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75" windowWidth="24120" windowHeight="12060" firstSheet="3" activeTab="6"/>
  </bookViews>
  <sheets>
    <sheet name="1税收返还和转移支付分项目" sheetId="1" r:id="rId1"/>
    <sheet name="2.税收返还和转移支付分市县" sheetId="2" r:id="rId2"/>
    <sheet name="3.政府性基金转移支付表" sheetId="3" r:id="rId3"/>
    <sheet name="4.一般债务限额及余额表" sheetId="5" r:id="rId4"/>
    <sheet name="5.专项债务限额及余额表" sheetId="6" r:id="rId5"/>
    <sheet name="6.县本级基本支出-功能分类" sheetId="7" r:id="rId6"/>
    <sheet name="7.县本级基本支出-经济分类" sheetId="8" r:id="rId7"/>
    <sheet name="8.2020年三公经费" sheetId="9" r:id="rId8"/>
    <sheet name="9.2020年国有资本经营预算转移支付表 " sheetId="10" r:id="rId9"/>
  </sheets>
  <externalReferences>
    <externalReference r:id="rId10"/>
    <externalReference r:id="rId11"/>
  </externalReferences>
  <definedNames>
    <definedName name="\aa" localSheetId="7">#REF!</definedName>
    <definedName name="\aa" localSheetId="8">#REF!</definedName>
    <definedName name="\aa">#REF!</definedName>
    <definedName name="\d" localSheetId="7">#REF!</definedName>
    <definedName name="\d" localSheetId="8">#REF!</definedName>
    <definedName name="\d">#REF!</definedName>
    <definedName name="\P" localSheetId="7">#REF!</definedName>
    <definedName name="\P" localSheetId="8">#REF!</definedName>
    <definedName name="\P">#REF!</definedName>
    <definedName name="\x" localSheetId="8">#REF!</definedName>
    <definedName name="\x">#REF!</definedName>
    <definedName name="\z">#N/A</definedName>
    <definedName name="_xlnm._FilterDatabase" localSheetId="1" hidden="1">'2.税收返还和转移支付分市县'!$A$4:$C$20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7">#REF!</definedName>
    <definedName name="aaaaaaa" localSheetId="8">#REF!</definedName>
    <definedName name="aaaaaaa">#REF!</definedName>
    <definedName name="B">#N/A</definedName>
    <definedName name="_xlnm.Database" localSheetId="7">#REF!</definedName>
    <definedName name="_xlnm.Database" localSheetId="8">#REF!</definedName>
    <definedName name="_xlnm.Database">#REF!</definedName>
    <definedName name="dddddd" localSheetId="7">#REF!</definedName>
    <definedName name="dddddd" localSheetId="8">#REF!</definedName>
    <definedName name="dddddd">#REF!</definedName>
    <definedName name="ffffff" localSheetId="7">#REF!</definedName>
    <definedName name="ffffff" localSheetId="8">#REF!</definedName>
    <definedName name="ffffff">#REF!</definedName>
    <definedName name="ggggg" localSheetId="8">#REF!</definedName>
    <definedName name="ggggg">#REF!</definedName>
    <definedName name="gxxe2003">[1]P1012001!$A$6:$E$117</definedName>
    <definedName name="hhh" localSheetId="7">'[2]Mp-team 1'!#REF!</definedName>
    <definedName name="hhh" localSheetId="8">'[2]Mp-team 1'!#REF!</definedName>
    <definedName name="hhh">'[2]Mp-team 1'!#REF!</definedName>
    <definedName name="hhhhhh" localSheetId="7">#REF!</definedName>
    <definedName name="hhhhhh" localSheetId="8">#REF!</definedName>
    <definedName name="hhhhhh">#REF!</definedName>
    <definedName name="hhhhhhhhh" localSheetId="7">#REF!</definedName>
    <definedName name="hhhhhhhhh" localSheetId="8">#REF!</definedName>
    <definedName name="hhhhhhhhh">#REF!</definedName>
    <definedName name="jjjjj" localSheetId="7">#REF!</definedName>
    <definedName name="jjjjj" localSheetId="8">#REF!</definedName>
    <definedName name="jjjjj">#REF!</definedName>
    <definedName name="kkkkk" localSheetId="8">#REF!</definedName>
    <definedName name="kkkkk">#REF!</definedName>
    <definedName name="_xlnm.Print_Area" localSheetId="0">'1税收返还和转移支付分项目'!$A$1:$D$111</definedName>
    <definedName name="_xlnm.Print_Area" localSheetId="2">'3.政府性基金转移支付表'!$A$1:$F$13</definedName>
    <definedName name="_xlnm.Print_Area" localSheetId="4">'5.专项债务限额及余额表'!$A$1:$E$6</definedName>
    <definedName name="_xlnm.Print_Area" localSheetId="5">'6.县本级基本支出-功能分类'!$6:$250</definedName>
    <definedName name="_xlnm.Print_Area" localSheetId="6">'7.县本级基本支出-经济分类'!$A$1:$G$31</definedName>
    <definedName name="_xlnm.Print_Area" localSheetId="7">'8.2020年三公经费'!$A$1:$B$12</definedName>
    <definedName name="_xlnm.Print_Area" localSheetId="8">'9.2020年国有资本经营预算转移支付表 '!$A$1:$F$12</definedName>
    <definedName name="_xlnm.Print_Area">#N/A</definedName>
    <definedName name="_xlnm.Print_Titles" localSheetId="0">'1税收返还和转移支付分项目'!$A:$D,'1税收返还和转移支付分项目'!$1:$5</definedName>
    <definedName name="_xlnm.Print_Titles" localSheetId="5">'6.县本级基本支出-功能分类'!$2:$2</definedName>
    <definedName name="_xlnm.Print_Titles" localSheetId="6">'7.县本级基本支出-经济分类'!$2:$2</definedName>
    <definedName name="_xlnm.Print_Titles">#N/A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7">#REF!</definedName>
    <definedName name="ssss" localSheetId="8">#REF!</definedName>
    <definedName name="ssss">#REF!</definedName>
    <definedName name="zzzzz" localSheetId="7">#REF!</definedName>
    <definedName name="zzzzz" localSheetId="8">#REF!</definedName>
    <definedName name="zzzzz">#REF!</definedName>
    <definedName name="啊啊" localSheetId="7">#REF!</definedName>
    <definedName name="啊啊" localSheetId="8">#REF!</definedName>
    <definedName name="啊啊">#REF!</definedName>
    <definedName name="安徽" localSheetId="8">#REF!</definedName>
    <definedName name="安徽">#REF!</definedName>
    <definedName name="北京" localSheetId="8">#REF!</definedName>
    <definedName name="北京">#REF!</definedName>
    <definedName name="不不不" localSheetId="8">#REF!</definedName>
    <definedName name="不不不">#REF!</definedName>
    <definedName name="大连" localSheetId="8">#REF!</definedName>
    <definedName name="大连">#REF!</definedName>
    <definedName name="第三批">#N/A</definedName>
    <definedName name="呃呃呃" localSheetId="7">#REF!</definedName>
    <definedName name="呃呃呃" localSheetId="8">#REF!</definedName>
    <definedName name="呃呃呃">#REF!</definedName>
    <definedName name="福建" localSheetId="7">#REF!</definedName>
    <definedName name="福建" localSheetId="8">#REF!</definedName>
    <definedName name="福建">#REF!</definedName>
    <definedName name="福建地区" localSheetId="7">#REF!</definedName>
    <definedName name="福建地区" localSheetId="8">#REF!</definedName>
    <definedName name="福建地区">#REF!</definedName>
    <definedName name="附表" localSheetId="8">#REF!</definedName>
    <definedName name="附表">#REF!</definedName>
    <definedName name="广东" localSheetId="8">#REF!</definedName>
    <definedName name="广东">#REF!</definedName>
    <definedName name="广东地区" localSheetId="8">#REF!</definedName>
    <definedName name="广东地区">#REF!</definedName>
    <definedName name="广西" localSheetId="8">#REF!</definedName>
    <definedName name="广西">#REF!</definedName>
    <definedName name="贵州" localSheetId="8">#REF!</definedName>
    <definedName name="贵州">#REF!</definedName>
    <definedName name="哈哈哈哈" localSheetId="8">#REF!</definedName>
    <definedName name="哈哈哈哈">#REF!</definedName>
    <definedName name="海南" localSheetId="8">#REF!</definedName>
    <definedName name="海南">#REF!</definedName>
    <definedName name="河北" localSheetId="8">#REF!</definedName>
    <definedName name="河北">#REF!</definedName>
    <definedName name="河南" localSheetId="8">#REF!</definedName>
    <definedName name="河南">#REF!</definedName>
    <definedName name="黑龙江" localSheetId="8">#REF!</definedName>
    <definedName name="黑龙江">#REF!</definedName>
    <definedName name="湖北" localSheetId="8">#REF!</definedName>
    <definedName name="湖北">#REF!</definedName>
    <definedName name="湖南" localSheetId="8">#REF!</definedName>
    <definedName name="湖南">#REF!</definedName>
    <definedName name="汇率" localSheetId="8">#REF!</definedName>
    <definedName name="汇率">#REF!</definedName>
    <definedName name="吉林" localSheetId="8">#REF!</definedName>
    <definedName name="吉林">#REF!</definedName>
    <definedName name="江苏" localSheetId="8">#REF!</definedName>
    <definedName name="江苏">#REF!</definedName>
    <definedName name="江西" localSheetId="8">#REF!</definedName>
    <definedName name="江西">#REF!</definedName>
    <definedName name="啦啦啦" localSheetId="8">#REF!</definedName>
    <definedName name="啦啦啦">#REF!</definedName>
    <definedName name="了" localSheetId="8">#REF!</definedName>
    <definedName name="了">#REF!</definedName>
    <definedName name="辽宁" localSheetId="8">#REF!</definedName>
    <definedName name="辽宁">#REF!</definedName>
    <definedName name="辽宁地区" localSheetId="8">#REF!</definedName>
    <definedName name="辽宁地区">#REF!</definedName>
    <definedName name="么么么么" localSheetId="8">#REF!</definedName>
    <definedName name="么么么么">#REF!</definedName>
    <definedName name="内蒙" localSheetId="8">#REF!</definedName>
    <definedName name="内蒙">#REF!</definedName>
    <definedName name="你" localSheetId="8">#REF!</definedName>
    <definedName name="你">#REF!</definedName>
    <definedName name="宁波" localSheetId="8">#REF!</definedName>
    <definedName name="宁波">#REF!</definedName>
    <definedName name="宁夏" localSheetId="8">#REF!</definedName>
    <definedName name="宁夏">#REF!</definedName>
    <definedName name="悄悄" localSheetId="8">#REF!</definedName>
    <definedName name="悄悄">#REF!</definedName>
    <definedName name="青岛" localSheetId="8">#REF!</definedName>
    <definedName name="青岛">#REF!</definedName>
    <definedName name="青海" localSheetId="8">#REF!</definedName>
    <definedName name="青海">#REF!</definedName>
    <definedName name="全国收入累计">#N/A</definedName>
    <definedName name="日日日" localSheetId="7">#REF!</definedName>
    <definedName name="日日日" localSheetId="8">#REF!</definedName>
    <definedName name="日日日">#REF!</definedName>
    <definedName name="厦门" localSheetId="8">#REF!</definedName>
    <definedName name="厦门">#REF!</definedName>
    <definedName name="山东" localSheetId="7">#REF!</definedName>
    <definedName name="山东" localSheetId="8">#REF!</definedName>
    <definedName name="山东">#REF!</definedName>
    <definedName name="山东地区" localSheetId="7">#REF!</definedName>
    <definedName name="山东地区" localSheetId="8">#REF!</definedName>
    <definedName name="山东地区">#REF!</definedName>
    <definedName name="山西" localSheetId="8">#REF!</definedName>
    <definedName name="山西">#REF!</definedName>
    <definedName name="陕西" localSheetId="8">#REF!</definedName>
    <definedName name="陕西">#REF!</definedName>
    <definedName name="上海" localSheetId="8">#REF!</definedName>
    <definedName name="上海">#REF!</definedName>
    <definedName name="深圳" localSheetId="8">#REF!</definedName>
    <definedName name="深圳">#REF!</definedName>
    <definedName name="生产列1" localSheetId="8">#REF!</definedName>
    <definedName name="生产列1">#REF!</definedName>
    <definedName name="生产列11" localSheetId="8">#REF!</definedName>
    <definedName name="生产列11">#REF!</definedName>
    <definedName name="生产列15" localSheetId="8">#REF!</definedName>
    <definedName name="生产列15">#REF!</definedName>
    <definedName name="生产列16" localSheetId="8">#REF!</definedName>
    <definedName name="生产列16">#REF!</definedName>
    <definedName name="生产列17" localSheetId="8">#REF!</definedName>
    <definedName name="生产列17">#REF!</definedName>
    <definedName name="生产列19" localSheetId="8">#REF!</definedName>
    <definedName name="生产列19">#REF!</definedName>
    <definedName name="生产列2" localSheetId="8">#REF!</definedName>
    <definedName name="生产列2">#REF!</definedName>
    <definedName name="生产列20" localSheetId="8">#REF!</definedName>
    <definedName name="生产列20">#REF!</definedName>
    <definedName name="生产列3" localSheetId="8">#REF!</definedName>
    <definedName name="生产列3">#REF!</definedName>
    <definedName name="生产列4" localSheetId="8">#REF!</definedName>
    <definedName name="生产列4">#REF!</definedName>
    <definedName name="生产列5" localSheetId="8">#REF!</definedName>
    <definedName name="生产列5">#REF!</definedName>
    <definedName name="生产列6" localSheetId="8">#REF!</definedName>
    <definedName name="生产列6">#REF!</definedName>
    <definedName name="生产列7" localSheetId="8">#REF!</definedName>
    <definedName name="生产列7">#REF!</definedName>
    <definedName name="生产列8" localSheetId="8">#REF!</definedName>
    <definedName name="生产列8">#REF!</definedName>
    <definedName name="生产列9" localSheetId="8">#REF!</definedName>
    <definedName name="生产列9">#REF!</definedName>
    <definedName name="生产期" localSheetId="8">#REF!</definedName>
    <definedName name="生产期">#REF!</definedName>
    <definedName name="生产期1" localSheetId="8">#REF!</definedName>
    <definedName name="生产期1">#REF!</definedName>
    <definedName name="生产期11" localSheetId="8">#REF!</definedName>
    <definedName name="生产期11">#REF!</definedName>
    <definedName name="生产期15" localSheetId="8">#REF!</definedName>
    <definedName name="生产期15">#REF!</definedName>
    <definedName name="生产期16" localSheetId="8">#REF!</definedName>
    <definedName name="生产期16">#REF!</definedName>
    <definedName name="生产期17" localSheetId="8">#REF!</definedName>
    <definedName name="生产期17">#REF!</definedName>
    <definedName name="生产期19" localSheetId="8">#REF!</definedName>
    <definedName name="生产期19">#REF!</definedName>
    <definedName name="生产期2" localSheetId="8">#REF!</definedName>
    <definedName name="生产期2">#REF!</definedName>
    <definedName name="生产期20" localSheetId="8">#REF!</definedName>
    <definedName name="生产期20">#REF!</definedName>
    <definedName name="生产期3" localSheetId="8">#REF!</definedName>
    <definedName name="生产期3">#REF!</definedName>
    <definedName name="生产期4" localSheetId="8">#REF!</definedName>
    <definedName name="生产期4">#REF!</definedName>
    <definedName name="生产期5" localSheetId="8">#REF!</definedName>
    <definedName name="生产期5">#REF!</definedName>
    <definedName name="生产期6" localSheetId="8">#REF!</definedName>
    <definedName name="生产期6">#REF!</definedName>
    <definedName name="生产期7" localSheetId="8">#REF!</definedName>
    <definedName name="生产期7">#REF!</definedName>
    <definedName name="生产期8" localSheetId="8">#REF!</definedName>
    <definedName name="生产期8">#REF!</definedName>
    <definedName name="生产期9" localSheetId="8">#REF!</definedName>
    <definedName name="生产期9">#REF!</definedName>
    <definedName name="省级">#N/A</definedName>
    <definedName name="时代" localSheetId="7">#REF!</definedName>
    <definedName name="时代" localSheetId="8">#REF!</definedName>
    <definedName name="时代">#REF!</definedName>
    <definedName name="是" localSheetId="7">#REF!</definedName>
    <definedName name="是" localSheetId="8">#REF!</definedName>
    <definedName name="是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7">#REF!</definedName>
    <definedName name="水水水水" localSheetId="8">#REF!</definedName>
    <definedName name="水水水水">#REF!</definedName>
    <definedName name="四川" localSheetId="7">#REF!</definedName>
    <definedName name="四川" localSheetId="8">#REF!</definedName>
    <definedName name="四川">#REF!</definedName>
    <definedName name="天津" localSheetId="8">#REF!</definedName>
    <definedName name="天津">#REF!</definedName>
    <definedName name="我问问" localSheetId="8">#REF!</definedName>
    <definedName name="我问问">#REF!</definedName>
    <definedName name="西藏" localSheetId="8">#REF!</definedName>
    <definedName name="西藏">#REF!</definedName>
    <definedName name="新疆" localSheetId="8">#REF!</definedName>
    <definedName name="新疆">#REF!</definedName>
    <definedName name="一i" localSheetId="8">#REF!</definedName>
    <definedName name="一i">#REF!</definedName>
    <definedName name="一一i" localSheetId="8">#REF!</definedName>
    <definedName name="一一i">#REF!</definedName>
    <definedName name="云南" localSheetId="8">#REF!</definedName>
    <definedName name="云南">#REF!</definedName>
    <definedName name="啧啧啧" localSheetId="8">#REF!</definedName>
    <definedName name="啧啧啧">#REF!</definedName>
    <definedName name="浙江" localSheetId="8">#REF!</definedName>
    <definedName name="浙江">#REF!</definedName>
    <definedName name="浙江地区" localSheetId="8">#REF!</definedName>
    <definedName name="浙江地区">#REF!</definedName>
    <definedName name="重庆" localSheetId="8">#REF!</definedName>
    <definedName name="重庆">#REF!</definedName>
  </definedNames>
  <calcPr calcId="124519"/>
  <fileRecoveryPr autoRecover="0"/>
</workbook>
</file>

<file path=xl/calcChain.xml><?xml version="1.0" encoding="utf-8"?>
<calcChain xmlns="http://schemas.openxmlformats.org/spreadsheetml/2006/main">
  <c r="F242" i="7"/>
  <c r="H184"/>
  <c r="F86"/>
  <c r="H86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7"/>
  <c r="H88"/>
  <c r="H89"/>
  <c r="H90"/>
  <c r="H91"/>
  <c r="H92"/>
  <c r="H93"/>
  <c r="H94"/>
  <c r="H95"/>
  <c r="H96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5"/>
  <c r="H186"/>
  <c r="H187"/>
  <c r="H188"/>
  <c r="H189"/>
  <c r="H190"/>
  <c r="H191"/>
  <c r="H192"/>
  <c r="H193"/>
  <c r="H194"/>
  <c r="H195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F6" i="8"/>
  <c r="E6"/>
  <c r="E6" i="7"/>
  <c r="F251"/>
  <c r="E251"/>
  <c r="F54"/>
  <c r="E54"/>
  <c r="F183" l="1"/>
  <c r="H183" s="1"/>
  <c r="C38" i="1"/>
  <c r="D38"/>
  <c r="C14"/>
  <c r="D14"/>
  <c r="B38"/>
  <c r="B14"/>
  <c r="F7" i="7"/>
  <c r="H7" l="1"/>
  <c r="D13" i="3"/>
  <c r="E13"/>
  <c r="B13"/>
  <c r="C7" i="1"/>
  <c r="D7"/>
  <c r="B7"/>
  <c r="B6" s="1"/>
  <c r="F12" i="10"/>
  <c r="E12"/>
  <c r="D12"/>
  <c r="C12"/>
  <c r="B12"/>
  <c r="F65" i="7"/>
  <c r="H65" s="1"/>
  <c r="F196"/>
  <c r="H196" s="1"/>
  <c r="F176"/>
  <c r="F147"/>
  <c r="H147" s="1"/>
  <c r="F116"/>
  <c r="H116" s="1"/>
  <c r="F97"/>
  <c r="H97" s="1"/>
  <c r="F6" l="1"/>
  <c r="H6" s="1"/>
  <c r="C6" i="1"/>
  <c r="D6"/>
  <c r="B12" i="2"/>
  <c r="B22" s="1"/>
  <c r="C22"/>
  <c r="D22"/>
  <c r="E22"/>
  <c r="F13" i="3"/>
  <c r="C6"/>
  <c r="C13" s="1"/>
</calcChain>
</file>

<file path=xl/sharedStrings.xml><?xml version="1.0" encoding="utf-8"?>
<sst xmlns="http://schemas.openxmlformats.org/spreadsheetml/2006/main" count="836" uniqueCount="574">
  <si>
    <t>单位:万元</t>
    <phoneticPr fontId="4" type="noConversion"/>
  </si>
  <si>
    <t>项   目</t>
  </si>
  <si>
    <t>小计</t>
    <phoneticPr fontId="4" type="noConversion"/>
  </si>
  <si>
    <t>合   计</t>
    <phoneticPr fontId="4" type="noConversion"/>
  </si>
  <si>
    <t>税收返还</t>
    <phoneticPr fontId="4" type="noConversion"/>
  </si>
  <si>
    <t>所得税基数返还</t>
    <phoneticPr fontId="4" type="noConversion"/>
  </si>
  <si>
    <t>成品油税费改革税收返还</t>
    <phoneticPr fontId="4" type="noConversion"/>
  </si>
  <si>
    <t>增值税税收返还</t>
    <phoneticPr fontId="4" type="noConversion"/>
  </si>
  <si>
    <t>消费税税收返还</t>
    <phoneticPr fontId="4" type="noConversion"/>
  </si>
  <si>
    <t>一般性转移支付</t>
    <phoneticPr fontId="4" type="noConversion"/>
  </si>
  <si>
    <t>均衡性转移支付</t>
    <phoneticPr fontId="4" type="noConversion"/>
  </si>
  <si>
    <t>县级基本财力保障机制奖补资金</t>
    <phoneticPr fontId="4" type="noConversion"/>
  </si>
  <si>
    <t>资源枯竭型城市转移支付</t>
    <phoneticPr fontId="4" type="noConversion"/>
  </si>
  <si>
    <t>成品油税费改革转移支付</t>
    <phoneticPr fontId="4" type="noConversion"/>
  </si>
  <si>
    <t>产粮（油）大县奖励资金</t>
    <phoneticPr fontId="4" type="noConversion"/>
  </si>
  <si>
    <t>重点生态功能区转移支付</t>
    <phoneticPr fontId="4" type="noConversion"/>
  </si>
  <si>
    <t>固定数额补助</t>
    <phoneticPr fontId="4" type="noConversion"/>
  </si>
  <si>
    <t>革命老区转移支付</t>
    <phoneticPr fontId="4" type="noConversion"/>
  </si>
  <si>
    <t>民族地区转移支付</t>
    <phoneticPr fontId="4" type="noConversion"/>
  </si>
  <si>
    <t>贫困地区转移支付</t>
    <phoneticPr fontId="4" type="noConversion"/>
  </si>
  <si>
    <t>结算补助</t>
    <phoneticPr fontId="4" type="noConversion"/>
  </si>
  <si>
    <t>专项转移支付</t>
    <phoneticPr fontId="4" type="noConversion"/>
  </si>
  <si>
    <t>农林水发展类</t>
  </si>
  <si>
    <t>交通运输发展类</t>
  </si>
  <si>
    <t>专项转移支付</t>
    <phoneticPr fontId="4" type="noConversion"/>
  </si>
  <si>
    <t>一般性转移支付</t>
    <phoneticPr fontId="4" type="noConversion"/>
  </si>
  <si>
    <t>税收返还</t>
    <phoneticPr fontId="4" type="noConversion"/>
  </si>
  <si>
    <t>合  计</t>
    <phoneticPr fontId="4" type="noConversion"/>
  </si>
  <si>
    <t>单位：万元</t>
  </si>
  <si>
    <t>合    计</t>
    <phoneticPr fontId="4" type="noConversion"/>
  </si>
  <si>
    <t>单位：万元</t>
    <phoneticPr fontId="4" type="noConversion"/>
  </si>
  <si>
    <t>文化体育与传媒</t>
    <phoneticPr fontId="4" type="noConversion"/>
  </si>
  <si>
    <t>上级对我市转移支付</t>
    <phoneticPr fontId="4" type="noConversion"/>
  </si>
  <si>
    <t>补助市级</t>
    <phoneticPr fontId="4" type="noConversion"/>
  </si>
  <si>
    <t>补助县区</t>
    <phoneticPr fontId="4" type="noConversion"/>
  </si>
  <si>
    <t>市本级安排转移支付</t>
    <phoneticPr fontId="4" type="noConversion"/>
  </si>
  <si>
    <t>补助县区合计</t>
    <phoneticPr fontId="4" type="noConversion"/>
  </si>
  <si>
    <t>社会保障和就业</t>
    <phoneticPr fontId="4" type="noConversion"/>
  </si>
  <si>
    <t>城乡社区事务</t>
  </si>
  <si>
    <t>交通运输</t>
  </si>
  <si>
    <t>彩票公益金安排的支出</t>
    <phoneticPr fontId="3" type="noConversion"/>
  </si>
  <si>
    <t>唐河县</t>
  </si>
  <si>
    <t>方城县</t>
  </si>
  <si>
    <t>镇平县</t>
  </si>
  <si>
    <t>社旗县</t>
  </si>
  <si>
    <t>新野县</t>
  </si>
  <si>
    <t>内乡县</t>
  </si>
  <si>
    <t>淅川县</t>
  </si>
  <si>
    <t>南召县</t>
  </si>
  <si>
    <t>桐柏县</t>
  </si>
  <si>
    <t>宛城区</t>
  </si>
  <si>
    <t>卧龙区</t>
  </si>
  <si>
    <t>高新区</t>
  </si>
  <si>
    <t>南阳新区</t>
  </si>
  <si>
    <t>官庄工区</t>
  </si>
  <si>
    <t>鸭河工区</t>
  </si>
  <si>
    <t>合计</t>
  </si>
  <si>
    <t>县  区</t>
    <phoneticPr fontId="4" type="noConversion"/>
  </si>
  <si>
    <t>增值税收入划分税收返还</t>
    <phoneticPr fontId="4" type="noConversion"/>
  </si>
  <si>
    <t xml:space="preserve">  审计事务</t>
    <phoneticPr fontId="3" type="noConversion"/>
  </si>
  <si>
    <t xml:space="preserve">  纪检监察事务</t>
    <phoneticPr fontId="3" type="noConversion"/>
  </si>
  <si>
    <t xml:space="preserve">  政府办公厅（室）及相关机构事务</t>
    <phoneticPr fontId="3" type="noConversion"/>
  </si>
  <si>
    <t xml:space="preserve">  民族事务</t>
    <phoneticPr fontId="3" type="noConversion"/>
  </si>
  <si>
    <t xml:space="preserve">  取消政府还贷二级公路收费补助</t>
    <phoneticPr fontId="3" type="noConversion"/>
  </si>
  <si>
    <t xml:space="preserve">  城镇保障性安居工程专项</t>
    <phoneticPr fontId="3" type="noConversion"/>
  </si>
  <si>
    <t>单位：亿元</t>
    <phoneticPr fontId="3" type="noConversion"/>
  </si>
  <si>
    <t>项目</t>
    <phoneticPr fontId="3" type="noConversion"/>
  </si>
  <si>
    <t>一般债务限额</t>
    <phoneticPr fontId="3" type="noConversion"/>
  </si>
  <si>
    <t>新增一般债券</t>
    <phoneticPr fontId="3" type="noConversion"/>
  </si>
  <si>
    <t>一般债务余额</t>
    <phoneticPr fontId="3" type="noConversion"/>
  </si>
  <si>
    <t>备注</t>
    <phoneticPr fontId="3" type="noConversion"/>
  </si>
  <si>
    <t>单位：亿元</t>
    <phoneticPr fontId="3" type="noConversion"/>
  </si>
  <si>
    <t>项目</t>
    <phoneticPr fontId="3" type="noConversion"/>
  </si>
  <si>
    <t>专项债务限额</t>
    <phoneticPr fontId="3" type="noConversion"/>
  </si>
  <si>
    <t>新增专项债券</t>
    <phoneticPr fontId="3" type="noConversion"/>
  </si>
  <si>
    <t>专项债务余额</t>
    <phoneticPr fontId="3" type="noConversion"/>
  </si>
  <si>
    <t>备注</t>
    <phoneticPr fontId="3" type="noConversion"/>
  </si>
  <si>
    <t>科目编码</t>
  </si>
  <si>
    <t>功能科目（项目名称）</t>
  </si>
  <si>
    <t>一般公共预算安排</t>
  </si>
  <si>
    <t>备注</t>
    <phoneticPr fontId="3" type="noConversion"/>
  </si>
  <si>
    <t>类</t>
  </si>
  <si>
    <t>款</t>
  </si>
  <si>
    <t>项</t>
  </si>
  <si>
    <t>小计</t>
  </si>
  <si>
    <t>其中：财政安排</t>
    <phoneticPr fontId="3" type="noConversion"/>
  </si>
  <si>
    <t>一般公共服务支出</t>
  </si>
  <si>
    <t>01</t>
  </si>
  <si>
    <t xml:space="preserve">  人大事务</t>
  </si>
  <si>
    <t xml:space="preserve">    行政运行（人大事务）</t>
  </si>
  <si>
    <t>02</t>
  </si>
  <si>
    <t xml:space="preserve">  政协事务</t>
  </si>
  <si>
    <t xml:space="preserve">    行政运行（政协事务）</t>
  </si>
  <si>
    <t>03</t>
  </si>
  <si>
    <t xml:space="preserve">  政府办公厅（室）及相关机构事务</t>
  </si>
  <si>
    <t xml:space="preserve">    行政运行（政府办公厅（室）及相关机构事务）</t>
  </si>
  <si>
    <t>04</t>
  </si>
  <si>
    <t xml:space="preserve">  发展与改革事务</t>
  </si>
  <si>
    <t xml:space="preserve">    行政运行（发展与改革事务）</t>
  </si>
  <si>
    <t>08</t>
  </si>
  <si>
    <t xml:space="preserve">    物价管理</t>
  </si>
  <si>
    <t>05</t>
  </si>
  <si>
    <t xml:space="preserve">  统计信息事务</t>
  </si>
  <si>
    <t xml:space="preserve">    行政运行（统计信息事务）</t>
  </si>
  <si>
    <t>06</t>
  </si>
  <si>
    <t xml:space="preserve">  财政事务</t>
  </si>
  <si>
    <t xml:space="preserve">    行政运行（财政事务）</t>
  </si>
  <si>
    <t xml:space="preserve">  审计事务</t>
  </si>
  <si>
    <t xml:space="preserve">    行政运行（审计事务）</t>
  </si>
  <si>
    <t>10</t>
  </si>
  <si>
    <t xml:space="preserve">  人力资源事务</t>
  </si>
  <si>
    <t xml:space="preserve">    行政运行（人力资源事务）</t>
  </si>
  <si>
    <t>11</t>
  </si>
  <si>
    <t xml:space="preserve">  纪检监察事务</t>
  </si>
  <si>
    <t xml:space="preserve">    行政运行（纪检监察事务）</t>
  </si>
  <si>
    <t>14</t>
  </si>
  <si>
    <t xml:space="preserve">  知识产权事务</t>
  </si>
  <si>
    <t xml:space="preserve">    行政运行（知识产权事务）</t>
  </si>
  <si>
    <t>15</t>
  </si>
  <si>
    <t xml:space="preserve">  工商行政管理事务</t>
  </si>
  <si>
    <t xml:space="preserve">    行政运行（工商行政管理事务）</t>
  </si>
  <si>
    <t>17</t>
  </si>
  <si>
    <t xml:space="preserve">  质量技术监督与检验检疫事务</t>
  </si>
  <si>
    <t xml:space="preserve">    行政运行（质量技术监督与检验检疫事务）</t>
  </si>
  <si>
    <t>23</t>
  </si>
  <si>
    <t xml:space="preserve">  民族事务</t>
  </si>
  <si>
    <t xml:space="preserve">    行政运行（民族事务）</t>
  </si>
  <si>
    <t>25</t>
  </si>
  <si>
    <t xml:space="preserve">  港澳台侨事务</t>
  </si>
  <si>
    <t xml:space="preserve">    行政运行（港澳台侨事务）</t>
  </si>
  <si>
    <t>26</t>
  </si>
  <si>
    <t xml:space="preserve">  档案事务</t>
  </si>
  <si>
    <t xml:space="preserve">    行政运行（档案事务）</t>
  </si>
  <si>
    <t>99</t>
  </si>
  <si>
    <t xml:space="preserve">    其他档案事务支出</t>
  </si>
  <si>
    <t>28</t>
  </si>
  <si>
    <t xml:space="preserve">  民主党派及工商联事务</t>
  </si>
  <si>
    <t xml:space="preserve">    行政运行（民主党派及工商联事务）</t>
  </si>
  <si>
    <t>29</t>
  </si>
  <si>
    <t xml:space="preserve">  群众团体事务</t>
  </si>
  <si>
    <t xml:space="preserve">    行政运行（群众团体事务）</t>
  </si>
  <si>
    <t>31</t>
  </si>
  <si>
    <t xml:space="preserve">  党委办公厅（室）及相关机构事务</t>
  </si>
  <si>
    <t xml:space="preserve">    行政运行（党委办公厅（室）及相关机构事务）</t>
  </si>
  <si>
    <t>32</t>
  </si>
  <si>
    <t xml:space="preserve">  组织事务</t>
  </si>
  <si>
    <t xml:space="preserve">    行政运行（组织事务）</t>
  </si>
  <si>
    <t>33</t>
  </si>
  <si>
    <t xml:space="preserve">  宣传事务</t>
  </si>
  <si>
    <t xml:space="preserve">    行政运行（宣传事务）</t>
  </si>
  <si>
    <t>34</t>
  </si>
  <si>
    <t xml:space="preserve">  统战事务</t>
  </si>
  <si>
    <t xml:space="preserve">    行政运行（统战事务）</t>
  </si>
  <si>
    <t>公共安全支出</t>
  </si>
  <si>
    <t xml:space="preserve">  公安</t>
  </si>
  <si>
    <t xml:space="preserve">    行政运行（公安）</t>
  </si>
  <si>
    <t xml:space="preserve">  检察</t>
  </si>
  <si>
    <t xml:space="preserve">    行政运行（检察）</t>
  </si>
  <si>
    <t xml:space="preserve">  法院</t>
  </si>
  <si>
    <t xml:space="preserve">    行政运行（法院）</t>
  </si>
  <si>
    <t xml:space="preserve">  司法</t>
  </si>
  <si>
    <t xml:space="preserve">    行政运行（司法）</t>
  </si>
  <si>
    <t>07</t>
  </si>
  <si>
    <t xml:space="preserve">  监狱</t>
  </si>
  <si>
    <t xml:space="preserve">    行政运行（监狱）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</si>
  <si>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</si>
  <si>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</si>
  <si>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</si>
  <si>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</si>
  <si>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</si>
  <si>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</si>
  <si>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</si>
  <si>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</si>
  <si>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</si>
  <si>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</si>
  <si>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</si>
  <si>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</si>
  <si>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</si>
  <si>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</si>
  <si>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</si>
  <si>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广播电视教育</t>
  </si>
  <si>
    <t xml:space="preserve">    广播电视学校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</si>
  <si>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</si>
  <si>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</si>
  <si>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</si>
  <si>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</si>
  <si>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>科学技术支出</t>
  </si>
  <si>
    <t xml:space="preserve">  科学技术管理事务</t>
  </si>
  <si>
    <t xml:space="preserve">    行政运行（科学技术管理事务）</t>
  </si>
  <si>
    <t xml:space="preserve">  基础研究</t>
  </si>
  <si>
    <t xml:space="preserve">    机构运行（基础研究）</t>
  </si>
  <si>
    <t xml:space="preserve">  应用研究</t>
  </si>
  <si>
    <t xml:space="preserve">    机构运行（应用研究）</t>
  </si>
  <si>
    <t xml:space="preserve">  科学技术普及</t>
  </si>
  <si>
    <t xml:space="preserve">    机构运行（科学技术普及）</t>
  </si>
  <si>
    <t xml:space="preserve">    行政运行（文化）</t>
  </si>
  <si>
    <t xml:space="preserve">    图书馆</t>
  </si>
  <si>
    <t xml:space="preserve">    艺术表演场所</t>
  </si>
  <si>
    <t xml:space="preserve">    艺术表演团体</t>
  </si>
  <si>
    <t>12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</si>
  <si>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</si>
  <si>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</si>
  <si>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</si>
  <si>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</si>
  <si>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行政运行（体育）</t>
  </si>
  <si>
    <t xml:space="preserve">    体育场馆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</si>
  <si>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</si>
  <si>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</si>
  <si>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</si>
  <si>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</si>
  <si>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出版发行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</si>
  <si>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</si>
  <si>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</si>
  <si>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</si>
  <si>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</si>
  <si>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>09</t>
  </si>
  <si>
    <t xml:space="preserve">    社会保险经办机构</t>
  </si>
  <si>
    <t xml:space="preserve">    公共就业服务和职业技能鉴定机构</t>
  </si>
  <si>
    <t xml:space="preserve">  民政管理事务</t>
  </si>
  <si>
    <t xml:space="preserve">    行政运行（民政管理事务）</t>
  </si>
  <si>
    <t xml:space="preserve">    拥军优属</t>
  </si>
  <si>
    <t xml:space="preserve">    老龄事务</t>
  </si>
  <si>
    <t xml:space="preserve">    行政区划和地名管理</t>
  </si>
  <si>
    <t xml:space="preserve">    部队供应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</si>
  <si>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</si>
  <si>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</si>
  <si>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</si>
  <si>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</si>
  <si>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</si>
  <si>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</si>
  <si>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</si>
  <si>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退役安置</t>
  </si>
  <si>
    <t xml:space="preserve">    军队移交政府离退休干部管理机构</t>
  </si>
  <si>
    <t xml:space="preserve">  社会福利</t>
  </si>
  <si>
    <t xml:space="preserve">    殡葬</t>
  </si>
  <si>
    <t xml:space="preserve">    社会福利事业单位</t>
  </si>
  <si>
    <t xml:space="preserve">  残疾人事业</t>
  </si>
  <si>
    <t xml:space="preserve">    行政运行（残疾人事业）</t>
  </si>
  <si>
    <t xml:space="preserve">    其他残疾人事业支出</t>
  </si>
  <si>
    <t xml:space="preserve">  其他社会保障和就业支出</t>
  </si>
  <si>
    <t xml:space="preserve">    其他社会保障和就业支出</t>
  </si>
  <si>
    <t xml:space="preserve">  公立医院</t>
  </si>
  <si>
    <t xml:space="preserve">    综合医院</t>
  </si>
  <si>
    <t xml:space="preserve">    中医（民族）医院</t>
  </si>
  <si>
    <t xml:space="preserve">    传染病医院</t>
  </si>
  <si>
    <t xml:space="preserve">    精神病医院</t>
  </si>
  <si>
    <t xml:space="preserve">    其他专科医院</t>
  </si>
  <si>
    <t xml:space="preserve">    疾病预防控制机构</t>
  </si>
  <si>
    <t xml:space="preserve">    卫生监督机构</t>
  </si>
  <si>
    <t xml:space="preserve">    应急救治机构</t>
  </si>
  <si>
    <t xml:space="preserve">    采供血机构</t>
  </si>
  <si>
    <t xml:space="preserve">    基本公共卫生服务</t>
  </si>
  <si>
    <t xml:space="preserve">  中医药</t>
  </si>
  <si>
    <t xml:space="preserve">    中医（民族医）药专项</t>
  </si>
  <si>
    <t xml:space="preserve">  计划生育事务</t>
  </si>
  <si>
    <t>16</t>
  </si>
  <si>
    <t xml:space="preserve">    计划生育机构</t>
  </si>
  <si>
    <t xml:space="preserve">  食品和药品监督管理事务</t>
  </si>
  <si>
    <t xml:space="preserve">    行政运行（食品和药品监督管理事务）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</si>
  <si>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</si>
  <si>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</si>
  <si>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</si>
  <si>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</si>
  <si>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</si>
  <si>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节能环保支出</t>
  </si>
  <si>
    <t xml:space="preserve">  环境保护管理事务</t>
  </si>
  <si>
    <t xml:space="preserve">    行政运行（环境保护管理事务）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</si>
  <si>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</si>
  <si>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</si>
  <si>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</si>
  <si>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</si>
  <si>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</si>
  <si>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</si>
  <si>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</si>
  <si>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</si>
  <si>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住宅建设与房地产市场监管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</si>
  <si>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</si>
  <si>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</si>
  <si>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</si>
  <si>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</si>
  <si>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</si>
  <si>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</si>
  <si>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</si>
  <si>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</si>
  <si>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</si>
  <si>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</si>
  <si>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</si>
  <si>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</si>
  <si>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行政运行（林业）</t>
  </si>
  <si>
    <t xml:space="preserve">    林业事业机构</t>
  </si>
  <si>
    <t xml:space="preserve">  水利</t>
  </si>
  <si>
    <t xml:space="preserve">    行政运行（水利）</t>
  </si>
  <si>
    <t xml:space="preserve">    水利工程建设（水利）</t>
  </si>
  <si>
    <t xml:space="preserve">    水利工程运行与维护</t>
  </si>
  <si>
    <t xml:space="preserve">    水利执法监督</t>
  </si>
  <si>
    <t xml:space="preserve">    水资源费安排的支出</t>
  </si>
  <si>
    <t xml:space="preserve">  南水北调</t>
  </si>
  <si>
    <t xml:space="preserve">    行政运行（南水北调）</t>
  </si>
  <si>
    <t xml:space="preserve">  农业综合开发</t>
  </si>
  <si>
    <t xml:space="preserve">    机构运行（农业综合开发）</t>
  </si>
  <si>
    <t>交通运输支出</t>
  </si>
  <si>
    <t xml:space="preserve">  公路水路运输</t>
  </si>
  <si>
    <t xml:space="preserve">    行政运行（公路水路运输）</t>
  </si>
  <si>
    <t xml:space="preserve">    公路和运输安全</t>
  </si>
  <si>
    <t xml:space="preserve">    海事管理</t>
  </si>
  <si>
    <t>资源勘探信息等支出</t>
  </si>
  <si>
    <t xml:space="preserve">  工业和信息产业监管</t>
  </si>
  <si>
    <t xml:space="preserve">    行政运行（工业和信息产业监管）</t>
  </si>
  <si>
    <t xml:space="preserve">    工业和信息产业支持</t>
  </si>
  <si>
    <t xml:space="preserve">  安全生产监管</t>
  </si>
  <si>
    <t xml:space="preserve">    行政运行（安全生产监管）</t>
  </si>
  <si>
    <t xml:space="preserve">  国有资产监管</t>
  </si>
  <si>
    <t xml:space="preserve">    行政运行（国有资产监管）</t>
  </si>
  <si>
    <t xml:space="preserve">    其他国有资产监管支出</t>
  </si>
  <si>
    <t>商业服务业等支出</t>
  </si>
  <si>
    <t xml:space="preserve">  商业流通事务</t>
  </si>
  <si>
    <t xml:space="preserve">    行政运行（商业流通事务）</t>
  </si>
  <si>
    <t xml:space="preserve">  旅游业管理与服务支出</t>
  </si>
  <si>
    <t xml:space="preserve">    行政运行（旅游业管理与服务支出）</t>
  </si>
  <si>
    <t xml:space="preserve">    其他旅游业管理与服务支出</t>
  </si>
  <si>
    <t xml:space="preserve">    行政运行（国土资源事务）</t>
  </si>
  <si>
    <t xml:space="preserve">    土地资源储备支出</t>
  </si>
  <si>
    <t xml:space="preserve">  地震事务</t>
  </si>
  <si>
    <t xml:space="preserve">    行政运行（地震事务）</t>
  </si>
  <si>
    <t>50</t>
  </si>
  <si>
    <t xml:space="preserve">    地震事业机构</t>
  </si>
  <si>
    <t xml:space="preserve">  气象事务</t>
  </si>
  <si>
    <t xml:space="preserve">    行政运行（气象事务）</t>
  </si>
  <si>
    <t>住房保障支出</t>
  </si>
  <si>
    <t xml:space="preserve">  保障性安居工程支出</t>
  </si>
  <si>
    <t xml:space="preserve">    公共租赁住房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</si>
  <si>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</si>
  <si>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</si>
  <si>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</si>
  <si>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</si>
  <si>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行政运行（粮油事务）</t>
  </si>
  <si>
    <t xml:space="preserve">    事业运行（粮油事务）</t>
  </si>
  <si>
    <t>经济分类名称</t>
    <phoneticPr fontId="3" type="noConversion"/>
  </si>
  <si>
    <t>单位：万元</t>
    <phoneticPr fontId="3" type="noConversion"/>
  </si>
  <si>
    <t>项    目</t>
    <phoneticPr fontId="3" type="noConversion"/>
  </si>
  <si>
    <t>因公出国（境）费用</t>
    <phoneticPr fontId="3" type="noConversion"/>
  </si>
  <si>
    <t>公务接待费</t>
    <phoneticPr fontId="3" type="noConversion"/>
  </si>
  <si>
    <t>公务用车购置及运行费</t>
    <phoneticPr fontId="3" type="noConversion"/>
  </si>
  <si>
    <t>其中：公务用车运行维护费</t>
    <phoneticPr fontId="3" type="noConversion"/>
  </si>
  <si>
    <t xml:space="preserve">      公务用车购置费</t>
    <phoneticPr fontId="3" type="noConversion"/>
  </si>
  <si>
    <t>合    计</t>
    <phoneticPr fontId="3" type="noConversion"/>
  </si>
  <si>
    <r>
      <t>备注：</t>
    </r>
    <r>
      <rPr>
        <sz val="12"/>
        <rFont val="宋体"/>
        <family val="3"/>
        <charset val="134"/>
      </rPr>
      <t>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family val="3"/>
        <charset val="134"/>
        <scheme val="minor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family val="3"/>
        <charset val="134"/>
        <scheme val="minor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family val="3"/>
        <charset val="134"/>
        <scheme val="minor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</t>
    </r>
    <phoneticPr fontId="3" type="noConversion"/>
  </si>
  <si>
    <t>表一</t>
    <phoneticPr fontId="4" type="noConversion"/>
  </si>
  <si>
    <t>表二</t>
    <phoneticPr fontId="4" type="noConversion"/>
  </si>
  <si>
    <t>表三</t>
    <phoneticPr fontId="4" type="noConversion"/>
  </si>
  <si>
    <t>表四</t>
    <phoneticPr fontId="59" type="noConversion"/>
  </si>
  <si>
    <t>表五</t>
    <phoneticPr fontId="59" type="noConversion"/>
  </si>
  <si>
    <t>表六</t>
    <phoneticPr fontId="59" type="noConversion"/>
  </si>
  <si>
    <t>表七</t>
    <phoneticPr fontId="59" type="noConversion"/>
  </si>
  <si>
    <t>表八</t>
    <phoneticPr fontId="3" type="noConversion"/>
  </si>
  <si>
    <t>上级对我县转移支付</t>
    <phoneticPr fontId="4" type="noConversion"/>
  </si>
  <si>
    <t xml:space="preserve">   新型农村合作医疗等转移支付收入</t>
    <phoneticPr fontId="3" type="noConversion"/>
  </si>
  <si>
    <t xml:space="preserve">    其他税收返还支出</t>
    <phoneticPr fontId="3" type="noConversion"/>
  </si>
  <si>
    <t>在职人员经费</t>
    <phoneticPr fontId="59" type="noConversion"/>
  </si>
  <si>
    <t>事业单位人员奖励性绩效工资</t>
    <phoneticPr fontId="59" type="noConversion"/>
  </si>
  <si>
    <t>年终一次性奖金</t>
    <phoneticPr fontId="59" type="noConversion"/>
  </si>
  <si>
    <t>公务员医疗补助</t>
    <phoneticPr fontId="59" type="noConversion"/>
  </si>
  <si>
    <t>女工生育保险金</t>
    <phoneticPr fontId="59" type="noConversion"/>
  </si>
  <si>
    <t>医疗保险金</t>
    <phoneticPr fontId="59" type="noConversion"/>
  </si>
  <si>
    <t>养老保险金</t>
    <phoneticPr fontId="59" type="noConversion"/>
  </si>
  <si>
    <t>失业保险金</t>
    <phoneticPr fontId="59" type="noConversion"/>
  </si>
  <si>
    <t>工伤保险金</t>
    <phoneticPr fontId="59" type="noConversion"/>
  </si>
  <si>
    <t>离休人员经费</t>
    <phoneticPr fontId="59" type="noConversion"/>
  </si>
  <si>
    <t>退休公用部分</t>
    <phoneticPr fontId="59" type="noConversion"/>
  </si>
  <si>
    <t>城镇居民医疗保险</t>
  </si>
  <si>
    <t>新型农村养老保险补贴</t>
  </si>
  <si>
    <t>城乡医疗救助</t>
  </si>
  <si>
    <t>城镇居民最低生活保障</t>
  </si>
  <si>
    <t>农村最低生活保障</t>
  </si>
  <si>
    <t>五保户供养</t>
  </si>
  <si>
    <t>80岁以上老人补贴</t>
  </si>
  <si>
    <t>退休人员经费</t>
    <phoneticPr fontId="59" type="noConversion"/>
  </si>
  <si>
    <t>住房公积金</t>
    <phoneticPr fontId="59" type="noConversion"/>
  </si>
  <si>
    <t>在职人员预增发</t>
    <phoneticPr fontId="59" type="noConversion"/>
  </si>
  <si>
    <t>离退休人员预增发</t>
    <phoneticPr fontId="59" type="noConversion"/>
  </si>
  <si>
    <t>精神文明奖</t>
    <phoneticPr fontId="59" type="noConversion"/>
  </si>
  <si>
    <t>公务交通补贴</t>
    <phoneticPr fontId="59" type="noConversion"/>
  </si>
  <si>
    <t>奖助学金</t>
    <phoneticPr fontId="59" type="noConversion"/>
  </si>
  <si>
    <t>目标奖</t>
    <phoneticPr fontId="59" type="noConversion"/>
  </si>
  <si>
    <t>职业年金</t>
    <phoneticPr fontId="59" type="noConversion"/>
  </si>
  <si>
    <t>公用经费</t>
    <phoneticPr fontId="59" type="noConversion"/>
  </si>
  <si>
    <t>工会费</t>
    <phoneticPr fontId="59" type="noConversion"/>
  </si>
  <si>
    <t>福利费</t>
    <phoneticPr fontId="59" type="noConversion"/>
  </si>
  <si>
    <t>离休公用部分</t>
    <phoneticPr fontId="59" type="noConversion"/>
  </si>
  <si>
    <t>预留增资</t>
    <phoneticPr fontId="59" type="noConversion"/>
  </si>
  <si>
    <t>西峡县</t>
    <phoneticPr fontId="3" type="noConversion"/>
  </si>
  <si>
    <t>12</t>
    <phoneticPr fontId="59" type="noConversion"/>
  </si>
  <si>
    <t>02</t>
    <phoneticPr fontId="59" type="noConversion"/>
  </si>
  <si>
    <t>财政对基本医疗保险基金的补助</t>
    <phoneticPr fontId="59" type="noConversion"/>
  </si>
  <si>
    <t>财政对城乡居民基本医疗保险基金的补助</t>
    <phoneticPr fontId="59" type="noConversion"/>
  </si>
  <si>
    <t>26</t>
    <phoneticPr fontId="59" type="noConversion"/>
  </si>
  <si>
    <t>财政对基本养老保险基金的补助</t>
  </si>
  <si>
    <t xml:space="preserve">   财政对城乡居民基本养老保险基金的补助</t>
    <phoneticPr fontId="59" type="noConversion"/>
  </si>
  <si>
    <t>城乡居民养老保险补贴</t>
    <phoneticPr fontId="59" type="noConversion"/>
  </si>
  <si>
    <t xml:space="preserve">  公路水路运输</t>
    <phoneticPr fontId="3" type="noConversion"/>
  </si>
  <si>
    <t>西峡县</t>
    <phoneticPr fontId="3" type="noConversion"/>
  </si>
  <si>
    <t>表九</t>
    <phoneticPr fontId="4" type="noConversion"/>
  </si>
  <si>
    <t>本县不涉及此项资金</t>
    <phoneticPr fontId="59" type="noConversion"/>
  </si>
  <si>
    <t xml:space="preserve">   教育共同财政事权转移支付收入</t>
    <phoneticPr fontId="3" type="noConversion"/>
  </si>
  <si>
    <t xml:space="preserve">  市场监督管理事务</t>
    <phoneticPr fontId="3" type="noConversion"/>
  </si>
  <si>
    <r>
      <t>文化</t>
    </r>
    <r>
      <rPr>
        <b/>
        <sz val="14"/>
        <color indexed="10"/>
        <rFont val="宋体"/>
        <family val="3"/>
        <charset val="134"/>
      </rPr>
      <t>旅游</t>
    </r>
    <r>
      <rPr>
        <b/>
        <sz val="14"/>
        <rFont val="宋体"/>
        <family val="3"/>
        <charset val="134"/>
      </rPr>
      <t>体育与传媒支出</t>
    </r>
    <phoneticPr fontId="3" type="noConversion"/>
  </si>
  <si>
    <t xml:space="preserve">  商业流通事务</t>
    <phoneticPr fontId="3" type="noConversion"/>
  </si>
  <si>
    <t xml:space="preserve">  涉外发展服务支出</t>
    <phoneticPr fontId="3" type="noConversion"/>
  </si>
  <si>
    <t xml:space="preserve">  其他商业服务业等支出</t>
    <phoneticPr fontId="3" type="noConversion"/>
  </si>
  <si>
    <t>农林水事务支出</t>
    <phoneticPr fontId="3" type="noConversion"/>
  </si>
  <si>
    <t>其他支出</t>
    <phoneticPr fontId="3" type="noConversion"/>
  </si>
  <si>
    <t>文化旅游体育与传媒支出</t>
    <phoneticPr fontId="59" type="noConversion"/>
  </si>
  <si>
    <t xml:space="preserve">  文化和旅游</t>
    <phoneticPr fontId="59" type="noConversion"/>
  </si>
  <si>
    <t xml:space="preserve">    文化和旅游交流与合作</t>
    <phoneticPr fontId="59" type="noConversion"/>
  </si>
  <si>
    <t xml:space="preserve">    文化和旅游市场管理</t>
    <phoneticPr fontId="59" type="noConversion"/>
  </si>
  <si>
    <t>卫生健康支出</t>
    <phoneticPr fontId="59" type="noConversion"/>
  </si>
  <si>
    <t>卫生健康和理事务</t>
    <phoneticPr fontId="59" type="noConversion"/>
  </si>
  <si>
    <t xml:space="preserve">    行政运行</t>
    <phoneticPr fontId="59" type="noConversion"/>
  </si>
  <si>
    <t xml:space="preserve">  公共卫生</t>
    <phoneticPr fontId="59" type="noConversion"/>
  </si>
  <si>
    <t xml:space="preserve">  林业和草原</t>
    <phoneticPr fontId="59" type="noConversion"/>
  </si>
  <si>
    <t>自然资源海洋气象等支出</t>
    <phoneticPr fontId="59" type="noConversion"/>
  </si>
  <si>
    <t xml:space="preserve"> 自然资源事务</t>
    <phoneticPr fontId="59" type="noConversion"/>
  </si>
  <si>
    <t>灾害防治及应急管理支出</t>
    <phoneticPr fontId="59" type="noConversion"/>
  </si>
  <si>
    <t>应急管理事务</t>
    <phoneticPr fontId="59" type="noConversion"/>
  </si>
  <si>
    <t>01</t>
    <phoneticPr fontId="59" type="noConversion"/>
  </si>
  <si>
    <t>行政运行</t>
    <phoneticPr fontId="59" type="noConversion"/>
  </si>
  <si>
    <t>02</t>
    <phoneticPr fontId="59" type="noConversion"/>
  </si>
  <si>
    <t>消防事务</t>
    <phoneticPr fontId="59" type="noConversion"/>
  </si>
  <si>
    <t>消防应急救援</t>
    <phoneticPr fontId="59" type="noConversion"/>
  </si>
  <si>
    <t>04</t>
    <phoneticPr fontId="59" type="noConversion"/>
  </si>
  <si>
    <t>07</t>
    <phoneticPr fontId="59" type="noConversion"/>
  </si>
  <si>
    <t>自然灾害救灾及恢复重建支出</t>
    <phoneticPr fontId="59" type="noConversion"/>
  </si>
  <si>
    <t>02</t>
    <phoneticPr fontId="59" type="noConversion"/>
  </si>
  <si>
    <t>中央自然灾害生活补助</t>
    <phoneticPr fontId="59" type="noConversion"/>
  </si>
  <si>
    <t>地方自然灾害生活补助</t>
    <phoneticPr fontId="59" type="noConversion"/>
  </si>
  <si>
    <t>38</t>
    <phoneticPr fontId="59" type="noConversion"/>
  </si>
  <si>
    <t>01</t>
    <phoneticPr fontId="59" type="noConversion"/>
  </si>
  <si>
    <t>市场监督管理事务</t>
    <phoneticPr fontId="59" type="noConversion"/>
  </si>
  <si>
    <t>2020年市对县区返还性收入和转移支付预算表</t>
    <phoneticPr fontId="4" type="noConversion"/>
  </si>
  <si>
    <t xml:space="preserve">   交通运输共同财政事权转移支付收入</t>
    <phoneticPr fontId="3" type="noConversion"/>
  </si>
  <si>
    <t xml:space="preserve">    文化和旅游</t>
  </si>
  <si>
    <t xml:space="preserve">    文物</t>
  </si>
  <si>
    <t xml:space="preserve">    体育</t>
  </si>
  <si>
    <t xml:space="preserve">    新闻出版电影</t>
  </si>
  <si>
    <t xml:space="preserve">    广播电视</t>
  </si>
  <si>
    <t xml:space="preserve">    其他文化旅游体育与传媒支出</t>
  </si>
  <si>
    <t xml:space="preserve">    人力资源和社会保障管理事务</t>
  </si>
  <si>
    <t xml:space="preserve">    民政管理事务</t>
  </si>
  <si>
    <t xml:space="preserve">    补充全国社会保障基金</t>
  </si>
  <si>
    <t xml:space="preserve">    行政事业单位养老支出</t>
  </si>
  <si>
    <t xml:space="preserve">    企业改革补助</t>
  </si>
  <si>
    <t xml:space="preserve">    就业补助</t>
  </si>
  <si>
    <t xml:space="preserve">    抚恤</t>
  </si>
  <si>
    <t xml:space="preserve">    退役安置</t>
  </si>
  <si>
    <t xml:space="preserve">    社会福利</t>
  </si>
  <si>
    <t xml:space="preserve">    卫生健康管理事务</t>
  </si>
  <si>
    <t xml:space="preserve">    公立医院</t>
  </si>
  <si>
    <t xml:space="preserve">    基层医疗卫生机构</t>
  </si>
  <si>
    <t xml:space="preserve">    公共卫生</t>
  </si>
  <si>
    <t xml:space="preserve">    中医药</t>
  </si>
  <si>
    <t xml:space="preserve">    计划生育事务</t>
  </si>
  <si>
    <t xml:space="preserve">    行政事业单位医疗</t>
  </si>
  <si>
    <t xml:space="preserve">    财政对基本医疗保险基金的补助</t>
  </si>
  <si>
    <t xml:space="preserve">    医疗救助</t>
  </si>
  <si>
    <t xml:space="preserve">    优抚对象医疗</t>
  </si>
  <si>
    <t xml:space="preserve">    医疗保障管理事务</t>
  </si>
  <si>
    <t xml:space="preserve">    老龄卫生健康服务</t>
  </si>
  <si>
    <t xml:space="preserve">    其他卫生健康支出</t>
  </si>
  <si>
    <t>卫生健康支出</t>
    <phoneticPr fontId="3" type="noConversion"/>
  </si>
  <si>
    <t>社会保障和就业支出</t>
    <phoneticPr fontId="3" type="noConversion"/>
  </si>
  <si>
    <t>教育支出</t>
    <phoneticPr fontId="3" type="noConversion"/>
  </si>
  <si>
    <t>公共安全支出</t>
    <phoneticPr fontId="3" type="noConversion"/>
  </si>
  <si>
    <t>国防支出</t>
    <phoneticPr fontId="3" type="noConversion"/>
  </si>
  <si>
    <t>一般公共服务支出</t>
    <phoneticPr fontId="3" type="noConversion"/>
  </si>
  <si>
    <t>节能环保支出</t>
    <phoneticPr fontId="3" type="noConversion"/>
  </si>
  <si>
    <t xml:space="preserve">    环境保护管理事务</t>
  </si>
  <si>
    <t xml:space="preserve">    污染防治</t>
  </si>
  <si>
    <t xml:space="preserve">    农业农村</t>
  </si>
  <si>
    <t xml:space="preserve">    林业和草原</t>
  </si>
  <si>
    <t xml:space="preserve">    水利</t>
  </si>
  <si>
    <t xml:space="preserve">    扶贫</t>
  </si>
  <si>
    <t xml:space="preserve">    农村综合改革</t>
  </si>
  <si>
    <t xml:space="preserve">    普惠金融发展支出</t>
  </si>
  <si>
    <t xml:space="preserve">    其他农林水支出</t>
  </si>
  <si>
    <t xml:space="preserve">    保障性安居工程支出</t>
  </si>
  <si>
    <t xml:space="preserve">    住房改革支出</t>
  </si>
  <si>
    <t xml:space="preserve">    城乡社区住宅</t>
  </si>
  <si>
    <t>住房保障支出</t>
    <phoneticPr fontId="3" type="noConversion"/>
  </si>
  <si>
    <t>商业服务业等支出</t>
    <phoneticPr fontId="3" type="noConversion"/>
  </si>
  <si>
    <t xml:space="preserve">    教育管理事务</t>
  </si>
  <si>
    <t xml:space="preserve">    普通教育</t>
  </si>
  <si>
    <t xml:space="preserve">    职业教育</t>
  </si>
  <si>
    <t xml:space="preserve">    成人教育</t>
  </si>
  <si>
    <t xml:space="preserve">    广播电视教育</t>
  </si>
  <si>
    <t xml:space="preserve">    留学教育</t>
  </si>
  <si>
    <t xml:space="preserve">    特殊教育</t>
  </si>
  <si>
    <t xml:space="preserve">    进修及培训</t>
  </si>
  <si>
    <t xml:space="preserve">    教育费附加安排的支出</t>
  </si>
  <si>
    <t xml:space="preserve">    其他教育支出</t>
  </si>
  <si>
    <t xml:space="preserve">    武装警察部队</t>
  </si>
  <si>
    <t xml:space="preserve">    公安</t>
  </si>
  <si>
    <t xml:space="preserve">    国家安全</t>
  </si>
  <si>
    <t>2020年市对县税收返还和转移支付预算汇总表</t>
    <phoneticPr fontId="4" type="noConversion"/>
  </si>
  <si>
    <t>2020年市对县（区）政府性基金转移支付预算表</t>
    <phoneticPr fontId="4" type="noConversion"/>
  </si>
  <si>
    <t>2020年县级部门“三公”经费支出预算表</t>
    <phoneticPr fontId="3" type="noConversion"/>
  </si>
  <si>
    <t>2020年预算数</t>
    <phoneticPr fontId="3" type="noConversion"/>
  </si>
  <si>
    <t>2020年市对县（区）国有资本经营预算转移支付表</t>
    <phoneticPr fontId="4" type="noConversion"/>
  </si>
  <si>
    <t>09</t>
    <phoneticPr fontId="59" type="noConversion"/>
  </si>
  <si>
    <t xml:space="preserve"> 技术研究与开发</t>
    <phoneticPr fontId="59" type="noConversion"/>
  </si>
  <si>
    <t xml:space="preserve">   其他技术研究与开发支出</t>
    <phoneticPr fontId="59" type="noConversion"/>
  </si>
  <si>
    <t>04</t>
    <phoneticPr fontId="59" type="noConversion"/>
  </si>
  <si>
    <t>99</t>
    <phoneticPr fontId="59" type="noConversion"/>
  </si>
  <si>
    <t xml:space="preserve">    重大公共卫生服务</t>
    <phoneticPr fontId="59" type="noConversion"/>
  </si>
  <si>
    <t>2020年县本级部门预算基本支出汇总表</t>
    <phoneticPr fontId="59" type="noConversion"/>
  </si>
  <si>
    <t>物业补贴</t>
    <phoneticPr fontId="59" type="noConversion"/>
  </si>
  <si>
    <t>通讯补贴</t>
    <phoneticPr fontId="59" type="noConversion"/>
  </si>
  <si>
    <t>乡镇工作补贴</t>
    <phoneticPr fontId="59" type="noConversion"/>
  </si>
  <si>
    <t>死亡抚恤金</t>
    <phoneticPr fontId="59" type="noConversion"/>
  </si>
  <si>
    <t>寄宿生生活补助</t>
    <phoneticPr fontId="59" type="noConversion"/>
  </si>
  <si>
    <t>义务兵优待</t>
    <phoneticPr fontId="59" type="noConversion"/>
  </si>
  <si>
    <t>其他政策性支出</t>
    <phoneticPr fontId="59" type="noConversion"/>
  </si>
  <si>
    <t xml:space="preserve">   公共安全共同财政事权转移支付收入</t>
    <phoneticPr fontId="3" type="noConversion"/>
  </si>
  <si>
    <t xml:space="preserve">   节能环保共同财政事权转移支付收入</t>
    <phoneticPr fontId="3" type="noConversion"/>
  </si>
  <si>
    <t xml:space="preserve">   农林水共同财政事权转移支付收入</t>
    <phoneticPr fontId="3" type="noConversion"/>
  </si>
  <si>
    <t xml:space="preserve">   科学技术共同财政事权转移支付收入</t>
    <phoneticPr fontId="3" type="noConversion"/>
  </si>
  <si>
    <t xml:space="preserve">   文化旅游体育与传媒共同财政事权转移支付收入</t>
    <phoneticPr fontId="3" type="noConversion"/>
  </si>
  <si>
    <t xml:space="preserve">   社会保障和就业共同财政事权转移支付收入</t>
    <phoneticPr fontId="3" type="noConversion"/>
  </si>
  <si>
    <t xml:space="preserve">   卫生健康共同财政事权转移支付收入</t>
    <phoneticPr fontId="3" type="noConversion"/>
  </si>
  <si>
    <t xml:space="preserve">   住房保障共同财政事权转移支付收入</t>
    <phoneticPr fontId="3" type="noConversion"/>
  </si>
  <si>
    <t xml:space="preserve">   其他一般性转移支付收入</t>
    <phoneticPr fontId="3" type="noConversion"/>
  </si>
  <si>
    <t>2019年度西峡县本级政府一般债务限额及余额</t>
    <phoneticPr fontId="3" type="noConversion"/>
  </si>
  <si>
    <t>2019年度西峡县本级政府专项债务限额及余额</t>
    <phoneticPr fontId="3" type="noConversion"/>
  </si>
  <si>
    <t>备注：因2020年度正在执行，数据无法准确判断，因此公开数据为2019年数据。</t>
  </si>
  <si>
    <t>备注：因2020年度正在执行，数据无法准确判断，因此公开数据为2019年数据。</t>
    <phoneticPr fontId="59" type="noConversion"/>
  </si>
  <si>
    <t>11</t>
    <phoneticPr fontId="59" type="noConversion"/>
  </si>
  <si>
    <t>13</t>
    <phoneticPr fontId="59" type="noConversion"/>
  </si>
  <si>
    <t>10</t>
    <phoneticPr fontId="59" type="noConversion"/>
  </si>
  <si>
    <t>08</t>
    <phoneticPr fontId="59" type="noConversion"/>
  </si>
  <si>
    <t>09</t>
    <phoneticPr fontId="59" type="noConversion"/>
  </si>
  <si>
    <t>12</t>
    <phoneticPr fontId="59" type="noConversion"/>
  </si>
  <si>
    <t>07</t>
    <phoneticPr fontId="59" type="noConversion"/>
  </si>
  <si>
    <t>01</t>
    <phoneticPr fontId="59" type="noConversion"/>
  </si>
  <si>
    <t>02</t>
    <phoneticPr fontId="59" type="noConversion"/>
  </si>
  <si>
    <t>08</t>
    <phoneticPr fontId="59" type="noConversion"/>
  </si>
  <si>
    <t>99</t>
    <phoneticPr fontId="59" type="noConversion"/>
  </si>
  <si>
    <t>28</t>
    <phoneticPr fontId="59" type="noConversion"/>
  </si>
  <si>
    <t>29</t>
    <phoneticPr fontId="59" type="noConversion"/>
  </si>
  <si>
    <t>06</t>
    <phoneticPr fontId="59" type="noConversion"/>
  </si>
  <si>
    <t>04</t>
    <phoneticPr fontId="59" type="noConversion"/>
  </si>
  <si>
    <t>05</t>
    <phoneticPr fontId="59" type="noConversion"/>
  </si>
  <si>
    <t>03</t>
    <phoneticPr fontId="59" type="noConversion"/>
  </si>
  <si>
    <t>基本工资</t>
    <phoneticPr fontId="59" type="noConversion"/>
  </si>
  <si>
    <t>绩效工资</t>
    <phoneticPr fontId="59" type="noConversion"/>
  </si>
  <si>
    <t>奖金</t>
    <phoneticPr fontId="59" type="noConversion"/>
  </si>
  <si>
    <t>公务员医疗补助缴费</t>
    <phoneticPr fontId="59" type="noConversion"/>
  </si>
  <si>
    <t>其他社会保障缴费</t>
    <phoneticPr fontId="59" type="noConversion"/>
  </si>
  <si>
    <t>职工基本医疗保险缴费</t>
    <phoneticPr fontId="59" type="noConversion"/>
  </si>
  <si>
    <t>机关事业单位基本养老保险缴费</t>
    <phoneticPr fontId="59" type="noConversion"/>
  </si>
  <si>
    <t>离休费</t>
    <phoneticPr fontId="59" type="noConversion"/>
  </si>
  <si>
    <t>02</t>
    <phoneticPr fontId="59" type="noConversion"/>
  </si>
  <si>
    <t>退休费</t>
    <phoneticPr fontId="59" type="noConversion"/>
  </si>
  <si>
    <t>住房公积金</t>
    <phoneticPr fontId="59" type="noConversion"/>
  </si>
  <si>
    <t>其本工资</t>
    <phoneticPr fontId="59" type="noConversion"/>
  </si>
  <si>
    <t>津贴补贴</t>
    <phoneticPr fontId="59" type="noConversion"/>
  </si>
  <si>
    <t>助学金</t>
    <phoneticPr fontId="59" type="noConversion"/>
  </si>
  <si>
    <t>职业年金缴费</t>
    <phoneticPr fontId="59" type="noConversion"/>
  </si>
  <si>
    <t>其他商品和服务支出</t>
    <phoneticPr fontId="59" type="noConversion"/>
  </si>
  <si>
    <t>工会经费</t>
    <phoneticPr fontId="59" type="noConversion"/>
  </si>
  <si>
    <t>福利费</t>
    <phoneticPr fontId="59" type="noConversion"/>
  </si>
  <si>
    <t>医疗费补助</t>
    <phoneticPr fontId="59" type="noConversion"/>
  </si>
  <si>
    <t>救济费</t>
    <phoneticPr fontId="59" type="noConversion"/>
  </si>
  <si>
    <t>抚恤金</t>
    <phoneticPr fontId="59" type="noConversion"/>
  </si>
  <si>
    <t>生活补助</t>
    <phoneticPr fontId="59" type="noConversion"/>
  </si>
  <si>
    <t>其他对个人和家庭的补助</t>
    <phoneticPr fontId="59" type="noConversion"/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</si>
</sst>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\-#,##0;&quot;-&quot;"/>
    <numFmt numFmtId="178" formatCode="#,##0;\(#,##0\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yyyy&quot;年&quot;m&quot;月&quot;d&quot;日&quot;;@"/>
    <numFmt numFmtId="184" formatCode="_-* #,##0_$_-;\-* #,##0_$_-;_-* &quot;-&quot;_$_-;_-@_-"/>
    <numFmt numFmtId="185" formatCode="_-* #,##0.00_$_-;\-* #,##0.00_$_-;_-* &quot;-&quot;??_$_-;_-@_-"/>
    <numFmt numFmtId="186" formatCode="_-* #,##0&quot;$&quot;_-;\-* #,##0&quot;$&quot;_-;_-* &quot;-&quot;&quot;$&quot;_-;_-@_-"/>
    <numFmt numFmtId="187" formatCode="_-* #,##0.00&quot;$&quot;_-;\-* #,##0.00&quot;$&quot;_-;_-* &quot;-&quot;??&quot;$&quot;_-;_-@_-"/>
    <numFmt numFmtId="188" formatCode="0;_琀"/>
    <numFmt numFmtId="189" formatCode="0.0"/>
    <numFmt numFmtId="190" formatCode="#,##0_);[Red]\(#,##0\)"/>
    <numFmt numFmtId="191" formatCode="_ * #,##0_ ;_ * \-#,##0_ ;_ * &quot;-&quot;??_ ;_ @_ "/>
    <numFmt numFmtId="192" formatCode="0.0_);[Red]\(0.0\)"/>
    <numFmt numFmtId="193" formatCode="0.00_ "/>
    <numFmt numFmtId="194" formatCode="0_ "/>
    <numFmt numFmtId="195" formatCode="0.0_ "/>
    <numFmt numFmtId="196" formatCode="#,##0.00_ "/>
  </numFmts>
  <fonts count="67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微软雅黑"/>
      <family val="2"/>
      <charset val="134"/>
    </font>
    <font>
      <sz val="10"/>
      <name val="宋体"/>
      <family val="3"/>
      <charset val="134"/>
    </font>
    <font>
      <sz val="11"/>
      <color indexed="8"/>
      <name val="Tahoma"/>
      <family val="2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微软雅黑"/>
      <family val="2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0"/>
      <name val="Helv"/>
      <family val="2"/>
    </font>
    <font>
      <sz val="11"/>
      <name val="ＭＳ Ｐゴシック"/>
      <family val="2"/>
    </font>
    <font>
      <sz val="12"/>
      <name val="바탕체"/>
      <family val="3"/>
    </font>
    <font>
      <b/>
      <sz val="20"/>
      <name val="黑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微软雅黑"/>
      <family val="2"/>
      <charset val="134"/>
    </font>
    <font>
      <sz val="16"/>
      <name val="黑体"/>
      <family val="3"/>
      <charset val="134"/>
    </font>
    <font>
      <sz val="9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indexed="10"/>
      <name val="宋体"/>
      <family val="3"/>
      <charset val="134"/>
    </font>
    <font>
      <sz val="12"/>
      <color theme="1"/>
      <name val="宋体"/>
      <family val="3"/>
      <charset val="134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57">
    <xf numFmtId="0" fontId="0" fillId="0" borderId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1" fillId="39" borderId="0" applyNumberFormat="0" applyBorder="0" applyAlignment="0" applyProtection="0"/>
    <xf numFmtId="0" fontId="11" fillId="43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7" borderId="0" applyNumberFormat="0" applyBorder="0" applyAlignment="0" applyProtection="0"/>
    <xf numFmtId="0" fontId="10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1" borderId="0" applyNumberFormat="0" applyBorder="0" applyAlignment="0" applyProtection="0"/>
    <xf numFmtId="0" fontId="10" fillId="47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33" borderId="0" applyNumberFormat="0" applyBorder="0" applyAlignment="0" applyProtection="0"/>
    <xf numFmtId="177" fontId="12" fillId="0" borderId="0" applyFill="0" applyBorder="0" applyAlignment="0"/>
    <xf numFmtId="41" fontId="7" fillId="0" borderId="0" applyFont="0" applyFill="0" applyBorder="0" applyAlignment="0" applyProtection="0"/>
    <xf numFmtId="178" fontId="13" fillId="0" borderId="0"/>
    <xf numFmtId="4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13" fillId="0" borderId="0"/>
    <xf numFmtId="0" fontId="14" fillId="0" borderId="0" applyProtection="0"/>
    <xf numFmtId="182" fontId="13" fillId="0" borderId="0"/>
    <xf numFmtId="2" fontId="14" fillId="0" borderId="0" applyProtection="0"/>
    <xf numFmtId="38" fontId="15" fillId="49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6" fillId="0" borderId="0" applyProtection="0"/>
    <xf numFmtId="10" fontId="15" fillId="50" borderId="3" applyNumberFormat="0" applyBorder="0" applyAlignment="0" applyProtection="0"/>
    <xf numFmtId="37" fontId="18" fillId="0" borderId="0"/>
    <xf numFmtId="0" fontId="19" fillId="0" borderId="0"/>
    <xf numFmtId="0" fontId="20" fillId="0" borderId="0"/>
    <xf numFmtId="0" fontId="21" fillId="0" borderId="0"/>
    <xf numFmtId="10" fontId="7" fillId="0" borderId="0" applyFont="0" applyFill="0" applyBorder="0" applyAlignment="0" applyProtection="0"/>
    <xf numFmtId="1" fontId="7" fillId="0" borderId="0"/>
    <xf numFmtId="0" fontId="14" fillId="0" borderId="4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3">
      <alignment horizontal="distributed" vertical="center" wrapText="1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37" fillId="0" borderId="0" applyFon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183" fontId="22" fillId="0" borderId="0" applyFont="0" applyFill="0" applyBorder="0" applyAlignment="0" applyProtection="0"/>
    <xf numFmtId="0" fontId="43" fillId="18" borderId="12" applyNumberFormat="0" applyAlignment="0" applyProtection="0">
      <alignment vertical="center"/>
    </xf>
    <xf numFmtId="0" fontId="43" fillId="49" borderId="12" applyNumberFormat="0" applyAlignment="0" applyProtection="0">
      <alignment vertical="center"/>
    </xf>
    <xf numFmtId="0" fontId="43" fillId="49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44" borderId="13" applyNumberFormat="0" applyAlignment="0" applyProtection="0">
      <alignment vertical="center"/>
    </xf>
    <xf numFmtId="0" fontId="44" fillId="44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/>
    <xf numFmtId="184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0" fontId="13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/>
    <xf numFmtId="0" fontId="49" fillId="53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65" borderId="0" applyNumberFormat="0" applyBorder="0" applyAlignment="0" applyProtection="0">
      <alignment vertical="center"/>
    </xf>
    <xf numFmtId="0" fontId="50" fillId="65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4" borderId="15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15" borderId="12" applyNumberFormat="0" applyAlignment="0" applyProtection="0">
      <alignment vertical="center"/>
    </xf>
    <xf numFmtId="0" fontId="52" fillId="15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1" fontId="6" fillId="0" borderId="3">
      <alignment vertical="center"/>
      <protection locked="0"/>
    </xf>
    <xf numFmtId="0" fontId="53" fillId="0" borderId="0"/>
    <xf numFmtId="0" fontId="53" fillId="0" borderId="0"/>
    <xf numFmtId="189" fontId="6" fillId="0" borderId="3">
      <alignment vertical="center"/>
      <protection locked="0"/>
    </xf>
    <xf numFmtId="0" fontId="7" fillId="0" borderId="0"/>
    <xf numFmtId="0" fontId="54" fillId="0" borderId="0"/>
    <xf numFmtId="0" fontId="48" fillId="0" borderId="0"/>
    <xf numFmtId="0" fontId="1" fillId="10" borderId="16" applyNumberFormat="0" applyFont="0" applyAlignment="0" applyProtection="0">
      <alignment vertical="center"/>
    </xf>
    <xf numFmtId="0" fontId="1" fillId="66" borderId="16" applyNumberFormat="0" applyFont="0" applyAlignment="0" applyProtection="0">
      <alignment vertical="center"/>
    </xf>
    <xf numFmtId="0" fontId="1" fillId="66" borderId="16" applyNumberFormat="0" applyFont="0" applyAlignment="0" applyProtection="0">
      <alignment vertical="center"/>
    </xf>
    <xf numFmtId="0" fontId="1" fillId="66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3" fillId="0" borderId="0"/>
    <xf numFmtId="9" fontId="63" fillId="0" borderId="0" applyFont="0" applyFill="0" applyBorder="0" applyAlignment="0" applyProtection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0" fontId="2" fillId="0" borderId="0" xfId="503" applyFont="1" applyFill="1" applyAlignment="1">
      <alignment vertical="center" wrapText="1"/>
    </xf>
    <xf numFmtId="0" fontId="1" fillId="0" borderId="0" xfId="503" applyFont="1" applyFill="1" applyAlignment="1">
      <alignment vertical="center"/>
    </xf>
    <xf numFmtId="0" fontId="1" fillId="0" borderId="0" xfId="503" applyFont="1" applyFill="1" applyAlignment="1">
      <alignment vertical="center" wrapText="1"/>
    </xf>
    <xf numFmtId="0" fontId="6" fillId="0" borderId="17" xfId="503" applyFont="1" applyFill="1" applyBorder="1" applyAlignment="1">
      <alignment horizontal="right" vertical="center"/>
    </xf>
    <xf numFmtId="176" fontId="2" fillId="0" borderId="3" xfId="503" applyNumberFormat="1" applyFont="1" applyFill="1" applyBorder="1" applyAlignment="1">
      <alignment horizontal="right" vertical="center"/>
    </xf>
    <xf numFmtId="3" fontId="1" fillId="0" borderId="3" xfId="503" applyNumberFormat="1" applyFont="1" applyFill="1" applyBorder="1" applyAlignment="1">
      <alignment horizontal="left" vertical="center" wrapText="1" indent="1"/>
    </xf>
    <xf numFmtId="176" fontId="1" fillId="0" borderId="3" xfId="503" applyNumberFormat="1" applyFont="1" applyFill="1" applyBorder="1" applyAlignment="1">
      <alignment horizontal="right" vertical="center"/>
    </xf>
    <xf numFmtId="0" fontId="2" fillId="0" borderId="3" xfId="503" applyFont="1" applyFill="1" applyBorder="1" applyAlignment="1">
      <alignment horizontal="left" vertical="center" wrapText="1"/>
    </xf>
    <xf numFmtId="176" fontId="2" fillId="0" borderId="3" xfId="503" applyNumberFormat="1" applyFont="1" applyFill="1" applyBorder="1" applyAlignment="1">
      <alignment vertical="center"/>
    </xf>
    <xf numFmtId="0" fontId="2" fillId="0" borderId="0" xfId="503" applyFont="1" applyFill="1" applyAlignment="1">
      <alignment vertical="center"/>
    </xf>
    <xf numFmtId="49" fontId="2" fillId="0" borderId="3" xfId="503" applyNumberFormat="1" applyFont="1" applyFill="1" applyBorder="1" applyAlignment="1">
      <alignment vertical="center" wrapText="1"/>
    </xf>
    <xf numFmtId="49" fontId="1" fillId="0" borderId="3" xfId="503" applyNumberFormat="1" applyFont="1" applyFill="1" applyBorder="1" applyAlignment="1">
      <alignment vertical="center" wrapText="1"/>
    </xf>
    <xf numFmtId="176" fontId="1" fillId="0" borderId="3" xfId="503" applyNumberFormat="1" applyFont="1" applyFill="1" applyBorder="1" applyAlignment="1">
      <alignment vertical="center"/>
    </xf>
    <xf numFmtId="0" fontId="1" fillId="0" borderId="0" xfId="549" applyFill="1">
      <alignment vertical="center"/>
    </xf>
    <xf numFmtId="0" fontId="2" fillId="0" borderId="0" xfId="549" applyFont="1" applyFill="1">
      <alignment vertical="center"/>
    </xf>
    <xf numFmtId="0" fontId="1" fillId="0" borderId="0" xfId="549" applyFont="1" applyFill="1">
      <alignment vertical="center"/>
    </xf>
    <xf numFmtId="190" fontId="2" fillId="0" borderId="3" xfId="549" applyNumberFormat="1" applyFont="1" applyFill="1" applyBorder="1" applyAlignment="1">
      <alignment vertical="center"/>
    </xf>
    <xf numFmtId="0" fontId="2" fillId="0" borderId="3" xfId="549" applyFont="1" applyFill="1" applyBorder="1" applyAlignment="1">
      <alignment horizontal="center" vertical="center"/>
    </xf>
    <xf numFmtId="190" fontId="1" fillId="0" borderId="3" xfId="549" applyNumberFormat="1" applyFont="1" applyFill="1" applyBorder="1" applyAlignment="1">
      <alignment vertical="center"/>
    </xf>
    <xf numFmtId="190" fontId="1" fillId="0" borderId="3" xfId="549" applyNumberFormat="1" applyFont="1" applyFill="1" applyBorder="1" applyAlignment="1">
      <alignment horizontal="right" vertical="center" wrapText="1"/>
    </xf>
    <xf numFmtId="0" fontId="1" fillId="0" borderId="3" xfId="549" applyFont="1" applyFill="1" applyBorder="1" applyAlignment="1">
      <alignment horizontal="left" vertical="center"/>
    </xf>
    <xf numFmtId="191" fontId="11" fillId="0" borderId="3" xfId="861" applyNumberFormat="1" applyFont="1" applyFill="1" applyBorder="1" applyAlignment="1">
      <alignment vertical="center"/>
    </xf>
    <xf numFmtId="190" fontId="11" fillId="0" borderId="3" xfId="861" applyNumberFormat="1" applyFont="1" applyFill="1" applyBorder="1" applyAlignment="1">
      <alignment horizontal="right" vertical="center" wrapText="1"/>
    </xf>
    <xf numFmtId="0" fontId="1" fillId="0" borderId="0" xfId="549" applyFill="1" applyAlignment="1">
      <alignment vertical="center" wrapText="1"/>
    </xf>
    <xf numFmtId="0" fontId="2" fillId="0" borderId="3" xfId="549" applyFont="1" applyFill="1" applyBorder="1" applyAlignment="1">
      <alignment horizontal="center" vertical="center" wrapText="1"/>
    </xf>
    <xf numFmtId="0" fontId="2" fillId="0" borderId="3" xfId="504" applyFont="1" applyBorder="1" applyAlignment="1">
      <alignment horizontal="center" vertical="center" wrapText="1"/>
    </xf>
    <xf numFmtId="0" fontId="6" fillId="0" borderId="0" xfId="549" applyFont="1" applyFill="1" applyAlignment="1">
      <alignment horizontal="right" vertical="center"/>
    </xf>
    <xf numFmtId="0" fontId="57" fillId="0" borderId="0" xfId="549" applyFont="1" applyFill="1" applyAlignment="1">
      <alignment vertical="center"/>
    </xf>
    <xf numFmtId="0" fontId="1" fillId="0" borderId="0" xfId="504"/>
    <xf numFmtId="0" fontId="1" fillId="0" borderId="0" xfId="548" applyFill="1">
      <alignment vertical="center"/>
    </xf>
    <xf numFmtId="0" fontId="34" fillId="0" borderId="0" xfId="548" applyFont="1" applyFill="1">
      <alignment vertical="center"/>
    </xf>
    <xf numFmtId="190" fontId="2" fillId="0" borderId="3" xfId="494" applyNumberFormat="1" applyFont="1" applyFill="1" applyBorder="1" applyAlignment="1" applyProtection="1">
      <alignment horizontal="right" vertical="center" wrapText="1"/>
    </xf>
    <xf numFmtId="0" fontId="2" fillId="0" borderId="3" xfId="494" applyFont="1" applyBorder="1" applyAlignment="1">
      <alignment horizontal="center" vertical="center"/>
    </xf>
    <xf numFmtId="190" fontId="1" fillId="0" borderId="3" xfId="498" applyNumberFormat="1" applyFont="1" applyFill="1" applyBorder="1" applyAlignment="1" applyProtection="1">
      <alignment horizontal="right" vertical="center"/>
    </xf>
    <xf numFmtId="190" fontId="1" fillId="0" borderId="3" xfId="494" applyNumberFormat="1" applyFill="1" applyBorder="1" applyAlignment="1" applyProtection="1">
      <alignment horizontal="right" vertical="center" wrapText="1"/>
    </xf>
    <xf numFmtId="49" fontId="1" fillId="0" borderId="3" xfId="494" applyNumberFormat="1" applyFill="1" applyBorder="1" applyAlignment="1" applyProtection="1">
      <alignment horizontal="left" vertical="center" wrapText="1"/>
    </xf>
    <xf numFmtId="0" fontId="2" fillId="0" borderId="3" xfId="502" applyFont="1" applyBorder="1" applyAlignment="1">
      <alignment horizontal="center" vertical="center"/>
    </xf>
    <xf numFmtId="0" fontId="2" fillId="0" borderId="20" xfId="502" applyFont="1" applyBorder="1" applyAlignment="1">
      <alignment horizontal="center" vertical="center"/>
    </xf>
    <xf numFmtId="0" fontId="1" fillId="0" borderId="0" xfId="548" applyFont="1" applyFill="1">
      <alignment vertical="center"/>
    </xf>
    <xf numFmtId="0" fontId="58" fillId="0" borderId="0" xfId="548" applyFont="1" applyFill="1">
      <alignment vertical="center"/>
    </xf>
    <xf numFmtId="0" fontId="2" fillId="0" borderId="0" xfId="548" applyFont="1" applyFill="1">
      <alignment vertical="center"/>
    </xf>
    <xf numFmtId="49" fontId="1" fillId="0" borderId="3" xfId="494" applyNumberFormat="1" applyFont="1" applyFill="1" applyBorder="1" applyAlignment="1" applyProtection="1">
      <alignment horizontal="left" vertical="center" wrapText="1"/>
    </xf>
    <xf numFmtId="0" fontId="6" fillId="0" borderId="17" xfId="548" applyFont="1" applyFill="1" applyBorder="1" applyAlignment="1">
      <alignment horizontal="right" vertical="center"/>
    </xf>
    <xf numFmtId="0" fontId="1" fillId="0" borderId="3" xfId="549" applyFont="1" applyFill="1" applyBorder="1" applyAlignment="1">
      <alignment horizontal="center" vertical="center"/>
    </xf>
    <xf numFmtId="0" fontId="1" fillId="0" borderId="0" xfId="491">
      <alignment vertical="center"/>
    </xf>
    <xf numFmtId="0" fontId="1" fillId="0" borderId="0" xfId="491" applyAlignment="1">
      <alignment horizontal="right" vertical="center"/>
    </xf>
    <xf numFmtId="0" fontId="1" fillId="0" borderId="3" xfId="491" applyBorder="1" applyAlignment="1">
      <alignment horizontal="center" vertical="center"/>
    </xf>
    <xf numFmtId="0" fontId="1" fillId="0" borderId="3" xfId="491" applyBorder="1">
      <alignment vertical="center"/>
    </xf>
    <xf numFmtId="0" fontId="3" fillId="0" borderId="0" xfId="954"/>
    <xf numFmtId="0" fontId="3" fillId="0" borderId="0" xfId="954" applyNumberFormat="1" applyFont="1" applyFill="1" applyAlignment="1" applyProtection="1">
      <alignment vertical="center"/>
    </xf>
    <xf numFmtId="192" fontId="62" fillId="0" borderId="0" xfId="205" applyNumberFormat="1" applyFont="1" applyFill="1" applyAlignment="1" applyProtection="1">
      <alignment vertical="center"/>
    </xf>
    <xf numFmtId="0" fontId="3" fillId="0" borderId="0" xfId="954" applyNumberFormat="1" applyFont="1" applyFill="1" applyAlignment="1" applyProtection="1">
      <alignment horizontal="right" vertical="center"/>
    </xf>
    <xf numFmtId="192" fontId="3" fillId="0" borderId="19" xfId="205" applyNumberFormat="1" applyFont="1" applyFill="1" applyBorder="1" applyAlignment="1">
      <alignment vertical="center"/>
    </xf>
    <xf numFmtId="192" fontId="3" fillId="0" borderId="3" xfId="205" applyNumberFormat="1" applyFont="1" applyFill="1" applyBorder="1" applyAlignment="1" applyProtection="1">
      <alignment horizontal="center" vertical="center" wrapText="1"/>
    </xf>
    <xf numFmtId="0" fontId="3" fillId="0" borderId="3" xfId="954" applyNumberFormat="1" applyFont="1" applyFill="1" applyBorder="1" applyAlignment="1" applyProtection="1">
      <alignment horizontal="center" vertical="center"/>
    </xf>
    <xf numFmtId="49" fontId="3" fillId="0" borderId="3" xfId="954" applyNumberFormat="1" applyFont="1" applyFill="1" applyBorder="1" applyAlignment="1" applyProtection="1">
      <alignment horizontal="center" vertical="center"/>
    </xf>
    <xf numFmtId="49" fontId="3" fillId="0" borderId="3" xfId="954" applyNumberFormat="1" applyFont="1" applyFill="1" applyBorder="1" applyAlignment="1" applyProtection="1">
      <alignment vertical="center" wrapText="1"/>
    </xf>
    <xf numFmtId="4" fontId="3" fillId="0" borderId="3" xfId="954" applyNumberFormat="1" applyFont="1" applyFill="1" applyBorder="1" applyAlignment="1" applyProtection="1">
      <alignment horizontal="right" vertical="center"/>
    </xf>
    <xf numFmtId="0" fontId="3" fillId="0" borderId="0" xfId="954" applyFill="1"/>
    <xf numFmtId="0" fontId="3" fillId="49" borderId="3" xfId="954" applyNumberFormat="1" applyFont="1" applyFill="1" applyBorder="1" applyAlignment="1" applyProtection="1">
      <alignment horizontal="center" vertical="center"/>
    </xf>
    <xf numFmtId="49" fontId="3" fillId="49" borderId="3" xfId="954" applyNumberFormat="1" applyFont="1" applyFill="1" applyBorder="1" applyAlignment="1" applyProtection="1">
      <alignment horizontal="center" vertical="center"/>
    </xf>
    <xf numFmtId="49" fontId="3" fillId="49" borderId="3" xfId="954" applyNumberFormat="1" applyFont="1" applyFill="1" applyBorder="1" applyAlignment="1" applyProtection="1">
      <alignment vertical="center" wrapText="1"/>
    </xf>
    <xf numFmtId="4" fontId="3" fillId="49" borderId="3" xfId="954" applyNumberFormat="1" applyFont="1" applyFill="1" applyBorder="1" applyAlignment="1" applyProtection="1">
      <alignment horizontal="right" vertical="center"/>
    </xf>
    <xf numFmtId="0" fontId="61" fillId="0" borderId="0" xfId="205" applyNumberFormat="1" applyFont="1" applyFill="1" applyAlignment="1" applyProtection="1">
      <alignment horizontal="center" vertical="center"/>
    </xf>
    <xf numFmtId="0" fontId="2" fillId="0" borderId="0" xfId="494" applyFont="1" applyFill="1" applyAlignment="1">
      <alignment vertical="center"/>
    </xf>
    <xf numFmtId="0" fontId="2" fillId="0" borderId="0" xfId="494" applyFont="1" applyFill="1"/>
    <xf numFmtId="0" fontId="1" fillId="0" borderId="0" xfId="494" applyFill="1"/>
    <xf numFmtId="0" fontId="5" fillId="0" borderId="0" xfId="494" applyFont="1" applyFill="1" applyAlignment="1">
      <alignment vertical="center"/>
    </xf>
    <xf numFmtId="1" fontId="58" fillId="0" borderId="0" xfId="494" applyNumberFormat="1" applyFont="1" applyFill="1"/>
    <xf numFmtId="1" fontId="6" fillId="0" borderId="0" xfId="494" applyNumberFormat="1" applyFont="1" applyFill="1" applyAlignment="1">
      <alignment horizontal="right" vertical="center"/>
    </xf>
    <xf numFmtId="0" fontId="58" fillId="0" borderId="0" xfId="494" applyFont="1" applyFill="1"/>
    <xf numFmtId="0" fontId="2" fillId="0" borderId="3" xfId="494" applyFont="1" applyFill="1" applyBorder="1" applyAlignment="1">
      <alignment horizontal="center" vertical="center"/>
    </xf>
    <xf numFmtId="49" fontId="2" fillId="0" borderId="3" xfId="494" applyNumberFormat="1" applyFont="1" applyFill="1" applyBorder="1" applyAlignment="1" applyProtection="1">
      <alignment horizontal="centerContinuous" vertical="center"/>
    </xf>
    <xf numFmtId="0" fontId="1" fillId="0" borderId="3" xfId="494" applyFont="1" applyFill="1" applyBorder="1" applyAlignment="1">
      <alignment vertical="center"/>
    </xf>
    <xf numFmtId="0" fontId="1" fillId="0" borderId="3" xfId="494" applyFill="1" applyBorder="1" applyAlignment="1">
      <alignment vertical="center"/>
    </xf>
    <xf numFmtId="0" fontId="2" fillId="0" borderId="0" xfId="491" applyFont="1">
      <alignment vertical="center"/>
    </xf>
    <xf numFmtId="0" fontId="6" fillId="0" borderId="3" xfId="956" applyFont="1" applyFill="1" applyBorder="1" applyAlignment="1">
      <alignment horizontal="left" vertical="center"/>
    </xf>
    <xf numFmtId="49" fontId="1" fillId="50" borderId="3" xfId="0" applyNumberFormat="1" applyFont="1" applyFill="1" applyBorder="1" applyAlignment="1">
      <alignment horizontal="left"/>
    </xf>
    <xf numFmtId="9" fontId="3" fillId="49" borderId="3" xfId="955" applyFont="1" applyFill="1" applyBorder="1" applyAlignment="1" applyProtection="1">
      <alignment horizontal="right" vertical="center"/>
    </xf>
    <xf numFmtId="0" fontId="2" fillId="0" borderId="3" xfId="503" applyFont="1" applyFill="1" applyBorder="1" applyAlignment="1">
      <alignment horizontal="center" vertical="center"/>
    </xf>
    <xf numFmtId="0" fontId="2" fillId="0" borderId="3" xfId="503" applyFont="1" applyFill="1" applyBorder="1" applyAlignment="1">
      <alignment horizontal="center" vertical="center" wrapText="1"/>
    </xf>
    <xf numFmtId="176" fontId="2" fillId="0" borderId="3" xfId="503" applyNumberFormat="1" applyFont="1" applyFill="1" applyBorder="1" applyAlignment="1">
      <alignment horizontal="center" vertical="center" wrapText="1"/>
    </xf>
    <xf numFmtId="3" fontId="2" fillId="0" borderId="3" xfId="503" applyNumberFormat="1" applyFont="1" applyFill="1" applyBorder="1" applyAlignment="1">
      <alignment horizontal="left" vertical="center" wrapText="1"/>
    </xf>
    <xf numFmtId="0" fontId="1" fillId="0" borderId="3" xfId="494" applyFill="1" applyBorder="1"/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22" xfId="0" applyFont="1" applyBorder="1" applyAlignment="1">
      <alignment vertical="center"/>
    </xf>
    <xf numFmtId="0" fontId="64" fillId="0" borderId="22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1" fillId="0" borderId="0" xfId="205" applyNumberFormat="1" applyFont="1" applyFill="1" applyAlignment="1" applyProtection="1">
      <alignment horizontal="center" vertical="center"/>
    </xf>
    <xf numFmtId="0" fontId="6" fillId="50" borderId="3" xfId="0" applyFont="1" applyFill="1" applyBorder="1" applyAlignment="1">
      <alignment vertical="center"/>
    </xf>
    <xf numFmtId="0" fontId="6" fillId="50" borderId="2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center"/>
    </xf>
    <xf numFmtId="194" fontId="2" fillId="0" borderId="3" xfId="503" applyNumberFormat="1" applyFont="1" applyFill="1" applyBorder="1" applyAlignment="1">
      <alignment vertical="center"/>
    </xf>
    <xf numFmtId="195" fontId="6" fillId="50" borderId="3" xfId="0" applyNumberFormat="1" applyFont="1" applyFill="1" applyBorder="1" applyAlignment="1" applyProtection="1">
      <alignment horizontal="left" vertical="center"/>
      <protection locked="0"/>
    </xf>
    <xf numFmtId="194" fontId="6" fillId="50" borderId="3" xfId="0" applyNumberFormat="1" applyFont="1" applyFill="1" applyBorder="1" applyAlignment="1" applyProtection="1">
      <alignment horizontal="left" vertical="center"/>
      <protection locked="0"/>
    </xf>
    <xf numFmtId="0" fontId="61" fillId="0" borderId="0" xfId="205" applyNumberFormat="1" applyFont="1" applyFill="1" applyAlignment="1" applyProtection="1">
      <alignment horizontal="center" vertical="center"/>
    </xf>
    <xf numFmtId="192" fontId="3" fillId="0" borderId="3" xfId="205" applyNumberFormat="1" applyFont="1" applyFill="1" applyBorder="1" applyAlignment="1" applyProtection="1">
      <alignment horizontal="center" vertical="center" wrapText="1"/>
    </xf>
    <xf numFmtId="0" fontId="3" fillId="0" borderId="0" xfId="954" applyFont="1"/>
    <xf numFmtId="192" fontId="3" fillId="0" borderId="0" xfId="205" applyNumberFormat="1" applyFont="1" applyFill="1" applyAlignment="1" applyProtection="1">
      <alignment vertical="center"/>
    </xf>
    <xf numFmtId="4" fontId="3" fillId="67" borderId="3" xfId="954" applyNumberFormat="1" applyFont="1" applyFill="1" applyBorder="1" applyAlignment="1" applyProtection="1">
      <alignment horizontal="right" vertical="center"/>
    </xf>
    <xf numFmtId="196" fontId="3" fillId="0" borderId="0" xfId="954" applyNumberFormat="1" applyFill="1"/>
    <xf numFmtId="49" fontId="3" fillId="67" borderId="3" xfId="954" applyNumberFormat="1" applyFont="1" applyFill="1" applyBorder="1" applyAlignment="1" applyProtection="1">
      <alignment vertical="center" wrapText="1"/>
    </xf>
    <xf numFmtId="0" fontId="3" fillId="67" borderId="3" xfId="954" applyFill="1" applyBorder="1"/>
    <xf numFmtId="49" fontId="3" fillId="67" borderId="3" xfId="954" applyNumberFormat="1" applyFill="1" applyBorder="1"/>
    <xf numFmtId="0" fontId="6" fillId="0" borderId="3" xfId="0" applyFont="1" applyBorder="1" applyAlignment="1" applyProtection="1">
      <alignment vertical="center" wrapText="1"/>
      <protection locked="0"/>
    </xf>
    <xf numFmtId="0" fontId="66" fillId="0" borderId="3" xfId="491" applyFont="1" applyBorder="1">
      <alignment vertical="center"/>
    </xf>
    <xf numFmtId="0" fontId="5" fillId="0" borderId="0" xfId="503" applyFont="1" applyFill="1" applyAlignment="1">
      <alignment horizontal="center" vertical="center"/>
    </xf>
    <xf numFmtId="0" fontId="2" fillId="0" borderId="3" xfId="503" applyFont="1" applyFill="1" applyBorder="1" applyAlignment="1">
      <alignment horizontal="center" vertical="center" wrapText="1"/>
    </xf>
    <xf numFmtId="0" fontId="2" fillId="0" borderId="3" xfId="503" applyFont="1" applyFill="1" applyBorder="1" applyAlignment="1">
      <alignment horizontal="center" vertical="center"/>
    </xf>
    <xf numFmtId="0" fontId="1" fillId="0" borderId="21" xfId="549" applyFont="1" applyFill="1" applyBorder="1" applyAlignment="1">
      <alignment horizontal="left" vertical="center" wrapText="1"/>
    </xf>
    <xf numFmtId="0" fontId="5" fillId="0" borderId="0" xfId="504" applyFont="1" applyAlignment="1">
      <alignment horizontal="center" vertical="center"/>
    </xf>
    <xf numFmtId="0" fontId="5" fillId="0" borderId="0" xfId="548" applyFont="1" applyFill="1" applyAlignment="1">
      <alignment horizontal="center" vertical="center"/>
    </xf>
    <xf numFmtId="0" fontId="2" fillId="0" borderId="19" xfId="494" applyFont="1" applyFill="1" applyBorder="1" applyAlignment="1">
      <alignment horizontal="center" vertical="center" wrapText="1"/>
    </xf>
    <xf numFmtId="0" fontId="2" fillId="0" borderId="18" xfId="494" applyFont="1" applyFill="1" applyBorder="1" applyAlignment="1">
      <alignment horizontal="center" vertical="center" wrapText="1"/>
    </xf>
    <xf numFmtId="0" fontId="2" fillId="0" borderId="21" xfId="502" applyFont="1" applyBorder="1" applyAlignment="1">
      <alignment horizontal="center" vertical="center"/>
    </xf>
    <xf numFmtId="0" fontId="2" fillId="0" borderId="3" xfId="502" applyFont="1" applyBorder="1" applyAlignment="1">
      <alignment horizontal="center" vertical="center" wrapText="1"/>
    </xf>
    <xf numFmtId="190" fontId="2" fillId="0" borderId="3" xfId="494" applyNumberFormat="1" applyFont="1" applyFill="1" applyBorder="1" applyAlignment="1">
      <alignment horizontal="center" vertical="center" wrapText="1"/>
    </xf>
    <xf numFmtId="0" fontId="60" fillId="0" borderId="0" xfId="491" applyFont="1" applyAlignment="1">
      <alignment horizontal="center" vertical="center"/>
    </xf>
    <xf numFmtId="0" fontId="61" fillId="0" borderId="0" xfId="205" applyNumberFormat="1" applyFont="1" applyFill="1" applyAlignment="1" applyProtection="1">
      <alignment horizontal="center" vertical="center"/>
    </xf>
    <xf numFmtId="0" fontId="3" fillId="0" borderId="22" xfId="954" applyNumberFormat="1" applyFont="1" applyFill="1" applyBorder="1" applyAlignment="1" applyProtection="1">
      <alignment horizontal="center" vertical="center"/>
    </xf>
    <xf numFmtId="0" fontId="3" fillId="0" borderId="2" xfId="954" applyNumberFormat="1" applyFont="1" applyFill="1" applyBorder="1" applyAlignment="1" applyProtection="1">
      <alignment horizontal="center" vertical="center"/>
    </xf>
    <xf numFmtId="0" fontId="3" fillId="0" borderId="20" xfId="954" applyNumberFormat="1" applyFont="1" applyFill="1" applyBorder="1" applyAlignment="1" applyProtection="1">
      <alignment horizontal="center" vertical="center"/>
    </xf>
    <xf numFmtId="0" fontId="34" fillId="0" borderId="19" xfId="205" applyNumberFormat="1" applyFont="1" applyFill="1" applyBorder="1" applyAlignment="1" applyProtection="1">
      <alignment horizontal="center" vertical="center"/>
    </xf>
    <xf numFmtId="0" fontId="34" fillId="0" borderId="18" xfId="205" applyNumberFormat="1" applyFont="1" applyFill="1" applyBorder="1" applyAlignment="1" applyProtection="1">
      <alignment horizontal="center" vertical="center"/>
    </xf>
    <xf numFmtId="192" fontId="3" fillId="0" borderId="3" xfId="205" applyNumberFormat="1" applyFont="1" applyFill="1" applyBorder="1" applyAlignment="1" applyProtection="1">
      <alignment horizontal="center" vertical="center" wrapText="1"/>
    </xf>
    <xf numFmtId="0" fontId="34" fillId="0" borderId="3" xfId="205" applyNumberFormat="1" applyFont="1" applyFill="1" applyBorder="1" applyAlignment="1" applyProtection="1">
      <alignment horizontal="center" vertical="center" wrapText="1"/>
    </xf>
    <xf numFmtId="192" fontId="3" fillId="0" borderId="3" xfId="205" applyNumberFormat="1" applyFont="1" applyFill="1" applyBorder="1" applyAlignment="1">
      <alignment horizontal="center" vertical="center"/>
    </xf>
    <xf numFmtId="192" fontId="3" fillId="0" borderId="19" xfId="205" applyNumberFormat="1" applyFont="1" applyFill="1" applyBorder="1" applyAlignment="1">
      <alignment horizontal="center" vertical="center"/>
    </xf>
    <xf numFmtId="0" fontId="34" fillId="0" borderId="3" xfId="205" applyNumberFormat="1" applyFont="1" applyFill="1" applyBorder="1" applyAlignment="1" applyProtection="1">
      <alignment horizontal="center" vertical="center"/>
    </xf>
    <xf numFmtId="0" fontId="5" fillId="0" borderId="0" xfId="494" applyFont="1" applyFill="1" applyAlignment="1">
      <alignment horizontal="center" vertical="center"/>
    </xf>
    <xf numFmtId="193" fontId="1" fillId="0" borderId="0" xfId="494" applyNumberFormat="1" applyFont="1" applyFill="1" applyBorder="1" applyAlignment="1">
      <alignment horizontal="left" vertical="center" wrapText="1"/>
    </xf>
  </cellXfs>
  <cellStyles count="957">
    <cellStyle name="?鹎%U龡&amp;H齲_x0001_C铣_x0014__x0007__x0001__x0001_" xfId="1"/>
    <cellStyle name="20% - 强调文字颜色 1 2" xfId="2"/>
    <cellStyle name="20% - 强调文字颜色 1 2 2" xfId="3"/>
    <cellStyle name="20% - 强调文字颜色 1 2 3" xfId="4"/>
    <cellStyle name="20% - 强调文字颜色 1 2 4" xfId="5"/>
    <cellStyle name="20% - 强调文字颜色 1 2 5" xfId="6"/>
    <cellStyle name="20% - 强调文字颜色 1 3" xfId="7"/>
    <cellStyle name="20% - 强调文字颜色 1 3 2" xfId="8"/>
    <cellStyle name="20% - 强调文字颜色 1 4" xfId="9"/>
    <cellStyle name="20% - 强调文字颜色 2 2" xfId="10"/>
    <cellStyle name="20% - 强调文字颜色 2 2 2" xfId="11"/>
    <cellStyle name="20% - 强调文字颜色 2 2 3" xfId="12"/>
    <cellStyle name="20% - 强调文字颜色 2 2 4" xfId="13"/>
    <cellStyle name="20% - 强调文字颜色 2 2 5" xfId="14"/>
    <cellStyle name="20% - 强调文字颜色 2 3" xfId="15"/>
    <cellStyle name="20% - 强调文字颜色 2 3 2" xfId="16"/>
    <cellStyle name="20% - 强调文字颜色 2 4" xfId="17"/>
    <cellStyle name="20% - 强调文字颜色 3 2" xfId="18"/>
    <cellStyle name="20% - 强调文字颜色 3 2 2" xfId="19"/>
    <cellStyle name="20% - 强调文字颜色 3 2 3" xfId="20"/>
    <cellStyle name="20% - 强调文字颜色 3 2 4" xfId="21"/>
    <cellStyle name="20% - 强调文字颜色 3 2 5" xfId="22"/>
    <cellStyle name="20% - 强调文字颜色 3 3" xfId="23"/>
    <cellStyle name="20% - 强调文字颜色 3 3 2" xfId="24"/>
    <cellStyle name="20% - 强调文字颜色 3 4" xfId="25"/>
    <cellStyle name="20% - 强调文字颜色 4 2" xfId="26"/>
    <cellStyle name="20% - 强调文字颜色 4 2 2" xfId="27"/>
    <cellStyle name="20% - 强调文字颜色 4 2 3" xfId="28"/>
    <cellStyle name="20% - 强调文字颜色 4 2 4" xfId="29"/>
    <cellStyle name="20% - 强调文字颜色 4 2 5" xfId="30"/>
    <cellStyle name="20% - 强调文字颜色 4 3" xfId="31"/>
    <cellStyle name="20% - 强调文字颜色 4 3 2" xfId="32"/>
    <cellStyle name="20% - 强调文字颜色 4 4" xfId="33"/>
    <cellStyle name="20% - 强调文字颜色 5 2" xfId="34"/>
    <cellStyle name="20% - 强调文字颜色 5 2 2" xfId="35"/>
    <cellStyle name="20% - 强调文字颜色 5 2 3" xfId="36"/>
    <cellStyle name="20% - 强调文字颜色 5 2 4" xfId="37"/>
    <cellStyle name="20% - 强调文字颜色 5 2 5" xfId="38"/>
    <cellStyle name="20% - 强调文字颜色 5 3" xfId="39"/>
    <cellStyle name="20% - 强调文字颜色 5 3 2" xfId="40"/>
    <cellStyle name="20% - 强调文字颜色 6 2" xfId="41"/>
    <cellStyle name="20% - 强调文字颜色 6 2 2" xfId="42"/>
    <cellStyle name="20% - 强调文字颜色 6 2 3" xfId="43"/>
    <cellStyle name="20% - 强调文字颜色 6 2 4" xfId="44"/>
    <cellStyle name="20% - 强调文字颜色 6 2 5" xfId="45"/>
    <cellStyle name="20% - 强调文字颜色 6 3" xfId="46"/>
    <cellStyle name="20% - 强调文字颜色 6 3 2" xfId="47"/>
    <cellStyle name="20% - 着色 1" xfId="48"/>
    <cellStyle name="20% - 着色 2" xfId="49"/>
    <cellStyle name="20% - 着色 3" xfId="50"/>
    <cellStyle name="20% - 着色 4" xfId="51"/>
    <cellStyle name="20% - 着色 5" xfId="52"/>
    <cellStyle name="20% - 着色 6" xfId="53"/>
    <cellStyle name="40% - 强调文字颜色 1 2" xfId="54"/>
    <cellStyle name="40% - 强调文字颜色 1 2 2" xfId="55"/>
    <cellStyle name="40% - 强调文字颜色 1 2 3" xfId="56"/>
    <cellStyle name="40% - 强调文字颜色 1 2 4" xfId="57"/>
    <cellStyle name="40% - 强调文字颜色 1 2 5" xfId="58"/>
    <cellStyle name="40% - 强调文字颜色 1 3" xfId="59"/>
    <cellStyle name="40% - 强调文字颜色 1 3 2" xfId="60"/>
    <cellStyle name="40% - 强调文字颜色 1 4" xfId="61"/>
    <cellStyle name="40% - 强调文字颜色 2 2" xfId="62"/>
    <cellStyle name="40% - 强调文字颜色 2 2 2" xfId="63"/>
    <cellStyle name="40% - 强调文字颜色 2 2 3" xfId="64"/>
    <cellStyle name="40% - 强调文字颜色 2 2 4" xfId="65"/>
    <cellStyle name="40% - 强调文字颜色 2 2 5" xfId="66"/>
    <cellStyle name="40% - 强调文字颜色 2 3" xfId="67"/>
    <cellStyle name="40% - 强调文字颜色 2 3 2" xfId="68"/>
    <cellStyle name="40% - 强调文字颜色 3 2" xfId="69"/>
    <cellStyle name="40% - 强调文字颜色 3 2 2" xfId="70"/>
    <cellStyle name="40% - 强调文字颜色 3 2 3" xfId="71"/>
    <cellStyle name="40% - 强调文字颜色 3 2 4" xfId="72"/>
    <cellStyle name="40% - 强调文字颜色 3 2 5" xfId="73"/>
    <cellStyle name="40% - 强调文字颜色 3 3" xfId="74"/>
    <cellStyle name="40% - 强调文字颜色 3 3 2" xfId="75"/>
    <cellStyle name="40% - 强调文字颜色 3 4" xfId="76"/>
    <cellStyle name="40% - 强调文字颜色 4 2" xfId="77"/>
    <cellStyle name="40% - 强调文字颜色 4 2 2" xfId="78"/>
    <cellStyle name="40% - 强调文字颜色 4 2 3" xfId="79"/>
    <cellStyle name="40% - 强调文字颜色 4 2 4" xfId="80"/>
    <cellStyle name="40% - 强调文字颜色 4 2 5" xfId="81"/>
    <cellStyle name="40% - 强调文字颜色 4 3" xfId="82"/>
    <cellStyle name="40% - 强调文字颜色 4 3 2" xfId="83"/>
    <cellStyle name="40% - 强调文字颜色 4 4" xfId="84"/>
    <cellStyle name="40% - 强调文字颜色 5 2" xfId="85"/>
    <cellStyle name="40% - 强调文字颜色 5 2 2" xfId="86"/>
    <cellStyle name="40% - 强调文字颜色 5 2 3" xfId="87"/>
    <cellStyle name="40% - 强调文字颜色 5 2 4" xfId="88"/>
    <cellStyle name="40% - 强调文字颜色 5 2 5" xfId="89"/>
    <cellStyle name="40% - 强调文字颜色 5 3" xfId="90"/>
    <cellStyle name="40% - 强调文字颜色 5 3 2" xfId="91"/>
    <cellStyle name="40% - 强调文字颜色 6 2" xfId="92"/>
    <cellStyle name="40% - 强调文字颜色 6 2 2" xfId="93"/>
    <cellStyle name="40% - 强调文字颜色 6 2 3" xfId="94"/>
    <cellStyle name="40% - 强调文字颜色 6 2 4" xfId="95"/>
    <cellStyle name="40% - 强调文字颜色 6 2 5" xfId="96"/>
    <cellStyle name="40% - 强调文字颜色 6 3" xfId="97"/>
    <cellStyle name="40% - 强调文字颜色 6 3 2" xfId="98"/>
    <cellStyle name="40% - 强调文字颜色 6 4" xfId="99"/>
    <cellStyle name="40% - 着色 1" xfId="100"/>
    <cellStyle name="40% - 着色 2" xfId="101"/>
    <cellStyle name="40% - 着色 3" xfId="102"/>
    <cellStyle name="40% - 着色 4" xfId="103"/>
    <cellStyle name="40% - 着色 5" xfId="104"/>
    <cellStyle name="40% - 着色 6" xfId="105"/>
    <cellStyle name="60% - 强调文字颜色 1 2" xfId="106"/>
    <cellStyle name="60% - 强调文字颜色 1 2 2" xfId="107"/>
    <cellStyle name="60% - 强调文字颜色 1 2 3" xfId="108"/>
    <cellStyle name="60% - 强调文字颜色 1 2 4" xfId="109"/>
    <cellStyle name="60% - 强调文字颜色 1 3" xfId="110"/>
    <cellStyle name="60% - 强调文字颜色 1 3 2" xfId="111"/>
    <cellStyle name="60% - 强调文字颜色 1 4" xfId="112"/>
    <cellStyle name="60% - 强调文字颜色 2 2" xfId="113"/>
    <cellStyle name="60% - 强调文字颜色 2 2 2" xfId="114"/>
    <cellStyle name="60% - 强调文字颜色 2 2 3" xfId="115"/>
    <cellStyle name="60% - 强调文字颜色 2 2 4" xfId="116"/>
    <cellStyle name="60% - 强调文字颜色 2 3" xfId="117"/>
    <cellStyle name="60% - 强调文字颜色 2 3 2" xfId="118"/>
    <cellStyle name="60% - 强调文字颜色 3 2" xfId="119"/>
    <cellStyle name="60% - 强调文字颜色 3 2 2" xfId="120"/>
    <cellStyle name="60% - 强调文字颜色 3 2 3" xfId="121"/>
    <cellStyle name="60% - 强调文字颜色 3 2 4" xfId="122"/>
    <cellStyle name="60% - 强调文字颜色 3 3" xfId="123"/>
    <cellStyle name="60% - 强调文字颜色 3 3 2" xfId="124"/>
    <cellStyle name="60% - 强调文字颜色 3 4" xfId="125"/>
    <cellStyle name="60% - 强调文字颜色 4 2" xfId="126"/>
    <cellStyle name="60% - 强调文字颜色 4 2 2" xfId="127"/>
    <cellStyle name="60% - 强调文字颜色 4 2 3" xfId="128"/>
    <cellStyle name="60% - 强调文字颜色 4 2 4" xfId="129"/>
    <cellStyle name="60% - 强调文字颜色 4 3" xfId="130"/>
    <cellStyle name="60% - 强调文字颜色 4 3 2" xfId="131"/>
    <cellStyle name="60% - 强调文字颜色 4 4" xfId="132"/>
    <cellStyle name="60% - 强调文字颜色 5 2" xfId="133"/>
    <cellStyle name="60% - 强调文字颜色 5 2 2" xfId="134"/>
    <cellStyle name="60% - 强调文字颜色 5 2 3" xfId="135"/>
    <cellStyle name="60% - 强调文字颜色 5 2 4" xfId="136"/>
    <cellStyle name="60% - 强调文字颜色 5 3" xfId="137"/>
    <cellStyle name="60% - 强调文字颜色 5 3 2" xfId="138"/>
    <cellStyle name="60% - 强调文字颜色 6 2" xfId="139"/>
    <cellStyle name="60% - 强调文字颜色 6 2 2" xfId="140"/>
    <cellStyle name="60% - 强调文字颜色 6 2 3" xfId="141"/>
    <cellStyle name="60% - 强调文字颜色 6 2 4" xfId="142"/>
    <cellStyle name="60% - 强调文字颜色 6 3" xfId="143"/>
    <cellStyle name="60% - 强调文字颜色 6 3 2" xfId="144"/>
    <cellStyle name="60% - 强调文字颜色 6 4" xfId="145"/>
    <cellStyle name="60% - 着色 1" xfId="146"/>
    <cellStyle name="60% - 着色 2" xfId="147"/>
    <cellStyle name="60% - 着色 3" xfId="148"/>
    <cellStyle name="60% - 着色 4" xfId="149"/>
    <cellStyle name="60% - 着色 5" xfId="150"/>
    <cellStyle name="60% - 着色 6" xfId="151"/>
    <cellStyle name="Accent1" xfId="152"/>
    <cellStyle name="Accent1 - 20%" xfId="153"/>
    <cellStyle name="Accent1 - 40%" xfId="154"/>
    <cellStyle name="Accent1 - 60%" xfId="155"/>
    <cellStyle name="Accent1_基金汇总" xfId="156"/>
    <cellStyle name="Accent2" xfId="157"/>
    <cellStyle name="Accent2 - 20%" xfId="158"/>
    <cellStyle name="Accent2 - 40%" xfId="159"/>
    <cellStyle name="Accent2 - 60%" xfId="160"/>
    <cellStyle name="Accent2_基金汇总" xfId="161"/>
    <cellStyle name="Accent3" xfId="162"/>
    <cellStyle name="Accent3 - 20%" xfId="163"/>
    <cellStyle name="Accent3 - 40%" xfId="164"/>
    <cellStyle name="Accent3 - 60%" xfId="165"/>
    <cellStyle name="Accent3_基金汇总" xfId="166"/>
    <cellStyle name="Accent4" xfId="167"/>
    <cellStyle name="Accent4 - 20%" xfId="168"/>
    <cellStyle name="Accent4 - 40%" xfId="169"/>
    <cellStyle name="Accent4 - 60%" xfId="170"/>
    <cellStyle name="Accent4_基金汇总" xfId="171"/>
    <cellStyle name="Accent5" xfId="172"/>
    <cellStyle name="Accent5 - 20%" xfId="173"/>
    <cellStyle name="Accent5 - 40%" xfId="174"/>
    <cellStyle name="Accent5 - 60%" xfId="175"/>
    <cellStyle name="Accent5_基金汇总" xfId="176"/>
    <cellStyle name="Accent6" xfId="177"/>
    <cellStyle name="Accent6 - 20%" xfId="178"/>
    <cellStyle name="Accent6 - 40%" xfId="179"/>
    <cellStyle name="Accent6 - 60%" xfId="180"/>
    <cellStyle name="Accent6_基金汇总" xfId="181"/>
    <cellStyle name="Calc Currency (0)" xfId="182"/>
    <cellStyle name="Comma [0]" xfId="183"/>
    <cellStyle name="comma zerodec" xfId="184"/>
    <cellStyle name="Comma_1995" xfId="185"/>
    <cellStyle name="Currency [0]" xfId="186"/>
    <cellStyle name="Currency_1995" xfId="187"/>
    <cellStyle name="Currency1" xfId="188"/>
    <cellStyle name="Date" xfId="189"/>
    <cellStyle name="Dollar (zero dec)" xfId="190"/>
    <cellStyle name="Fixed" xfId="191"/>
    <cellStyle name="Grey" xfId="192"/>
    <cellStyle name="Header1" xfId="193"/>
    <cellStyle name="Header2" xfId="194"/>
    <cellStyle name="HEADING1" xfId="195"/>
    <cellStyle name="HEADING2" xfId="196"/>
    <cellStyle name="Input [yellow]" xfId="197"/>
    <cellStyle name="no dec" xfId="198"/>
    <cellStyle name="Norma,_laroux_4_营业在建 (2)_E21" xfId="199"/>
    <cellStyle name="Normal - Style1" xfId="200"/>
    <cellStyle name="Normal_#10-Headcount" xfId="201"/>
    <cellStyle name="Percent [2]" xfId="202"/>
    <cellStyle name="Percent_laroux" xfId="203"/>
    <cellStyle name="Total" xfId="204"/>
    <cellStyle name="百分比" xfId="955" builtinId="5"/>
    <cellStyle name="百分比 2" xfId="205"/>
    <cellStyle name="百分比 2 2" xfId="206"/>
    <cellStyle name="标题 1 2" xfId="207"/>
    <cellStyle name="标题 1 2 2" xfId="208"/>
    <cellStyle name="标题 1 2 3" xfId="209"/>
    <cellStyle name="标题 1 2_1.3日 2017年预算草案 - 副本" xfId="210"/>
    <cellStyle name="标题 1 3" xfId="211"/>
    <cellStyle name="标题 1 3 2" xfId="212"/>
    <cellStyle name="标题 1 3_1.3日 2017年预算草案 - 副本" xfId="213"/>
    <cellStyle name="标题 1 4" xfId="214"/>
    <cellStyle name="标题 2 2" xfId="215"/>
    <cellStyle name="标题 2 2 2" xfId="216"/>
    <cellStyle name="标题 2 2 3" xfId="217"/>
    <cellStyle name="标题 2 2_1.3日 2017年预算草案 - 副本" xfId="218"/>
    <cellStyle name="标题 2 3" xfId="219"/>
    <cellStyle name="标题 2 3 2" xfId="220"/>
    <cellStyle name="标题 2 3_1.3日 2017年预算草案 - 副本" xfId="221"/>
    <cellStyle name="标题 2 4" xfId="222"/>
    <cellStyle name="标题 3 2" xfId="223"/>
    <cellStyle name="标题 3 2 2" xfId="224"/>
    <cellStyle name="标题 3 2 3" xfId="225"/>
    <cellStyle name="标题 3 2_1.3日 2017年预算草案 - 副本" xfId="226"/>
    <cellStyle name="标题 3 3" xfId="227"/>
    <cellStyle name="标题 3 3 2" xfId="228"/>
    <cellStyle name="标题 3 3_1.3日 2017年预算草案 - 副本" xfId="229"/>
    <cellStyle name="标题 3 4" xfId="230"/>
    <cellStyle name="标题 4 2" xfId="231"/>
    <cellStyle name="标题 4 2 2" xfId="232"/>
    <cellStyle name="标题 4 2 3" xfId="233"/>
    <cellStyle name="标题 4 3" xfId="234"/>
    <cellStyle name="标题 4 3 2" xfId="235"/>
    <cellStyle name="标题 4 4" xfId="236"/>
    <cellStyle name="标题 5" xfId="237"/>
    <cellStyle name="标题 5 2" xfId="238"/>
    <cellStyle name="标题 5 3" xfId="239"/>
    <cellStyle name="标题 6" xfId="240"/>
    <cellStyle name="标题 6 2" xfId="241"/>
    <cellStyle name="标题 7" xfId="242"/>
    <cellStyle name="表标题" xfId="243"/>
    <cellStyle name="差 2" xfId="244"/>
    <cellStyle name="差 2 2" xfId="245"/>
    <cellStyle name="差 2 3" xfId="246"/>
    <cellStyle name="差 2 4" xfId="247"/>
    <cellStyle name="差 3" xfId="248"/>
    <cellStyle name="差 3 2" xfId="249"/>
    <cellStyle name="差 3 3" xfId="250"/>
    <cellStyle name="差_20 2007年河南结算单" xfId="251"/>
    <cellStyle name="差_20 2007年河南结算单 2" xfId="252"/>
    <cellStyle name="差_20 2007年河南结算单_2017年预算草案（债务）" xfId="253"/>
    <cellStyle name="差_20 2007年河南结算单_基金汇总" xfId="254"/>
    <cellStyle name="差_20 2007年河南结算单_收入汇总" xfId="255"/>
    <cellStyle name="差_20 2007年河南结算单_支出汇总" xfId="256"/>
    <cellStyle name="差_2007结算与财力(6.2)" xfId="257"/>
    <cellStyle name="差_2007结算与财力(6.2)_基金汇总" xfId="258"/>
    <cellStyle name="差_2007结算与财力(6.2)_收入汇总" xfId="259"/>
    <cellStyle name="差_2007结算与财力(6.2)_支出汇总" xfId="260"/>
    <cellStyle name="差_2007年结算已定项目对账单" xfId="261"/>
    <cellStyle name="差_2007年结算已定项目对账单 2" xfId="262"/>
    <cellStyle name="差_2007年结算已定项目对账单_2017年预算草案（债务）" xfId="263"/>
    <cellStyle name="差_2007年结算已定项目对账单_基金汇总" xfId="264"/>
    <cellStyle name="差_2007年结算已定项目对账单_收入汇总" xfId="265"/>
    <cellStyle name="差_2007年结算已定项目对账单_支出汇总" xfId="266"/>
    <cellStyle name="差_2007年中央财政与河南省财政年终决算结算单" xfId="267"/>
    <cellStyle name="差_2007年中央财政与河南省财政年终决算结算单 2" xfId="268"/>
    <cellStyle name="差_2007年中央财政与河南省财政年终决算结算单_2017年预算草案（债务）" xfId="269"/>
    <cellStyle name="差_2007年中央财政与河南省财政年终决算结算单_基金汇总" xfId="270"/>
    <cellStyle name="差_2007年中央财政与河南省财政年终决算结算单_收入汇总" xfId="271"/>
    <cellStyle name="差_2007年中央财政与河南省财政年终决算结算单_支出汇总" xfId="272"/>
    <cellStyle name="差_2008年财政收支预算草案(1.4)" xfId="273"/>
    <cellStyle name="差_2008年财政收支预算草案(1.4) 2" xfId="274"/>
    <cellStyle name="差_2008年财政收支预算草案(1.4)_2017年预算草案（债务）" xfId="275"/>
    <cellStyle name="差_2008年财政收支预算草案(1.4)_基金汇总" xfId="276"/>
    <cellStyle name="差_2008年财政收支预算草案(1.4)_收入汇总" xfId="277"/>
    <cellStyle name="差_2008年财政收支预算草案(1.4)_支出汇总" xfId="278"/>
    <cellStyle name="差_2009年财力测算情况11.19" xfId="279"/>
    <cellStyle name="差_2009年财力测算情况11.19_基金汇总" xfId="280"/>
    <cellStyle name="差_2009年财力测算情况11.19_收入汇总" xfId="281"/>
    <cellStyle name="差_2009年财力测算情况11.19_支出汇总" xfId="282"/>
    <cellStyle name="差_2009年结算（最终）" xfId="283"/>
    <cellStyle name="差_2009年结算（最终）_基金汇总" xfId="284"/>
    <cellStyle name="差_2009年结算（最终）_收入汇总" xfId="285"/>
    <cellStyle name="差_2009年结算（最终）_支出汇总" xfId="286"/>
    <cellStyle name="差_2010年收入预测表（20091218)）" xfId="287"/>
    <cellStyle name="差_2010年收入预测表（20091218)）_基金汇总" xfId="288"/>
    <cellStyle name="差_2010年收入预测表（20091218)）_收入汇总" xfId="289"/>
    <cellStyle name="差_2010年收入预测表（20091218)）_支出汇总" xfId="290"/>
    <cellStyle name="差_2010年收入预测表（20091219)）" xfId="291"/>
    <cellStyle name="差_2010年收入预测表（20091219)）_基金汇总" xfId="292"/>
    <cellStyle name="差_2010年收入预测表（20091219)）_收入汇总" xfId="293"/>
    <cellStyle name="差_2010年收入预测表（20091219)）_支出汇总" xfId="294"/>
    <cellStyle name="差_2010年收入预测表（20091230)）" xfId="295"/>
    <cellStyle name="差_2010年收入预测表（20091230)）_基金汇总" xfId="296"/>
    <cellStyle name="差_2010年收入预测表（20091230)）_收入汇总" xfId="297"/>
    <cellStyle name="差_2010年收入预测表（20091230)）_支出汇总" xfId="298"/>
    <cellStyle name="差_2010省级行政性收费专项收入批复" xfId="299"/>
    <cellStyle name="差_2010省级行政性收费专项收入批复_基金汇总" xfId="300"/>
    <cellStyle name="差_2010省级行政性收费专项收入批复_收入汇总" xfId="301"/>
    <cellStyle name="差_2010省级行政性收费专项收入批复_支出汇总" xfId="302"/>
    <cellStyle name="差_20111127汇报附表（8张）" xfId="303"/>
    <cellStyle name="差_20111127汇报附表（8张）_基金汇总" xfId="304"/>
    <cellStyle name="差_20111127汇报附表（8张）_收入汇总" xfId="305"/>
    <cellStyle name="差_20111127汇报附表（8张）_支出汇总" xfId="306"/>
    <cellStyle name="差_2011年全省及省级预计2011-12-12" xfId="307"/>
    <cellStyle name="差_2011年全省及省级预计2011-12-12_基金汇总" xfId="308"/>
    <cellStyle name="差_2011年全省及省级预计2011-12-12_收入汇总" xfId="309"/>
    <cellStyle name="差_2011年全省及省级预计2011-12-12_支出汇总" xfId="310"/>
    <cellStyle name="差_2011年预算表格2010.12.9" xfId="311"/>
    <cellStyle name="差_2011年预算表格2010.12.9 2" xfId="312"/>
    <cellStyle name="差_2011年预算表格2010.12.9_2017年预算草案（债务）" xfId="313"/>
    <cellStyle name="差_2011年预算表格2010.12.9_基金汇总" xfId="314"/>
    <cellStyle name="差_2011年预算表格2010.12.9_收入汇总" xfId="315"/>
    <cellStyle name="差_2011年预算表格2010.12.9_支出汇总" xfId="316"/>
    <cellStyle name="差_2011年预算大表11-26" xfId="317"/>
    <cellStyle name="差_2011年预算大表11-26 2" xfId="318"/>
    <cellStyle name="差_2011年预算大表11-26_2017年预算草案（债务）" xfId="319"/>
    <cellStyle name="差_2011年预算大表11-26_基金汇总" xfId="320"/>
    <cellStyle name="差_2011年预算大表11-26_收入汇总" xfId="321"/>
    <cellStyle name="差_2011年预算大表11-26_支出汇总" xfId="322"/>
    <cellStyle name="差_2012年省级一般预算收入计划" xfId="323"/>
    <cellStyle name="差_20160105省级2016年预算情况表（最新）" xfId="324"/>
    <cellStyle name="差_20160105省级2016年预算情况表（最新） 2" xfId="325"/>
    <cellStyle name="差_20160105省级2016年预算情况表（最新）_2017年预算草案（债务）" xfId="326"/>
    <cellStyle name="差_20160105省级2016年预算情况表（最新）_基金汇总" xfId="327"/>
    <cellStyle name="差_20160105省级2016年预算情况表（最新）_收入汇总" xfId="328"/>
    <cellStyle name="差_20160105省级2016年预算情况表（最新）_支出汇总" xfId="329"/>
    <cellStyle name="差_2016-2017全省国资预算" xfId="330"/>
    <cellStyle name="差_2016年财政专项清理表" xfId="331"/>
    <cellStyle name="差_20170103省级2017年预算情况表" xfId="332"/>
    <cellStyle name="差_2017年预算草案（债务）" xfId="333"/>
    <cellStyle name="差_Book1" xfId="334"/>
    <cellStyle name="差_Book1_基金汇总" xfId="335"/>
    <cellStyle name="差_Book1_收入汇总" xfId="336"/>
    <cellStyle name="差_Book1_支出汇总" xfId="337"/>
    <cellStyle name="差_Xl0000068" xfId="338"/>
    <cellStyle name="差_Xl0000068 2" xfId="339"/>
    <cellStyle name="差_Xl0000068_2017年预算草案（债务）" xfId="340"/>
    <cellStyle name="差_Xl0000068_基金汇总" xfId="341"/>
    <cellStyle name="差_Xl0000068_收入汇总" xfId="342"/>
    <cellStyle name="差_Xl0000068_支出汇总" xfId="343"/>
    <cellStyle name="差_Xl0000071" xfId="344"/>
    <cellStyle name="差_Xl0000071 2" xfId="345"/>
    <cellStyle name="差_Xl0000071_2017年预算草案（债务）" xfId="346"/>
    <cellStyle name="差_Xl0000071_基金汇总" xfId="347"/>
    <cellStyle name="差_Xl0000071_收入汇总" xfId="348"/>
    <cellStyle name="差_Xl0000071_支出汇总" xfId="349"/>
    <cellStyle name="差_财政厅编制用表（2011年报省人大）" xfId="350"/>
    <cellStyle name="差_财政厅编制用表（2011年报省人大） 2" xfId="351"/>
    <cellStyle name="差_财政厅编制用表（2011年报省人大）_2017年预算草案（债务）" xfId="352"/>
    <cellStyle name="差_财政厅编制用表（2011年报省人大）_基金汇总" xfId="353"/>
    <cellStyle name="差_财政厅编制用表（2011年报省人大）_收入汇总" xfId="354"/>
    <cellStyle name="差_财政厅编制用表（2011年报省人大）_支出汇总" xfId="355"/>
    <cellStyle name="差_国有资本经营预算（2011年报省人大）" xfId="356"/>
    <cellStyle name="差_国有资本经营预算（2011年报省人大） 2" xfId="357"/>
    <cellStyle name="差_国有资本经营预算（2011年报省人大）_2017年预算草案（债务）" xfId="358"/>
    <cellStyle name="差_国有资本经营预算（2011年报省人大）_基金汇总" xfId="359"/>
    <cellStyle name="差_国有资本经营预算（2011年报省人大）_收入汇总" xfId="360"/>
    <cellStyle name="差_国有资本经营预算（2011年报省人大）_支出汇总" xfId="361"/>
    <cellStyle name="差_河南省----2009-05-21（补充数据）" xfId="362"/>
    <cellStyle name="差_河南省----2009-05-21（补充数据） 2" xfId="363"/>
    <cellStyle name="差_河南省----2009-05-21（补充数据）_2017年预算草案（债务）" xfId="364"/>
    <cellStyle name="差_河南省----2009-05-21（补充数据）_基金汇总" xfId="365"/>
    <cellStyle name="差_河南省----2009-05-21（补充数据）_收入汇总" xfId="366"/>
    <cellStyle name="差_河南省----2009-05-21（补充数据）_支出汇总" xfId="367"/>
    <cellStyle name="差_基金安排表" xfId="368"/>
    <cellStyle name="差_基金汇总" xfId="369"/>
    <cellStyle name="差_津补贴保障测算(5.21)" xfId="370"/>
    <cellStyle name="差_津补贴保障测算(5.21)_基金汇总" xfId="371"/>
    <cellStyle name="差_津补贴保障测算(5.21)_收入汇总" xfId="372"/>
    <cellStyle name="差_津补贴保障测算(5.21)_支出汇总" xfId="373"/>
    <cellStyle name="差_商品交易所2006--2008年税收" xfId="374"/>
    <cellStyle name="差_商品交易所2006--2008年税收 2" xfId="375"/>
    <cellStyle name="差_商品交易所2006--2008年税收_2017年预算草案（债务）" xfId="376"/>
    <cellStyle name="差_商品交易所2006--2008年税收_基金汇总" xfId="377"/>
    <cellStyle name="差_商品交易所2006--2008年税收_收入汇总" xfId="378"/>
    <cellStyle name="差_商品交易所2006--2008年税收_支出汇总" xfId="379"/>
    <cellStyle name="差_省电力2008年 工作表" xfId="380"/>
    <cellStyle name="差_省电力2008年 工作表 2" xfId="381"/>
    <cellStyle name="差_省电力2008年 工作表_2017年预算草案（债务）" xfId="382"/>
    <cellStyle name="差_省电力2008年 工作表_基金汇总" xfId="383"/>
    <cellStyle name="差_省电力2008年 工作表_收入汇总" xfId="384"/>
    <cellStyle name="差_省电力2008年 工作表_支出汇总" xfId="385"/>
    <cellStyle name="差_省级国有资本经营预算表" xfId="386"/>
    <cellStyle name="差_省级明细" xfId="387"/>
    <cellStyle name="差_省级明细 2" xfId="388"/>
    <cellStyle name="差_省级明细_1.3日 2017年预算草案 - 副本" xfId="389"/>
    <cellStyle name="差_省级明细_2016-2017全省国资预算" xfId="390"/>
    <cellStyle name="差_省级明细_2016年预算草案" xfId="391"/>
    <cellStyle name="差_省级明细_2016年预算草案1.13" xfId="392"/>
    <cellStyle name="差_省级明细_2016年预算草案1.13 2" xfId="393"/>
    <cellStyle name="差_省级明细_2016年预算草案1.13_2017年预算草案（债务）" xfId="394"/>
    <cellStyle name="差_省级明细_2016年预算草案1.13_基金汇总" xfId="395"/>
    <cellStyle name="差_省级明细_2016年预算草案1.13_收入汇总" xfId="396"/>
    <cellStyle name="差_省级明细_2016年预算草案1.13_支出汇总" xfId="397"/>
    <cellStyle name="差_省级明细_2017年财政收支预算" xfId="398"/>
    <cellStyle name="差_省级明细_2017年预算草案（债务）" xfId="399"/>
    <cellStyle name="差_省级明细_2017年预算草案1.4" xfId="400"/>
    <cellStyle name="差_省级明细_23" xfId="401"/>
    <cellStyle name="差_省级明细_23 2" xfId="402"/>
    <cellStyle name="差_省级明细_23_2017年预算草案（债务）" xfId="403"/>
    <cellStyle name="差_省级明细_23_基金汇总" xfId="404"/>
    <cellStyle name="差_省级明细_23_收入汇总" xfId="405"/>
    <cellStyle name="差_省级明细_23_支出汇总" xfId="406"/>
    <cellStyle name="差_省级明细_Book1" xfId="407"/>
    <cellStyle name="差_省级明细_Book1 2" xfId="408"/>
    <cellStyle name="差_省级明细_Book1_2017年预算草案（债务）" xfId="409"/>
    <cellStyle name="差_省级明细_Book1_基金汇总" xfId="410"/>
    <cellStyle name="差_省级明细_Book1_收入汇总" xfId="411"/>
    <cellStyle name="差_省级明细_Book1_支出汇总" xfId="412"/>
    <cellStyle name="差_省级明细_Book3" xfId="413"/>
    <cellStyle name="差_省级明细_Xl0000068" xfId="414"/>
    <cellStyle name="差_省级明细_Xl0000068 2" xfId="415"/>
    <cellStyle name="差_省级明细_Xl0000068_2017年预算草案（债务）" xfId="416"/>
    <cellStyle name="差_省级明细_Xl0000068_基金汇总" xfId="417"/>
    <cellStyle name="差_省级明细_Xl0000068_收入汇总" xfId="418"/>
    <cellStyle name="差_省级明细_Xl0000068_支出汇总" xfId="419"/>
    <cellStyle name="差_省级明细_Xl0000071" xfId="420"/>
    <cellStyle name="差_省级明细_Xl0000071 2" xfId="421"/>
    <cellStyle name="差_省级明细_Xl0000071_2017年预算草案（债务）" xfId="422"/>
    <cellStyle name="差_省级明细_Xl0000071_基金汇总" xfId="423"/>
    <cellStyle name="差_省级明细_Xl0000071_收入汇总" xfId="424"/>
    <cellStyle name="差_省级明细_Xl0000071_支出汇总" xfId="425"/>
    <cellStyle name="差_省级明细_表六七" xfId="426"/>
    <cellStyle name="差_省级明细_代编表" xfId="427"/>
    <cellStyle name="差_省级明细_代编全省支出预算修改" xfId="428"/>
    <cellStyle name="差_省级明细_代编全省支出预算修改 2" xfId="429"/>
    <cellStyle name="差_省级明细_代编全省支出预算修改_2017年预算草案（债务）" xfId="430"/>
    <cellStyle name="差_省级明细_代编全省支出预算修改_基金汇总" xfId="431"/>
    <cellStyle name="差_省级明细_代编全省支出预算修改_收入汇总" xfId="432"/>
    <cellStyle name="差_省级明细_代编全省支出预算修改_支出汇总" xfId="433"/>
    <cellStyle name="差_省级明细_冬梅3" xfId="434"/>
    <cellStyle name="差_省级明细_冬梅3 2" xfId="435"/>
    <cellStyle name="差_省级明细_冬梅3_2017年预算草案（债务）" xfId="436"/>
    <cellStyle name="差_省级明细_冬梅3_基金汇总" xfId="437"/>
    <cellStyle name="差_省级明细_冬梅3_收入汇总" xfId="438"/>
    <cellStyle name="差_省级明细_冬梅3_支出汇总" xfId="439"/>
    <cellStyle name="差_省级明细_复件 表19（梁蕊发）" xfId="440"/>
    <cellStyle name="差_省级明细_副本1.2" xfId="441"/>
    <cellStyle name="差_省级明细_副本1.2 2" xfId="442"/>
    <cellStyle name="差_省级明细_副本1.2_2017年预算草案（债务）" xfId="443"/>
    <cellStyle name="差_省级明细_副本1.2_基金汇总" xfId="444"/>
    <cellStyle name="差_省级明细_副本1.2_收入汇总" xfId="445"/>
    <cellStyle name="差_省级明细_副本1.2_支出汇总" xfId="446"/>
    <cellStyle name="差_省级明细_副本最新" xfId="447"/>
    <cellStyle name="差_省级明细_副本最新 2" xfId="448"/>
    <cellStyle name="差_省级明细_副本最新_2017年预算草案（债务）" xfId="449"/>
    <cellStyle name="差_省级明细_副本最新_基金汇总" xfId="450"/>
    <cellStyle name="差_省级明细_副本最新_收入汇总" xfId="451"/>
    <cellStyle name="差_省级明细_副本最新_支出汇总" xfId="452"/>
    <cellStyle name="差_省级明细_基金表" xfId="453"/>
    <cellStyle name="差_省级明细_基金汇总" xfId="454"/>
    <cellStyle name="差_省级明细_基金最新" xfId="455"/>
    <cellStyle name="差_省级明细_基金最新 2" xfId="456"/>
    <cellStyle name="差_省级明细_基金最新_2017年预算草案（债务）" xfId="457"/>
    <cellStyle name="差_省级明细_基金最新_基金汇总" xfId="458"/>
    <cellStyle name="差_省级明细_基金最新_收入汇总" xfId="459"/>
    <cellStyle name="差_省级明细_基金最新_支出汇总" xfId="460"/>
    <cellStyle name="差_省级明细_基金最终修改支出" xfId="461"/>
    <cellStyle name="差_省级明细_梁蕊要预算局报人大2017年预算草案" xfId="462"/>
    <cellStyle name="差_省级明细_全省收入代编最新" xfId="463"/>
    <cellStyle name="差_省级明细_全省收入代编最新 2" xfId="464"/>
    <cellStyle name="差_省级明细_全省收入代编最新_2017年预算草案（债务）" xfId="465"/>
    <cellStyle name="差_省级明细_全省收入代编最新_基金汇总" xfId="466"/>
    <cellStyle name="差_省级明细_全省收入代编最新_收入汇总" xfId="467"/>
    <cellStyle name="差_省级明细_全省收入代编最新_支出汇总" xfId="468"/>
    <cellStyle name="差_省级明细_全省预算代编" xfId="469"/>
    <cellStyle name="差_省级明细_全省预算代编 2" xfId="470"/>
    <cellStyle name="差_省级明细_全省预算代编_2017年预算草案（债务）" xfId="471"/>
    <cellStyle name="差_省级明细_全省预算代编_基金汇总" xfId="472"/>
    <cellStyle name="差_省级明细_全省预算代编_收入汇总" xfId="473"/>
    <cellStyle name="差_省级明细_全省预算代编_支出汇总" xfId="474"/>
    <cellStyle name="差_省级明细_社保2017年预算草案1.3" xfId="475"/>
    <cellStyle name="差_省级明细_省级国有资本经营预算表" xfId="476"/>
    <cellStyle name="差_省级明细_收入汇总" xfId="477"/>
    <cellStyle name="差_省级明细_政府性基金人大会表格1稿" xfId="478"/>
    <cellStyle name="差_省级明细_政府性基金人大会表格1稿 2" xfId="479"/>
    <cellStyle name="差_省级明细_政府性基金人大会表格1稿_2017年预算草案（债务）" xfId="480"/>
    <cellStyle name="差_省级明细_政府性基金人大会表格1稿_基金汇总" xfId="481"/>
    <cellStyle name="差_省级明细_政府性基金人大会表格1稿_收入汇总" xfId="482"/>
    <cellStyle name="差_省级明细_政府性基金人大会表格1稿_支出汇总" xfId="483"/>
    <cellStyle name="差_省级明细_支出汇总" xfId="484"/>
    <cellStyle name="差_省属监狱人员级别表(驻外)" xfId="485"/>
    <cellStyle name="差_省属监狱人员级别表(驻外)_基金汇总" xfId="486"/>
    <cellStyle name="差_省属监狱人员级别表(驻外)_收入汇总" xfId="487"/>
    <cellStyle name="差_省属监狱人员级别表(驻外)_支出汇总" xfId="488"/>
    <cellStyle name="差_收入汇总" xfId="489"/>
    <cellStyle name="差_支出汇总" xfId="490"/>
    <cellStyle name="常规" xfId="0" builtinId="0"/>
    <cellStyle name="常规 10" xfId="491"/>
    <cellStyle name="常规 10 2" xfId="492"/>
    <cellStyle name="常规 10_鹤壁市开发区2017年相关数据统计表报市局" xfId="493"/>
    <cellStyle name="常规 11" xfId="494"/>
    <cellStyle name="常规 11 2" xfId="495"/>
    <cellStyle name="常规 11_鹤壁市开发区2017年相关数据统计表报市局" xfId="496"/>
    <cellStyle name="常规 12" xfId="497"/>
    <cellStyle name="常规 13" xfId="498"/>
    <cellStyle name="常规 13 2" xfId="499"/>
    <cellStyle name="常规 13_2017年预算草案（债务）" xfId="500"/>
    <cellStyle name="常规 14" xfId="501"/>
    <cellStyle name="常规 15" xfId="502"/>
    <cellStyle name="常规 15_1.3日 2017年预算草案 - 副本" xfId="503"/>
    <cellStyle name="常规 15_2017年财政收支预算" xfId="504"/>
    <cellStyle name="常规 16" xfId="505"/>
    <cellStyle name="常规 17" xfId="954"/>
    <cellStyle name="常规 2" xfId="506"/>
    <cellStyle name="常规 2 2" xfId="507"/>
    <cellStyle name="常规 2 2 2" xfId="508"/>
    <cellStyle name="常规 2 2 3" xfId="509"/>
    <cellStyle name="常规 2 2 4" xfId="510"/>
    <cellStyle name="常规 2 3" xfId="511"/>
    <cellStyle name="常规 2 3 2" xfId="512"/>
    <cellStyle name="常规 2 4" xfId="513"/>
    <cellStyle name="常规 2 5" xfId="514"/>
    <cellStyle name="常规 2 6" xfId="515"/>
    <cellStyle name="常规 2 7" xfId="516"/>
    <cellStyle name="常规 2_2009年结算（最终）" xfId="517"/>
    <cellStyle name="常规 23 2" xfId="518"/>
    <cellStyle name="常规 29" xfId="519"/>
    <cellStyle name="常规 3" xfId="520"/>
    <cellStyle name="常规 3 2" xfId="521"/>
    <cellStyle name="常规 3 2 2" xfId="522"/>
    <cellStyle name="常规 3 3" xfId="523"/>
    <cellStyle name="常规 3 4" xfId="524"/>
    <cellStyle name="常规 3 5" xfId="525"/>
    <cellStyle name="常规 4" xfId="526"/>
    <cellStyle name="常规 4 2" xfId="527"/>
    <cellStyle name="常规 4 2 2" xfId="528"/>
    <cellStyle name="常规 4 3" xfId="529"/>
    <cellStyle name="常规 4 4" xfId="530"/>
    <cellStyle name="常规 4 5" xfId="531"/>
    <cellStyle name="常规 4 6" xfId="532"/>
    <cellStyle name="常规 5" xfId="533"/>
    <cellStyle name="常规 5 2" xfId="534"/>
    <cellStyle name="常规 5 3" xfId="535"/>
    <cellStyle name="常规 5 4" xfId="536"/>
    <cellStyle name="常规 6" xfId="537"/>
    <cellStyle name="常规 6 2" xfId="538"/>
    <cellStyle name="常规 6 3" xfId="539"/>
    <cellStyle name="常规 6 4" xfId="540"/>
    <cellStyle name="常规 6_1.3日 2017年预算草案 - 副本" xfId="541"/>
    <cellStyle name="常规 7" xfId="542"/>
    <cellStyle name="常规 7 2" xfId="543"/>
    <cellStyle name="常规 7 3" xfId="544"/>
    <cellStyle name="常规 8" xfId="545"/>
    <cellStyle name="常规 9" xfId="546"/>
    <cellStyle name="常规 9 2" xfId="547"/>
    <cellStyle name="常规_2007基金预算" xfId="548"/>
    <cellStyle name="常规_2010年省市追加支出指标账" xfId="956"/>
    <cellStyle name="常规_附件：2012年出口退税基数及超基数上解情况表" xfId="549"/>
    <cellStyle name="超级链接" xfId="550"/>
    <cellStyle name="分级显示行_1_13区汇总" xfId="551"/>
    <cellStyle name="归盒啦_95" xfId="552"/>
    <cellStyle name="好 2" xfId="553"/>
    <cellStyle name="好 2 2" xfId="554"/>
    <cellStyle name="好 2 3" xfId="555"/>
    <cellStyle name="好 2 4" xfId="556"/>
    <cellStyle name="好 3" xfId="557"/>
    <cellStyle name="好 3 2" xfId="558"/>
    <cellStyle name="好 3 3" xfId="559"/>
    <cellStyle name="好_20 2007年河南结算单" xfId="560"/>
    <cellStyle name="好_20 2007年河南结算单 2" xfId="561"/>
    <cellStyle name="好_20 2007年河南结算单_2017年预算草案（债务）" xfId="562"/>
    <cellStyle name="好_20 2007年河南结算单_基金汇总" xfId="563"/>
    <cellStyle name="好_20 2007年河南结算单_收入汇总" xfId="564"/>
    <cellStyle name="好_20 2007年河南结算单_支出汇总" xfId="565"/>
    <cellStyle name="好_2007结算与财力(6.2)" xfId="566"/>
    <cellStyle name="好_2007结算与财力(6.2)_基金汇总" xfId="567"/>
    <cellStyle name="好_2007结算与财力(6.2)_收入汇总" xfId="568"/>
    <cellStyle name="好_2007结算与财力(6.2)_支出汇总" xfId="569"/>
    <cellStyle name="好_2007年结算已定项目对账单" xfId="570"/>
    <cellStyle name="好_2007年结算已定项目对账单 2" xfId="571"/>
    <cellStyle name="好_2007年结算已定项目对账单_2017年预算草案（债务）" xfId="572"/>
    <cellStyle name="好_2007年结算已定项目对账单_基金汇总" xfId="573"/>
    <cellStyle name="好_2007年结算已定项目对账单_收入汇总" xfId="574"/>
    <cellStyle name="好_2007年结算已定项目对账单_支出汇总" xfId="575"/>
    <cellStyle name="好_2007年中央财政与河南省财政年终决算结算单" xfId="576"/>
    <cellStyle name="好_2007年中央财政与河南省财政年终决算结算单 2" xfId="577"/>
    <cellStyle name="好_2007年中央财政与河南省财政年终决算结算单_2017年预算草案（债务）" xfId="578"/>
    <cellStyle name="好_2007年中央财政与河南省财政年终决算结算单_基金汇总" xfId="579"/>
    <cellStyle name="好_2007年中央财政与河南省财政年终决算结算单_收入汇总" xfId="580"/>
    <cellStyle name="好_2007年中央财政与河南省财政年终决算结算单_支出汇总" xfId="581"/>
    <cellStyle name="好_2008年财政收支预算草案(1.4)" xfId="582"/>
    <cellStyle name="好_2008年财政收支预算草案(1.4) 2" xfId="583"/>
    <cellStyle name="好_2008年财政收支预算草案(1.4)_2017年预算草案（债务）" xfId="584"/>
    <cellStyle name="好_2008年财政收支预算草案(1.4)_基金汇总" xfId="585"/>
    <cellStyle name="好_2008年财政收支预算草案(1.4)_收入汇总" xfId="586"/>
    <cellStyle name="好_2008年财政收支预算草案(1.4)_支出汇总" xfId="587"/>
    <cellStyle name="好_2009年财力测算情况11.19" xfId="588"/>
    <cellStyle name="好_2009年财力测算情况11.19_基金汇总" xfId="589"/>
    <cellStyle name="好_2009年财力测算情况11.19_收入汇总" xfId="590"/>
    <cellStyle name="好_2009年财力测算情况11.19_支出汇总" xfId="591"/>
    <cellStyle name="好_2009年结算（最终）" xfId="592"/>
    <cellStyle name="好_2009年结算（最终）_基金汇总" xfId="593"/>
    <cellStyle name="好_2009年结算（最终）_收入汇总" xfId="594"/>
    <cellStyle name="好_2009年结算（最终）_支出汇总" xfId="595"/>
    <cellStyle name="好_2010年收入预测表（20091218)）" xfId="596"/>
    <cellStyle name="好_2010年收入预测表（20091218)）_基金汇总" xfId="597"/>
    <cellStyle name="好_2010年收入预测表（20091218)）_收入汇总" xfId="598"/>
    <cellStyle name="好_2010年收入预测表（20091218)）_支出汇总" xfId="599"/>
    <cellStyle name="好_2010年收入预测表（20091219)）" xfId="600"/>
    <cellStyle name="好_2010年收入预测表（20091219)）_基金汇总" xfId="601"/>
    <cellStyle name="好_2010年收入预测表（20091219)）_收入汇总" xfId="602"/>
    <cellStyle name="好_2010年收入预测表（20091219)）_支出汇总" xfId="603"/>
    <cellStyle name="好_2010年收入预测表（20091230)）" xfId="604"/>
    <cellStyle name="好_2010年收入预测表（20091230)）_基金汇总" xfId="605"/>
    <cellStyle name="好_2010年收入预测表（20091230)）_收入汇总" xfId="606"/>
    <cellStyle name="好_2010年收入预测表（20091230)）_支出汇总" xfId="607"/>
    <cellStyle name="好_2010省级行政性收费专项收入批复" xfId="608"/>
    <cellStyle name="好_2010省级行政性收费专项收入批复_基金汇总" xfId="609"/>
    <cellStyle name="好_2010省级行政性收费专项收入批复_收入汇总" xfId="610"/>
    <cellStyle name="好_2010省级行政性收费专项收入批复_支出汇总" xfId="611"/>
    <cellStyle name="好_20111127汇报附表（8张）" xfId="612"/>
    <cellStyle name="好_20111127汇报附表（8张）_基金汇总" xfId="613"/>
    <cellStyle name="好_20111127汇报附表（8张）_收入汇总" xfId="614"/>
    <cellStyle name="好_20111127汇报附表（8张）_支出汇总" xfId="615"/>
    <cellStyle name="好_2011年全省及省级预计2011-12-12" xfId="616"/>
    <cellStyle name="好_2011年全省及省级预计2011-12-12_基金汇总" xfId="617"/>
    <cellStyle name="好_2011年全省及省级预计2011-12-12_收入汇总" xfId="618"/>
    <cellStyle name="好_2011年全省及省级预计2011-12-12_支出汇总" xfId="619"/>
    <cellStyle name="好_2011年预算表格2010.12.9" xfId="620"/>
    <cellStyle name="好_2011年预算表格2010.12.9 2" xfId="621"/>
    <cellStyle name="好_2011年预算表格2010.12.9_2017年预算草案（债务）" xfId="622"/>
    <cellStyle name="好_2011年预算表格2010.12.9_基金汇总" xfId="623"/>
    <cellStyle name="好_2011年预算表格2010.12.9_收入汇总" xfId="624"/>
    <cellStyle name="好_2011年预算表格2010.12.9_支出汇总" xfId="625"/>
    <cellStyle name="好_2011年预算大表11-26" xfId="626"/>
    <cellStyle name="好_2011年预算大表11-26 2" xfId="627"/>
    <cellStyle name="好_2011年预算大表11-26_2017年预算草案（债务）" xfId="628"/>
    <cellStyle name="好_2011年预算大表11-26_基金汇总" xfId="629"/>
    <cellStyle name="好_2011年预算大表11-26_收入汇总" xfId="630"/>
    <cellStyle name="好_2011年预算大表11-26_支出汇总" xfId="631"/>
    <cellStyle name="好_2012年省级一般预算收入计划" xfId="632"/>
    <cellStyle name="好_20160105省级2016年预算情况表（最新）" xfId="633"/>
    <cellStyle name="好_20160105省级2016年预算情况表（最新） 2" xfId="634"/>
    <cellStyle name="好_20160105省级2016年预算情况表（最新）_2017年预算草案（债务）" xfId="635"/>
    <cellStyle name="好_20160105省级2016年预算情况表（最新）_基金汇总" xfId="636"/>
    <cellStyle name="好_20160105省级2016年预算情况表（最新）_收入汇总" xfId="637"/>
    <cellStyle name="好_20160105省级2016年预算情况表（最新）_支出汇总" xfId="638"/>
    <cellStyle name="好_2016-2017全省国资预算" xfId="639"/>
    <cellStyle name="好_2016年财政专项清理表" xfId="640"/>
    <cellStyle name="好_20170103省级2017年预算情况表" xfId="641"/>
    <cellStyle name="好_2017年预算草案（债务）" xfId="642"/>
    <cellStyle name="好_Book1" xfId="643"/>
    <cellStyle name="好_Book1_基金汇总" xfId="644"/>
    <cellStyle name="好_Book1_收入汇总" xfId="645"/>
    <cellStyle name="好_Book1_支出汇总" xfId="646"/>
    <cellStyle name="好_Xl0000068" xfId="647"/>
    <cellStyle name="好_Xl0000068 2" xfId="648"/>
    <cellStyle name="好_Xl0000068_2017年预算草案（债务）" xfId="649"/>
    <cellStyle name="好_Xl0000068_基金汇总" xfId="650"/>
    <cellStyle name="好_Xl0000068_收入汇总" xfId="651"/>
    <cellStyle name="好_Xl0000068_支出汇总" xfId="652"/>
    <cellStyle name="好_Xl0000071" xfId="653"/>
    <cellStyle name="好_Xl0000071 2" xfId="654"/>
    <cellStyle name="好_Xl0000071_2017年预算草案（债务）" xfId="655"/>
    <cellStyle name="好_Xl0000071_基金汇总" xfId="656"/>
    <cellStyle name="好_Xl0000071_收入汇总" xfId="657"/>
    <cellStyle name="好_Xl0000071_支出汇总" xfId="658"/>
    <cellStyle name="好_财政厅编制用表（2011年报省人大）" xfId="659"/>
    <cellStyle name="好_财政厅编制用表（2011年报省人大） 2" xfId="660"/>
    <cellStyle name="好_财政厅编制用表（2011年报省人大）_2017年预算草案（债务）" xfId="661"/>
    <cellStyle name="好_财政厅编制用表（2011年报省人大）_基金汇总" xfId="662"/>
    <cellStyle name="好_财政厅编制用表（2011年报省人大）_收入汇总" xfId="663"/>
    <cellStyle name="好_财政厅编制用表（2011年报省人大）_支出汇总" xfId="664"/>
    <cellStyle name="好_国有资本经营预算（2011年报省人大）" xfId="665"/>
    <cellStyle name="好_国有资本经营预算（2011年报省人大） 2" xfId="666"/>
    <cellStyle name="好_国有资本经营预算（2011年报省人大）_2017年预算草案（债务）" xfId="667"/>
    <cellStyle name="好_国有资本经营预算（2011年报省人大）_基金汇总" xfId="668"/>
    <cellStyle name="好_国有资本经营预算（2011年报省人大）_收入汇总" xfId="669"/>
    <cellStyle name="好_国有资本经营预算（2011年报省人大）_支出汇总" xfId="670"/>
    <cellStyle name="好_河南省----2009-05-21（补充数据）" xfId="671"/>
    <cellStyle name="好_河南省----2009-05-21（补充数据） 2" xfId="672"/>
    <cellStyle name="好_河南省----2009-05-21（补充数据）_2017年预算草案（债务）" xfId="673"/>
    <cellStyle name="好_河南省----2009-05-21（补充数据）_基金汇总" xfId="674"/>
    <cellStyle name="好_河南省----2009-05-21（补充数据）_收入汇总" xfId="675"/>
    <cellStyle name="好_河南省----2009-05-21（补充数据）_支出汇总" xfId="676"/>
    <cellStyle name="好_基金安排表" xfId="677"/>
    <cellStyle name="好_基金汇总" xfId="678"/>
    <cellStyle name="好_津补贴保障测算(5.21)" xfId="679"/>
    <cellStyle name="好_津补贴保障测算(5.21)_基金汇总" xfId="680"/>
    <cellStyle name="好_津补贴保障测算(5.21)_收入汇总" xfId="681"/>
    <cellStyle name="好_津补贴保障测算(5.21)_支出汇总" xfId="682"/>
    <cellStyle name="好_商品交易所2006--2008年税收" xfId="683"/>
    <cellStyle name="好_商品交易所2006--2008年税收 2" xfId="684"/>
    <cellStyle name="好_商品交易所2006--2008年税收_2017年预算草案（债务）" xfId="685"/>
    <cellStyle name="好_商品交易所2006--2008年税收_基金汇总" xfId="686"/>
    <cellStyle name="好_商品交易所2006--2008年税收_收入汇总" xfId="687"/>
    <cellStyle name="好_商品交易所2006--2008年税收_支出汇总" xfId="688"/>
    <cellStyle name="好_省电力2008年 工作表" xfId="689"/>
    <cellStyle name="好_省电力2008年 工作表 2" xfId="690"/>
    <cellStyle name="好_省电力2008年 工作表_2017年预算草案（债务）" xfId="691"/>
    <cellStyle name="好_省电力2008年 工作表_基金汇总" xfId="692"/>
    <cellStyle name="好_省电力2008年 工作表_收入汇总" xfId="693"/>
    <cellStyle name="好_省电力2008年 工作表_支出汇总" xfId="694"/>
    <cellStyle name="好_省级国有资本经营预算表" xfId="695"/>
    <cellStyle name="好_省级明细" xfId="696"/>
    <cellStyle name="好_省级明细 2" xfId="697"/>
    <cellStyle name="好_省级明细_1.3日 2017年预算草案 - 副本" xfId="698"/>
    <cellStyle name="好_省级明细_2016-2017全省国资预算" xfId="699"/>
    <cellStyle name="好_省级明细_2016年预算草案" xfId="700"/>
    <cellStyle name="好_省级明细_2016年预算草案1.13" xfId="701"/>
    <cellStyle name="好_省级明细_2016年预算草案1.13 2" xfId="702"/>
    <cellStyle name="好_省级明细_2016年预算草案1.13_2017年预算草案（债务）" xfId="703"/>
    <cellStyle name="好_省级明细_2016年预算草案1.13_基金汇总" xfId="704"/>
    <cellStyle name="好_省级明细_2016年预算草案1.13_收入汇总" xfId="705"/>
    <cellStyle name="好_省级明细_2016年预算草案1.13_支出汇总" xfId="706"/>
    <cellStyle name="好_省级明细_2017年财政收支预算" xfId="707"/>
    <cellStyle name="好_省级明细_2017年预算草案（债务）" xfId="708"/>
    <cellStyle name="好_省级明细_2017年预算草案1.4" xfId="709"/>
    <cellStyle name="好_省级明细_23" xfId="710"/>
    <cellStyle name="好_省级明细_23 2" xfId="711"/>
    <cellStyle name="好_省级明细_23_2017年预算草案（债务）" xfId="712"/>
    <cellStyle name="好_省级明细_23_基金汇总" xfId="713"/>
    <cellStyle name="好_省级明细_23_收入汇总" xfId="714"/>
    <cellStyle name="好_省级明细_23_支出汇总" xfId="715"/>
    <cellStyle name="好_省级明细_Book1" xfId="716"/>
    <cellStyle name="好_省级明细_Book1 2" xfId="717"/>
    <cellStyle name="好_省级明细_Book1_2017年预算草案（债务）" xfId="718"/>
    <cellStyle name="好_省级明细_Book1_基金汇总" xfId="719"/>
    <cellStyle name="好_省级明细_Book1_收入汇总" xfId="720"/>
    <cellStyle name="好_省级明细_Book1_支出汇总" xfId="721"/>
    <cellStyle name="好_省级明细_Book3" xfId="722"/>
    <cellStyle name="好_省级明细_Xl0000068" xfId="723"/>
    <cellStyle name="好_省级明细_Xl0000068 2" xfId="724"/>
    <cellStyle name="好_省级明细_Xl0000068_2017年预算草案（债务）" xfId="725"/>
    <cellStyle name="好_省级明细_Xl0000068_基金汇总" xfId="726"/>
    <cellStyle name="好_省级明细_Xl0000068_收入汇总" xfId="727"/>
    <cellStyle name="好_省级明细_Xl0000068_支出汇总" xfId="728"/>
    <cellStyle name="好_省级明细_Xl0000071" xfId="729"/>
    <cellStyle name="好_省级明细_Xl0000071 2" xfId="730"/>
    <cellStyle name="好_省级明细_Xl0000071_2017年预算草案（债务）" xfId="731"/>
    <cellStyle name="好_省级明细_Xl0000071_基金汇总" xfId="732"/>
    <cellStyle name="好_省级明细_Xl0000071_收入汇总" xfId="733"/>
    <cellStyle name="好_省级明细_Xl0000071_支出汇总" xfId="734"/>
    <cellStyle name="好_省级明细_表六七" xfId="735"/>
    <cellStyle name="好_省级明细_代编表" xfId="736"/>
    <cellStyle name="好_省级明细_代编全省支出预算修改" xfId="737"/>
    <cellStyle name="好_省级明细_代编全省支出预算修改 2" xfId="738"/>
    <cellStyle name="好_省级明细_代编全省支出预算修改_2017年预算草案（债务）" xfId="739"/>
    <cellStyle name="好_省级明细_代编全省支出预算修改_基金汇总" xfId="740"/>
    <cellStyle name="好_省级明细_代编全省支出预算修改_收入汇总" xfId="741"/>
    <cellStyle name="好_省级明细_代编全省支出预算修改_支出汇总" xfId="742"/>
    <cellStyle name="好_省级明细_冬梅3" xfId="743"/>
    <cellStyle name="好_省级明细_冬梅3 2" xfId="744"/>
    <cellStyle name="好_省级明细_冬梅3_2017年预算草案（债务）" xfId="745"/>
    <cellStyle name="好_省级明细_冬梅3_基金汇总" xfId="746"/>
    <cellStyle name="好_省级明细_冬梅3_收入汇总" xfId="747"/>
    <cellStyle name="好_省级明细_冬梅3_支出汇总" xfId="748"/>
    <cellStyle name="好_省级明细_复件 表19（梁蕊发）" xfId="749"/>
    <cellStyle name="好_省级明细_副本1.2" xfId="750"/>
    <cellStyle name="好_省级明细_副本1.2 2" xfId="751"/>
    <cellStyle name="好_省级明细_副本1.2_2017年预算草案（债务）" xfId="752"/>
    <cellStyle name="好_省级明细_副本1.2_基金汇总" xfId="753"/>
    <cellStyle name="好_省级明细_副本1.2_收入汇总" xfId="754"/>
    <cellStyle name="好_省级明细_副本1.2_支出汇总" xfId="755"/>
    <cellStyle name="好_省级明细_副本最新" xfId="756"/>
    <cellStyle name="好_省级明细_副本最新 2" xfId="757"/>
    <cellStyle name="好_省级明细_副本最新_2017年预算草案（债务）" xfId="758"/>
    <cellStyle name="好_省级明细_副本最新_基金汇总" xfId="759"/>
    <cellStyle name="好_省级明细_副本最新_收入汇总" xfId="760"/>
    <cellStyle name="好_省级明细_副本最新_支出汇总" xfId="761"/>
    <cellStyle name="好_省级明细_基金表" xfId="762"/>
    <cellStyle name="好_省级明细_基金汇总" xfId="763"/>
    <cellStyle name="好_省级明细_基金最新" xfId="764"/>
    <cellStyle name="好_省级明细_基金最新 2" xfId="765"/>
    <cellStyle name="好_省级明细_基金最新_2017年预算草案（债务）" xfId="766"/>
    <cellStyle name="好_省级明细_基金最新_基金汇总" xfId="767"/>
    <cellStyle name="好_省级明细_基金最新_收入汇总" xfId="768"/>
    <cellStyle name="好_省级明细_基金最新_支出汇总" xfId="769"/>
    <cellStyle name="好_省级明细_基金最终修改支出" xfId="770"/>
    <cellStyle name="好_省级明细_梁蕊要预算局报人大2017年预算草案" xfId="771"/>
    <cellStyle name="好_省级明细_全省收入代编最新" xfId="772"/>
    <cellStyle name="好_省级明细_全省收入代编最新 2" xfId="773"/>
    <cellStyle name="好_省级明细_全省收入代编最新_2017年预算草案（债务）" xfId="774"/>
    <cellStyle name="好_省级明细_全省收入代编最新_基金汇总" xfId="775"/>
    <cellStyle name="好_省级明细_全省收入代编最新_收入汇总" xfId="776"/>
    <cellStyle name="好_省级明细_全省收入代编最新_支出汇总" xfId="777"/>
    <cellStyle name="好_省级明细_全省预算代编" xfId="778"/>
    <cellStyle name="好_省级明细_全省预算代编 2" xfId="779"/>
    <cellStyle name="好_省级明细_全省预算代编_2017年预算草案（债务）" xfId="780"/>
    <cellStyle name="好_省级明细_全省预算代编_基金汇总" xfId="781"/>
    <cellStyle name="好_省级明细_全省预算代编_收入汇总" xfId="782"/>
    <cellStyle name="好_省级明细_全省预算代编_支出汇总" xfId="783"/>
    <cellStyle name="好_省级明细_社保2017年预算草案1.3" xfId="784"/>
    <cellStyle name="好_省级明细_省级国有资本经营预算表" xfId="785"/>
    <cellStyle name="好_省级明细_收入汇总" xfId="786"/>
    <cellStyle name="好_省级明细_政府性基金人大会表格1稿" xfId="787"/>
    <cellStyle name="好_省级明细_政府性基金人大会表格1稿 2" xfId="788"/>
    <cellStyle name="好_省级明细_政府性基金人大会表格1稿_2017年预算草案（债务）" xfId="789"/>
    <cellStyle name="好_省级明细_政府性基金人大会表格1稿_基金汇总" xfId="790"/>
    <cellStyle name="好_省级明细_政府性基金人大会表格1稿_收入汇总" xfId="791"/>
    <cellStyle name="好_省级明细_政府性基金人大会表格1稿_支出汇总" xfId="792"/>
    <cellStyle name="好_省级明细_支出汇总" xfId="793"/>
    <cellStyle name="好_省属监狱人员级别表(驻外)" xfId="794"/>
    <cellStyle name="好_省属监狱人员级别表(驻外)_基金汇总" xfId="795"/>
    <cellStyle name="好_省属监狱人员级别表(驻外)_收入汇总" xfId="796"/>
    <cellStyle name="好_省属监狱人员级别表(驻外)_支出汇总" xfId="797"/>
    <cellStyle name="好_收入汇总" xfId="798"/>
    <cellStyle name="好_支出汇总" xfId="799"/>
    <cellStyle name="后继超级链接" xfId="800"/>
    <cellStyle name="后继超链接" xfId="801"/>
    <cellStyle name="汇总 2" xfId="802"/>
    <cellStyle name="汇总 2 2" xfId="803"/>
    <cellStyle name="汇总 2 3" xfId="804"/>
    <cellStyle name="汇总 2 4" xfId="805"/>
    <cellStyle name="汇总 2_1.3日 2017年预算草案 - 副本" xfId="806"/>
    <cellStyle name="汇总 3" xfId="807"/>
    <cellStyle name="汇总 3 2" xfId="808"/>
    <cellStyle name="汇总 3_1.3日 2017年预算草案 - 副本" xfId="809"/>
    <cellStyle name="汇总 4" xfId="810"/>
    <cellStyle name="货币 2" xfId="811"/>
    <cellStyle name="计算 2" xfId="812"/>
    <cellStyle name="计算 2 2" xfId="813"/>
    <cellStyle name="计算 2 3" xfId="814"/>
    <cellStyle name="计算 2 4" xfId="815"/>
    <cellStyle name="计算 2_1.3日 2017年预算草案 - 副本" xfId="816"/>
    <cellStyle name="计算 3" xfId="817"/>
    <cellStyle name="计算 3 2" xfId="818"/>
    <cellStyle name="计算 3_1.3日 2017年预算草案 - 副本" xfId="819"/>
    <cellStyle name="计算 4" xfId="820"/>
    <cellStyle name="检查单元格 2" xfId="821"/>
    <cellStyle name="检查单元格 2 2" xfId="822"/>
    <cellStyle name="检查单元格 2 3" xfId="823"/>
    <cellStyle name="检查单元格 2 4" xfId="824"/>
    <cellStyle name="检查单元格 2_1.3日 2017年预算草案 - 副本" xfId="825"/>
    <cellStyle name="检查单元格 3" xfId="826"/>
    <cellStyle name="检查单元格 3 2" xfId="827"/>
    <cellStyle name="检查单元格 3_1.3日 2017年预算草案 - 副本" xfId="828"/>
    <cellStyle name="解释性文本 2" xfId="829"/>
    <cellStyle name="解释性文本 2 2" xfId="830"/>
    <cellStyle name="解释性文本 2 3" xfId="831"/>
    <cellStyle name="解释性文本 3" xfId="832"/>
    <cellStyle name="解释性文本 3 2" xfId="833"/>
    <cellStyle name="警告文本 2" xfId="834"/>
    <cellStyle name="警告文本 2 2" xfId="835"/>
    <cellStyle name="警告文本 2 3" xfId="836"/>
    <cellStyle name="警告文本 2 4" xfId="837"/>
    <cellStyle name="警告文本 3" xfId="838"/>
    <cellStyle name="警告文本 3 2" xfId="839"/>
    <cellStyle name="链接单元格 2" xfId="840"/>
    <cellStyle name="链接单元格 2 2" xfId="841"/>
    <cellStyle name="链接单元格 2 3" xfId="842"/>
    <cellStyle name="链接单元格 2_1.3日 2017年预算草案 - 副本" xfId="843"/>
    <cellStyle name="链接单元格 3" xfId="844"/>
    <cellStyle name="链接单元格 3 2" xfId="845"/>
    <cellStyle name="链接单元格 3_1.3日 2017年预算草案 - 副本" xfId="846"/>
    <cellStyle name="霓付 [0]_ +Foil &amp; -FOIL &amp; PAPER" xfId="852"/>
    <cellStyle name="霓付_ +Foil &amp; -FOIL &amp; PAPER" xfId="853"/>
    <cellStyle name="烹拳 [0]_ +Foil &amp; -FOIL &amp; PAPER" xfId="854"/>
    <cellStyle name="烹拳_ +Foil &amp; -FOIL &amp; PAPER" xfId="855"/>
    <cellStyle name="普通_ 白土" xfId="856"/>
    <cellStyle name="千分位[0]_ 白土" xfId="857"/>
    <cellStyle name="千分位_ 白土" xfId="858"/>
    <cellStyle name="千位[0]_(人代会用)" xfId="859"/>
    <cellStyle name="千位_(人代会用)" xfId="860"/>
    <cellStyle name="千位分隔 2" xfId="861"/>
    <cellStyle name="千位分隔 3" xfId="862"/>
    <cellStyle name="千位分隔[0] 2" xfId="863"/>
    <cellStyle name="千位分隔[0] 3" xfId="864"/>
    <cellStyle name="千位分季_新建 Microsoft Excel 工作表" xfId="865"/>
    <cellStyle name="钎霖_4岿角利" xfId="866"/>
    <cellStyle name="强调 1" xfId="867"/>
    <cellStyle name="强调 2" xfId="868"/>
    <cellStyle name="强调 3" xfId="869"/>
    <cellStyle name="强调文字颜色 1 2" xfId="870"/>
    <cellStyle name="强调文字颜色 1 2 2" xfId="871"/>
    <cellStyle name="强调文字颜色 1 2 3" xfId="872"/>
    <cellStyle name="强调文字颜色 1 2 4" xfId="873"/>
    <cellStyle name="强调文字颜色 1 3" xfId="874"/>
    <cellStyle name="强调文字颜色 1 3 2" xfId="875"/>
    <cellStyle name="强调文字颜色 1 4" xfId="876"/>
    <cellStyle name="强调文字颜色 2 2" xfId="877"/>
    <cellStyle name="强调文字颜色 2 2 2" xfId="878"/>
    <cellStyle name="强调文字颜色 2 2 3" xfId="879"/>
    <cellStyle name="强调文字颜色 2 2 4" xfId="880"/>
    <cellStyle name="强调文字颜色 2 3" xfId="881"/>
    <cellStyle name="强调文字颜色 2 3 2" xfId="882"/>
    <cellStyle name="强调文字颜色 3 2" xfId="883"/>
    <cellStyle name="强调文字颜色 3 2 2" xfId="884"/>
    <cellStyle name="强调文字颜色 3 2 3" xfId="885"/>
    <cellStyle name="强调文字颜色 3 2 4" xfId="886"/>
    <cellStyle name="强调文字颜色 3 3" xfId="887"/>
    <cellStyle name="强调文字颜色 3 3 2" xfId="888"/>
    <cellStyle name="强调文字颜色 4 2" xfId="889"/>
    <cellStyle name="强调文字颜色 4 2 2" xfId="890"/>
    <cellStyle name="强调文字颜色 4 2 3" xfId="891"/>
    <cellStyle name="强调文字颜色 4 2 4" xfId="892"/>
    <cellStyle name="强调文字颜色 4 3" xfId="893"/>
    <cellStyle name="强调文字颜色 4 3 2" xfId="894"/>
    <cellStyle name="强调文字颜色 4 4" xfId="895"/>
    <cellStyle name="强调文字颜色 5 2" xfId="896"/>
    <cellStyle name="强调文字颜色 5 2 2" xfId="897"/>
    <cellStyle name="强调文字颜色 5 2 3" xfId="898"/>
    <cellStyle name="强调文字颜色 5 2 4" xfId="899"/>
    <cellStyle name="强调文字颜色 5 3" xfId="900"/>
    <cellStyle name="强调文字颜色 5 3 2" xfId="901"/>
    <cellStyle name="强调文字颜色 6 2" xfId="902"/>
    <cellStyle name="强调文字颜色 6 2 2" xfId="903"/>
    <cellStyle name="强调文字颜色 6 2 3" xfId="904"/>
    <cellStyle name="强调文字颜色 6 2 4" xfId="905"/>
    <cellStyle name="强调文字颜色 6 3" xfId="906"/>
    <cellStyle name="强调文字颜色 6 3 2" xfId="907"/>
    <cellStyle name="适中 2" xfId="908"/>
    <cellStyle name="适中 2 2" xfId="909"/>
    <cellStyle name="适中 2 3" xfId="910"/>
    <cellStyle name="适中 2 4" xfId="911"/>
    <cellStyle name="适中 3" xfId="912"/>
    <cellStyle name="适中 3 2" xfId="913"/>
    <cellStyle name="输出 2" xfId="914"/>
    <cellStyle name="输出 2 2" xfId="915"/>
    <cellStyle name="输出 2 3" xfId="916"/>
    <cellStyle name="输出 2 4" xfId="917"/>
    <cellStyle name="输出 2_1.3日 2017年预算草案 - 副本" xfId="918"/>
    <cellStyle name="输出 3" xfId="919"/>
    <cellStyle name="输出 3 2" xfId="920"/>
    <cellStyle name="输出 3_1.3日 2017年预算草案 - 副本" xfId="921"/>
    <cellStyle name="输出 4" xfId="922"/>
    <cellStyle name="输入 2" xfId="923"/>
    <cellStyle name="输入 2 2" xfId="924"/>
    <cellStyle name="输入 2 3" xfId="925"/>
    <cellStyle name="输入 2 4" xfId="926"/>
    <cellStyle name="输入 2_1.3日 2017年预算草案 - 副本" xfId="927"/>
    <cellStyle name="输入 3" xfId="928"/>
    <cellStyle name="输入 3 2" xfId="929"/>
    <cellStyle name="输入 3_1.3日 2017年预算草案 - 副本" xfId="930"/>
    <cellStyle name="数字" xfId="931"/>
    <cellStyle name="未定义" xfId="932"/>
    <cellStyle name="未定义 2" xfId="933"/>
    <cellStyle name="小数" xfId="934"/>
    <cellStyle name="样式 1" xfId="935"/>
    <cellStyle name="样式 1 2" xfId="936"/>
    <cellStyle name="样式 1_20170103省级2017年预算情况表" xfId="937"/>
    <cellStyle name="着色 1" xfId="948"/>
    <cellStyle name="着色 2" xfId="949"/>
    <cellStyle name="着色 3" xfId="950"/>
    <cellStyle name="着色 4" xfId="951"/>
    <cellStyle name="着色 5" xfId="952"/>
    <cellStyle name="着色 6" xfId="953"/>
    <cellStyle name="注释 2" xfId="938"/>
    <cellStyle name="注释 2 2" xfId="939"/>
    <cellStyle name="注释 2 3" xfId="940"/>
    <cellStyle name="注释 2 4" xfId="941"/>
    <cellStyle name="注释 2 5" xfId="942"/>
    <cellStyle name="注释 2 6" xfId="943"/>
    <cellStyle name="注释 2_1.3日 2017年预算草案 - 副本" xfId="944"/>
    <cellStyle name="注释 3" xfId="945"/>
    <cellStyle name="注释 3 2" xfId="946"/>
    <cellStyle name="注释 3_1.3日 2017年预算草案 - 副本" xfId="947"/>
    <cellStyle name="콤마 [0]_BOILER-CO1" xfId="847"/>
    <cellStyle name="콤마_BOILER-CO1" xfId="848"/>
    <cellStyle name="통화 [0]_BOILER-CO1" xfId="849"/>
    <cellStyle name="통화_BOILER-CO1" xfId="850"/>
    <cellStyle name="표준_0N-HANDLING " xfId="8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各年度收费、罚没、专项收入.xls]Sheet3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4"/>
  <sheetViews>
    <sheetView showZeros="0" workbookViewId="0">
      <selection activeCell="A25" sqref="A25"/>
    </sheetView>
  </sheetViews>
  <sheetFormatPr defaultRowHeight="22.5" customHeight="1"/>
  <cols>
    <col min="1" max="1" width="48.25" style="3" customWidth="1"/>
    <col min="2" max="2" width="14.875" style="2" customWidth="1"/>
    <col min="3" max="3" width="13.125" style="2" customWidth="1"/>
    <col min="4" max="4" width="13.375" style="2" customWidth="1"/>
    <col min="5" max="16384" width="9" style="2"/>
  </cols>
  <sheetData>
    <row r="1" spans="1:4" ht="20.100000000000001" customHeight="1">
      <c r="A1" s="1" t="s">
        <v>347</v>
      </c>
    </row>
    <row r="2" spans="1:4" ht="20.100000000000001" customHeight="1">
      <c r="A2" s="108" t="s">
        <v>438</v>
      </c>
      <c r="B2" s="108"/>
      <c r="C2" s="108"/>
      <c r="D2" s="108"/>
    </row>
    <row r="3" spans="1:4" ht="20.100000000000001" customHeight="1">
      <c r="D3" s="4" t="s">
        <v>0</v>
      </c>
    </row>
    <row r="4" spans="1:4" ht="20.100000000000001" customHeight="1">
      <c r="A4" s="109" t="s">
        <v>1</v>
      </c>
      <c r="B4" s="110" t="s">
        <v>355</v>
      </c>
      <c r="C4" s="110"/>
      <c r="D4" s="110"/>
    </row>
    <row r="5" spans="1:4" ht="20.100000000000001" customHeight="1">
      <c r="A5" s="109"/>
      <c r="B5" s="80" t="s">
        <v>2</v>
      </c>
      <c r="C5" s="80" t="s">
        <v>33</v>
      </c>
      <c r="D5" s="80" t="s">
        <v>34</v>
      </c>
    </row>
    <row r="6" spans="1:4" ht="20.100000000000001" customHeight="1">
      <c r="A6" s="81" t="s">
        <v>3</v>
      </c>
      <c r="B6" s="82">
        <f>B7+B14+B38</f>
        <v>131642</v>
      </c>
      <c r="C6" s="82">
        <f>C7+C14+C38</f>
        <v>0</v>
      </c>
      <c r="D6" s="82">
        <f>D7+D14+D38</f>
        <v>131642</v>
      </c>
    </row>
    <row r="7" spans="1:4" ht="20.100000000000001" customHeight="1">
      <c r="A7" s="8" t="s">
        <v>4</v>
      </c>
      <c r="B7" s="5">
        <f>SUM(B8:B13)</f>
        <v>1813</v>
      </c>
      <c r="C7" s="5">
        <f t="shared" ref="C7:D7" si="0">SUM(C8:C13)</f>
        <v>0</v>
      </c>
      <c r="D7" s="5">
        <f t="shared" si="0"/>
        <v>1813</v>
      </c>
    </row>
    <row r="8" spans="1:4" ht="20.100000000000001" customHeight="1">
      <c r="A8" s="6" t="s">
        <v>5</v>
      </c>
      <c r="B8" s="85">
        <v>1085</v>
      </c>
      <c r="C8" s="7"/>
      <c r="D8" s="85">
        <v>1085</v>
      </c>
    </row>
    <row r="9" spans="1:4" ht="20.100000000000001" customHeight="1">
      <c r="A9" s="6" t="s">
        <v>6</v>
      </c>
      <c r="B9" s="85">
        <v>840</v>
      </c>
      <c r="C9" s="7"/>
      <c r="D9" s="85">
        <v>840</v>
      </c>
    </row>
    <row r="10" spans="1:4" ht="20.100000000000001" customHeight="1">
      <c r="A10" s="6" t="s">
        <v>7</v>
      </c>
      <c r="B10" s="85">
        <v>3851</v>
      </c>
      <c r="C10" s="7"/>
      <c r="D10" s="85">
        <v>3851</v>
      </c>
    </row>
    <row r="11" spans="1:4" ht="20.100000000000001" customHeight="1">
      <c r="A11" s="6" t="s">
        <v>8</v>
      </c>
      <c r="B11" s="85">
        <v>27</v>
      </c>
      <c r="C11" s="7"/>
      <c r="D11" s="85">
        <v>27</v>
      </c>
    </row>
    <row r="12" spans="1:4" ht="20.100000000000001" customHeight="1">
      <c r="A12" s="6" t="s">
        <v>58</v>
      </c>
      <c r="B12" s="85">
        <v>-4033</v>
      </c>
      <c r="C12" s="7"/>
      <c r="D12" s="85">
        <v>-4033</v>
      </c>
    </row>
    <row r="13" spans="1:4" ht="20.100000000000001" customHeight="1">
      <c r="A13" s="78" t="s">
        <v>357</v>
      </c>
      <c r="B13" s="85">
        <v>43</v>
      </c>
      <c r="C13" s="7"/>
      <c r="D13" s="85">
        <v>43</v>
      </c>
    </row>
    <row r="14" spans="1:4" ht="20.100000000000001" customHeight="1">
      <c r="A14" s="8" t="s">
        <v>9</v>
      </c>
      <c r="B14" s="5">
        <f>SUM(B15:B37)</f>
        <v>125556</v>
      </c>
      <c r="C14" s="5">
        <f t="shared" ref="C14:D14" si="1">SUM(C15:C37)</f>
        <v>0</v>
      </c>
      <c r="D14" s="5">
        <f t="shared" si="1"/>
        <v>125556</v>
      </c>
    </row>
    <row r="15" spans="1:4" ht="20.100000000000001" customHeight="1">
      <c r="A15" s="6" t="s">
        <v>10</v>
      </c>
      <c r="B15" s="85">
        <v>30727</v>
      </c>
      <c r="C15" s="7"/>
      <c r="D15" s="85">
        <v>30727</v>
      </c>
    </row>
    <row r="16" spans="1:4" ht="20.100000000000001" customHeight="1">
      <c r="A16" s="6" t="s">
        <v>11</v>
      </c>
      <c r="B16" s="7"/>
      <c r="C16" s="7"/>
      <c r="D16" s="7"/>
    </row>
    <row r="17" spans="1:4" ht="20.100000000000001" customHeight="1">
      <c r="A17" s="6" t="s">
        <v>12</v>
      </c>
      <c r="B17" s="7"/>
      <c r="C17" s="7"/>
      <c r="D17" s="7"/>
    </row>
    <row r="18" spans="1:4" ht="20.100000000000001" customHeight="1">
      <c r="A18" s="6" t="s">
        <v>13</v>
      </c>
      <c r="B18" s="7"/>
      <c r="C18" s="7"/>
      <c r="D18" s="7"/>
    </row>
    <row r="19" spans="1:4" ht="20.100000000000001" customHeight="1">
      <c r="A19" s="77" t="s">
        <v>356</v>
      </c>
      <c r="B19" s="7"/>
      <c r="C19" s="7"/>
      <c r="D19" s="7"/>
    </row>
    <row r="20" spans="1:4" ht="20.100000000000001" customHeight="1">
      <c r="A20" s="6" t="s">
        <v>14</v>
      </c>
      <c r="B20" s="7"/>
      <c r="C20" s="7"/>
      <c r="D20" s="7"/>
    </row>
    <row r="21" spans="1:4" ht="20.100000000000001" customHeight="1">
      <c r="A21" s="6" t="s">
        <v>15</v>
      </c>
      <c r="B21" s="7">
        <v>19673</v>
      </c>
      <c r="C21" s="7"/>
      <c r="D21" s="7">
        <v>19673</v>
      </c>
    </row>
    <row r="22" spans="1:4" ht="20.100000000000001" customHeight="1">
      <c r="A22" s="6" t="s">
        <v>16</v>
      </c>
      <c r="B22" s="7">
        <v>12798</v>
      </c>
      <c r="C22" s="7"/>
      <c r="D22" s="7">
        <v>12798</v>
      </c>
    </row>
    <row r="23" spans="1:4" ht="20.100000000000001" customHeight="1">
      <c r="A23" s="6" t="s">
        <v>17</v>
      </c>
      <c r="B23" s="7"/>
      <c r="C23" s="7"/>
      <c r="D23" s="7"/>
    </row>
    <row r="24" spans="1:4" ht="20.100000000000001" customHeight="1">
      <c r="A24" s="6" t="s">
        <v>18</v>
      </c>
      <c r="B24" s="7"/>
      <c r="C24" s="7"/>
      <c r="D24" s="7"/>
    </row>
    <row r="25" spans="1:4" ht="20.100000000000001" customHeight="1">
      <c r="A25" s="6" t="s">
        <v>19</v>
      </c>
      <c r="B25" s="7">
        <v>600</v>
      </c>
      <c r="C25" s="7"/>
      <c r="D25" s="7">
        <v>600</v>
      </c>
    </row>
    <row r="26" spans="1:4" ht="20.100000000000001" customHeight="1">
      <c r="A26" s="6" t="s">
        <v>20</v>
      </c>
      <c r="B26" s="85">
        <v>1534</v>
      </c>
      <c r="C26" s="7"/>
      <c r="D26" s="85">
        <v>1534</v>
      </c>
    </row>
    <row r="27" spans="1:4" ht="20.100000000000001" customHeight="1">
      <c r="A27" s="106" t="s">
        <v>521</v>
      </c>
      <c r="B27" s="85">
        <v>1100</v>
      </c>
      <c r="C27" s="85"/>
      <c r="D27" s="85">
        <v>1100</v>
      </c>
    </row>
    <row r="28" spans="1:4" ht="20.100000000000001" customHeight="1">
      <c r="A28" s="106" t="s">
        <v>522</v>
      </c>
      <c r="B28" s="85">
        <v>677</v>
      </c>
      <c r="C28" s="85"/>
      <c r="D28" s="85">
        <v>677</v>
      </c>
    </row>
    <row r="29" spans="1:4" ht="20.100000000000001" customHeight="1">
      <c r="A29" s="106" t="s">
        <v>523</v>
      </c>
      <c r="B29" s="85">
        <v>8739</v>
      </c>
      <c r="C29" s="85"/>
      <c r="D29" s="85">
        <v>8739</v>
      </c>
    </row>
    <row r="30" spans="1:4" ht="20.100000000000001" customHeight="1">
      <c r="A30" s="106" t="s">
        <v>439</v>
      </c>
      <c r="B30" s="85">
        <v>53</v>
      </c>
      <c r="C30" s="85"/>
      <c r="D30" s="85">
        <v>53</v>
      </c>
    </row>
    <row r="31" spans="1:4" ht="20.100000000000001" customHeight="1">
      <c r="A31" s="106" t="s">
        <v>403</v>
      </c>
      <c r="B31" s="85">
        <v>11637</v>
      </c>
      <c r="C31" s="85"/>
      <c r="D31" s="85">
        <v>11637</v>
      </c>
    </row>
    <row r="32" spans="1:4" ht="20.100000000000001" customHeight="1">
      <c r="A32" s="106" t="s">
        <v>524</v>
      </c>
      <c r="B32" s="85"/>
      <c r="C32" s="85"/>
      <c r="D32" s="85"/>
    </row>
    <row r="33" spans="1:4" ht="20.100000000000001" customHeight="1">
      <c r="A33" s="106" t="s">
        <v>525</v>
      </c>
      <c r="B33" s="85">
        <v>136</v>
      </c>
      <c r="C33" s="85"/>
      <c r="D33" s="85">
        <v>136</v>
      </c>
    </row>
    <row r="34" spans="1:4" ht="20.100000000000001" customHeight="1">
      <c r="A34" s="106" t="s">
        <v>526</v>
      </c>
      <c r="B34" s="85">
        <v>17264</v>
      </c>
      <c r="C34" s="85"/>
      <c r="D34" s="85">
        <v>17264</v>
      </c>
    </row>
    <row r="35" spans="1:4" ht="20.100000000000001" customHeight="1">
      <c r="A35" s="106" t="s">
        <v>527</v>
      </c>
      <c r="B35" s="85">
        <v>20048</v>
      </c>
      <c r="C35" s="85"/>
      <c r="D35" s="85">
        <v>20048</v>
      </c>
    </row>
    <row r="36" spans="1:4" ht="20.100000000000001" customHeight="1">
      <c r="A36" s="106" t="s">
        <v>528</v>
      </c>
      <c r="B36" s="85">
        <v>408</v>
      </c>
      <c r="C36" s="85"/>
      <c r="D36" s="85">
        <v>408</v>
      </c>
    </row>
    <row r="37" spans="1:4" ht="20.100000000000001" customHeight="1">
      <c r="A37" s="106" t="s">
        <v>529</v>
      </c>
      <c r="B37" s="85">
        <v>162</v>
      </c>
      <c r="C37" s="85"/>
      <c r="D37" s="85">
        <v>162</v>
      </c>
    </row>
    <row r="38" spans="1:4" s="10" customFormat="1" ht="20.100000000000001" customHeight="1">
      <c r="A38" s="83" t="s">
        <v>21</v>
      </c>
      <c r="B38" s="9">
        <f>B39+B45+B46+B50+B61+B68+B78+B92+B95+B104+B106+B111</f>
        <v>4273</v>
      </c>
      <c r="C38" s="9">
        <f t="shared" ref="C38:D38" si="2">C39+C45+C46+C50+C61+C68+C78+C92+C95+C104+C106+C111</f>
        <v>0</v>
      </c>
      <c r="D38" s="9">
        <f t="shared" si="2"/>
        <v>4273</v>
      </c>
    </row>
    <row r="39" spans="1:4" ht="20.100000000000001" customHeight="1">
      <c r="A39" s="11" t="s">
        <v>473</v>
      </c>
      <c r="B39" s="9"/>
      <c r="C39" s="9"/>
      <c r="D39" s="9"/>
    </row>
    <row r="40" spans="1:4" ht="20.100000000000001" customHeight="1">
      <c r="A40" s="12" t="s">
        <v>59</v>
      </c>
      <c r="B40" s="13"/>
      <c r="C40" s="13"/>
      <c r="D40" s="13"/>
    </row>
    <row r="41" spans="1:4" s="10" customFormat="1" ht="20.100000000000001" customHeight="1">
      <c r="A41" s="12" t="s">
        <v>60</v>
      </c>
      <c r="B41" s="13"/>
      <c r="C41" s="13"/>
      <c r="D41" s="13"/>
    </row>
    <row r="42" spans="1:4" ht="20.100000000000001" customHeight="1">
      <c r="A42" s="12" t="s">
        <v>61</v>
      </c>
      <c r="B42" s="13"/>
      <c r="C42" s="13"/>
      <c r="D42" s="13"/>
    </row>
    <row r="43" spans="1:4" ht="20.100000000000001" customHeight="1">
      <c r="A43" s="12" t="s">
        <v>404</v>
      </c>
      <c r="B43" s="13"/>
      <c r="C43" s="13"/>
      <c r="D43" s="13"/>
    </row>
    <row r="44" spans="1:4" ht="20.100000000000001" customHeight="1">
      <c r="A44" s="12" t="s">
        <v>62</v>
      </c>
      <c r="B44" s="13"/>
      <c r="C44" s="13"/>
      <c r="D44" s="13"/>
    </row>
    <row r="45" spans="1:4" ht="20.100000000000001" customHeight="1">
      <c r="A45" s="11" t="s">
        <v>472</v>
      </c>
      <c r="B45" s="9"/>
      <c r="C45" s="9"/>
      <c r="D45" s="9"/>
    </row>
    <row r="46" spans="1:4" ht="20.100000000000001" customHeight="1">
      <c r="A46" s="11" t="s">
        <v>471</v>
      </c>
      <c r="B46" s="9"/>
      <c r="C46" s="9"/>
      <c r="D46" s="9"/>
    </row>
    <row r="47" spans="1:4" ht="20.100000000000001" customHeight="1">
      <c r="A47" s="96" t="s">
        <v>499</v>
      </c>
      <c r="B47" s="9"/>
      <c r="C47" s="9"/>
      <c r="D47" s="9"/>
    </row>
    <row r="48" spans="1:4" ht="20.100000000000001" customHeight="1">
      <c r="A48" s="95" t="s">
        <v>500</v>
      </c>
      <c r="B48" s="9"/>
      <c r="C48" s="9"/>
      <c r="D48" s="9"/>
    </row>
    <row r="49" spans="1:4" ht="20.100000000000001" customHeight="1">
      <c r="A49" s="96" t="s">
        <v>501</v>
      </c>
      <c r="B49" s="9"/>
      <c r="C49" s="9"/>
      <c r="D49" s="9"/>
    </row>
    <row r="50" spans="1:4" ht="20.100000000000001" customHeight="1">
      <c r="A50" s="11" t="s">
        <v>470</v>
      </c>
      <c r="B50" s="9">
        <v>54</v>
      </c>
      <c r="C50" s="9"/>
      <c r="D50" s="9">
        <v>54</v>
      </c>
    </row>
    <row r="51" spans="1:4" ht="20.100000000000001" customHeight="1">
      <c r="A51" s="95" t="s">
        <v>489</v>
      </c>
      <c r="B51" s="13"/>
      <c r="C51" s="13"/>
      <c r="D51" s="13"/>
    </row>
    <row r="52" spans="1:4" ht="20.100000000000001" customHeight="1">
      <c r="A52" s="96" t="s">
        <v>490</v>
      </c>
      <c r="B52" s="13">
        <v>54</v>
      </c>
      <c r="C52" s="13"/>
      <c r="D52" s="13">
        <v>54</v>
      </c>
    </row>
    <row r="53" spans="1:4" ht="20.100000000000001" customHeight="1">
      <c r="A53" s="96" t="s">
        <v>491</v>
      </c>
      <c r="B53" s="13"/>
      <c r="C53" s="13"/>
      <c r="D53" s="13"/>
    </row>
    <row r="54" spans="1:4" ht="20.100000000000001" customHeight="1">
      <c r="A54" s="91" t="s">
        <v>492</v>
      </c>
      <c r="B54" s="13"/>
      <c r="C54" s="13"/>
      <c r="D54" s="13"/>
    </row>
    <row r="55" spans="1:4" ht="20.100000000000001" customHeight="1">
      <c r="A55" s="95" t="s">
        <v>493</v>
      </c>
      <c r="B55" s="13"/>
      <c r="C55" s="13"/>
      <c r="D55" s="13"/>
    </row>
    <row r="56" spans="1:4" ht="20.100000000000001" customHeight="1">
      <c r="A56" s="95" t="s">
        <v>494</v>
      </c>
      <c r="B56" s="13"/>
      <c r="C56" s="13"/>
      <c r="D56" s="13"/>
    </row>
    <row r="57" spans="1:4" ht="20.100000000000001" customHeight="1">
      <c r="A57" s="96" t="s">
        <v>495</v>
      </c>
      <c r="B57" s="13"/>
      <c r="C57" s="13"/>
      <c r="D57" s="13"/>
    </row>
    <row r="58" spans="1:4" s="10" customFormat="1" ht="20.100000000000001" customHeight="1">
      <c r="A58" s="95" t="s">
        <v>496</v>
      </c>
      <c r="B58" s="13"/>
      <c r="C58" s="13"/>
      <c r="D58" s="13"/>
    </row>
    <row r="59" spans="1:4" s="10" customFormat="1" ht="20.100000000000001" customHeight="1">
      <c r="A59" s="96" t="s">
        <v>497</v>
      </c>
      <c r="B59" s="13"/>
      <c r="C59" s="13"/>
      <c r="D59" s="13"/>
    </row>
    <row r="60" spans="1:4" ht="20.100000000000001" customHeight="1">
      <c r="A60" s="96" t="s">
        <v>498</v>
      </c>
      <c r="B60" s="13"/>
      <c r="C60" s="13"/>
      <c r="D60" s="13"/>
    </row>
    <row r="61" spans="1:4" ht="20.100000000000001" customHeight="1">
      <c r="A61" s="87" t="s">
        <v>405</v>
      </c>
      <c r="B61" s="9">
        <v>170</v>
      </c>
      <c r="C61" s="9"/>
      <c r="D61" s="9">
        <v>170</v>
      </c>
    </row>
    <row r="62" spans="1:4" ht="20.100000000000001" customHeight="1">
      <c r="A62" s="91" t="s">
        <v>440</v>
      </c>
      <c r="B62" s="9"/>
      <c r="C62" s="9"/>
      <c r="D62" s="9"/>
    </row>
    <row r="63" spans="1:4" ht="20.100000000000001" customHeight="1">
      <c r="A63" s="91" t="s">
        <v>441</v>
      </c>
      <c r="B63" s="9">
        <v>170</v>
      </c>
      <c r="C63" s="9"/>
      <c r="D63" s="9">
        <v>170</v>
      </c>
    </row>
    <row r="64" spans="1:4" ht="20.100000000000001" customHeight="1">
      <c r="A64" s="91" t="s">
        <v>442</v>
      </c>
      <c r="B64" s="9"/>
      <c r="C64" s="9"/>
      <c r="D64" s="9"/>
    </row>
    <row r="65" spans="1:4" ht="20.100000000000001" customHeight="1">
      <c r="A65" s="91" t="s">
        <v>443</v>
      </c>
      <c r="B65" s="9"/>
      <c r="C65" s="9"/>
      <c r="D65" s="9"/>
    </row>
    <row r="66" spans="1:4" ht="20.100000000000001" customHeight="1">
      <c r="A66" s="91" t="s">
        <v>444</v>
      </c>
      <c r="B66" s="9"/>
      <c r="C66" s="9"/>
      <c r="D66" s="9"/>
    </row>
    <row r="67" spans="1:4" ht="20.100000000000001" customHeight="1">
      <c r="A67" s="91" t="s">
        <v>445</v>
      </c>
      <c r="B67" s="9"/>
      <c r="C67" s="9"/>
      <c r="D67" s="9"/>
    </row>
    <row r="68" spans="1:4" ht="20.100000000000001" customHeight="1">
      <c r="A68" s="11" t="s">
        <v>469</v>
      </c>
      <c r="B68" s="9"/>
      <c r="C68" s="9"/>
      <c r="D68" s="9"/>
    </row>
    <row r="69" spans="1:4" s="10" customFormat="1" ht="20.100000000000001" customHeight="1">
      <c r="A69" s="91" t="s">
        <v>446</v>
      </c>
      <c r="B69" s="13"/>
      <c r="C69" s="13"/>
      <c r="D69" s="13"/>
    </row>
    <row r="70" spans="1:4" ht="20.100000000000001" customHeight="1">
      <c r="A70" s="91" t="s">
        <v>447</v>
      </c>
      <c r="B70" s="13"/>
      <c r="C70" s="13"/>
      <c r="D70" s="13"/>
    </row>
    <row r="71" spans="1:4" ht="20.100000000000001" customHeight="1">
      <c r="A71" s="91" t="s">
        <v>448</v>
      </c>
      <c r="B71" s="13"/>
      <c r="C71" s="13"/>
      <c r="D71" s="13"/>
    </row>
    <row r="72" spans="1:4" ht="20.100000000000001" customHeight="1">
      <c r="A72" s="91" t="s">
        <v>449</v>
      </c>
      <c r="B72" s="13"/>
      <c r="C72" s="13"/>
      <c r="D72" s="13"/>
    </row>
    <row r="73" spans="1:4" ht="20.100000000000001" customHeight="1">
      <c r="A73" s="91" t="s">
        <v>450</v>
      </c>
      <c r="B73" s="13"/>
      <c r="C73" s="13"/>
      <c r="D73" s="13"/>
    </row>
    <row r="74" spans="1:4" ht="20.100000000000001" customHeight="1">
      <c r="A74" s="91" t="s">
        <v>451</v>
      </c>
      <c r="B74" s="13"/>
      <c r="C74" s="13"/>
      <c r="D74" s="13"/>
    </row>
    <row r="75" spans="1:4" ht="20.100000000000001" customHeight="1">
      <c r="A75" s="91" t="s">
        <v>452</v>
      </c>
      <c r="B75" s="13"/>
      <c r="C75" s="13"/>
      <c r="D75" s="13"/>
    </row>
    <row r="76" spans="1:4" ht="20.100000000000001" customHeight="1">
      <c r="A76" s="91" t="s">
        <v>453</v>
      </c>
      <c r="B76" s="13"/>
      <c r="C76" s="13"/>
      <c r="D76" s="13"/>
    </row>
    <row r="77" spans="1:4" ht="20.100000000000001" customHeight="1">
      <c r="A77" s="91" t="s">
        <v>454</v>
      </c>
      <c r="B77" s="13"/>
      <c r="C77" s="13"/>
      <c r="D77" s="13"/>
    </row>
    <row r="78" spans="1:4" ht="20.100000000000001" customHeight="1">
      <c r="A78" s="11" t="s">
        <v>468</v>
      </c>
      <c r="B78" s="9">
        <v>371</v>
      </c>
      <c r="C78" s="9"/>
      <c r="D78" s="9">
        <v>371</v>
      </c>
    </row>
    <row r="79" spans="1:4" ht="20.100000000000001" customHeight="1">
      <c r="A79" s="91" t="s">
        <v>455</v>
      </c>
      <c r="B79" s="13"/>
      <c r="C79" s="13"/>
      <c r="D79" s="13"/>
    </row>
    <row r="80" spans="1:4" ht="20.100000000000001" customHeight="1">
      <c r="A80" s="91" t="s">
        <v>456</v>
      </c>
      <c r="B80" s="13"/>
      <c r="C80" s="13"/>
      <c r="D80" s="13"/>
    </row>
    <row r="81" spans="1:4" ht="20.100000000000001" customHeight="1">
      <c r="A81" s="91" t="s">
        <v>457</v>
      </c>
      <c r="B81" s="13"/>
      <c r="C81" s="13"/>
      <c r="D81" s="13"/>
    </row>
    <row r="82" spans="1:4" ht="20.100000000000001" customHeight="1">
      <c r="A82" s="91" t="s">
        <v>458</v>
      </c>
      <c r="B82" s="13"/>
      <c r="C82" s="13"/>
      <c r="D82" s="13"/>
    </row>
    <row r="83" spans="1:4" ht="20.100000000000001" customHeight="1">
      <c r="A83" s="91" t="s">
        <v>459</v>
      </c>
      <c r="B83" s="13"/>
      <c r="C83" s="13"/>
      <c r="D83" s="13"/>
    </row>
    <row r="84" spans="1:4" ht="20.100000000000001" customHeight="1">
      <c r="A84" s="91" t="s">
        <v>460</v>
      </c>
      <c r="B84" s="13"/>
      <c r="C84" s="13"/>
      <c r="D84" s="13"/>
    </row>
    <row r="85" spans="1:4" ht="20.100000000000001" customHeight="1">
      <c r="A85" s="91" t="s">
        <v>461</v>
      </c>
      <c r="B85" s="13"/>
      <c r="C85" s="13"/>
      <c r="D85" s="13"/>
    </row>
    <row r="86" spans="1:4" ht="20.100000000000001" customHeight="1">
      <c r="A86" s="91" t="s">
        <v>462</v>
      </c>
      <c r="B86" s="13"/>
      <c r="C86" s="13"/>
      <c r="D86" s="13"/>
    </row>
    <row r="87" spans="1:4" ht="20.100000000000001" customHeight="1">
      <c r="A87" s="91" t="s">
        <v>463</v>
      </c>
      <c r="B87" s="13">
        <v>371</v>
      </c>
      <c r="C87" s="13"/>
      <c r="D87" s="13">
        <v>371</v>
      </c>
    </row>
    <row r="88" spans="1:4" ht="20.100000000000001" customHeight="1">
      <c r="A88" s="91" t="s">
        <v>464</v>
      </c>
      <c r="B88" s="13"/>
      <c r="C88" s="13"/>
      <c r="D88" s="13"/>
    </row>
    <row r="89" spans="1:4" ht="20.100000000000001" customHeight="1">
      <c r="A89" s="91" t="s">
        <v>465</v>
      </c>
      <c r="B89" s="13"/>
      <c r="C89" s="13"/>
      <c r="D89" s="13"/>
    </row>
    <row r="90" spans="1:4" ht="20.100000000000001" customHeight="1">
      <c r="A90" s="91" t="s">
        <v>466</v>
      </c>
      <c r="B90" s="13"/>
      <c r="C90" s="13"/>
      <c r="D90" s="13"/>
    </row>
    <row r="91" spans="1:4" ht="20.100000000000001" customHeight="1">
      <c r="A91" s="92" t="s">
        <v>467</v>
      </c>
      <c r="B91" s="13"/>
      <c r="C91" s="13"/>
      <c r="D91" s="13"/>
    </row>
    <row r="92" spans="1:4" s="10" customFormat="1" ht="20.100000000000001" customHeight="1">
      <c r="A92" s="11" t="s">
        <v>474</v>
      </c>
      <c r="B92" s="9"/>
      <c r="C92" s="9"/>
      <c r="D92" s="9"/>
    </row>
    <row r="93" spans="1:4" ht="20.100000000000001" customHeight="1">
      <c r="A93" s="92" t="s">
        <v>475</v>
      </c>
      <c r="B93" s="13"/>
      <c r="C93" s="13"/>
      <c r="D93" s="13"/>
    </row>
    <row r="94" spans="1:4" ht="20.100000000000001" customHeight="1">
      <c r="A94" s="92" t="s">
        <v>476</v>
      </c>
      <c r="B94" s="13"/>
      <c r="C94" s="13"/>
      <c r="D94" s="13"/>
    </row>
    <row r="95" spans="1:4" ht="20.100000000000001" customHeight="1">
      <c r="A95" s="11" t="s">
        <v>22</v>
      </c>
      <c r="B95" s="94">
        <v>3056</v>
      </c>
      <c r="C95" s="9"/>
      <c r="D95" s="9">
        <v>3056</v>
      </c>
    </row>
    <row r="96" spans="1:4" s="10" customFormat="1" ht="20.100000000000001" customHeight="1">
      <c r="A96" s="92" t="s">
        <v>477</v>
      </c>
      <c r="B96" s="13">
        <v>741</v>
      </c>
      <c r="C96" s="13"/>
      <c r="D96" s="13">
        <v>741</v>
      </c>
    </row>
    <row r="97" spans="1:4" s="10" customFormat="1" ht="20.100000000000001" customHeight="1">
      <c r="A97" s="92" t="s">
        <v>478</v>
      </c>
      <c r="B97" s="13"/>
      <c r="C97" s="13"/>
      <c r="D97" s="13"/>
    </row>
    <row r="98" spans="1:4" ht="20.100000000000001" customHeight="1">
      <c r="A98" s="92" t="s">
        <v>479</v>
      </c>
      <c r="B98" s="93">
        <v>138</v>
      </c>
      <c r="C98" s="13"/>
      <c r="D98" s="13">
        <v>138</v>
      </c>
    </row>
    <row r="99" spans="1:4" ht="20.100000000000001" customHeight="1">
      <c r="A99" s="92" t="s">
        <v>480</v>
      </c>
      <c r="B99" s="93">
        <v>1642</v>
      </c>
      <c r="C99" s="13"/>
      <c r="D99" s="13">
        <v>1642</v>
      </c>
    </row>
    <row r="100" spans="1:4" ht="20.100000000000001" customHeight="1">
      <c r="A100" s="92" t="s">
        <v>481</v>
      </c>
      <c r="B100" s="93">
        <v>535</v>
      </c>
      <c r="C100" s="13"/>
      <c r="D100" s="13">
        <v>535</v>
      </c>
    </row>
    <row r="101" spans="1:4" ht="20.100000000000001" customHeight="1">
      <c r="A101" s="92" t="s">
        <v>482</v>
      </c>
      <c r="B101" s="13"/>
      <c r="C101" s="13"/>
      <c r="D101" s="13"/>
    </row>
    <row r="102" spans="1:4" ht="20.100000000000001" customHeight="1">
      <c r="A102" s="92" t="s">
        <v>483</v>
      </c>
      <c r="B102" s="13"/>
      <c r="C102" s="13"/>
      <c r="D102" s="13"/>
    </row>
    <row r="103" spans="1:4" ht="20.100000000000001" customHeight="1">
      <c r="A103" s="11" t="s">
        <v>23</v>
      </c>
      <c r="B103" s="9"/>
      <c r="C103" s="9"/>
      <c r="D103" s="9"/>
    </row>
    <row r="104" spans="1:4" ht="20.100000000000001" customHeight="1">
      <c r="A104" s="12" t="s">
        <v>63</v>
      </c>
      <c r="B104" s="13"/>
      <c r="C104" s="13"/>
      <c r="D104" s="13"/>
    </row>
    <row r="105" spans="1:4" ht="20.100000000000001" customHeight="1">
      <c r="A105" s="12" t="s">
        <v>399</v>
      </c>
      <c r="B105" s="13"/>
      <c r="C105" s="13"/>
      <c r="D105" s="13"/>
    </row>
    <row r="106" spans="1:4" ht="20.100000000000001" customHeight="1">
      <c r="A106" s="11" t="s">
        <v>487</v>
      </c>
      <c r="B106" s="9">
        <v>622</v>
      </c>
      <c r="C106" s="9"/>
      <c r="D106" s="9">
        <v>622</v>
      </c>
    </row>
    <row r="107" spans="1:4" ht="20.100000000000001" customHeight="1">
      <c r="A107" s="92" t="s">
        <v>484</v>
      </c>
      <c r="B107" s="9">
        <v>622</v>
      </c>
      <c r="C107" s="9"/>
      <c r="D107" s="9">
        <v>622</v>
      </c>
    </row>
    <row r="108" spans="1:4" ht="20.100000000000001" customHeight="1">
      <c r="A108" s="92" t="s">
        <v>485</v>
      </c>
      <c r="B108" s="9"/>
      <c r="C108" s="9"/>
      <c r="D108" s="9"/>
    </row>
    <row r="109" spans="1:4" ht="20.100000000000001" customHeight="1">
      <c r="A109" s="92" t="s">
        <v>486</v>
      </c>
      <c r="B109" s="9"/>
      <c r="C109" s="9"/>
      <c r="D109" s="9"/>
    </row>
    <row r="110" spans="1:4" ht="20.100000000000001" customHeight="1">
      <c r="A110" s="12" t="s">
        <v>64</v>
      </c>
      <c r="B110" s="13"/>
      <c r="C110" s="13"/>
      <c r="D110" s="13"/>
    </row>
    <row r="111" spans="1:4" ht="26.25" customHeight="1">
      <c r="A111" s="87" t="s">
        <v>488</v>
      </c>
      <c r="B111" s="86"/>
      <c r="C111" s="86"/>
      <c r="D111" s="89"/>
    </row>
    <row r="112" spans="1:4" ht="22.5" customHeight="1">
      <c r="A112" s="88" t="s">
        <v>406</v>
      </c>
      <c r="B112" s="86"/>
      <c r="C112" s="86"/>
      <c r="D112" s="89"/>
    </row>
    <row r="113" spans="1:4" ht="22.5" customHeight="1">
      <c r="A113" s="88" t="s">
        <v>407</v>
      </c>
      <c r="B113" s="86"/>
      <c r="C113" s="86"/>
      <c r="D113" s="89"/>
    </row>
    <row r="114" spans="1:4" ht="22.5" customHeight="1">
      <c r="A114" s="88" t="s">
        <v>408</v>
      </c>
      <c r="B114" s="86"/>
      <c r="C114" s="86"/>
      <c r="D114" s="89"/>
    </row>
  </sheetData>
  <mergeCells count="3">
    <mergeCell ref="A2:D2"/>
    <mergeCell ref="A4:A5"/>
    <mergeCell ref="B4:D4"/>
  </mergeCells>
  <phoneticPr fontId="3" type="noConversion"/>
  <printOptions horizontalCentered="1"/>
  <pageMargins left="0.55118110236220474" right="0.55118110236220474" top="0.59055118110236227" bottom="0.59055118110236227" header="0.31496062992125984" footer="0.31496062992125984"/>
  <pageSetup paperSize="9" scale="8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showZeros="0" workbookViewId="0">
      <selection activeCell="E12" sqref="E12"/>
    </sheetView>
  </sheetViews>
  <sheetFormatPr defaultRowHeight="18.75" customHeight="1"/>
  <cols>
    <col min="1" max="1" width="17.625" style="14" customWidth="1"/>
    <col min="2" max="2" width="14.5" style="15" bestFit="1" customWidth="1"/>
    <col min="3" max="3" width="13.75" style="14" customWidth="1"/>
    <col min="4" max="4" width="16.125" style="14" bestFit="1" customWidth="1"/>
    <col min="5" max="5" width="13.875" style="14" bestFit="1" customWidth="1"/>
    <col min="6" max="16384" width="9" style="14"/>
  </cols>
  <sheetData>
    <row r="1" spans="1:5" ht="18.75" customHeight="1">
      <c r="A1" s="15" t="s">
        <v>348</v>
      </c>
    </row>
    <row r="2" spans="1:5" s="29" customFormat="1" ht="27" customHeight="1">
      <c r="A2" s="112" t="s">
        <v>502</v>
      </c>
      <c r="B2" s="112"/>
      <c r="C2" s="112"/>
      <c r="D2" s="112"/>
      <c r="E2" s="112"/>
    </row>
    <row r="3" spans="1:5" ht="18.75" customHeight="1">
      <c r="A3" s="28"/>
      <c r="E3" s="27" t="s">
        <v>28</v>
      </c>
    </row>
    <row r="4" spans="1:5" s="24" customFormat="1" ht="22.5" customHeight="1">
      <c r="A4" s="25" t="s">
        <v>57</v>
      </c>
      <c r="B4" s="26" t="s">
        <v>27</v>
      </c>
      <c r="C4" s="25" t="s">
        <v>26</v>
      </c>
      <c r="D4" s="25" t="s">
        <v>25</v>
      </c>
      <c r="E4" s="25" t="s">
        <v>24</v>
      </c>
    </row>
    <row r="5" spans="1:5" s="16" customFormat="1" ht="18.75" customHeight="1">
      <c r="A5" s="44" t="s">
        <v>41</v>
      </c>
      <c r="B5" s="22"/>
      <c r="C5" s="23"/>
      <c r="D5" s="22"/>
      <c r="E5" s="22"/>
    </row>
    <row r="6" spans="1:5" s="16" customFormat="1" ht="18.75" customHeight="1">
      <c r="A6" s="44" t="s">
        <v>42</v>
      </c>
      <c r="B6" s="22"/>
      <c r="C6" s="23"/>
      <c r="D6" s="22"/>
      <c r="E6" s="22"/>
    </row>
    <row r="7" spans="1:5" s="16" customFormat="1" ht="18.75" customHeight="1">
      <c r="A7" s="44" t="s">
        <v>43</v>
      </c>
      <c r="B7" s="22"/>
      <c r="C7" s="23"/>
      <c r="D7" s="22"/>
      <c r="E7" s="22"/>
    </row>
    <row r="8" spans="1:5" s="16" customFormat="1" ht="18.75" customHeight="1">
      <c r="A8" s="44" t="s">
        <v>44</v>
      </c>
      <c r="B8" s="22"/>
      <c r="C8" s="23"/>
      <c r="D8" s="22"/>
      <c r="E8" s="22"/>
    </row>
    <row r="9" spans="1:5" s="16" customFormat="1" ht="18.75" customHeight="1">
      <c r="A9" s="44" t="s">
        <v>45</v>
      </c>
      <c r="B9" s="22"/>
      <c r="C9" s="23"/>
      <c r="D9" s="22"/>
      <c r="E9" s="22"/>
    </row>
    <row r="10" spans="1:5" s="16" customFormat="1" ht="18.75" customHeight="1">
      <c r="A10" s="44" t="s">
        <v>46</v>
      </c>
      <c r="B10" s="22"/>
      <c r="C10" s="23"/>
      <c r="D10" s="22"/>
      <c r="E10" s="22"/>
    </row>
    <row r="11" spans="1:5" s="16" customFormat="1" ht="18.75" customHeight="1">
      <c r="A11" s="44" t="s">
        <v>47</v>
      </c>
      <c r="B11" s="22"/>
      <c r="C11" s="23"/>
      <c r="D11" s="22"/>
      <c r="E11" s="22"/>
    </row>
    <row r="12" spans="1:5" s="16" customFormat="1" ht="18.75" customHeight="1">
      <c r="A12" s="44" t="s">
        <v>400</v>
      </c>
      <c r="B12" s="22">
        <f t="shared" ref="B12" si="0">SUM(C12:E12)</f>
        <v>131642</v>
      </c>
      <c r="C12" s="23">
        <v>1813</v>
      </c>
      <c r="D12" s="22">
        <v>125556</v>
      </c>
      <c r="E12" s="22">
        <v>4273</v>
      </c>
    </row>
    <row r="13" spans="1:5" s="16" customFormat="1" ht="18.75" customHeight="1">
      <c r="A13" s="44" t="s">
        <v>48</v>
      </c>
      <c r="B13" s="22"/>
      <c r="C13" s="23"/>
      <c r="D13" s="22"/>
      <c r="E13" s="22"/>
    </row>
    <row r="14" spans="1:5" s="16" customFormat="1" ht="18.75" customHeight="1">
      <c r="A14" s="44" t="s">
        <v>49</v>
      </c>
      <c r="B14" s="22"/>
      <c r="C14" s="23"/>
      <c r="D14" s="22"/>
      <c r="E14" s="22"/>
    </row>
    <row r="15" spans="1:5" s="16" customFormat="1" ht="18.75" customHeight="1">
      <c r="A15" s="44" t="s">
        <v>50</v>
      </c>
      <c r="B15" s="22"/>
      <c r="C15" s="23"/>
      <c r="D15" s="22"/>
      <c r="E15" s="22"/>
    </row>
    <row r="16" spans="1:5" s="16" customFormat="1" ht="18.75" customHeight="1">
      <c r="A16" s="44" t="s">
        <v>51</v>
      </c>
      <c r="B16" s="22"/>
      <c r="C16" s="23"/>
      <c r="D16" s="22"/>
      <c r="E16" s="22"/>
    </row>
    <row r="17" spans="1:5" s="16" customFormat="1" ht="18.75" customHeight="1">
      <c r="A17" s="44" t="s">
        <v>52</v>
      </c>
      <c r="B17" s="22"/>
      <c r="C17" s="23"/>
      <c r="D17" s="22"/>
      <c r="E17" s="22"/>
    </row>
    <row r="18" spans="1:5" s="16" customFormat="1" ht="18.75" customHeight="1">
      <c r="A18" s="44" t="s">
        <v>53</v>
      </c>
      <c r="B18" s="22"/>
      <c r="C18" s="23"/>
      <c r="D18" s="22"/>
      <c r="E18" s="22"/>
    </row>
    <row r="19" spans="1:5" s="16" customFormat="1" ht="18.75" customHeight="1">
      <c r="A19" s="44" t="s">
        <v>54</v>
      </c>
      <c r="B19" s="22"/>
      <c r="C19" s="23"/>
      <c r="D19" s="22"/>
      <c r="E19" s="22"/>
    </row>
    <row r="20" spans="1:5" s="16" customFormat="1" ht="18.75" customHeight="1">
      <c r="A20" s="44" t="s">
        <v>55</v>
      </c>
      <c r="B20" s="22"/>
      <c r="C20" s="23"/>
      <c r="D20" s="22"/>
      <c r="E20" s="22"/>
    </row>
    <row r="21" spans="1:5" s="16" customFormat="1" ht="18.75" customHeight="1">
      <c r="A21" s="21"/>
      <c r="B21" s="19"/>
      <c r="C21" s="20"/>
      <c r="D21" s="19"/>
      <c r="E21" s="19"/>
    </row>
    <row r="22" spans="1:5" s="15" customFormat="1" ht="18.75" customHeight="1">
      <c r="A22" s="18" t="s">
        <v>56</v>
      </c>
      <c r="B22" s="17">
        <f>SUM(B5:B20)</f>
        <v>131642</v>
      </c>
      <c r="C22" s="17">
        <f>SUM(C5:C20)</f>
        <v>1813</v>
      </c>
      <c r="D22" s="17">
        <f>SUM(D5:D20)</f>
        <v>125556</v>
      </c>
      <c r="E22" s="17">
        <f>SUM(E5:E20)</f>
        <v>4273</v>
      </c>
    </row>
    <row r="23" spans="1:5" s="16" customFormat="1" ht="44.25" customHeight="1">
      <c r="A23" s="111"/>
      <c r="B23" s="111"/>
      <c r="C23" s="111"/>
      <c r="D23" s="111"/>
      <c r="E23" s="111"/>
    </row>
    <row r="24" spans="1:5" s="16" customFormat="1" ht="18.75" customHeight="1"/>
    <row r="25" spans="1:5" s="16" customFormat="1" ht="18.75" customHeight="1"/>
    <row r="26" spans="1:5" s="16" customFormat="1" ht="18.75" customHeight="1"/>
    <row r="27" spans="1:5" s="16" customFormat="1" ht="18.75" customHeight="1"/>
    <row r="28" spans="1:5" s="16" customFormat="1" ht="18.75" customHeight="1"/>
  </sheetData>
  <mergeCells count="2">
    <mergeCell ref="A23:E23"/>
    <mergeCell ref="A2:E2"/>
  </mergeCells>
  <phoneticPr fontId="3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showZeros="0" workbookViewId="0">
      <selection activeCell="B17" sqref="B17"/>
    </sheetView>
  </sheetViews>
  <sheetFormatPr defaultRowHeight="21" customHeight="1"/>
  <cols>
    <col min="1" max="1" width="37.125" style="30" customWidth="1"/>
    <col min="2" max="2" width="12.125" style="30" customWidth="1"/>
    <col min="3" max="3" width="11.5" style="30" customWidth="1"/>
    <col min="4" max="4" width="9.875" style="30" customWidth="1"/>
    <col min="5" max="5" width="12.5" style="31" customWidth="1"/>
    <col min="6" max="6" width="12.75" style="30" customWidth="1"/>
    <col min="7" max="16384" width="9" style="30"/>
  </cols>
  <sheetData>
    <row r="1" spans="1:6" ht="39.75" customHeight="1">
      <c r="A1" s="41" t="s">
        <v>349</v>
      </c>
      <c r="B1" s="41"/>
    </row>
    <row r="2" spans="1:6" ht="41.25" customHeight="1">
      <c r="A2" s="113" t="s">
        <v>503</v>
      </c>
      <c r="B2" s="113"/>
      <c r="C2" s="113"/>
      <c r="D2" s="113"/>
      <c r="E2" s="113"/>
      <c r="F2" s="113"/>
    </row>
    <row r="3" spans="1:6" s="39" customFormat="1" ht="13.5" customHeight="1">
      <c r="A3" s="40"/>
      <c r="B3" s="40"/>
      <c r="E3" s="31"/>
      <c r="F3" s="43" t="s">
        <v>30</v>
      </c>
    </row>
    <row r="4" spans="1:6" s="39" customFormat="1" ht="32.25" customHeight="1">
      <c r="A4" s="114" t="s">
        <v>1</v>
      </c>
      <c r="B4" s="118" t="s">
        <v>36</v>
      </c>
      <c r="C4" s="116" t="s">
        <v>32</v>
      </c>
      <c r="D4" s="116"/>
      <c r="E4" s="116"/>
      <c r="F4" s="117" t="s">
        <v>35</v>
      </c>
    </row>
    <row r="5" spans="1:6" ht="32.25" customHeight="1">
      <c r="A5" s="115"/>
      <c r="B5" s="118"/>
      <c r="C5" s="38" t="s">
        <v>2</v>
      </c>
      <c r="D5" s="37" t="s">
        <v>33</v>
      </c>
      <c r="E5" s="37" t="s">
        <v>34</v>
      </c>
      <c r="F5" s="117"/>
    </row>
    <row r="6" spans="1:6" ht="22.5" customHeight="1">
      <c r="A6" s="42" t="s">
        <v>31</v>
      </c>
      <c r="B6" s="35">
        <v>22</v>
      </c>
      <c r="C6" s="34">
        <f>SUM(D6:E6)</f>
        <v>22</v>
      </c>
      <c r="D6" s="34"/>
      <c r="E6" s="34">
        <v>22</v>
      </c>
      <c r="F6" s="34"/>
    </row>
    <row r="7" spans="1:6" ht="22.5" customHeight="1">
      <c r="A7" s="42" t="s">
        <v>37</v>
      </c>
      <c r="B7" s="35">
        <v>598</v>
      </c>
      <c r="C7" s="34">
        <v>598</v>
      </c>
      <c r="D7" s="34"/>
      <c r="E7" s="34">
        <v>598</v>
      </c>
      <c r="F7" s="34"/>
    </row>
    <row r="8" spans="1:6" ht="22.5" customHeight="1">
      <c r="A8" s="36" t="s">
        <v>38</v>
      </c>
      <c r="B8" s="35"/>
      <c r="C8" s="34"/>
      <c r="D8" s="34"/>
      <c r="E8" s="34"/>
      <c r="F8" s="34"/>
    </row>
    <row r="9" spans="1:6" ht="22.5" customHeight="1">
      <c r="A9" s="36" t="s">
        <v>39</v>
      </c>
      <c r="B9" s="35"/>
      <c r="C9" s="34"/>
      <c r="D9" s="34"/>
      <c r="E9" s="34"/>
      <c r="F9" s="34"/>
    </row>
    <row r="10" spans="1:6" ht="22.5" customHeight="1">
      <c r="A10" s="42" t="s">
        <v>40</v>
      </c>
      <c r="B10" s="35"/>
      <c r="C10" s="34"/>
      <c r="D10" s="34"/>
      <c r="E10" s="34"/>
      <c r="F10" s="34"/>
    </row>
    <row r="11" spans="1:6" ht="22.5" customHeight="1">
      <c r="A11" s="36" t="s">
        <v>409</v>
      </c>
      <c r="B11" s="35"/>
      <c r="C11" s="34"/>
      <c r="D11" s="34"/>
      <c r="E11" s="34"/>
      <c r="F11" s="34"/>
    </row>
    <row r="12" spans="1:6" ht="22.5" customHeight="1">
      <c r="A12" s="36" t="s">
        <v>410</v>
      </c>
      <c r="B12" s="35">
        <v>164</v>
      </c>
      <c r="C12" s="34">
        <v>164</v>
      </c>
      <c r="D12" s="34"/>
      <c r="E12" s="34">
        <v>164</v>
      </c>
      <c r="F12" s="34"/>
    </row>
    <row r="13" spans="1:6" ht="22.5" customHeight="1">
      <c r="A13" s="33" t="s">
        <v>29</v>
      </c>
      <c r="B13" s="32">
        <f>SUM(B6:B12)</f>
        <v>784</v>
      </c>
      <c r="C13" s="32">
        <f t="shared" ref="C13:E13" si="0">SUM(C6:C12)</f>
        <v>784</v>
      </c>
      <c r="D13" s="32">
        <f t="shared" si="0"/>
        <v>0</v>
      </c>
      <c r="E13" s="32">
        <f t="shared" si="0"/>
        <v>784</v>
      </c>
      <c r="F13" s="32">
        <f>SUM(F6:F10)</f>
        <v>0</v>
      </c>
    </row>
  </sheetData>
  <mergeCells count="5">
    <mergeCell ref="A2:F2"/>
    <mergeCell ref="A4:A5"/>
    <mergeCell ref="C4:E4"/>
    <mergeCell ref="F4:F5"/>
    <mergeCell ref="B4:B5"/>
  </mergeCells>
  <phoneticPr fontId="3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C22" sqref="C22"/>
    </sheetView>
  </sheetViews>
  <sheetFormatPr defaultRowHeight="14.25"/>
  <cols>
    <col min="1" max="1" width="19.5" style="45" customWidth="1"/>
    <col min="2" max="2" width="15.75" style="45" customWidth="1"/>
    <col min="3" max="3" width="16.75" style="45" customWidth="1"/>
    <col min="4" max="4" width="18" style="45" customWidth="1"/>
    <col min="5" max="5" width="16.75" style="45" customWidth="1"/>
    <col min="6" max="256" width="9" style="45"/>
    <col min="257" max="261" width="25.875" style="45" customWidth="1"/>
    <col min="262" max="512" width="9" style="45"/>
    <col min="513" max="517" width="25.875" style="45" customWidth="1"/>
    <col min="518" max="768" width="9" style="45"/>
    <col min="769" max="773" width="25.875" style="45" customWidth="1"/>
    <col min="774" max="1024" width="9" style="45"/>
    <col min="1025" max="1029" width="25.875" style="45" customWidth="1"/>
    <col min="1030" max="1280" width="9" style="45"/>
    <col min="1281" max="1285" width="25.875" style="45" customWidth="1"/>
    <col min="1286" max="1536" width="9" style="45"/>
    <col min="1537" max="1541" width="25.875" style="45" customWidth="1"/>
    <col min="1542" max="1792" width="9" style="45"/>
    <col min="1793" max="1797" width="25.875" style="45" customWidth="1"/>
    <col min="1798" max="2048" width="9" style="45"/>
    <col min="2049" max="2053" width="25.875" style="45" customWidth="1"/>
    <col min="2054" max="2304" width="9" style="45"/>
    <col min="2305" max="2309" width="25.875" style="45" customWidth="1"/>
    <col min="2310" max="2560" width="9" style="45"/>
    <col min="2561" max="2565" width="25.875" style="45" customWidth="1"/>
    <col min="2566" max="2816" width="9" style="45"/>
    <col min="2817" max="2821" width="25.875" style="45" customWidth="1"/>
    <col min="2822" max="3072" width="9" style="45"/>
    <col min="3073" max="3077" width="25.875" style="45" customWidth="1"/>
    <col min="3078" max="3328" width="9" style="45"/>
    <col min="3329" max="3333" width="25.875" style="45" customWidth="1"/>
    <col min="3334" max="3584" width="9" style="45"/>
    <col min="3585" max="3589" width="25.875" style="45" customWidth="1"/>
    <col min="3590" max="3840" width="9" style="45"/>
    <col min="3841" max="3845" width="25.875" style="45" customWidth="1"/>
    <col min="3846" max="4096" width="9" style="45"/>
    <col min="4097" max="4101" width="25.875" style="45" customWidth="1"/>
    <col min="4102" max="4352" width="9" style="45"/>
    <col min="4353" max="4357" width="25.875" style="45" customWidth="1"/>
    <col min="4358" max="4608" width="9" style="45"/>
    <col min="4609" max="4613" width="25.875" style="45" customWidth="1"/>
    <col min="4614" max="4864" width="9" style="45"/>
    <col min="4865" max="4869" width="25.875" style="45" customWidth="1"/>
    <col min="4870" max="5120" width="9" style="45"/>
    <col min="5121" max="5125" width="25.875" style="45" customWidth="1"/>
    <col min="5126" max="5376" width="9" style="45"/>
    <col min="5377" max="5381" width="25.875" style="45" customWidth="1"/>
    <col min="5382" max="5632" width="9" style="45"/>
    <col min="5633" max="5637" width="25.875" style="45" customWidth="1"/>
    <col min="5638" max="5888" width="9" style="45"/>
    <col min="5889" max="5893" width="25.875" style="45" customWidth="1"/>
    <col min="5894" max="6144" width="9" style="45"/>
    <col min="6145" max="6149" width="25.875" style="45" customWidth="1"/>
    <col min="6150" max="6400" width="9" style="45"/>
    <col min="6401" max="6405" width="25.875" style="45" customWidth="1"/>
    <col min="6406" max="6656" width="9" style="45"/>
    <col min="6657" max="6661" width="25.875" style="45" customWidth="1"/>
    <col min="6662" max="6912" width="9" style="45"/>
    <col min="6913" max="6917" width="25.875" style="45" customWidth="1"/>
    <col min="6918" max="7168" width="9" style="45"/>
    <col min="7169" max="7173" width="25.875" style="45" customWidth="1"/>
    <col min="7174" max="7424" width="9" style="45"/>
    <col min="7425" max="7429" width="25.875" style="45" customWidth="1"/>
    <col min="7430" max="7680" width="9" style="45"/>
    <col min="7681" max="7685" width="25.875" style="45" customWidth="1"/>
    <col min="7686" max="7936" width="9" style="45"/>
    <col min="7937" max="7941" width="25.875" style="45" customWidth="1"/>
    <col min="7942" max="8192" width="9" style="45"/>
    <col min="8193" max="8197" width="25.875" style="45" customWidth="1"/>
    <col min="8198" max="8448" width="9" style="45"/>
    <col min="8449" max="8453" width="25.875" style="45" customWidth="1"/>
    <col min="8454" max="8704" width="9" style="45"/>
    <col min="8705" max="8709" width="25.875" style="45" customWidth="1"/>
    <col min="8710" max="8960" width="9" style="45"/>
    <col min="8961" max="8965" width="25.875" style="45" customWidth="1"/>
    <col min="8966" max="9216" width="9" style="45"/>
    <col min="9217" max="9221" width="25.875" style="45" customWidth="1"/>
    <col min="9222" max="9472" width="9" style="45"/>
    <col min="9473" max="9477" width="25.875" style="45" customWidth="1"/>
    <col min="9478" max="9728" width="9" style="45"/>
    <col min="9729" max="9733" width="25.875" style="45" customWidth="1"/>
    <col min="9734" max="9984" width="9" style="45"/>
    <col min="9985" max="9989" width="25.875" style="45" customWidth="1"/>
    <col min="9990" max="10240" width="9" style="45"/>
    <col min="10241" max="10245" width="25.875" style="45" customWidth="1"/>
    <col min="10246" max="10496" width="9" style="45"/>
    <col min="10497" max="10501" width="25.875" style="45" customWidth="1"/>
    <col min="10502" max="10752" width="9" style="45"/>
    <col min="10753" max="10757" width="25.875" style="45" customWidth="1"/>
    <col min="10758" max="11008" width="9" style="45"/>
    <col min="11009" max="11013" width="25.875" style="45" customWidth="1"/>
    <col min="11014" max="11264" width="9" style="45"/>
    <col min="11265" max="11269" width="25.875" style="45" customWidth="1"/>
    <col min="11270" max="11520" width="9" style="45"/>
    <col min="11521" max="11525" width="25.875" style="45" customWidth="1"/>
    <col min="11526" max="11776" width="9" style="45"/>
    <col min="11777" max="11781" width="25.875" style="45" customWidth="1"/>
    <col min="11782" max="12032" width="9" style="45"/>
    <col min="12033" max="12037" width="25.875" style="45" customWidth="1"/>
    <col min="12038" max="12288" width="9" style="45"/>
    <col min="12289" max="12293" width="25.875" style="45" customWidth="1"/>
    <col min="12294" max="12544" width="9" style="45"/>
    <col min="12545" max="12549" width="25.875" style="45" customWidth="1"/>
    <col min="12550" max="12800" width="9" style="45"/>
    <col min="12801" max="12805" width="25.875" style="45" customWidth="1"/>
    <col min="12806" max="13056" width="9" style="45"/>
    <col min="13057" max="13061" width="25.875" style="45" customWidth="1"/>
    <col min="13062" max="13312" width="9" style="45"/>
    <col min="13313" max="13317" width="25.875" style="45" customWidth="1"/>
    <col min="13318" max="13568" width="9" style="45"/>
    <col min="13569" max="13573" width="25.875" style="45" customWidth="1"/>
    <col min="13574" max="13824" width="9" style="45"/>
    <col min="13825" max="13829" width="25.875" style="45" customWidth="1"/>
    <col min="13830" max="14080" width="9" style="45"/>
    <col min="14081" max="14085" width="25.875" style="45" customWidth="1"/>
    <col min="14086" max="14336" width="9" style="45"/>
    <col min="14337" max="14341" width="25.875" style="45" customWidth="1"/>
    <col min="14342" max="14592" width="9" style="45"/>
    <col min="14593" max="14597" width="25.875" style="45" customWidth="1"/>
    <col min="14598" max="14848" width="9" style="45"/>
    <col min="14849" max="14853" width="25.875" style="45" customWidth="1"/>
    <col min="14854" max="15104" width="9" style="45"/>
    <col min="15105" max="15109" width="25.875" style="45" customWidth="1"/>
    <col min="15110" max="15360" width="9" style="45"/>
    <col min="15361" max="15365" width="25.875" style="45" customWidth="1"/>
    <col min="15366" max="15616" width="9" style="45"/>
    <col min="15617" max="15621" width="25.875" style="45" customWidth="1"/>
    <col min="15622" max="15872" width="9" style="45"/>
    <col min="15873" max="15877" width="25.875" style="45" customWidth="1"/>
    <col min="15878" max="16128" width="9" style="45"/>
    <col min="16129" max="16133" width="25.875" style="45" customWidth="1"/>
    <col min="16134" max="16384" width="9" style="45"/>
  </cols>
  <sheetData>
    <row r="1" spans="1:5" ht="28.5" customHeight="1">
      <c r="A1" s="76" t="s">
        <v>350</v>
      </c>
    </row>
    <row r="2" spans="1:5" ht="28.5" customHeight="1">
      <c r="A2" s="119" t="s">
        <v>530</v>
      </c>
      <c r="B2" s="119"/>
      <c r="C2" s="119"/>
      <c r="D2" s="119"/>
      <c r="E2" s="119"/>
    </row>
    <row r="3" spans="1:5" ht="28.5" customHeight="1">
      <c r="E3" s="46" t="s">
        <v>65</v>
      </c>
    </row>
    <row r="4" spans="1:5" ht="28.5" customHeight="1">
      <c r="A4" s="47" t="s">
        <v>66</v>
      </c>
      <c r="B4" s="47" t="s">
        <v>67</v>
      </c>
      <c r="C4" s="47" t="s">
        <v>68</v>
      </c>
      <c r="D4" s="47" t="s">
        <v>69</v>
      </c>
      <c r="E4" s="47" t="s">
        <v>70</v>
      </c>
    </row>
    <row r="5" spans="1:5" ht="28.5" customHeight="1">
      <c r="A5" s="48" t="s">
        <v>390</v>
      </c>
      <c r="B5" s="48">
        <v>14.19</v>
      </c>
      <c r="C5" s="48">
        <v>0.33</v>
      </c>
      <c r="D5" s="48">
        <v>13.62</v>
      </c>
      <c r="E5" s="48"/>
    </row>
    <row r="6" spans="1:5" ht="28.5" customHeight="1">
      <c r="A6" s="48"/>
      <c r="B6" s="48"/>
      <c r="C6" s="48"/>
      <c r="D6" s="48"/>
      <c r="E6" s="48"/>
    </row>
    <row r="7" spans="1:5" ht="28.5" customHeight="1">
      <c r="A7" s="45" t="s">
        <v>533</v>
      </c>
    </row>
    <row r="8" spans="1:5" ht="28.5" customHeight="1"/>
  </sheetData>
  <mergeCells count="1">
    <mergeCell ref="A2:E2"/>
  </mergeCells>
  <phoneticPr fontId="59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22" sqref="E22"/>
    </sheetView>
  </sheetViews>
  <sheetFormatPr defaultRowHeight="14.25"/>
  <cols>
    <col min="1" max="1" width="12.125" style="45" customWidth="1"/>
    <col min="2" max="2" width="14" style="45" customWidth="1"/>
    <col min="3" max="3" width="17.875" style="45" customWidth="1"/>
    <col min="4" max="4" width="21.75" style="45" customWidth="1"/>
    <col min="5" max="5" width="19" style="45" customWidth="1"/>
    <col min="6" max="256" width="9" style="45"/>
    <col min="257" max="261" width="25.875" style="45" customWidth="1"/>
    <col min="262" max="512" width="9" style="45"/>
    <col min="513" max="517" width="25.875" style="45" customWidth="1"/>
    <col min="518" max="768" width="9" style="45"/>
    <col min="769" max="773" width="25.875" style="45" customWidth="1"/>
    <col min="774" max="1024" width="9" style="45"/>
    <col min="1025" max="1029" width="25.875" style="45" customWidth="1"/>
    <col min="1030" max="1280" width="9" style="45"/>
    <col min="1281" max="1285" width="25.875" style="45" customWidth="1"/>
    <col min="1286" max="1536" width="9" style="45"/>
    <col min="1537" max="1541" width="25.875" style="45" customWidth="1"/>
    <col min="1542" max="1792" width="9" style="45"/>
    <col min="1793" max="1797" width="25.875" style="45" customWidth="1"/>
    <col min="1798" max="2048" width="9" style="45"/>
    <col min="2049" max="2053" width="25.875" style="45" customWidth="1"/>
    <col min="2054" max="2304" width="9" style="45"/>
    <col min="2305" max="2309" width="25.875" style="45" customWidth="1"/>
    <col min="2310" max="2560" width="9" style="45"/>
    <col min="2561" max="2565" width="25.875" style="45" customWidth="1"/>
    <col min="2566" max="2816" width="9" style="45"/>
    <col min="2817" max="2821" width="25.875" style="45" customWidth="1"/>
    <col min="2822" max="3072" width="9" style="45"/>
    <col min="3073" max="3077" width="25.875" style="45" customWidth="1"/>
    <col min="3078" max="3328" width="9" style="45"/>
    <col min="3329" max="3333" width="25.875" style="45" customWidth="1"/>
    <col min="3334" max="3584" width="9" style="45"/>
    <col min="3585" max="3589" width="25.875" style="45" customWidth="1"/>
    <col min="3590" max="3840" width="9" style="45"/>
    <col min="3841" max="3845" width="25.875" style="45" customWidth="1"/>
    <col min="3846" max="4096" width="9" style="45"/>
    <col min="4097" max="4101" width="25.875" style="45" customWidth="1"/>
    <col min="4102" max="4352" width="9" style="45"/>
    <col min="4353" max="4357" width="25.875" style="45" customWidth="1"/>
    <col min="4358" max="4608" width="9" style="45"/>
    <col min="4609" max="4613" width="25.875" style="45" customWidth="1"/>
    <col min="4614" max="4864" width="9" style="45"/>
    <col min="4865" max="4869" width="25.875" style="45" customWidth="1"/>
    <col min="4870" max="5120" width="9" style="45"/>
    <col min="5121" max="5125" width="25.875" style="45" customWidth="1"/>
    <col min="5126" max="5376" width="9" style="45"/>
    <col min="5377" max="5381" width="25.875" style="45" customWidth="1"/>
    <col min="5382" max="5632" width="9" style="45"/>
    <col min="5633" max="5637" width="25.875" style="45" customWidth="1"/>
    <col min="5638" max="5888" width="9" style="45"/>
    <col min="5889" max="5893" width="25.875" style="45" customWidth="1"/>
    <col min="5894" max="6144" width="9" style="45"/>
    <col min="6145" max="6149" width="25.875" style="45" customWidth="1"/>
    <col min="6150" max="6400" width="9" style="45"/>
    <col min="6401" max="6405" width="25.875" style="45" customWidth="1"/>
    <col min="6406" max="6656" width="9" style="45"/>
    <col min="6657" max="6661" width="25.875" style="45" customWidth="1"/>
    <col min="6662" max="6912" width="9" style="45"/>
    <col min="6913" max="6917" width="25.875" style="45" customWidth="1"/>
    <col min="6918" max="7168" width="9" style="45"/>
    <col min="7169" max="7173" width="25.875" style="45" customWidth="1"/>
    <col min="7174" max="7424" width="9" style="45"/>
    <col min="7425" max="7429" width="25.875" style="45" customWidth="1"/>
    <col min="7430" max="7680" width="9" style="45"/>
    <col min="7681" max="7685" width="25.875" style="45" customWidth="1"/>
    <col min="7686" max="7936" width="9" style="45"/>
    <col min="7937" max="7941" width="25.875" style="45" customWidth="1"/>
    <col min="7942" max="8192" width="9" style="45"/>
    <col min="8193" max="8197" width="25.875" style="45" customWidth="1"/>
    <col min="8198" max="8448" width="9" style="45"/>
    <col min="8449" max="8453" width="25.875" style="45" customWidth="1"/>
    <col min="8454" max="8704" width="9" style="45"/>
    <col min="8705" max="8709" width="25.875" style="45" customWidth="1"/>
    <col min="8710" max="8960" width="9" style="45"/>
    <col min="8961" max="8965" width="25.875" style="45" customWidth="1"/>
    <col min="8966" max="9216" width="9" style="45"/>
    <col min="9217" max="9221" width="25.875" style="45" customWidth="1"/>
    <col min="9222" max="9472" width="9" style="45"/>
    <col min="9473" max="9477" width="25.875" style="45" customWidth="1"/>
    <col min="9478" max="9728" width="9" style="45"/>
    <col min="9729" max="9733" width="25.875" style="45" customWidth="1"/>
    <col min="9734" max="9984" width="9" style="45"/>
    <col min="9985" max="9989" width="25.875" style="45" customWidth="1"/>
    <col min="9990" max="10240" width="9" style="45"/>
    <col min="10241" max="10245" width="25.875" style="45" customWidth="1"/>
    <col min="10246" max="10496" width="9" style="45"/>
    <col min="10497" max="10501" width="25.875" style="45" customWidth="1"/>
    <col min="10502" max="10752" width="9" style="45"/>
    <col min="10753" max="10757" width="25.875" style="45" customWidth="1"/>
    <col min="10758" max="11008" width="9" style="45"/>
    <col min="11009" max="11013" width="25.875" style="45" customWidth="1"/>
    <col min="11014" max="11264" width="9" style="45"/>
    <col min="11265" max="11269" width="25.875" style="45" customWidth="1"/>
    <col min="11270" max="11520" width="9" style="45"/>
    <col min="11521" max="11525" width="25.875" style="45" customWidth="1"/>
    <col min="11526" max="11776" width="9" style="45"/>
    <col min="11777" max="11781" width="25.875" style="45" customWidth="1"/>
    <col min="11782" max="12032" width="9" style="45"/>
    <col min="12033" max="12037" width="25.875" style="45" customWidth="1"/>
    <col min="12038" max="12288" width="9" style="45"/>
    <col min="12289" max="12293" width="25.875" style="45" customWidth="1"/>
    <col min="12294" max="12544" width="9" style="45"/>
    <col min="12545" max="12549" width="25.875" style="45" customWidth="1"/>
    <col min="12550" max="12800" width="9" style="45"/>
    <col min="12801" max="12805" width="25.875" style="45" customWidth="1"/>
    <col min="12806" max="13056" width="9" style="45"/>
    <col min="13057" max="13061" width="25.875" style="45" customWidth="1"/>
    <col min="13062" max="13312" width="9" style="45"/>
    <col min="13313" max="13317" width="25.875" style="45" customWidth="1"/>
    <col min="13318" max="13568" width="9" style="45"/>
    <col min="13569" max="13573" width="25.875" style="45" customWidth="1"/>
    <col min="13574" max="13824" width="9" style="45"/>
    <col min="13825" max="13829" width="25.875" style="45" customWidth="1"/>
    <col min="13830" max="14080" width="9" style="45"/>
    <col min="14081" max="14085" width="25.875" style="45" customWidth="1"/>
    <col min="14086" max="14336" width="9" style="45"/>
    <col min="14337" max="14341" width="25.875" style="45" customWidth="1"/>
    <col min="14342" max="14592" width="9" style="45"/>
    <col min="14593" max="14597" width="25.875" style="45" customWidth="1"/>
    <col min="14598" max="14848" width="9" style="45"/>
    <col min="14849" max="14853" width="25.875" style="45" customWidth="1"/>
    <col min="14854" max="15104" width="9" style="45"/>
    <col min="15105" max="15109" width="25.875" style="45" customWidth="1"/>
    <col min="15110" max="15360" width="9" style="45"/>
    <col min="15361" max="15365" width="25.875" style="45" customWidth="1"/>
    <col min="15366" max="15616" width="9" style="45"/>
    <col min="15617" max="15621" width="25.875" style="45" customWidth="1"/>
    <col min="15622" max="15872" width="9" style="45"/>
    <col min="15873" max="15877" width="25.875" style="45" customWidth="1"/>
    <col min="15878" max="16128" width="9" style="45"/>
    <col min="16129" max="16133" width="25.875" style="45" customWidth="1"/>
    <col min="16134" max="16384" width="9" style="45"/>
  </cols>
  <sheetData>
    <row r="1" spans="1:5" ht="28.5" customHeight="1">
      <c r="A1" s="76" t="s">
        <v>351</v>
      </c>
    </row>
    <row r="2" spans="1:5" ht="28.5" customHeight="1">
      <c r="A2" s="119" t="s">
        <v>531</v>
      </c>
      <c r="B2" s="119"/>
      <c r="C2" s="119"/>
      <c r="D2" s="119"/>
      <c r="E2" s="119"/>
    </row>
    <row r="3" spans="1:5" ht="28.5" customHeight="1">
      <c r="E3" s="46" t="s">
        <v>71</v>
      </c>
    </row>
    <row r="4" spans="1:5" ht="28.5" customHeight="1">
      <c r="A4" s="47" t="s">
        <v>72</v>
      </c>
      <c r="B4" s="47" t="s">
        <v>73</v>
      </c>
      <c r="C4" s="47" t="s">
        <v>74</v>
      </c>
      <c r="D4" s="47" t="s">
        <v>75</v>
      </c>
      <c r="E4" s="47" t="s">
        <v>76</v>
      </c>
    </row>
    <row r="5" spans="1:5" ht="28.5" customHeight="1">
      <c r="A5" s="48" t="s">
        <v>390</v>
      </c>
      <c r="B5" s="48">
        <v>11.8</v>
      </c>
      <c r="C5" s="107">
        <v>3.99</v>
      </c>
      <c r="D5" s="45">
        <v>11.6</v>
      </c>
      <c r="E5" s="48"/>
    </row>
    <row r="6" spans="1:5" ht="28.5" customHeight="1">
      <c r="A6" s="48"/>
      <c r="B6" s="48"/>
      <c r="C6" s="48"/>
      <c r="D6" s="48"/>
      <c r="E6" s="48"/>
    </row>
    <row r="7" spans="1:5" ht="28.5" customHeight="1">
      <c r="A7" s="45" t="s">
        <v>532</v>
      </c>
    </row>
    <row r="8" spans="1:5" ht="28.5" customHeight="1"/>
  </sheetData>
  <mergeCells count="1">
    <mergeCell ref="A2:E2"/>
  </mergeCells>
  <phoneticPr fontId="5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9"/>
  <sheetViews>
    <sheetView showGridLines="0" showZeros="0" workbookViewId="0">
      <selection activeCell="F6" sqref="F6"/>
    </sheetView>
  </sheetViews>
  <sheetFormatPr defaultColWidth="6.875" defaultRowHeight="11.25"/>
  <cols>
    <col min="1" max="1" width="4.125" style="49" customWidth="1"/>
    <col min="2" max="2" width="4" style="49" customWidth="1"/>
    <col min="3" max="3" width="3.875" style="49" customWidth="1"/>
    <col min="4" max="4" width="36.75" style="49" customWidth="1"/>
    <col min="5" max="7" width="21.75" style="49" customWidth="1"/>
    <col min="8" max="245" width="6.875" style="49"/>
    <col min="246" max="246" width="4.125" style="49" customWidth="1"/>
    <col min="247" max="247" width="4" style="49" customWidth="1"/>
    <col min="248" max="248" width="3.875" style="49" customWidth="1"/>
    <col min="249" max="249" width="36.75" style="49" customWidth="1"/>
    <col min="250" max="252" width="21.75" style="49" customWidth="1"/>
    <col min="253" max="501" width="6.875" style="49"/>
    <col min="502" max="502" width="4.125" style="49" customWidth="1"/>
    <col min="503" max="503" width="4" style="49" customWidth="1"/>
    <col min="504" max="504" width="3.875" style="49" customWidth="1"/>
    <col min="505" max="505" width="36.75" style="49" customWidth="1"/>
    <col min="506" max="508" width="21.75" style="49" customWidth="1"/>
    <col min="509" max="757" width="6.875" style="49"/>
    <col min="758" max="758" width="4.125" style="49" customWidth="1"/>
    <col min="759" max="759" width="4" style="49" customWidth="1"/>
    <col min="760" max="760" width="3.875" style="49" customWidth="1"/>
    <col min="761" max="761" width="36.75" style="49" customWidth="1"/>
    <col min="762" max="764" width="21.75" style="49" customWidth="1"/>
    <col min="765" max="1013" width="6.875" style="49"/>
    <col min="1014" max="1014" width="4.125" style="49" customWidth="1"/>
    <col min="1015" max="1015" width="4" style="49" customWidth="1"/>
    <col min="1016" max="1016" width="3.875" style="49" customWidth="1"/>
    <col min="1017" max="1017" width="36.75" style="49" customWidth="1"/>
    <col min="1018" max="1020" width="21.75" style="49" customWidth="1"/>
    <col min="1021" max="1269" width="6.875" style="49"/>
    <col min="1270" max="1270" width="4.125" style="49" customWidth="1"/>
    <col min="1271" max="1271" width="4" style="49" customWidth="1"/>
    <col min="1272" max="1272" width="3.875" style="49" customWidth="1"/>
    <col min="1273" max="1273" width="36.75" style="49" customWidth="1"/>
    <col min="1274" max="1276" width="21.75" style="49" customWidth="1"/>
    <col min="1277" max="1525" width="6.875" style="49"/>
    <col min="1526" max="1526" width="4.125" style="49" customWidth="1"/>
    <col min="1527" max="1527" width="4" style="49" customWidth="1"/>
    <col min="1528" max="1528" width="3.875" style="49" customWidth="1"/>
    <col min="1529" max="1529" width="36.75" style="49" customWidth="1"/>
    <col min="1530" max="1532" width="21.75" style="49" customWidth="1"/>
    <col min="1533" max="1781" width="6.875" style="49"/>
    <col min="1782" max="1782" width="4.125" style="49" customWidth="1"/>
    <col min="1783" max="1783" width="4" style="49" customWidth="1"/>
    <col min="1784" max="1784" width="3.875" style="49" customWidth="1"/>
    <col min="1785" max="1785" width="36.75" style="49" customWidth="1"/>
    <col min="1786" max="1788" width="21.75" style="49" customWidth="1"/>
    <col min="1789" max="2037" width="6.875" style="49"/>
    <col min="2038" max="2038" width="4.125" style="49" customWidth="1"/>
    <col min="2039" max="2039" width="4" style="49" customWidth="1"/>
    <col min="2040" max="2040" width="3.875" style="49" customWidth="1"/>
    <col min="2041" max="2041" width="36.75" style="49" customWidth="1"/>
    <col min="2042" max="2044" width="21.75" style="49" customWidth="1"/>
    <col min="2045" max="2293" width="6.875" style="49"/>
    <col min="2294" max="2294" width="4.125" style="49" customWidth="1"/>
    <col min="2295" max="2295" width="4" style="49" customWidth="1"/>
    <col min="2296" max="2296" width="3.875" style="49" customWidth="1"/>
    <col min="2297" max="2297" width="36.75" style="49" customWidth="1"/>
    <col min="2298" max="2300" width="21.75" style="49" customWidth="1"/>
    <col min="2301" max="2549" width="6.875" style="49"/>
    <col min="2550" max="2550" width="4.125" style="49" customWidth="1"/>
    <col min="2551" max="2551" width="4" style="49" customWidth="1"/>
    <col min="2552" max="2552" width="3.875" style="49" customWidth="1"/>
    <col min="2553" max="2553" width="36.75" style="49" customWidth="1"/>
    <col min="2554" max="2556" width="21.75" style="49" customWidth="1"/>
    <col min="2557" max="2805" width="6.875" style="49"/>
    <col min="2806" max="2806" width="4.125" style="49" customWidth="1"/>
    <col min="2807" max="2807" width="4" style="49" customWidth="1"/>
    <col min="2808" max="2808" width="3.875" style="49" customWidth="1"/>
    <col min="2809" max="2809" width="36.75" style="49" customWidth="1"/>
    <col min="2810" max="2812" width="21.75" style="49" customWidth="1"/>
    <col min="2813" max="3061" width="6.875" style="49"/>
    <col min="3062" max="3062" width="4.125" style="49" customWidth="1"/>
    <col min="3063" max="3063" width="4" style="49" customWidth="1"/>
    <col min="3064" max="3064" width="3.875" style="49" customWidth="1"/>
    <col min="3065" max="3065" width="36.75" style="49" customWidth="1"/>
    <col min="3066" max="3068" width="21.75" style="49" customWidth="1"/>
    <col min="3069" max="3317" width="6.875" style="49"/>
    <col min="3318" max="3318" width="4.125" style="49" customWidth="1"/>
    <col min="3319" max="3319" width="4" style="49" customWidth="1"/>
    <col min="3320" max="3320" width="3.875" style="49" customWidth="1"/>
    <col min="3321" max="3321" width="36.75" style="49" customWidth="1"/>
    <col min="3322" max="3324" width="21.75" style="49" customWidth="1"/>
    <col min="3325" max="3573" width="6.875" style="49"/>
    <col min="3574" max="3574" width="4.125" style="49" customWidth="1"/>
    <col min="3575" max="3575" width="4" style="49" customWidth="1"/>
    <col min="3576" max="3576" width="3.875" style="49" customWidth="1"/>
    <col min="3577" max="3577" width="36.75" style="49" customWidth="1"/>
    <col min="3578" max="3580" width="21.75" style="49" customWidth="1"/>
    <col min="3581" max="3829" width="6.875" style="49"/>
    <col min="3830" max="3830" width="4.125" style="49" customWidth="1"/>
    <col min="3831" max="3831" width="4" style="49" customWidth="1"/>
    <col min="3832" max="3832" width="3.875" style="49" customWidth="1"/>
    <col min="3833" max="3833" width="36.75" style="49" customWidth="1"/>
    <col min="3834" max="3836" width="21.75" style="49" customWidth="1"/>
    <col min="3837" max="4085" width="6.875" style="49"/>
    <col min="4086" max="4086" width="4.125" style="49" customWidth="1"/>
    <col min="4087" max="4087" width="4" style="49" customWidth="1"/>
    <col min="4088" max="4088" width="3.875" style="49" customWidth="1"/>
    <col min="4089" max="4089" width="36.75" style="49" customWidth="1"/>
    <col min="4090" max="4092" width="21.75" style="49" customWidth="1"/>
    <col min="4093" max="4341" width="6.875" style="49"/>
    <col min="4342" max="4342" width="4.125" style="49" customWidth="1"/>
    <col min="4343" max="4343" width="4" style="49" customWidth="1"/>
    <col min="4344" max="4344" width="3.875" style="49" customWidth="1"/>
    <col min="4345" max="4345" width="36.75" style="49" customWidth="1"/>
    <col min="4346" max="4348" width="21.75" style="49" customWidth="1"/>
    <col min="4349" max="4597" width="6.875" style="49"/>
    <col min="4598" max="4598" width="4.125" style="49" customWidth="1"/>
    <col min="4599" max="4599" width="4" style="49" customWidth="1"/>
    <col min="4600" max="4600" width="3.875" style="49" customWidth="1"/>
    <col min="4601" max="4601" width="36.75" style="49" customWidth="1"/>
    <col min="4602" max="4604" width="21.75" style="49" customWidth="1"/>
    <col min="4605" max="4853" width="6.875" style="49"/>
    <col min="4854" max="4854" width="4.125" style="49" customWidth="1"/>
    <col min="4855" max="4855" width="4" style="49" customWidth="1"/>
    <col min="4856" max="4856" width="3.875" style="49" customWidth="1"/>
    <col min="4857" max="4857" width="36.75" style="49" customWidth="1"/>
    <col min="4858" max="4860" width="21.75" style="49" customWidth="1"/>
    <col min="4861" max="5109" width="6.875" style="49"/>
    <col min="5110" max="5110" width="4.125" style="49" customWidth="1"/>
    <col min="5111" max="5111" width="4" style="49" customWidth="1"/>
    <col min="5112" max="5112" width="3.875" style="49" customWidth="1"/>
    <col min="5113" max="5113" width="36.75" style="49" customWidth="1"/>
    <col min="5114" max="5116" width="21.75" style="49" customWidth="1"/>
    <col min="5117" max="5365" width="6.875" style="49"/>
    <col min="5366" max="5366" width="4.125" style="49" customWidth="1"/>
    <col min="5367" max="5367" width="4" style="49" customWidth="1"/>
    <col min="5368" max="5368" width="3.875" style="49" customWidth="1"/>
    <col min="5369" max="5369" width="36.75" style="49" customWidth="1"/>
    <col min="5370" max="5372" width="21.75" style="49" customWidth="1"/>
    <col min="5373" max="5621" width="6.875" style="49"/>
    <col min="5622" max="5622" width="4.125" style="49" customWidth="1"/>
    <col min="5623" max="5623" width="4" style="49" customWidth="1"/>
    <col min="5624" max="5624" width="3.875" style="49" customWidth="1"/>
    <col min="5625" max="5625" width="36.75" style="49" customWidth="1"/>
    <col min="5626" max="5628" width="21.75" style="49" customWidth="1"/>
    <col min="5629" max="5877" width="6.875" style="49"/>
    <col min="5878" max="5878" width="4.125" style="49" customWidth="1"/>
    <col min="5879" max="5879" width="4" style="49" customWidth="1"/>
    <col min="5880" max="5880" width="3.875" style="49" customWidth="1"/>
    <col min="5881" max="5881" width="36.75" style="49" customWidth="1"/>
    <col min="5882" max="5884" width="21.75" style="49" customWidth="1"/>
    <col min="5885" max="6133" width="6.875" style="49"/>
    <col min="6134" max="6134" width="4.125" style="49" customWidth="1"/>
    <col min="6135" max="6135" width="4" style="49" customWidth="1"/>
    <col min="6136" max="6136" width="3.875" style="49" customWidth="1"/>
    <col min="6137" max="6137" width="36.75" style="49" customWidth="1"/>
    <col min="6138" max="6140" width="21.75" style="49" customWidth="1"/>
    <col min="6141" max="6389" width="6.875" style="49"/>
    <col min="6390" max="6390" width="4.125" style="49" customWidth="1"/>
    <col min="6391" max="6391" width="4" style="49" customWidth="1"/>
    <col min="6392" max="6392" width="3.875" style="49" customWidth="1"/>
    <col min="6393" max="6393" width="36.75" style="49" customWidth="1"/>
    <col min="6394" max="6396" width="21.75" style="49" customWidth="1"/>
    <col min="6397" max="6645" width="6.875" style="49"/>
    <col min="6646" max="6646" width="4.125" style="49" customWidth="1"/>
    <col min="6647" max="6647" width="4" style="49" customWidth="1"/>
    <col min="6648" max="6648" width="3.875" style="49" customWidth="1"/>
    <col min="6649" max="6649" width="36.75" style="49" customWidth="1"/>
    <col min="6650" max="6652" width="21.75" style="49" customWidth="1"/>
    <col min="6653" max="6901" width="6.875" style="49"/>
    <col min="6902" max="6902" width="4.125" style="49" customWidth="1"/>
    <col min="6903" max="6903" width="4" style="49" customWidth="1"/>
    <col min="6904" max="6904" width="3.875" style="49" customWidth="1"/>
    <col min="6905" max="6905" width="36.75" style="49" customWidth="1"/>
    <col min="6906" max="6908" width="21.75" style="49" customWidth="1"/>
    <col min="6909" max="7157" width="6.875" style="49"/>
    <col min="7158" max="7158" width="4.125" style="49" customWidth="1"/>
    <col min="7159" max="7159" width="4" style="49" customWidth="1"/>
    <col min="7160" max="7160" width="3.875" style="49" customWidth="1"/>
    <col min="7161" max="7161" width="36.75" style="49" customWidth="1"/>
    <col min="7162" max="7164" width="21.75" style="49" customWidth="1"/>
    <col min="7165" max="7413" width="6.875" style="49"/>
    <col min="7414" max="7414" width="4.125" style="49" customWidth="1"/>
    <col min="7415" max="7415" width="4" style="49" customWidth="1"/>
    <col min="7416" max="7416" width="3.875" style="49" customWidth="1"/>
    <col min="7417" max="7417" width="36.75" style="49" customWidth="1"/>
    <col min="7418" max="7420" width="21.75" style="49" customWidth="1"/>
    <col min="7421" max="7669" width="6.875" style="49"/>
    <col min="7670" max="7670" width="4.125" style="49" customWidth="1"/>
    <col min="7671" max="7671" width="4" style="49" customWidth="1"/>
    <col min="7672" max="7672" width="3.875" style="49" customWidth="1"/>
    <col min="7673" max="7673" width="36.75" style="49" customWidth="1"/>
    <col min="7674" max="7676" width="21.75" style="49" customWidth="1"/>
    <col min="7677" max="7925" width="6.875" style="49"/>
    <col min="7926" max="7926" width="4.125" style="49" customWidth="1"/>
    <col min="7927" max="7927" width="4" style="49" customWidth="1"/>
    <col min="7928" max="7928" width="3.875" style="49" customWidth="1"/>
    <col min="7929" max="7929" width="36.75" style="49" customWidth="1"/>
    <col min="7930" max="7932" width="21.75" style="49" customWidth="1"/>
    <col min="7933" max="8181" width="6.875" style="49"/>
    <col min="8182" max="8182" width="4.125" style="49" customWidth="1"/>
    <col min="8183" max="8183" width="4" style="49" customWidth="1"/>
    <col min="8184" max="8184" width="3.875" style="49" customWidth="1"/>
    <col min="8185" max="8185" width="36.75" style="49" customWidth="1"/>
    <col min="8186" max="8188" width="21.75" style="49" customWidth="1"/>
    <col min="8189" max="8437" width="6.875" style="49"/>
    <col min="8438" max="8438" width="4.125" style="49" customWidth="1"/>
    <col min="8439" max="8439" width="4" style="49" customWidth="1"/>
    <col min="8440" max="8440" width="3.875" style="49" customWidth="1"/>
    <col min="8441" max="8441" width="36.75" style="49" customWidth="1"/>
    <col min="8442" max="8444" width="21.75" style="49" customWidth="1"/>
    <col min="8445" max="8693" width="6.875" style="49"/>
    <col min="8694" max="8694" width="4.125" style="49" customWidth="1"/>
    <col min="8695" max="8695" width="4" style="49" customWidth="1"/>
    <col min="8696" max="8696" width="3.875" style="49" customWidth="1"/>
    <col min="8697" max="8697" width="36.75" style="49" customWidth="1"/>
    <col min="8698" max="8700" width="21.75" style="49" customWidth="1"/>
    <col min="8701" max="8949" width="6.875" style="49"/>
    <col min="8950" max="8950" width="4.125" style="49" customWidth="1"/>
    <col min="8951" max="8951" width="4" style="49" customWidth="1"/>
    <col min="8952" max="8952" width="3.875" style="49" customWidth="1"/>
    <col min="8953" max="8953" width="36.75" style="49" customWidth="1"/>
    <col min="8954" max="8956" width="21.75" style="49" customWidth="1"/>
    <col min="8957" max="9205" width="6.875" style="49"/>
    <col min="9206" max="9206" width="4.125" style="49" customWidth="1"/>
    <col min="9207" max="9207" width="4" style="49" customWidth="1"/>
    <col min="9208" max="9208" width="3.875" style="49" customWidth="1"/>
    <col min="9209" max="9209" width="36.75" style="49" customWidth="1"/>
    <col min="9210" max="9212" width="21.75" style="49" customWidth="1"/>
    <col min="9213" max="9461" width="6.875" style="49"/>
    <col min="9462" max="9462" width="4.125" style="49" customWidth="1"/>
    <col min="9463" max="9463" width="4" style="49" customWidth="1"/>
    <col min="9464" max="9464" width="3.875" style="49" customWidth="1"/>
    <col min="9465" max="9465" width="36.75" style="49" customWidth="1"/>
    <col min="9466" max="9468" width="21.75" style="49" customWidth="1"/>
    <col min="9469" max="9717" width="6.875" style="49"/>
    <col min="9718" max="9718" width="4.125" style="49" customWidth="1"/>
    <col min="9719" max="9719" width="4" style="49" customWidth="1"/>
    <col min="9720" max="9720" width="3.875" style="49" customWidth="1"/>
    <col min="9721" max="9721" width="36.75" style="49" customWidth="1"/>
    <col min="9722" max="9724" width="21.75" style="49" customWidth="1"/>
    <col min="9725" max="9973" width="6.875" style="49"/>
    <col min="9974" max="9974" width="4.125" style="49" customWidth="1"/>
    <col min="9975" max="9975" width="4" style="49" customWidth="1"/>
    <col min="9976" max="9976" width="3.875" style="49" customWidth="1"/>
    <col min="9977" max="9977" width="36.75" style="49" customWidth="1"/>
    <col min="9978" max="9980" width="21.75" style="49" customWidth="1"/>
    <col min="9981" max="10229" width="6.875" style="49"/>
    <col min="10230" max="10230" width="4.125" style="49" customWidth="1"/>
    <col min="10231" max="10231" width="4" style="49" customWidth="1"/>
    <col min="10232" max="10232" width="3.875" style="49" customWidth="1"/>
    <col min="10233" max="10233" width="36.75" style="49" customWidth="1"/>
    <col min="10234" max="10236" width="21.75" style="49" customWidth="1"/>
    <col min="10237" max="10485" width="6.875" style="49"/>
    <col min="10486" max="10486" width="4.125" style="49" customWidth="1"/>
    <col min="10487" max="10487" width="4" style="49" customWidth="1"/>
    <col min="10488" max="10488" width="3.875" style="49" customWidth="1"/>
    <col min="10489" max="10489" width="36.75" style="49" customWidth="1"/>
    <col min="10490" max="10492" width="21.75" style="49" customWidth="1"/>
    <col min="10493" max="10741" width="6.875" style="49"/>
    <col min="10742" max="10742" width="4.125" style="49" customWidth="1"/>
    <col min="10743" max="10743" width="4" style="49" customWidth="1"/>
    <col min="10744" max="10744" width="3.875" style="49" customWidth="1"/>
    <col min="10745" max="10745" width="36.75" style="49" customWidth="1"/>
    <col min="10746" max="10748" width="21.75" style="49" customWidth="1"/>
    <col min="10749" max="10997" width="6.875" style="49"/>
    <col min="10998" max="10998" width="4.125" style="49" customWidth="1"/>
    <col min="10999" max="10999" width="4" style="49" customWidth="1"/>
    <col min="11000" max="11000" width="3.875" style="49" customWidth="1"/>
    <col min="11001" max="11001" width="36.75" style="49" customWidth="1"/>
    <col min="11002" max="11004" width="21.75" style="49" customWidth="1"/>
    <col min="11005" max="11253" width="6.875" style="49"/>
    <col min="11254" max="11254" width="4.125" style="49" customWidth="1"/>
    <col min="11255" max="11255" width="4" style="49" customWidth="1"/>
    <col min="11256" max="11256" width="3.875" style="49" customWidth="1"/>
    <col min="11257" max="11257" width="36.75" style="49" customWidth="1"/>
    <col min="11258" max="11260" width="21.75" style="49" customWidth="1"/>
    <col min="11261" max="11509" width="6.875" style="49"/>
    <col min="11510" max="11510" width="4.125" style="49" customWidth="1"/>
    <col min="11511" max="11511" width="4" style="49" customWidth="1"/>
    <col min="11512" max="11512" width="3.875" style="49" customWidth="1"/>
    <col min="11513" max="11513" width="36.75" style="49" customWidth="1"/>
    <col min="11514" max="11516" width="21.75" style="49" customWidth="1"/>
    <col min="11517" max="11765" width="6.875" style="49"/>
    <col min="11766" max="11766" width="4.125" style="49" customWidth="1"/>
    <col min="11767" max="11767" width="4" style="49" customWidth="1"/>
    <col min="11768" max="11768" width="3.875" style="49" customWidth="1"/>
    <col min="11769" max="11769" width="36.75" style="49" customWidth="1"/>
    <col min="11770" max="11772" width="21.75" style="49" customWidth="1"/>
    <col min="11773" max="12021" width="6.875" style="49"/>
    <col min="12022" max="12022" width="4.125" style="49" customWidth="1"/>
    <col min="12023" max="12023" width="4" style="49" customWidth="1"/>
    <col min="12024" max="12024" width="3.875" style="49" customWidth="1"/>
    <col min="12025" max="12025" width="36.75" style="49" customWidth="1"/>
    <col min="12026" max="12028" width="21.75" style="49" customWidth="1"/>
    <col min="12029" max="12277" width="6.875" style="49"/>
    <col min="12278" max="12278" width="4.125" style="49" customWidth="1"/>
    <col min="12279" max="12279" width="4" style="49" customWidth="1"/>
    <col min="12280" max="12280" width="3.875" style="49" customWidth="1"/>
    <col min="12281" max="12281" width="36.75" style="49" customWidth="1"/>
    <col min="12282" max="12284" width="21.75" style="49" customWidth="1"/>
    <col min="12285" max="12533" width="6.875" style="49"/>
    <col min="12534" max="12534" width="4.125" style="49" customWidth="1"/>
    <col min="12535" max="12535" width="4" style="49" customWidth="1"/>
    <col min="12536" max="12536" width="3.875" style="49" customWidth="1"/>
    <col min="12537" max="12537" width="36.75" style="49" customWidth="1"/>
    <col min="12538" max="12540" width="21.75" style="49" customWidth="1"/>
    <col min="12541" max="12789" width="6.875" style="49"/>
    <col min="12790" max="12790" width="4.125" style="49" customWidth="1"/>
    <col min="12791" max="12791" width="4" style="49" customWidth="1"/>
    <col min="12792" max="12792" width="3.875" style="49" customWidth="1"/>
    <col min="12793" max="12793" width="36.75" style="49" customWidth="1"/>
    <col min="12794" max="12796" width="21.75" style="49" customWidth="1"/>
    <col min="12797" max="13045" width="6.875" style="49"/>
    <col min="13046" max="13046" width="4.125" style="49" customWidth="1"/>
    <col min="13047" max="13047" width="4" style="49" customWidth="1"/>
    <col min="13048" max="13048" width="3.875" style="49" customWidth="1"/>
    <col min="13049" max="13049" width="36.75" style="49" customWidth="1"/>
    <col min="13050" max="13052" width="21.75" style="49" customWidth="1"/>
    <col min="13053" max="13301" width="6.875" style="49"/>
    <col min="13302" max="13302" width="4.125" style="49" customWidth="1"/>
    <col min="13303" max="13303" width="4" style="49" customWidth="1"/>
    <col min="13304" max="13304" width="3.875" style="49" customWidth="1"/>
    <col min="13305" max="13305" width="36.75" style="49" customWidth="1"/>
    <col min="13306" max="13308" width="21.75" style="49" customWidth="1"/>
    <col min="13309" max="13557" width="6.875" style="49"/>
    <col min="13558" max="13558" width="4.125" style="49" customWidth="1"/>
    <col min="13559" max="13559" width="4" style="49" customWidth="1"/>
    <col min="13560" max="13560" width="3.875" style="49" customWidth="1"/>
    <col min="13561" max="13561" width="36.75" style="49" customWidth="1"/>
    <col min="13562" max="13564" width="21.75" style="49" customWidth="1"/>
    <col min="13565" max="13813" width="6.875" style="49"/>
    <col min="13814" max="13814" width="4.125" style="49" customWidth="1"/>
    <col min="13815" max="13815" width="4" style="49" customWidth="1"/>
    <col min="13816" max="13816" width="3.875" style="49" customWidth="1"/>
    <col min="13817" max="13817" width="36.75" style="49" customWidth="1"/>
    <col min="13818" max="13820" width="21.75" style="49" customWidth="1"/>
    <col min="13821" max="14069" width="6.875" style="49"/>
    <col min="14070" max="14070" width="4.125" style="49" customWidth="1"/>
    <col min="14071" max="14071" width="4" style="49" customWidth="1"/>
    <col min="14072" max="14072" width="3.875" style="49" customWidth="1"/>
    <col min="14073" max="14073" width="36.75" style="49" customWidth="1"/>
    <col min="14074" max="14076" width="21.75" style="49" customWidth="1"/>
    <col min="14077" max="14325" width="6.875" style="49"/>
    <col min="14326" max="14326" width="4.125" style="49" customWidth="1"/>
    <col min="14327" max="14327" width="4" style="49" customWidth="1"/>
    <col min="14328" max="14328" width="3.875" style="49" customWidth="1"/>
    <col min="14329" max="14329" width="36.75" style="49" customWidth="1"/>
    <col min="14330" max="14332" width="21.75" style="49" customWidth="1"/>
    <col min="14333" max="14581" width="6.875" style="49"/>
    <col min="14582" max="14582" width="4.125" style="49" customWidth="1"/>
    <col min="14583" max="14583" width="4" style="49" customWidth="1"/>
    <col min="14584" max="14584" width="3.875" style="49" customWidth="1"/>
    <col min="14585" max="14585" width="36.75" style="49" customWidth="1"/>
    <col min="14586" max="14588" width="21.75" style="49" customWidth="1"/>
    <col min="14589" max="14837" width="6.875" style="49"/>
    <col min="14838" max="14838" width="4.125" style="49" customWidth="1"/>
    <col min="14839" max="14839" width="4" style="49" customWidth="1"/>
    <col min="14840" max="14840" width="3.875" style="49" customWidth="1"/>
    <col min="14841" max="14841" width="36.75" style="49" customWidth="1"/>
    <col min="14842" max="14844" width="21.75" style="49" customWidth="1"/>
    <col min="14845" max="15093" width="6.875" style="49"/>
    <col min="15094" max="15094" width="4.125" style="49" customWidth="1"/>
    <col min="15095" max="15095" width="4" style="49" customWidth="1"/>
    <col min="15096" max="15096" width="3.875" style="49" customWidth="1"/>
    <col min="15097" max="15097" width="36.75" style="49" customWidth="1"/>
    <col min="15098" max="15100" width="21.75" style="49" customWidth="1"/>
    <col min="15101" max="15349" width="6.875" style="49"/>
    <col min="15350" max="15350" width="4.125" style="49" customWidth="1"/>
    <col min="15351" max="15351" width="4" style="49" customWidth="1"/>
    <col min="15352" max="15352" width="3.875" style="49" customWidth="1"/>
    <col min="15353" max="15353" width="36.75" style="49" customWidth="1"/>
    <col min="15354" max="15356" width="21.75" style="49" customWidth="1"/>
    <col min="15357" max="15605" width="6.875" style="49"/>
    <col min="15606" max="15606" width="4.125" style="49" customWidth="1"/>
    <col min="15607" max="15607" width="4" style="49" customWidth="1"/>
    <col min="15608" max="15608" width="3.875" style="49" customWidth="1"/>
    <col min="15609" max="15609" width="36.75" style="49" customWidth="1"/>
    <col min="15610" max="15612" width="21.75" style="49" customWidth="1"/>
    <col min="15613" max="15861" width="6.875" style="49"/>
    <col min="15862" max="15862" width="4.125" style="49" customWidth="1"/>
    <col min="15863" max="15863" width="4" style="49" customWidth="1"/>
    <col min="15864" max="15864" width="3.875" style="49" customWidth="1"/>
    <col min="15865" max="15865" width="36.75" style="49" customWidth="1"/>
    <col min="15866" max="15868" width="21.75" style="49" customWidth="1"/>
    <col min="15869" max="16117" width="6.875" style="49"/>
    <col min="16118" max="16118" width="4.125" style="49" customWidth="1"/>
    <col min="16119" max="16119" width="4" style="49" customWidth="1"/>
    <col min="16120" max="16120" width="3.875" style="49" customWidth="1"/>
    <col min="16121" max="16121" width="36.75" style="49" customWidth="1"/>
    <col min="16122" max="16124" width="21.75" style="49" customWidth="1"/>
    <col min="16125" max="16384" width="6.875" style="49"/>
  </cols>
  <sheetData>
    <row r="1" spans="1:8" ht="12.75" customHeight="1">
      <c r="A1" s="49" t="s">
        <v>352</v>
      </c>
    </row>
    <row r="2" spans="1:8" ht="16.5" customHeight="1">
      <c r="A2" s="120" t="s">
        <v>513</v>
      </c>
      <c r="B2" s="120"/>
      <c r="C2" s="120"/>
      <c r="D2" s="120"/>
      <c r="E2" s="120"/>
      <c r="F2" s="120"/>
      <c r="G2" s="120"/>
    </row>
    <row r="3" spans="1:8" ht="18.75" customHeight="1">
      <c r="D3" s="50"/>
      <c r="E3" s="51"/>
      <c r="F3" s="51"/>
      <c r="G3" s="52" t="s">
        <v>28</v>
      </c>
    </row>
    <row r="4" spans="1:8" ht="22.5" customHeight="1">
      <c r="A4" s="121" t="s">
        <v>77</v>
      </c>
      <c r="B4" s="122"/>
      <c r="C4" s="123"/>
      <c r="D4" s="124" t="s">
        <v>78</v>
      </c>
      <c r="E4" s="126" t="s">
        <v>79</v>
      </c>
      <c r="F4" s="126"/>
      <c r="G4" s="127" t="s">
        <v>80</v>
      </c>
    </row>
    <row r="5" spans="1:8" ht="22.5" customHeight="1">
      <c r="A5" s="53" t="s">
        <v>81</v>
      </c>
      <c r="B5" s="53" t="s">
        <v>82</v>
      </c>
      <c r="C5" s="53" t="s">
        <v>83</v>
      </c>
      <c r="D5" s="125"/>
      <c r="E5" s="54" t="s">
        <v>84</v>
      </c>
      <c r="F5" s="54" t="s">
        <v>85</v>
      </c>
      <c r="G5" s="127"/>
    </row>
    <row r="6" spans="1:8" s="59" customFormat="1" ht="22.5" customHeight="1">
      <c r="A6" s="55"/>
      <c r="B6" s="56"/>
      <c r="C6" s="56"/>
      <c r="D6" s="57"/>
      <c r="E6" s="58">
        <f>E7+E54+E65+E86+E97+E116+E147+E176+E183+E196+E213+E218+E227+E233+E242+E247+E251</f>
        <v>240046</v>
      </c>
      <c r="F6" s="58">
        <f>F7+F54+F65+F86+F97+F116+F147+F176+F183+F196+F213+F218+F227+F233+F242+F247+F251</f>
        <v>240046</v>
      </c>
      <c r="G6" s="58"/>
      <c r="H6" s="102">
        <f>E6-F6</f>
        <v>0</v>
      </c>
    </row>
    <row r="7" spans="1:8" ht="18.75" customHeight="1">
      <c r="A7" s="60">
        <v>201</v>
      </c>
      <c r="B7" s="61"/>
      <c r="C7" s="61"/>
      <c r="D7" s="62" t="s">
        <v>86</v>
      </c>
      <c r="E7" s="63">
        <v>16927</v>
      </c>
      <c r="F7" s="63">
        <f>F8+F10+F12+F14+F17+F19+F21+F23+F25+F29+F31+F37+F40+F42+F44+F46+F48+F50+F52</f>
        <v>16927</v>
      </c>
      <c r="G7" s="63"/>
      <c r="H7" s="102">
        <f t="shared" ref="H7:H70" si="0">E7-F7</f>
        <v>0</v>
      </c>
    </row>
    <row r="8" spans="1:8" ht="18.75" customHeight="1">
      <c r="A8" s="60"/>
      <c r="B8" s="61" t="s">
        <v>87</v>
      </c>
      <c r="C8" s="61"/>
      <c r="D8" s="62" t="s">
        <v>88</v>
      </c>
      <c r="E8" s="63">
        <v>430</v>
      </c>
      <c r="F8" s="63">
        <v>430</v>
      </c>
      <c r="G8" s="63"/>
      <c r="H8" s="102">
        <f t="shared" si="0"/>
        <v>0</v>
      </c>
    </row>
    <row r="9" spans="1:8" ht="18.75" customHeight="1">
      <c r="A9" s="60"/>
      <c r="B9" s="61"/>
      <c r="C9" s="61" t="s">
        <v>87</v>
      </c>
      <c r="D9" s="62" t="s">
        <v>89</v>
      </c>
      <c r="E9" s="63">
        <v>430</v>
      </c>
      <c r="F9" s="63">
        <v>430</v>
      </c>
      <c r="G9" s="63"/>
      <c r="H9" s="102">
        <f t="shared" si="0"/>
        <v>0</v>
      </c>
    </row>
    <row r="10" spans="1:8" ht="18.75" customHeight="1">
      <c r="A10" s="60"/>
      <c r="B10" s="61" t="s">
        <v>90</v>
      </c>
      <c r="C10" s="61"/>
      <c r="D10" s="62" t="s">
        <v>91</v>
      </c>
      <c r="E10" s="63">
        <v>381</v>
      </c>
      <c r="F10" s="63">
        <v>381</v>
      </c>
      <c r="G10" s="63"/>
      <c r="H10" s="102">
        <f t="shared" si="0"/>
        <v>0</v>
      </c>
    </row>
    <row r="11" spans="1:8" ht="18.75" customHeight="1">
      <c r="A11" s="60"/>
      <c r="B11" s="61"/>
      <c r="C11" s="61" t="s">
        <v>87</v>
      </c>
      <c r="D11" s="62" t="s">
        <v>92</v>
      </c>
      <c r="E11" s="63">
        <v>381</v>
      </c>
      <c r="F11" s="63">
        <v>381</v>
      </c>
      <c r="G11" s="63"/>
      <c r="H11" s="102">
        <f t="shared" si="0"/>
        <v>0</v>
      </c>
    </row>
    <row r="12" spans="1:8" ht="18.75" customHeight="1">
      <c r="A12" s="60"/>
      <c r="B12" s="61" t="s">
        <v>93</v>
      </c>
      <c r="C12" s="61"/>
      <c r="D12" s="62" t="s">
        <v>94</v>
      </c>
      <c r="E12" s="63">
        <v>7181</v>
      </c>
      <c r="F12" s="63">
        <v>7181</v>
      </c>
      <c r="G12" s="63"/>
      <c r="H12" s="102">
        <f t="shared" si="0"/>
        <v>0</v>
      </c>
    </row>
    <row r="13" spans="1:8" ht="18.75" customHeight="1">
      <c r="A13" s="60"/>
      <c r="B13" s="61"/>
      <c r="C13" s="61" t="s">
        <v>87</v>
      </c>
      <c r="D13" s="62" t="s">
        <v>95</v>
      </c>
      <c r="E13" s="63">
        <v>7181</v>
      </c>
      <c r="F13" s="63">
        <v>7181</v>
      </c>
      <c r="G13" s="63"/>
      <c r="H13" s="102">
        <f t="shared" si="0"/>
        <v>0</v>
      </c>
    </row>
    <row r="14" spans="1:8" ht="18.75" customHeight="1">
      <c r="A14" s="60"/>
      <c r="B14" s="61" t="s">
        <v>96</v>
      </c>
      <c r="C14" s="61"/>
      <c r="D14" s="62" t="s">
        <v>97</v>
      </c>
      <c r="E14" s="63">
        <v>596</v>
      </c>
      <c r="F14" s="63">
        <v>596</v>
      </c>
      <c r="G14" s="63"/>
      <c r="H14" s="102">
        <f t="shared" si="0"/>
        <v>0</v>
      </c>
    </row>
    <row r="15" spans="1:8" ht="18.75" customHeight="1">
      <c r="A15" s="60"/>
      <c r="B15" s="61"/>
      <c r="C15" s="61" t="s">
        <v>87</v>
      </c>
      <c r="D15" s="62" t="s">
        <v>98</v>
      </c>
      <c r="E15" s="63">
        <v>423</v>
      </c>
      <c r="F15" s="63">
        <v>423</v>
      </c>
      <c r="G15" s="63"/>
      <c r="H15" s="102">
        <f t="shared" si="0"/>
        <v>0</v>
      </c>
    </row>
    <row r="16" spans="1:8" ht="18.75" customHeight="1">
      <c r="A16" s="60"/>
      <c r="B16" s="61"/>
      <c r="C16" s="61" t="s">
        <v>99</v>
      </c>
      <c r="D16" s="62" t="s">
        <v>100</v>
      </c>
      <c r="E16" s="63">
        <v>173</v>
      </c>
      <c r="F16" s="63">
        <v>173</v>
      </c>
      <c r="G16" s="63"/>
      <c r="H16" s="102">
        <f t="shared" si="0"/>
        <v>0</v>
      </c>
    </row>
    <row r="17" spans="1:8" ht="18.75" customHeight="1">
      <c r="A17" s="60"/>
      <c r="B17" s="61" t="s">
        <v>101</v>
      </c>
      <c r="C17" s="61"/>
      <c r="D17" s="62" t="s">
        <v>102</v>
      </c>
      <c r="E17" s="63">
        <v>186</v>
      </c>
      <c r="F17" s="63">
        <v>186</v>
      </c>
      <c r="G17" s="63"/>
      <c r="H17" s="102">
        <f t="shared" si="0"/>
        <v>0</v>
      </c>
    </row>
    <row r="18" spans="1:8" ht="18.75" customHeight="1">
      <c r="A18" s="60"/>
      <c r="B18" s="61"/>
      <c r="C18" s="61" t="s">
        <v>87</v>
      </c>
      <c r="D18" s="62" t="s">
        <v>103</v>
      </c>
      <c r="E18" s="63">
        <v>186</v>
      </c>
      <c r="F18" s="63">
        <v>186</v>
      </c>
      <c r="G18" s="63"/>
      <c r="H18" s="102">
        <f t="shared" si="0"/>
        <v>0</v>
      </c>
    </row>
    <row r="19" spans="1:8" ht="18.75" customHeight="1">
      <c r="A19" s="60"/>
      <c r="B19" s="61" t="s">
        <v>104</v>
      </c>
      <c r="C19" s="61"/>
      <c r="D19" s="62" t="s">
        <v>105</v>
      </c>
      <c r="E19" s="63">
        <v>2395</v>
      </c>
      <c r="F19" s="63">
        <v>2395</v>
      </c>
      <c r="G19" s="63"/>
      <c r="H19" s="102">
        <f t="shared" si="0"/>
        <v>0</v>
      </c>
    </row>
    <row r="20" spans="1:8" ht="18.75" customHeight="1">
      <c r="A20" s="60"/>
      <c r="B20" s="61"/>
      <c r="C20" s="61" t="s">
        <v>87</v>
      </c>
      <c r="D20" s="62" t="s">
        <v>106</v>
      </c>
      <c r="E20" s="63">
        <v>2395</v>
      </c>
      <c r="F20" s="63">
        <v>2395</v>
      </c>
      <c r="G20" s="63"/>
      <c r="H20" s="102">
        <f t="shared" si="0"/>
        <v>0</v>
      </c>
    </row>
    <row r="21" spans="1:8" ht="18.75" customHeight="1">
      <c r="A21" s="60"/>
      <c r="B21" s="61" t="s">
        <v>99</v>
      </c>
      <c r="C21" s="61"/>
      <c r="D21" s="62" t="s">
        <v>107</v>
      </c>
      <c r="E21" s="63">
        <v>223</v>
      </c>
      <c r="F21" s="63">
        <v>223</v>
      </c>
      <c r="G21" s="63"/>
      <c r="H21" s="102">
        <f t="shared" si="0"/>
        <v>0</v>
      </c>
    </row>
    <row r="22" spans="1:8" ht="18.75" customHeight="1">
      <c r="A22" s="60"/>
      <c r="B22" s="61"/>
      <c r="C22" s="61" t="s">
        <v>87</v>
      </c>
      <c r="D22" s="62" t="s">
        <v>108</v>
      </c>
      <c r="E22" s="63">
        <v>223</v>
      </c>
      <c r="F22" s="63">
        <v>223</v>
      </c>
      <c r="G22" s="63"/>
      <c r="H22" s="102">
        <f t="shared" si="0"/>
        <v>0</v>
      </c>
    </row>
    <row r="23" spans="1:8" ht="18.75" customHeight="1">
      <c r="A23" s="60"/>
      <c r="B23" s="61" t="s">
        <v>109</v>
      </c>
      <c r="C23" s="61"/>
      <c r="D23" s="62" t="s">
        <v>110</v>
      </c>
      <c r="E23" s="63">
        <v>230</v>
      </c>
      <c r="F23" s="63">
        <v>230</v>
      </c>
      <c r="G23" s="63"/>
      <c r="H23" s="102">
        <f t="shared" si="0"/>
        <v>0</v>
      </c>
    </row>
    <row r="24" spans="1:8" ht="18.75" customHeight="1">
      <c r="A24" s="60"/>
      <c r="B24" s="61"/>
      <c r="C24" s="61" t="s">
        <v>87</v>
      </c>
      <c r="D24" s="62" t="s">
        <v>111</v>
      </c>
      <c r="E24" s="63">
        <v>230</v>
      </c>
      <c r="F24" s="63">
        <v>230</v>
      </c>
      <c r="G24" s="63"/>
      <c r="H24" s="102">
        <f t="shared" si="0"/>
        <v>0</v>
      </c>
    </row>
    <row r="25" spans="1:8" ht="18.75" customHeight="1">
      <c r="A25" s="60"/>
      <c r="B25" s="61" t="s">
        <v>112</v>
      </c>
      <c r="C25" s="61"/>
      <c r="D25" s="62" t="s">
        <v>113</v>
      </c>
      <c r="E25" s="63">
        <v>702</v>
      </c>
      <c r="F25" s="63">
        <v>702</v>
      </c>
      <c r="G25" s="63"/>
      <c r="H25" s="102">
        <f t="shared" si="0"/>
        <v>0</v>
      </c>
    </row>
    <row r="26" spans="1:8" ht="18.75" customHeight="1">
      <c r="A26" s="60"/>
      <c r="B26" s="61"/>
      <c r="C26" s="61" t="s">
        <v>87</v>
      </c>
      <c r="D26" s="62" t="s">
        <v>114</v>
      </c>
      <c r="E26" s="63">
        <v>702</v>
      </c>
      <c r="F26" s="63">
        <v>702</v>
      </c>
      <c r="G26" s="63"/>
      <c r="H26" s="102">
        <f t="shared" si="0"/>
        <v>0</v>
      </c>
    </row>
    <row r="27" spans="1:8" ht="18.75" customHeight="1">
      <c r="A27" s="60"/>
      <c r="B27" s="61" t="s">
        <v>115</v>
      </c>
      <c r="C27" s="61"/>
      <c r="D27" s="62" t="s">
        <v>116</v>
      </c>
      <c r="E27" s="63"/>
      <c r="F27" s="63"/>
      <c r="G27" s="63"/>
      <c r="H27" s="102">
        <f t="shared" si="0"/>
        <v>0</v>
      </c>
    </row>
    <row r="28" spans="1:8" ht="18.75" customHeight="1">
      <c r="A28" s="60"/>
      <c r="B28" s="61"/>
      <c r="C28" s="61" t="s">
        <v>87</v>
      </c>
      <c r="D28" s="62" t="s">
        <v>117</v>
      </c>
      <c r="E28" s="63"/>
      <c r="F28" s="63"/>
      <c r="G28" s="63"/>
      <c r="H28" s="102">
        <f t="shared" si="0"/>
        <v>0</v>
      </c>
    </row>
    <row r="29" spans="1:8" ht="18.75" customHeight="1">
      <c r="A29" s="60"/>
      <c r="B29" s="61" t="s">
        <v>118</v>
      </c>
      <c r="C29" s="61"/>
      <c r="D29" s="62" t="s">
        <v>119</v>
      </c>
      <c r="E29" s="63">
        <v>1161</v>
      </c>
      <c r="F29" s="63">
        <v>1161</v>
      </c>
      <c r="G29" s="63"/>
      <c r="H29" s="102">
        <f t="shared" si="0"/>
        <v>0</v>
      </c>
    </row>
    <row r="30" spans="1:8" ht="18.75" customHeight="1">
      <c r="A30" s="60"/>
      <c r="B30" s="61"/>
      <c r="C30" s="61" t="s">
        <v>87</v>
      </c>
      <c r="D30" s="62" t="s">
        <v>120</v>
      </c>
      <c r="E30" s="63">
        <v>1161</v>
      </c>
      <c r="F30" s="63">
        <v>1161</v>
      </c>
      <c r="G30" s="63"/>
      <c r="H30" s="102">
        <f t="shared" si="0"/>
        <v>0</v>
      </c>
    </row>
    <row r="31" spans="1:8" ht="18.75" customHeight="1">
      <c r="A31" s="60"/>
      <c r="B31" s="61" t="s">
        <v>121</v>
      </c>
      <c r="C31" s="61"/>
      <c r="D31" s="62" t="s">
        <v>122</v>
      </c>
      <c r="E31" s="63">
        <v>413</v>
      </c>
      <c r="F31" s="63">
        <v>413</v>
      </c>
      <c r="G31" s="63"/>
      <c r="H31" s="102">
        <f t="shared" si="0"/>
        <v>0</v>
      </c>
    </row>
    <row r="32" spans="1:8" ht="18.75" customHeight="1">
      <c r="A32" s="60"/>
      <c r="B32" s="61"/>
      <c r="C32" s="61" t="s">
        <v>87</v>
      </c>
      <c r="D32" s="62" t="s">
        <v>123</v>
      </c>
      <c r="E32" s="63">
        <v>413</v>
      </c>
      <c r="F32" s="63">
        <v>413</v>
      </c>
      <c r="G32" s="63"/>
      <c r="H32" s="102">
        <f t="shared" si="0"/>
        <v>0</v>
      </c>
    </row>
    <row r="33" spans="1:8" ht="18.75" customHeight="1">
      <c r="A33" s="60"/>
      <c r="B33" s="61" t="s">
        <v>124</v>
      </c>
      <c r="C33" s="61"/>
      <c r="D33" s="62" t="s">
        <v>125</v>
      </c>
      <c r="E33" s="63"/>
      <c r="F33" s="63"/>
      <c r="G33" s="63"/>
      <c r="H33" s="102">
        <f t="shared" si="0"/>
        <v>0</v>
      </c>
    </row>
    <row r="34" spans="1:8" ht="18.75" customHeight="1">
      <c r="A34" s="60"/>
      <c r="B34" s="61"/>
      <c r="C34" s="61" t="s">
        <v>87</v>
      </c>
      <c r="D34" s="62" t="s">
        <v>126</v>
      </c>
      <c r="E34" s="63"/>
      <c r="F34" s="63"/>
      <c r="G34" s="63"/>
      <c r="H34" s="102">
        <f t="shared" si="0"/>
        <v>0</v>
      </c>
    </row>
    <row r="35" spans="1:8" ht="18.75" customHeight="1">
      <c r="A35" s="60"/>
      <c r="B35" s="61" t="s">
        <v>127</v>
      </c>
      <c r="C35" s="61"/>
      <c r="D35" s="62" t="s">
        <v>128</v>
      </c>
      <c r="E35" s="63"/>
      <c r="F35" s="63"/>
      <c r="G35" s="63"/>
      <c r="H35" s="102">
        <f t="shared" si="0"/>
        <v>0</v>
      </c>
    </row>
    <row r="36" spans="1:8" ht="18.75" customHeight="1">
      <c r="A36" s="60"/>
      <c r="B36" s="61"/>
      <c r="C36" s="61" t="s">
        <v>87</v>
      </c>
      <c r="D36" s="62" t="s">
        <v>129</v>
      </c>
      <c r="E36" s="63"/>
      <c r="F36" s="63"/>
      <c r="G36" s="63"/>
      <c r="H36" s="102">
        <f t="shared" si="0"/>
        <v>0</v>
      </c>
    </row>
    <row r="37" spans="1:8" ht="18.75" customHeight="1">
      <c r="A37" s="60"/>
      <c r="B37" s="61" t="s">
        <v>130</v>
      </c>
      <c r="C37" s="61"/>
      <c r="D37" s="62" t="s">
        <v>131</v>
      </c>
      <c r="E37" s="63">
        <v>72</v>
      </c>
      <c r="F37" s="63">
        <v>72</v>
      </c>
      <c r="G37" s="63"/>
      <c r="H37" s="102">
        <f t="shared" si="0"/>
        <v>0</v>
      </c>
    </row>
    <row r="38" spans="1:8" ht="18.75" customHeight="1">
      <c r="A38" s="60"/>
      <c r="B38" s="61"/>
      <c r="C38" s="61" t="s">
        <v>87</v>
      </c>
      <c r="D38" s="62" t="s">
        <v>132</v>
      </c>
      <c r="E38" s="63">
        <v>68</v>
      </c>
      <c r="F38" s="63">
        <v>68</v>
      </c>
      <c r="G38" s="63"/>
      <c r="H38" s="102">
        <f t="shared" si="0"/>
        <v>0</v>
      </c>
    </row>
    <row r="39" spans="1:8" ht="18.75" customHeight="1">
      <c r="A39" s="60"/>
      <c r="B39" s="61"/>
      <c r="C39" s="61" t="s">
        <v>133</v>
      </c>
      <c r="D39" s="62" t="s">
        <v>134</v>
      </c>
      <c r="E39" s="63">
        <v>4</v>
      </c>
      <c r="F39" s="63">
        <v>4</v>
      </c>
      <c r="G39" s="63"/>
      <c r="H39" s="102">
        <f t="shared" si="0"/>
        <v>0</v>
      </c>
    </row>
    <row r="40" spans="1:8" ht="18.75" customHeight="1">
      <c r="A40" s="60"/>
      <c r="B40" s="61" t="s">
        <v>135</v>
      </c>
      <c r="C40" s="61"/>
      <c r="D40" s="62" t="s">
        <v>136</v>
      </c>
      <c r="E40" s="63">
        <v>23</v>
      </c>
      <c r="F40" s="63">
        <v>23</v>
      </c>
      <c r="G40" s="63"/>
      <c r="H40" s="102">
        <f t="shared" si="0"/>
        <v>0</v>
      </c>
    </row>
    <row r="41" spans="1:8" ht="18.75" customHeight="1">
      <c r="A41" s="60"/>
      <c r="B41" s="61"/>
      <c r="C41" s="61" t="s">
        <v>87</v>
      </c>
      <c r="D41" s="62" t="s">
        <v>137</v>
      </c>
      <c r="E41" s="63">
        <v>23</v>
      </c>
      <c r="F41" s="63">
        <v>23</v>
      </c>
      <c r="G41" s="63"/>
      <c r="H41" s="102">
        <f t="shared" si="0"/>
        <v>0</v>
      </c>
    </row>
    <row r="42" spans="1:8" ht="18.75" customHeight="1">
      <c r="A42" s="60"/>
      <c r="B42" s="61" t="s">
        <v>138</v>
      </c>
      <c r="C42" s="61"/>
      <c r="D42" s="62" t="s">
        <v>139</v>
      </c>
      <c r="E42" s="63">
        <v>178</v>
      </c>
      <c r="F42" s="63">
        <v>178</v>
      </c>
      <c r="G42" s="63"/>
      <c r="H42" s="102">
        <f t="shared" si="0"/>
        <v>0</v>
      </c>
    </row>
    <row r="43" spans="1:8" ht="18.75" customHeight="1">
      <c r="A43" s="60"/>
      <c r="B43" s="61"/>
      <c r="C43" s="61" t="s">
        <v>87</v>
      </c>
      <c r="D43" s="62" t="s">
        <v>140</v>
      </c>
      <c r="E43" s="63">
        <v>178</v>
      </c>
      <c r="F43" s="63">
        <v>178</v>
      </c>
      <c r="G43" s="63"/>
      <c r="H43" s="102">
        <f t="shared" si="0"/>
        <v>0</v>
      </c>
    </row>
    <row r="44" spans="1:8" ht="18.75" customHeight="1">
      <c r="A44" s="60"/>
      <c r="B44" s="61" t="s">
        <v>141</v>
      </c>
      <c r="C44" s="61"/>
      <c r="D44" s="62" t="s">
        <v>142</v>
      </c>
      <c r="E44" s="63">
        <v>1198</v>
      </c>
      <c r="F44" s="63">
        <v>1198</v>
      </c>
      <c r="G44" s="63"/>
      <c r="H44" s="102">
        <f t="shared" si="0"/>
        <v>0</v>
      </c>
    </row>
    <row r="45" spans="1:8" ht="18.75" customHeight="1">
      <c r="A45" s="60"/>
      <c r="B45" s="61"/>
      <c r="C45" s="61" t="s">
        <v>87</v>
      </c>
      <c r="D45" s="62" t="s">
        <v>143</v>
      </c>
      <c r="E45" s="63">
        <v>1198</v>
      </c>
      <c r="F45" s="63">
        <v>1198</v>
      </c>
      <c r="G45" s="63"/>
      <c r="H45" s="102">
        <f t="shared" si="0"/>
        <v>0</v>
      </c>
    </row>
    <row r="46" spans="1:8" ht="18.75" customHeight="1">
      <c r="A46" s="60"/>
      <c r="B46" s="61" t="s">
        <v>144</v>
      </c>
      <c r="C46" s="61"/>
      <c r="D46" s="62" t="s">
        <v>145</v>
      </c>
      <c r="E46" s="63">
        <v>330</v>
      </c>
      <c r="F46" s="63">
        <v>330</v>
      </c>
      <c r="G46" s="63"/>
      <c r="H46" s="102">
        <f t="shared" si="0"/>
        <v>0</v>
      </c>
    </row>
    <row r="47" spans="1:8" ht="18.75" customHeight="1">
      <c r="A47" s="60"/>
      <c r="B47" s="61"/>
      <c r="C47" s="61" t="s">
        <v>87</v>
      </c>
      <c r="D47" s="62" t="s">
        <v>146</v>
      </c>
      <c r="E47" s="63">
        <v>330</v>
      </c>
      <c r="F47" s="63">
        <v>330</v>
      </c>
      <c r="G47" s="63"/>
      <c r="H47" s="102">
        <f t="shared" si="0"/>
        <v>0</v>
      </c>
    </row>
    <row r="48" spans="1:8" ht="18.75" customHeight="1">
      <c r="A48" s="60"/>
      <c r="B48" s="61" t="s">
        <v>147</v>
      </c>
      <c r="C48" s="61"/>
      <c r="D48" s="62" t="s">
        <v>148</v>
      </c>
      <c r="E48" s="63">
        <v>346</v>
      </c>
      <c r="F48" s="63">
        <v>346</v>
      </c>
      <c r="G48" s="63"/>
      <c r="H48" s="102">
        <f t="shared" si="0"/>
        <v>0</v>
      </c>
    </row>
    <row r="49" spans="1:8" ht="18.75" customHeight="1">
      <c r="A49" s="60"/>
      <c r="B49" s="61"/>
      <c r="C49" s="61" t="s">
        <v>87</v>
      </c>
      <c r="D49" s="62" t="s">
        <v>149</v>
      </c>
      <c r="E49" s="63">
        <v>346</v>
      </c>
      <c r="F49" s="63">
        <v>346</v>
      </c>
      <c r="G49" s="63"/>
      <c r="H49" s="102">
        <f t="shared" si="0"/>
        <v>0</v>
      </c>
    </row>
    <row r="50" spans="1:8" ht="18.75" customHeight="1">
      <c r="A50" s="60"/>
      <c r="B50" s="61" t="s">
        <v>150</v>
      </c>
      <c r="C50" s="61"/>
      <c r="D50" s="62" t="s">
        <v>151</v>
      </c>
      <c r="E50" s="63">
        <v>116</v>
      </c>
      <c r="F50" s="63">
        <v>116</v>
      </c>
      <c r="G50" s="63"/>
      <c r="H50" s="102">
        <f t="shared" si="0"/>
        <v>0</v>
      </c>
    </row>
    <row r="51" spans="1:8" ht="18.75" customHeight="1">
      <c r="A51" s="60"/>
      <c r="B51" s="61"/>
      <c r="C51" s="61" t="s">
        <v>87</v>
      </c>
      <c r="D51" s="62" t="s">
        <v>152</v>
      </c>
      <c r="E51" s="63">
        <v>116</v>
      </c>
      <c r="F51" s="63">
        <v>116</v>
      </c>
      <c r="G51" s="63"/>
      <c r="H51" s="102">
        <f t="shared" si="0"/>
        <v>0</v>
      </c>
    </row>
    <row r="52" spans="1:8" ht="18.75" customHeight="1">
      <c r="A52" s="60"/>
      <c r="B52" s="61" t="s">
        <v>435</v>
      </c>
      <c r="C52" s="61" t="s">
        <v>436</v>
      </c>
      <c r="D52" s="62" t="s">
        <v>437</v>
      </c>
      <c r="E52" s="63">
        <v>766</v>
      </c>
      <c r="F52" s="63">
        <v>766</v>
      </c>
      <c r="G52" s="63"/>
      <c r="H52" s="102">
        <f t="shared" si="0"/>
        <v>0</v>
      </c>
    </row>
    <row r="53" spans="1:8" ht="18.75" customHeight="1">
      <c r="A53" s="60"/>
      <c r="B53" s="61"/>
      <c r="C53" s="61"/>
      <c r="D53" s="62" t="s">
        <v>425</v>
      </c>
      <c r="E53" s="63">
        <v>766</v>
      </c>
      <c r="F53" s="63">
        <v>766</v>
      </c>
      <c r="G53" s="63"/>
      <c r="H53" s="102">
        <f t="shared" si="0"/>
        <v>0</v>
      </c>
    </row>
    <row r="54" spans="1:8" ht="18.75" customHeight="1">
      <c r="A54" s="60">
        <v>204</v>
      </c>
      <c r="B54" s="61"/>
      <c r="C54" s="61"/>
      <c r="D54" s="62" t="s">
        <v>153</v>
      </c>
      <c r="E54" s="63">
        <f>E55+E57+E59+E61+E63</f>
        <v>7295</v>
      </c>
      <c r="F54" s="63">
        <f>F55+F57+F59+F61+F63</f>
        <v>7295</v>
      </c>
      <c r="G54" s="63"/>
      <c r="H54" s="102">
        <f t="shared" si="0"/>
        <v>0</v>
      </c>
    </row>
    <row r="55" spans="1:8" ht="18.75" customHeight="1">
      <c r="A55" s="60"/>
      <c r="B55" s="61" t="s">
        <v>90</v>
      </c>
      <c r="C55" s="61"/>
      <c r="D55" s="62" t="s">
        <v>154</v>
      </c>
      <c r="E55" s="63">
        <v>3993</v>
      </c>
      <c r="F55" s="63">
        <v>3993</v>
      </c>
      <c r="G55" s="63"/>
      <c r="H55" s="102">
        <f t="shared" si="0"/>
        <v>0</v>
      </c>
    </row>
    <row r="56" spans="1:8" ht="18.75" customHeight="1">
      <c r="A56" s="60"/>
      <c r="B56" s="61"/>
      <c r="C56" s="61" t="s">
        <v>87</v>
      </c>
      <c r="D56" s="62" t="s">
        <v>155</v>
      </c>
      <c r="E56" s="63">
        <v>3993</v>
      </c>
      <c r="F56" s="63">
        <v>3993</v>
      </c>
      <c r="G56" s="63"/>
      <c r="H56" s="102">
        <f t="shared" si="0"/>
        <v>0</v>
      </c>
    </row>
    <row r="57" spans="1:8" ht="18.75" customHeight="1">
      <c r="A57" s="60"/>
      <c r="B57" s="61" t="s">
        <v>96</v>
      </c>
      <c r="C57" s="61"/>
      <c r="D57" s="62" t="s">
        <v>156</v>
      </c>
      <c r="E57" s="63">
        <v>1020</v>
      </c>
      <c r="F57" s="63">
        <v>1020</v>
      </c>
      <c r="G57" s="63"/>
      <c r="H57" s="102">
        <f t="shared" si="0"/>
        <v>0</v>
      </c>
    </row>
    <row r="58" spans="1:8" ht="18.75" customHeight="1">
      <c r="A58" s="60"/>
      <c r="B58" s="61"/>
      <c r="C58" s="61" t="s">
        <v>87</v>
      </c>
      <c r="D58" s="62" t="s">
        <v>157</v>
      </c>
      <c r="E58" s="63">
        <v>1020</v>
      </c>
      <c r="F58" s="63">
        <v>1020</v>
      </c>
      <c r="G58" s="63"/>
      <c r="H58" s="102">
        <f t="shared" si="0"/>
        <v>0</v>
      </c>
    </row>
    <row r="59" spans="1:8" ht="18.75" customHeight="1">
      <c r="A59" s="60"/>
      <c r="B59" s="61" t="s">
        <v>101</v>
      </c>
      <c r="C59" s="61"/>
      <c r="D59" s="62" t="s">
        <v>158</v>
      </c>
      <c r="E59" s="63">
        <v>1687</v>
      </c>
      <c r="F59" s="63">
        <v>1687</v>
      </c>
      <c r="G59" s="63"/>
      <c r="H59" s="102">
        <f t="shared" si="0"/>
        <v>0</v>
      </c>
    </row>
    <row r="60" spans="1:8" ht="18.75" customHeight="1">
      <c r="A60" s="60"/>
      <c r="B60" s="61"/>
      <c r="C60" s="61" t="s">
        <v>87</v>
      </c>
      <c r="D60" s="62" t="s">
        <v>159</v>
      </c>
      <c r="E60" s="63">
        <v>1307</v>
      </c>
      <c r="F60" s="63">
        <v>1307</v>
      </c>
      <c r="G60" s="63"/>
      <c r="H60" s="102">
        <f t="shared" si="0"/>
        <v>0</v>
      </c>
    </row>
    <row r="61" spans="1:8" ht="18.75" customHeight="1">
      <c r="A61" s="60"/>
      <c r="B61" s="61" t="s">
        <v>104</v>
      </c>
      <c r="C61" s="61"/>
      <c r="D61" s="62" t="s">
        <v>160</v>
      </c>
      <c r="E61" s="63">
        <v>595</v>
      </c>
      <c r="F61" s="63">
        <v>595</v>
      </c>
      <c r="G61" s="63"/>
      <c r="H61" s="102">
        <f t="shared" si="0"/>
        <v>0</v>
      </c>
    </row>
    <row r="62" spans="1:8" ht="18.75" customHeight="1">
      <c r="A62" s="60"/>
      <c r="B62" s="61"/>
      <c r="C62" s="61" t="s">
        <v>87</v>
      </c>
      <c r="D62" s="62" t="s">
        <v>161</v>
      </c>
      <c r="E62" s="63">
        <v>595</v>
      </c>
      <c r="F62" s="63">
        <v>595</v>
      </c>
      <c r="G62" s="63"/>
      <c r="H62" s="102">
        <f t="shared" si="0"/>
        <v>0</v>
      </c>
    </row>
    <row r="63" spans="1:8" ht="18.75" customHeight="1">
      <c r="A63" s="60"/>
      <c r="B63" s="61" t="s">
        <v>162</v>
      </c>
      <c r="C63" s="61"/>
      <c r="D63" s="62" t="s">
        <v>163</v>
      </c>
      <c r="E63" s="63"/>
      <c r="F63" s="63"/>
      <c r="G63" s="63"/>
      <c r="H63" s="102">
        <f t="shared" si="0"/>
        <v>0</v>
      </c>
    </row>
    <row r="64" spans="1:8" ht="18.75" customHeight="1">
      <c r="A64" s="60"/>
      <c r="B64" s="61"/>
      <c r="C64" s="61" t="s">
        <v>87</v>
      </c>
      <c r="D64" s="62" t="s">
        <v>164</v>
      </c>
      <c r="E64" s="63"/>
      <c r="F64" s="63"/>
      <c r="G64" s="63"/>
      <c r="H64" s="102">
        <f t="shared" si="0"/>
        <v>0</v>
      </c>
    </row>
    <row r="65" spans="1:8" ht="18.75" customHeight="1">
      <c r="A65" s="60">
        <v>205</v>
      </c>
      <c r="B65" s="61"/>
      <c r="C65" s="61"/>
      <c r="D65" s="62" t="s">
        <v>165</v>
      </c>
      <c r="E65" s="63">
        <v>73086</v>
      </c>
      <c r="F65" s="63">
        <f>F66+F69+F75+F82+F84</f>
        <v>73086</v>
      </c>
      <c r="G65" s="63"/>
      <c r="H65" s="102">
        <f t="shared" si="0"/>
        <v>0</v>
      </c>
    </row>
    <row r="66" spans="1:8" ht="18.75" customHeight="1">
      <c r="A66" s="60"/>
      <c r="B66" s="61" t="s">
        <v>87</v>
      </c>
      <c r="C66" s="61"/>
      <c r="D66" s="62" t="s">
        <v>166</v>
      </c>
      <c r="E66" s="63">
        <v>13658</v>
      </c>
      <c r="F66" s="63">
        <v>13658</v>
      </c>
      <c r="G66" s="63"/>
      <c r="H66" s="102">
        <f t="shared" si="0"/>
        <v>0</v>
      </c>
    </row>
    <row r="67" spans="1:8" ht="18.75" customHeight="1">
      <c r="A67" s="60"/>
      <c r="B67" s="61"/>
      <c r="C67" s="61" t="s">
        <v>87</v>
      </c>
      <c r="D67" s="62" t="s">
        <v>167</v>
      </c>
      <c r="E67" s="63">
        <v>5523</v>
      </c>
      <c r="F67" s="63">
        <v>5523</v>
      </c>
      <c r="G67" s="63"/>
      <c r="H67" s="102">
        <f t="shared" si="0"/>
        <v>0</v>
      </c>
    </row>
    <row r="68" spans="1:8" ht="18.75" customHeight="1">
      <c r="A68" s="60"/>
      <c r="B68" s="61"/>
      <c r="C68" s="61" t="s">
        <v>133</v>
      </c>
      <c r="D68" s="62" t="s">
        <v>168</v>
      </c>
      <c r="E68" s="63">
        <v>8135</v>
      </c>
      <c r="F68" s="63">
        <v>8135</v>
      </c>
      <c r="G68" s="63"/>
      <c r="H68" s="102">
        <f t="shared" si="0"/>
        <v>0</v>
      </c>
    </row>
    <row r="69" spans="1:8" ht="18.75" customHeight="1">
      <c r="A69" s="60"/>
      <c r="B69" s="61" t="s">
        <v>90</v>
      </c>
      <c r="C69" s="61"/>
      <c r="D69" s="62" t="s">
        <v>169</v>
      </c>
      <c r="E69" s="63">
        <v>57813</v>
      </c>
      <c r="F69" s="63">
        <v>57813</v>
      </c>
      <c r="G69" s="63"/>
      <c r="H69" s="102">
        <f t="shared" si="0"/>
        <v>0</v>
      </c>
    </row>
    <row r="70" spans="1:8" ht="18.75" customHeight="1">
      <c r="A70" s="60"/>
      <c r="B70" s="61"/>
      <c r="C70" s="61" t="s">
        <v>87</v>
      </c>
      <c r="D70" s="62" t="s">
        <v>170</v>
      </c>
      <c r="E70" s="63">
        <v>9003</v>
      </c>
      <c r="F70" s="63">
        <v>9003</v>
      </c>
      <c r="G70" s="63"/>
      <c r="H70" s="102">
        <f t="shared" si="0"/>
        <v>0</v>
      </c>
    </row>
    <row r="71" spans="1:8" ht="18.75" customHeight="1">
      <c r="A71" s="60"/>
      <c r="B71" s="61"/>
      <c r="C71" s="61" t="s">
        <v>90</v>
      </c>
      <c r="D71" s="62" t="s">
        <v>171</v>
      </c>
      <c r="E71" s="63">
        <v>23996</v>
      </c>
      <c r="F71" s="63">
        <v>23996</v>
      </c>
      <c r="G71" s="63"/>
      <c r="H71" s="102">
        <f t="shared" ref="H71:H134" si="1">E71-F71</f>
        <v>0</v>
      </c>
    </row>
    <row r="72" spans="1:8" ht="18.75" customHeight="1">
      <c r="A72" s="60"/>
      <c r="B72" s="61"/>
      <c r="C72" s="61" t="s">
        <v>93</v>
      </c>
      <c r="D72" s="62" t="s">
        <v>172</v>
      </c>
      <c r="E72" s="101">
        <v>16161</v>
      </c>
      <c r="F72" s="101">
        <v>16161</v>
      </c>
      <c r="G72" s="101"/>
      <c r="H72" s="102">
        <f t="shared" si="1"/>
        <v>0</v>
      </c>
    </row>
    <row r="73" spans="1:8" ht="18.75" customHeight="1">
      <c r="A73" s="60"/>
      <c r="B73" s="61"/>
      <c r="C73" s="61" t="s">
        <v>96</v>
      </c>
      <c r="D73" s="62" t="s">
        <v>173</v>
      </c>
      <c r="E73" s="63">
        <v>9584</v>
      </c>
      <c r="F73" s="63">
        <v>9584</v>
      </c>
      <c r="G73" s="63"/>
      <c r="H73" s="102">
        <f t="shared" si="1"/>
        <v>0</v>
      </c>
    </row>
    <row r="74" spans="1:8" ht="18.75" customHeight="1">
      <c r="A74" s="60"/>
      <c r="B74" s="61"/>
      <c r="C74" s="61" t="s">
        <v>101</v>
      </c>
      <c r="D74" s="62" t="s">
        <v>174</v>
      </c>
      <c r="E74" s="63"/>
      <c r="F74" s="63"/>
      <c r="G74" s="63"/>
      <c r="H74" s="102">
        <f t="shared" si="1"/>
        <v>0</v>
      </c>
    </row>
    <row r="75" spans="1:8" ht="18.75" customHeight="1">
      <c r="A75" s="60"/>
      <c r="B75" s="61" t="s">
        <v>93</v>
      </c>
      <c r="C75" s="61"/>
      <c r="D75" s="62" t="s">
        <v>175</v>
      </c>
      <c r="E75" s="63">
        <v>1300</v>
      </c>
      <c r="F75" s="63">
        <v>1300</v>
      </c>
      <c r="G75" s="63"/>
      <c r="H75" s="102">
        <f t="shared" si="1"/>
        <v>0</v>
      </c>
    </row>
    <row r="76" spans="1:8" ht="18.75" customHeight="1">
      <c r="A76" s="60"/>
      <c r="B76" s="61"/>
      <c r="C76" s="61" t="s">
        <v>90</v>
      </c>
      <c r="D76" s="62" t="s">
        <v>176</v>
      </c>
      <c r="E76" s="63">
        <v>1300</v>
      </c>
      <c r="F76" s="63">
        <v>1300</v>
      </c>
      <c r="G76" s="63"/>
      <c r="H76" s="102">
        <f t="shared" si="1"/>
        <v>0</v>
      </c>
    </row>
    <row r="77" spans="1:8" ht="18.75" customHeight="1">
      <c r="A77" s="60"/>
      <c r="B77" s="61"/>
      <c r="C77" s="61" t="s">
        <v>93</v>
      </c>
      <c r="D77" s="62" t="s">
        <v>177</v>
      </c>
      <c r="E77" s="63"/>
      <c r="F77" s="63"/>
      <c r="G77" s="63"/>
      <c r="H77" s="102">
        <f t="shared" si="1"/>
        <v>0</v>
      </c>
    </row>
    <row r="78" spans="1:8" ht="18.75" customHeight="1">
      <c r="A78" s="60"/>
      <c r="B78" s="61"/>
      <c r="C78" s="61" t="s">
        <v>96</v>
      </c>
      <c r="D78" s="62" t="s">
        <v>178</v>
      </c>
      <c r="E78" s="63"/>
      <c r="F78" s="63"/>
      <c r="G78" s="63"/>
      <c r="H78" s="102">
        <f t="shared" si="1"/>
        <v>0</v>
      </c>
    </row>
    <row r="79" spans="1:8" ht="18.75" customHeight="1">
      <c r="A79" s="60"/>
      <c r="B79" s="61"/>
      <c r="C79" s="61" t="s">
        <v>101</v>
      </c>
      <c r="D79" s="62" t="s">
        <v>179</v>
      </c>
      <c r="E79" s="63"/>
      <c r="F79" s="63"/>
      <c r="G79" s="63"/>
      <c r="H79" s="102">
        <f t="shared" si="1"/>
        <v>0</v>
      </c>
    </row>
    <row r="80" spans="1:8" ht="18.75" customHeight="1">
      <c r="A80" s="60"/>
      <c r="B80" s="61" t="s">
        <v>101</v>
      </c>
      <c r="C80" s="61"/>
      <c r="D80" s="62" t="s">
        <v>180</v>
      </c>
      <c r="E80" s="63"/>
      <c r="F80" s="63"/>
      <c r="G80" s="63"/>
      <c r="H80" s="102">
        <f t="shared" si="1"/>
        <v>0</v>
      </c>
    </row>
    <row r="81" spans="1:8" ht="18.75" customHeight="1">
      <c r="A81" s="60"/>
      <c r="B81" s="61"/>
      <c r="C81" s="61" t="s">
        <v>87</v>
      </c>
      <c r="D81" s="62" t="s">
        <v>181</v>
      </c>
      <c r="E81" s="63"/>
      <c r="F81" s="63"/>
      <c r="G81" s="63"/>
      <c r="H81" s="102">
        <f t="shared" si="1"/>
        <v>0</v>
      </c>
    </row>
    <row r="82" spans="1:8" ht="18.75" customHeight="1">
      <c r="A82" s="60"/>
      <c r="B82" s="61" t="s">
        <v>162</v>
      </c>
      <c r="C82" s="61"/>
      <c r="D82" s="62" t="s">
        <v>182</v>
      </c>
      <c r="E82" s="63">
        <v>146</v>
      </c>
      <c r="F82" s="63">
        <v>146</v>
      </c>
      <c r="G82" s="63"/>
      <c r="H82" s="102">
        <f t="shared" si="1"/>
        <v>0</v>
      </c>
    </row>
    <row r="83" spans="1:8" ht="18.75" customHeight="1">
      <c r="A83" s="60"/>
      <c r="B83" s="61"/>
      <c r="C83" s="61" t="s">
        <v>87</v>
      </c>
      <c r="D83" s="62" t="s">
        <v>183</v>
      </c>
      <c r="E83" s="63">
        <v>146</v>
      </c>
      <c r="F83" s="63">
        <v>146</v>
      </c>
      <c r="G83" s="63"/>
      <c r="H83" s="102">
        <f t="shared" si="1"/>
        <v>0</v>
      </c>
    </row>
    <row r="84" spans="1:8" ht="18.75" customHeight="1">
      <c r="A84" s="60"/>
      <c r="B84" s="61" t="s">
        <v>99</v>
      </c>
      <c r="C84" s="61"/>
      <c r="D84" s="62" t="s">
        <v>184</v>
      </c>
      <c r="E84" s="63">
        <v>169</v>
      </c>
      <c r="F84" s="63">
        <v>169</v>
      </c>
      <c r="G84" s="63"/>
      <c r="H84" s="102">
        <f t="shared" si="1"/>
        <v>0</v>
      </c>
    </row>
    <row r="85" spans="1:8" ht="18.75" customHeight="1">
      <c r="A85" s="60"/>
      <c r="B85" s="61"/>
      <c r="C85" s="61" t="s">
        <v>90</v>
      </c>
      <c r="D85" s="62" t="s">
        <v>185</v>
      </c>
      <c r="E85" s="63">
        <v>169</v>
      </c>
      <c r="F85" s="63">
        <v>169</v>
      </c>
      <c r="G85" s="63"/>
      <c r="H85" s="102">
        <f t="shared" si="1"/>
        <v>0</v>
      </c>
    </row>
    <row r="86" spans="1:8" ht="18.75" customHeight="1">
      <c r="A86" s="60">
        <v>206</v>
      </c>
      <c r="B86" s="61"/>
      <c r="C86" s="61"/>
      <c r="D86" s="62" t="s">
        <v>186</v>
      </c>
      <c r="E86" s="63">
        <v>6934</v>
      </c>
      <c r="F86" s="63">
        <f>F87+F91+F89+F93+F95</f>
        <v>6934</v>
      </c>
      <c r="G86" s="63"/>
      <c r="H86" s="102">
        <f t="shared" si="1"/>
        <v>0</v>
      </c>
    </row>
    <row r="87" spans="1:8" ht="18.75" customHeight="1">
      <c r="A87" s="60"/>
      <c r="B87" s="61" t="s">
        <v>87</v>
      </c>
      <c r="C87" s="61"/>
      <c r="D87" s="62" t="s">
        <v>187</v>
      </c>
      <c r="E87" s="63">
        <v>123</v>
      </c>
      <c r="F87" s="63">
        <v>123</v>
      </c>
      <c r="G87" s="63"/>
      <c r="H87" s="102">
        <f t="shared" si="1"/>
        <v>0</v>
      </c>
    </row>
    <row r="88" spans="1:8" ht="18.75" customHeight="1">
      <c r="A88" s="60"/>
      <c r="B88" s="61"/>
      <c r="C88" s="61" t="s">
        <v>87</v>
      </c>
      <c r="D88" s="62" t="s">
        <v>188</v>
      </c>
      <c r="E88" s="63">
        <v>123</v>
      </c>
      <c r="F88" s="63">
        <v>123</v>
      </c>
      <c r="G88" s="63"/>
      <c r="H88" s="102">
        <f t="shared" si="1"/>
        <v>0</v>
      </c>
    </row>
    <row r="89" spans="1:8" ht="18.75" customHeight="1">
      <c r="A89" s="60"/>
      <c r="B89" s="61" t="s">
        <v>90</v>
      </c>
      <c r="C89" s="61"/>
      <c r="D89" s="62" t="s">
        <v>189</v>
      </c>
      <c r="E89" s="63">
        <v>60</v>
      </c>
      <c r="F89" s="63">
        <v>60</v>
      </c>
      <c r="G89" s="63"/>
      <c r="H89" s="102">
        <f t="shared" si="1"/>
        <v>0</v>
      </c>
    </row>
    <row r="90" spans="1:8" ht="18.75" customHeight="1">
      <c r="A90" s="60"/>
      <c r="B90" s="61"/>
      <c r="C90" s="61" t="s">
        <v>87</v>
      </c>
      <c r="D90" s="62" t="s">
        <v>190</v>
      </c>
      <c r="E90" s="63">
        <v>60</v>
      </c>
      <c r="F90" s="63">
        <v>60</v>
      </c>
      <c r="G90" s="63"/>
      <c r="H90" s="102">
        <f t="shared" si="1"/>
        <v>0</v>
      </c>
    </row>
    <row r="91" spans="1:8" ht="18.75" customHeight="1">
      <c r="A91" s="60"/>
      <c r="B91" s="61" t="s">
        <v>93</v>
      </c>
      <c r="C91" s="61"/>
      <c r="D91" s="62" t="s">
        <v>191</v>
      </c>
      <c r="E91" s="63">
        <v>4400</v>
      </c>
      <c r="F91" s="63">
        <v>4400</v>
      </c>
      <c r="G91" s="63"/>
      <c r="H91" s="102">
        <f t="shared" si="1"/>
        <v>0</v>
      </c>
    </row>
    <row r="92" spans="1:8" ht="18.75" customHeight="1">
      <c r="A92" s="60"/>
      <c r="B92" s="61"/>
      <c r="C92" s="61" t="s">
        <v>87</v>
      </c>
      <c r="D92" s="62" t="s">
        <v>192</v>
      </c>
      <c r="E92" s="63">
        <v>4400</v>
      </c>
      <c r="F92" s="63">
        <v>4400</v>
      </c>
      <c r="G92" s="63"/>
      <c r="H92" s="102">
        <f t="shared" si="1"/>
        <v>0</v>
      </c>
    </row>
    <row r="93" spans="1:8" ht="18.75" customHeight="1">
      <c r="A93" s="60"/>
      <c r="B93" s="61" t="s">
        <v>510</v>
      </c>
      <c r="C93" s="61"/>
      <c r="D93" s="62" t="s">
        <v>508</v>
      </c>
      <c r="E93" s="63">
        <v>2263</v>
      </c>
      <c r="F93" s="63">
        <v>2263</v>
      </c>
      <c r="G93" s="63"/>
      <c r="H93" s="102">
        <f t="shared" si="1"/>
        <v>0</v>
      </c>
    </row>
    <row r="94" spans="1:8" ht="18.75" customHeight="1">
      <c r="A94" s="60"/>
      <c r="B94" s="61"/>
      <c r="C94" s="61" t="s">
        <v>511</v>
      </c>
      <c r="D94" s="62" t="s">
        <v>509</v>
      </c>
      <c r="E94" s="63">
        <v>2263</v>
      </c>
      <c r="F94" s="63">
        <v>2263</v>
      </c>
      <c r="G94" s="63"/>
      <c r="H94" s="102">
        <f t="shared" si="1"/>
        <v>0</v>
      </c>
    </row>
    <row r="95" spans="1:8" ht="18.75" customHeight="1">
      <c r="A95" s="60"/>
      <c r="B95" s="61" t="s">
        <v>162</v>
      </c>
      <c r="C95" s="61"/>
      <c r="D95" s="62" t="s">
        <v>193</v>
      </c>
      <c r="E95" s="63">
        <v>88</v>
      </c>
      <c r="F95" s="63">
        <v>88</v>
      </c>
      <c r="G95" s="63"/>
      <c r="H95" s="102">
        <f t="shared" si="1"/>
        <v>0</v>
      </c>
    </row>
    <row r="96" spans="1:8" ht="18.75" customHeight="1">
      <c r="A96" s="60"/>
      <c r="B96" s="61"/>
      <c r="C96" s="61" t="s">
        <v>87</v>
      </c>
      <c r="D96" s="62" t="s">
        <v>194</v>
      </c>
      <c r="E96" s="63">
        <v>88</v>
      </c>
      <c r="F96" s="63">
        <v>88</v>
      </c>
      <c r="G96" s="63"/>
      <c r="H96" s="102">
        <f t="shared" si="1"/>
        <v>0</v>
      </c>
    </row>
    <row r="97" spans="1:8" ht="18.75" customHeight="1">
      <c r="A97" s="60">
        <v>207</v>
      </c>
      <c r="B97" s="61"/>
      <c r="C97" s="61"/>
      <c r="D97" s="62" t="s">
        <v>411</v>
      </c>
      <c r="E97" s="63">
        <v>5558</v>
      </c>
      <c r="F97" s="63">
        <f>F98+F105+F108+F112</f>
        <v>5558</v>
      </c>
      <c r="G97" s="63"/>
      <c r="H97" s="102">
        <f t="shared" si="1"/>
        <v>0</v>
      </c>
    </row>
    <row r="98" spans="1:8" ht="18.75" customHeight="1">
      <c r="A98" s="60"/>
      <c r="B98" s="61" t="s">
        <v>87</v>
      </c>
      <c r="C98" s="61"/>
      <c r="D98" s="62" t="s">
        <v>412</v>
      </c>
      <c r="E98" s="63">
        <v>4946</v>
      </c>
      <c r="F98" s="63">
        <v>4946</v>
      </c>
      <c r="G98" s="79"/>
      <c r="H98" s="102">
        <f t="shared" si="1"/>
        <v>0</v>
      </c>
    </row>
    <row r="99" spans="1:8" ht="18.75" customHeight="1">
      <c r="A99" s="60"/>
      <c r="B99" s="61"/>
      <c r="C99" s="61" t="s">
        <v>87</v>
      </c>
      <c r="D99" s="62" t="s">
        <v>195</v>
      </c>
      <c r="E99" s="63">
        <v>4501</v>
      </c>
      <c r="F99" s="63">
        <v>4501</v>
      </c>
      <c r="G99" s="63"/>
      <c r="H99" s="102">
        <f t="shared" si="1"/>
        <v>0</v>
      </c>
    </row>
    <row r="100" spans="1:8" ht="18.75" customHeight="1">
      <c r="A100" s="60"/>
      <c r="B100" s="61"/>
      <c r="C100" s="61" t="s">
        <v>96</v>
      </c>
      <c r="D100" s="62" t="s">
        <v>196</v>
      </c>
      <c r="E100" s="63">
        <v>202</v>
      </c>
      <c r="F100" s="63">
        <v>202</v>
      </c>
      <c r="G100" s="63"/>
      <c r="H100" s="102">
        <f t="shared" si="1"/>
        <v>0</v>
      </c>
    </row>
    <row r="101" spans="1:8" ht="18.75" customHeight="1">
      <c r="A101" s="60"/>
      <c r="B101" s="61"/>
      <c r="C101" s="61" t="s">
        <v>104</v>
      </c>
      <c r="D101" s="62" t="s">
        <v>197</v>
      </c>
      <c r="E101" s="63">
        <v>40</v>
      </c>
      <c r="F101" s="63">
        <v>40</v>
      </c>
      <c r="G101" s="63"/>
      <c r="H101" s="102">
        <f t="shared" si="1"/>
        <v>0</v>
      </c>
    </row>
    <row r="102" spans="1:8" ht="18.75" customHeight="1">
      <c r="A102" s="60"/>
      <c r="B102" s="61"/>
      <c r="C102" s="61" t="s">
        <v>162</v>
      </c>
      <c r="D102" s="62" t="s">
        <v>198</v>
      </c>
      <c r="E102" s="63">
        <v>203</v>
      </c>
      <c r="F102" s="63">
        <v>203</v>
      </c>
      <c r="G102" s="63"/>
      <c r="H102" s="102">
        <f t="shared" si="1"/>
        <v>0</v>
      </c>
    </row>
    <row r="103" spans="1:8" ht="18.75" customHeight="1">
      <c r="A103" s="60"/>
      <c r="B103" s="61"/>
      <c r="C103" s="61" t="s">
        <v>109</v>
      </c>
      <c r="D103" s="62" t="s">
        <v>413</v>
      </c>
      <c r="E103" s="63"/>
      <c r="F103" s="63"/>
      <c r="G103" s="63"/>
      <c r="H103" s="102">
        <f t="shared" si="1"/>
        <v>0</v>
      </c>
    </row>
    <row r="104" spans="1:8" ht="18.75" customHeight="1">
      <c r="A104" s="60"/>
      <c r="B104" s="61"/>
      <c r="C104" s="61" t="s">
        <v>199</v>
      </c>
      <c r="D104" s="62" t="s">
        <v>414</v>
      </c>
      <c r="E104" s="63"/>
      <c r="F104" s="63"/>
      <c r="G104" s="63"/>
      <c r="H104" s="102">
        <f t="shared" si="1"/>
        <v>0</v>
      </c>
    </row>
    <row r="105" spans="1:8" ht="18.75" customHeight="1">
      <c r="A105" s="60"/>
      <c r="B105" s="61" t="s">
        <v>90</v>
      </c>
      <c r="C105" s="61"/>
      <c r="D105" s="62" t="s">
        <v>200</v>
      </c>
      <c r="E105" s="63">
        <v>67</v>
      </c>
      <c r="F105" s="63">
        <v>67</v>
      </c>
      <c r="G105" s="63"/>
      <c r="H105" s="102">
        <f t="shared" si="1"/>
        <v>0</v>
      </c>
    </row>
    <row r="106" spans="1:8" ht="18.75" customHeight="1">
      <c r="A106" s="60"/>
      <c r="B106" s="61"/>
      <c r="C106" s="61" t="s">
        <v>96</v>
      </c>
      <c r="D106" s="62" t="s">
        <v>201</v>
      </c>
      <c r="E106" s="63">
        <v>67</v>
      </c>
      <c r="F106" s="63">
        <v>67</v>
      </c>
      <c r="G106" s="63"/>
      <c r="H106" s="102">
        <f t="shared" si="1"/>
        <v>0</v>
      </c>
    </row>
    <row r="107" spans="1:8" ht="18.75" customHeight="1">
      <c r="A107" s="60"/>
      <c r="B107" s="61"/>
      <c r="C107" s="61" t="s">
        <v>101</v>
      </c>
      <c r="D107" s="62" t="s">
        <v>202</v>
      </c>
      <c r="E107" s="63"/>
      <c r="F107" s="63"/>
      <c r="G107" s="63"/>
      <c r="H107" s="102">
        <f t="shared" si="1"/>
        <v>0</v>
      </c>
    </row>
    <row r="108" spans="1:8" ht="18.75" customHeight="1">
      <c r="A108" s="60"/>
      <c r="B108" s="61" t="s">
        <v>93</v>
      </c>
      <c r="C108" s="61"/>
      <c r="D108" s="62" t="s">
        <v>203</v>
      </c>
      <c r="E108" s="63">
        <v>17</v>
      </c>
      <c r="F108" s="63">
        <v>17</v>
      </c>
      <c r="G108" s="63"/>
      <c r="H108" s="102">
        <f t="shared" si="1"/>
        <v>0</v>
      </c>
    </row>
    <row r="109" spans="1:8" ht="18.75" customHeight="1">
      <c r="A109" s="60"/>
      <c r="B109" s="61"/>
      <c r="C109" s="61" t="s">
        <v>87</v>
      </c>
      <c r="D109" s="62" t="s">
        <v>204</v>
      </c>
      <c r="E109" s="63">
        <v>17</v>
      </c>
      <c r="F109" s="63">
        <v>17</v>
      </c>
      <c r="G109" s="63"/>
      <c r="H109" s="102">
        <f t="shared" si="1"/>
        <v>0</v>
      </c>
    </row>
    <row r="110" spans="1:8" ht="18.75" customHeight="1">
      <c r="A110" s="60"/>
      <c r="B110" s="61"/>
      <c r="C110" s="61" t="s">
        <v>162</v>
      </c>
      <c r="D110" s="62" t="s">
        <v>205</v>
      </c>
      <c r="E110" s="63"/>
      <c r="F110" s="63"/>
      <c r="G110" s="63"/>
      <c r="H110" s="102">
        <f t="shared" si="1"/>
        <v>0</v>
      </c>
    </row>
    <row r="111" spans="1:8" ht="18.75" customHeight="1">
      <c r="A111" s="60"/>
      <c r="B111" s="61"/>
      <c r="C111" s="61" t="s">
        <v>133</v>
      </c>
      <c r="D111" s="62" t="s">
        <v>206</v>
      </c>
      <c r="E111" s="63"/>
      <c r="F111" s="63"/>
      <c r="G111" s="63"/>
      <c r="H111" s="102">
        <f t="shared" si="1"/>
        <v>0</v>
      </c>
    </row>
    <row r="112" spans="1:8" ht="18.75" customHeight="1">
      <c r="A112" s="60"/>
      <c r="B112" s="61" t="s">
        <v>96</v>
      </c>
      <c r="C112" s="61"/>
      <c r="D112" s="62" t="s">
        <v>207</v>
      </c>
      <c r="E112" s="63">
        <v>528</v>
      </c>
      <c r="F112" s="63">
        <v>528</v>
      </c>
      <c r="G112" s="63"/>
      <c r="H112" s="102">
        <f t="shared" si="1"/>
        <v>0</v>
      </c>
    </row>
    <row r="113" spans="1:8" ht="18.75" customHeight="1">
      <c r="A113" s="60"/>
      <c r="B113" s="61"/>
      <c r="C113" s="61" t="s">
        <v>96</v>
      </c>
      <c r="D113" s="62" t="s">
        <v>208</v>
      </c>
      <c r="E113" s="63">
        <v>528</v>
      </c>
      <c r="F113" s="63">
        <v>528</v>
      </c>
      <c r="G113" s="63"/>
      <c r="H113" s="102">
        <f t="shared" si="1"/>
        <v>0</v>
      </c>
    </row>
    <row r="114" spans="1:8" ht="18.75" customHeight="1">
      <c r="A114" s="60"/>
      <c r="B114" s="61"/>
      <c r="C114" s="61" t="s">
        <v>101</v>
      </c>
      <c r="D114" s="62" t="s">
        <v>209</v>
      </c>
      <c r="E114" s="63"/>
      <c r="F114" s="63"/>
      <c r="G114" s="63"/>
      <c r="H114" s="102">
        <f t="shared" si="1"/>
        <v>0</v>
      </c>
    </row>
    <row r="115" spans="1:8" ht="18.75" customHeight="1">
      <c r="A115" s="60"/>
      <c r="B115" s="61"/>
      <c r="C115" s="61" t="s">
        <v>99</v>
      </c>
      <c r="D115" s="62" t="s">
        <v>210</v>
      </c>
      <c r="E115" s="63"/>
      <c r="F115" s="63"/>
      <c r="G115" s="63"/>
      <c r="H115" s="102">
        <f t="shared" si="1"/>
        <v>0</v>
      </c>
    </row>
    <row r="116" spans="1:8" ht="18.75" customHeight="1">
      <c r="A116" s="60">
        <v>208</v>
      </c>
      <c r="B116" s="61"/>
      <c r="C116" s="61"/>
      <c r="D116" s="62" t="s">
        <v>211</v>
      </c>
      <c r="E116" s="63">
        <v>52371</v>
      </c>
      <c r="F116" s="63">
        <f>F117+F122+F129+F135+F137+F140+F143+F145</f>
        <v>52371</v>
      </c>
      <c r="G116" s="63"/>
      <c r="H116" s="102">
        <f t="shared" si="1"/>
        <v>0</v>
      </c>
    </row>
    <row r="117" spans="1:8" ht="18.75" customHeight="1">
      <c r="A117" s="60"/>
      <c r="B117" s="61" t="s">
        <v>87</v>
      </c>
      <c r="C117" s="61"/>
      <c r="D117" s="62" t="s">
        <v>212</v>
      </c>
      <c r="E117" s="63">
        <v>1851</v>
      </c>
      <c r="F117" s="63">
        <v>1851</v>
      </c>
      <c r="G117" s="63"/>
      <c r="H117" s="102">
        <f t="shared" si="1"/>
        <v>0</v>
      </c>
    </row>
    <row r="118" spans="1:8" ht="18.75" customHeight="1">
      <c r="A118" s="60"/>
      <c r="B118" s="61"/>
      <c r="C118" s="61" t="s">
        <v>87</v>
      </c>
      <c r="D118" s="62" t="s">
        <v>213</v>
      </c>
      <c r="E118" s="63">
        <v>1236</v>
      </c>
      <c r="F118" s="63">
        <v>1236</v>
      </c>
      <c r="G118" s="63"/>
      <c r="H118" s="102">
        <f t="shared" si="1"/>
        <v>0</v>
      </c>
    </row>
    <row r="119" spans="1:8" ht="18.75" customHeight="1">
      <c r="A119" s="60"/>
      <c r="B119" s="61"/>
      <c r="C119" s="61" t="s">
        <v>101</v>
      </c>
      <c r="D119" s="62" t="s">
        <v>214</v>
      </c>
      <c r="E119" s="63"/>
      <c r="F119" s="63"/>
      <c r="G119" s="63"/>
      <c r="H119" s="102">
        <f t="shared" si="1"/>
        <v>0</v>
      </c>
    </row>
    <row r="120" spans="1:8" ht="18.75" customHeight="1">
      <c r="A120" s="60"/>
      <c r="B120" s="61"/>
      <c r="C120" s="61" t="s">
        <v>215</v>
      </c>
      <c r="D120" s="62" t="s">
        <v>216</v>
      </c>
      <c r="E120" s="63">
        <v>392</v>
      </c>
      <c r="F120" s="63">
        <v>392</v>
      </c>
      <c r="G120" s="63"/>
      <c r="H120" s="102">
        <f t="shared" si="1"/>
        <v>0</v>
      </c>
    </row>
    <row r="121" spans="1:8" ht="18.75" customHeight="1">
      <c r="A121" s="60"/>
      <c r="B121" s="61"/>
      <c r="C121" s="61" t="s">
        <v>112</v>
      </c>
      <c r="D121" s="62" t="s">
        <v>217</v>
      </c>
      <c r="E121" s="63">
        <v>223</v>
      </c>
      <c r="F121" s="63">
        <v>223</v>
      </c>
      <c r="G121" s="63"/>
      <c r="H121" s="102">
        <f t="shared" si="1"/>
        <v>0</v>
      </c>
    </row>
    <row r="122" spans="1:8" ht="18.75" customHeight="1">
      <c r="A122" s="60"/>
      <c r="B122" s="61" t="s">
        <v>90</v>
      </c>
      <c r="C122" s="61"/>
      <c r="D122" s="62" t="s">
        <v>218</v>
      </c>
      <c r="E122" s="63">
        <v>1568</v>
      </c>
      <c r="F122" s="63">
        <v>1568</v>
      </c>
      <c r="G122" s="63"/>
      <c r="H122" s="102">
        <f t="shared" si="1"/>
        <v>0</v>
      </c>
    </row>
    <row r="123" spans="1:8" ht="18.75" customHeight="1">
      <c r="A123" s="60"/>
      <c r="B123" s="61"/>
      <c r="C123" s="61" t="s">
        <v>87</v>
      </c>
      <c r="D123" s="62" t="s">
        <v>219</v>
      </c>
      <c r="E123" s="63">
        <v>1382</v>
      </c>
      <c r="F123" s="63">
        <v>1382</v>
      </c>
      <c r="G123" s="63"/>
      <c r="H123" s="102">
        <f t="shared" si="1"/>
        <v>0</v>
      </c>
    </row>
    <row r="124" spans="1:8" ht="18.75" customHeight="1">
      <c r="A124" s="60"/>
      <c r="B124" s="61"/>
      <c r="C124" s="61" t="s">
        <v>96</v>
      </c>
      <c r="D124" s="62" t="s">
        <v>220</v>
      </c>
      <c r="E124" s="63"/>
      <c r="F124" s="63"/>
      <c r="G124" s="63"/>
      <c r="H124" s="102">
        <f t="shared" si="1"/>
        <v>0</v>
      </c>
    </row>
    <row r="125" spans="1:8" ht="18.75" customHeight="1">
      <c r="A125" s="60"/>
      <c r="B125" s="61"/>
      <c r="C125" s="61" t="s">
        <v>101</v>
      </c>
      <c r="D125" s="62" t="s">
        <v>221</v>
      </c>
      <c r="E125" s="63"/>
      <c r="F125" s="63"/>
      <c r="G125" s="63"/>
      <c r="H125" s="102">
        <f t="shared" si="1"/>
        <v>0</v>
      </c>
    </row>
    <row r="126" spans="1:8" ht="18.75" customHeight="1">
      <c r="A126" s="60"/>
      <c r="B126" s="61"/>
      <c r="C126" s="61" t="s">
        <v>162</v>
      </c>
      <c r="D126" s="62" t="s">
        <v>222</v>
      </c>
      <c r="E126" s="63"/>
      <c r="F126" s="63"/>
      <c r="G126" s="63"/>
      <c r="H126" s="102">
        <f t="shared" si="1"/>
        <v>0</v>
      </c>
    </row>
    <row r="127" spans="1:8" ht="18.75" customHeight="1">
      <c r="A127" s="60"/>
      <c r="B127" s="61"/>
      <c r="C127" s="61" t="s">
        <v>215</v>
      </c>
      <c r="D127" s="62" t="s">
        <v>223</v>
      </c>
      <c r="E127" s="63"/>
      <c r="F127" s="63"/>
      <c r="G127" s="63"/>
      <c r="H127" s="102">
        <f t="shared" si="1"/>
        <v>0</v>
      </c>
    </row>
    <row r="128" spans="1:8" ht="18.75" customHeight="1">
      <c r="A128" s="60"/>
      <c r="B128" s="61"/>
      <c r="C128" s="61" t="s">
        <v>133</v>
      </c>
      <c r="D128" s="62" t="s">
        <v>224</v>
      </c>
      <c r="E128" s="63">
        <v>186</v>
      </c>
      <c r="F128" s="63">
        <v>186</v>
      </c>
      <c r="G128" s="63"/>
      <c r="H128" s="102">
        <f t="shared" si="1"/>
        <v>0</v>
      </c>
    </row>
    <row r="129" spans="1:8" ht="18.75" customHeight="1">
      <c r="A129" s="60"/>
      <c r="B129" s="61" t="s">
        <v>101</v>
      </c>
      <c r="C129" s="61"/>
      <c r="D129" s="62" t="s">
        <v>225</v>
      </c>
      <c r="E129" s="63">
        <v>19814</v>
      </c>
      <c r="F129" s="63">
        <v>19814</v>
      </c>
      <c r="G129" s="63"/>
      <c r="H129" s="102">
        <f t="shared" si="1"/>
        <v>0</v>
      </c>
    </row>
    <row r="130" spans="1:8" ht="18.75" customHeight="1">
      <c r="A130" s="60"/>
      <c r="B130" s="61"/>
      <c r="C130" s="61" t="s">
        <v>87</v>
      </c>
      <c r="D130" s="62" t="s">
        <v>226</v>
      </c>
      <c r="E130" s="63">
        <v>7661</v>
      </c>
      <c r="F130" s="63">
        <v>7661</v>
      </c>
      <c r="G130" s="63"/>
      <c r="H130" s="102">
        <f t="shared" si="1"/>
        <v>0</v>
      </c>
    </row>
    <row r="131" spans="1:8" ht="18.75" customHeight="1">
      <c r="A131" s="60"/>
      <c r="B131" s="61"/>
      <c r="C131" s="61" t="s">
        <v>90</v>
      </c>
      <c r="D131" s="62" t="s">
        <v>227</v>
      </c>
      <c r="E131" s="63">
        <v>9252</v>
      </c>
      <c r="F131" s="63">
        <v>9252</v>
      </c>
      <c r="G131" s="63"/>
      <c r="H131" s="102">
        <f t="shared" si="1"/>
        <v>0</v>
      </c>
    </row>
    <row r="132" spans="1:8" ht="18.75" customHeight="1">
      <c r="A132" s="60"/>
      <c r="B132" s="61"/>
      <c r="C132" s="61" t="s">
        <v>93</v>
      </c>
      <c r="D132" s="62" t="s">
        <v>228</v>
      </c>
      <c r="E132" s="63">
        <v>193</v>
      </c>
      <c r="F132" s="63">
        <v>193</v>
      </c>
      <c r="G132" s="63"/>
      <c r="H132" s="102">
        <f t="shared" si="1"/>
        <v>0</v>
      </c>
    </row>
    <row r="133" spans="1:8" ht="18.75" customHeight="1">
      <c r="A133" s="60"/>
      <c r="B133" s="61"/>
      <c r="C133" s="61" t="s">
        <v>101</v>
      </c>
      <c r="D133" s="62" t="s">
        <v>229</v>
      </c>
      <c r="E133" s="63">
        <v>752</v>
      </c>
      <c r="F133" s="63">
        <v>752</v>
      </c>
      <c r="G133" s="63"/>
      <c r="H133" s="102">
        <f t="shared" si="1"/>
        <v>0</v>
      </c>
    </row>
    <row r="134" spans="1:8" ht="18.75" customHeight="1">
      <c r="A134" s="60"/>
      <c r="B134" s="61"/>
      <c r="C134" s="61" t="s">
        <v>104</v>
      </c>
      <c r="D134" s="62" t="s">
        <v>230</v>
      </c>
      <c r="E134" s="63">
        <v>156</v>
      </c>
      <c r="F134" s="63">
        <v>156</v>
      </c>
      <c r="G134" s="63"/>
      <c r="H134" s="102">
        <f t="shared" si="1"/>
        <v>0</v>
      </c>
    </row>
    <row r="135" spans="1:8" ht="18.75" customHeight="1">
      <c r="A135" s="60"/>
      <c r="B135" s="61" t="s">
        <v>215</v>
      </c>
      <c r="C135" s="61"/>
      <c r="D135" s="62" t="s">
        <v>231</v>
      </c>
      <c r="E135" s="63">
        <v>309</v>
      </c>
      <c r="F135" s="63">
        <v>309</v>
      </c>
      <c r="G135" s="63"/>
      <c r="H135" s="102">
        <f t="shared" ref="H135:H198" si="2">E135-F135</f>
        <v>0</v>
      </c>
    </row>
    <row r="136" spans="1:8" ht="18.75" customHeight="1">
      <c r="A136" s="60"/>
      <c r="B136" s="61"/>
      <c r="C136" s="61" t="s">
        <v>93</v>
      </c>
      <c r="D136" s="62" t="s">
        <v>232</v>
      </c>
      <c r="E136" s="63">
        <v>309</v>
      </c>
      <c r="F136" s="63">
        <v>309</v>
      </c>
      <c r="G136" s="63"/>
      <c r="H136" s="102">
        <f t="shared" si="2"/>
        <v>0</v>
      </c>
    </row>
    <row r="137" spans="1:8" ht="18.75" customHeight="1">
      <c r="A137" s="60"/>
      <c r="B137" s="61" t="s">
        <v>109</v>
      </c>
      <c r="C137" s="61"/>
      <c r="D137" s="62" t="s">
        <v>233</v>
      </c>
      <c r="E137" s="63">
        <v>5758</v>
      </c>
      <c r="F137" s="63">
        <v>5758</v>
      </c>
      <c r="G137" s="63"/>
      <c r="H137" s="102">
        <f t="shared" si="2"/>
        <v>0</v>
      </c>
    </row>
    <row r="138" spans="1:8" ht="18.75" customHeight="1">
      <c r="A138" s="60"/>
      <c r="B138" s="61"/>
      <c r="C138" s="61" t="s">
        <v>96</v>
      </c>
      <c r="D138" s="62" t="s">
        <v>234</v>
      </c>
      <c r="E138" s="63"/>
      <c r="F138" s="63"/>
      <c r="G138" s="63"/>
      <c r="H138" s="102">
        <f t="shared" si="2"/>
        <v>0</v>
      </c>
    </row>
    <row r="139" spans="1:8" ht="18.75" customHeight="1">
      <c r="A139" s="60"/>
      <c r="B139" s="61"/>
      <c r="C139" s="61" t="s">
        <v>101</v>
      </c>
      <c r="D139" s="62" t="s">
        <v>235</v>
      </c>
      <c r="E139" s="63">
        <v>5758</v>
      </c>
      <c r="F139" s="63">
        <v>5758</v>
      </c>
      <c r="G139" s="63"/>
      <c r="H139" s="102">
        <f t="shared" si="2"/>
        <v>0</v>
      </c>
    </row>
    <row r="140" spans="1:8" ht="18.75" customHeight="1">
      <c r="A140" s="60"/>
      <c r="B140" s="61" t="s">
        <v>112</v>
      </c>
      <c r="C140" s="61"/>
      <c r="D140" s="62" t="s">
        <v>236</v>
      </c>
      <c r="E140" s="63">
        <v>88</v>
      </c>
      <c r="F140" s="63">
        <v>88</v>
      </c>
      <c r="G140" s="63"/>
      <c r="H140" s="102">
        <f t="shared" si="2"/>
        <v>0</v>
      </c>
    </row>
    <row r="141" spans="1:8" ht="18.75" customHeight="1">
      <c r="A141" s="60"/>
      <c r="B141" s="61"/>
      <c r="C141" s="61" t="s">
        <v>87</v>
      </c>
      <c r="D141" s="62" t="s">
        <v>237</v>
      </c>
      <c r="E141" s="63"/>
      <c r="F141" s="63"/>
      <c r="G141" s="63"/>
      <c r="H141" s="102">
        <f t="shared" si="2"/>
        <v>0</v>
      </c>
    </row>
    <row r="142" spans="1:8" ht="18.75" customHeight="1">
      <c r="A142" s="60"/>
      <c r="B142" s="61"/>
      <c r="C142" s="61" t="s">
        <v>133</v>
      </c>
      <c r="D142" s="62" t="s">
        <v>238</v>
      </c>
      <c r="E142" s="63">
        <v>88</v>
      </c>
      <c r="F142" s="63">
        <v>88</v>
      </c>
      <c r="G142" s="63"/>
      <c r="H142" s="102">
        <f t="shared" si="2"/>
        <v>0</v>
      </c>
    </row>
    <row r="143" spans="1:8" ht="18.75" customHeight="1">
      <c r="A143" s="60"/>
      <c r="B143" s="61" t="s">
        <v>395</v>
      </c>
      <c r="C143" s="61"/>
      <c r="D143" s="62" t="s">
        <v>396</v>
      </c>
      <c r="E143" s="63">
        <v>22443</v>
      </c>
      <c r="F143" s="63">
        <v>22443</v>
      </c>
      <c r="G143" s="63"/>
      <c r="H143" s="102">
        <f t="shared" si="2"/>
        <v>0</v>
      </c>
    </row>
    <row r="144" spans="1:8" ht="18.75" customHeight="1">
      <c r="A144" s="60"/>
      <c r="B144" s="61"/>
      <c r="C144" s="61" t="s">
        <v>392</v>
      </c>
      <c r="D144" s="62" t="s">
        <v>397</v>
      </c>
      <c r="E144" s="63">
        <v>22443</v>
      </c>
      <c r="F144" s="63">
        <v>22443</v>
      </c>
      <c r="G144" s="63"/>
      <c r="H144" s="102">
        <f t="shared" si="2"/>
        <v>0</v>
      </c>
    </row>
    <row r="145" spans="1:8" ht="18.75" customHeight="1">
      <c r="A145" s="60"/>
      <c r="B145" s="61" t="s">
        <v>133</v>
      </c>
      <c r="C145" s="61"/>
      <c r="D145" s="62" t="s">
        <v>239</v>
      </c>
      <c r="E145" s="63">
        <v>540</v>
      </c>
      <c r="F145" s="63">
        <v>540</v>
      </c>
      <c r="G145" s="63"/>
      <c r="H145" s="102">
        <f t="shared" si="2"/>
        <v>0</v>
      </c>
    </row>
    <row r="146" spans="1:8" ht="18.75" customHeight="1">
      <c r="A146" s="60"/>
      <c r="B146" s="61"/>
      <c r="C146" s="61" t="s">
        <v>87</v>
      </c>
      <c r="D146" s="62" t="s">
        <v>240</v>
      </c>
      <c r="E146" s="63">
        <v>540</v>
      </c>
      <c r="F146" s="63">
        <v>540</v>
      </c>
      <c r="G146" s="63"/>
      <c r="H146" s="102">
        <f t="shared" si="2"/>
        <v>0</v>
      </c>
    </row>
    <row r="147" spans="1:8" ht="18.75" customHeight="1">
      <c r="A147" s="60">
        <v>210</v>
      </c>
      <c r="B147" s="61"/>
      <c r="C147" s="61"/>
      <c r="D147" s="62" t="s">
        <v>415</v>
      </c>
      <c r="E147" s="63">
        <v>35818</v>
      </c>
      <c r="F147" s="63">
        <f>F148+F150+F156+F163+F165+F167+F169+F174</f>
        <v>35818</v>
      </c>
      <c r="G147" s="63"/>
      <c r="H147" s="102">
        <f t="shared" si="2"/>
        <v>0</v>
      </c>
    </row>
    <row r="148" spans="1:8" ht="18.75" customHeight="1">
      <c r="A148" s="60"/>
      <c r="B148" s="61" t="s">
        <v>87</v>
      </c>
      <c r="C148" s="61"/>
      <c r="D148" s="62" t="s">
        <v>416</v>
      </c>
      <c r="E148" s="63">
        <v>591</v>
      </c>
      <c r="F148" s="63">
        <v>591</v>
      </c>
      <c r="G148" s="63"/>
      <c r="H148" s="102">
        <f t="shared" si="2"/>
        <v>0</v>
      </c>
    </row>
    <row r="149" spans="1:8" ht="18.75" customHeight="1">
      <c r="A149" s="60"/>
      <c r="B149" s="61"/>
      <c r="C149" s="61" t="s">
        <v>87</v>
      </c>
      <c r="D149" s="62" t="s">
        <v>417</v>
      </c>
      <c r="E149" s="63">
        <v>591</v>
      </c>
      <c r="F149" s="63">
        <v>591</v>
      </c>
      <c r="G149" s="63"/>
      <c r="H149" s="102">
        <f t="shared" si="2"/>
        <v>0</v>
      </c>
    </row>
    <row r="150" spans="1:8" ht="18.75" customHeight="1">
      <c r="A150" s="60"/>
      <c r="B150" s="61" t="s">
        <v>90</v>
      </c>
      <c r="C150" s="61"/>
      <c r="D150" s="62" t="s">
        <v>241</v>
      </c>
      <c r="E150" s="63">
        <v>1058</v>
      </c>
      <c r="F150" s="63">
        <v>1058</v>
      </c>
      <c r="G150" s="63"/>
      <c r="H150" s="102">
        <f t="shared" si="2"/>
        <v>0</v>
      </c>
    </row>
    <row r="151" spans="1:8" ht="18.75" customHeight="1">
      <c r="A151" s="60"/>
      <c r="B151" s="61"/>
      <c r="C151" s="61" t="s">
        <v>87</v>
      </c>
      <c r="D151" s="62" t="s">
        <v>242</v>
      </c>
      <c r="E151" s="63">
        <v>1058</v>
      </c>
      <c r="F151" s="63">
        <v>1058</v>
      </c>
      <c r="G151" s="63"/>
      <c r="H151" s="102">
        <f t="shared" si="2"/>
        <v>0</v>
      </c>
    </row>
    <row r="152" spans="1:8" ht="18.75" customHeight="1">
      <c r="A152" s="60"/>
      <c r="B152" s="61"/>
      <c r="C152" s="61" t="s">
        <v>90</v>
      </c>
      <c r="D152" s="62" t="s">
        <v>243</v>
      </c>
      <c r="E152" s="63"/>
      <c r="F152" s="63"/>
      <c r="G152" s="63"/>
      <c r="H152" s="102">
        <f t="shared" si="2"/>
        <v>0</v>
      </c>
    </row>
    <row r="153" spans="1:8" ht="18.75" customHeight="1">
      <c r="A153" s="60"/>
      <c r="B153" s="61"/>
      <c r="C153" s="61" t="s">
        <v>93</v>
      </c>
      <c r="D153" s="62" t="s">
        <v>244</v>
      </c>
      <c r="E153" s="63"/>
      <c r="F153" s="63"/>
      <c r="G153" s="63"/>
      <c r="H153" s="102">
        <f t="shared" si="2"/>
        <v>0</v>
      </c>
    </row>
    <row r="154" spans="1:8" ht="18.75" customHeight="1">
      <c r="A154" s="60"/>
      <c r="B154" s="61"/>
      <c r="C154" s="61" t="s">
        <v>101</v>
      </c>
      <c r="D154" s="62" t="s">
        <v>245</v>
      </c>
      <c r="E154" s="63"/>
      <c r="F154" s="63"/>
      <c r="G154" s="63"/>
      <c r="H154" s="102">
        <f t="shared" si="2"/>
        <v>0</v>
      </c>
    </row>
    <row r="155" spans="1:8" ht="18.75" customHeight="1">
      <c r="A155" s="60"/>
      <c r="B155" s="61"/>
      <c r="C155" s="61" t="s">
        <v>99</v>
      </c>
      <c r="D155" s="62" t="s">
        <v>246</v>
      </c>
      <c r="E155" s="63"/>
      <c r="F155" s="63"/>
      <c r="G155" s="63"/>
      <c r="H155" s="102">
        <f t="shared" si="2"/>
        <v>0</v>
      </c>
    </row>
    <row r="156" spans="1:8" ht="18.75" customHeight="1">
      <c r="A156" s="60"/>
      <c r="B156" s="61" t="s">
        <v>96</v>
      </c>
      <c r="C156" s="61"/>
      <c r="D156" s="62" t="s">
        <v>418</v>
      </c>
      <c r="E156" s="63">
        <v>9221</v>
      </c>
      <c r="F156" s="63">
        <v>9221</v>
      </c>
      <c r="G156" s="63"/>
      <c r="H156" s="102">
        <f t="shared" si="2"/>
        <v>0</v>
      </c>
    </row>
    <row r="157" spans="1:8" ht="18.75" customHeight="1">
      <c r="A157" s="60"/>
      <c r="B157" s="61"/>
      <c r="C157" s="61" t="s">
        <v>87</v>
      </c>
      <c r="D157" s="62" t="s">
        <v>247</v>
      </c>
      <c r="E157" s="63">
        <v>360</v>
      </c>
      <c r="F157" s="63">
        <v>360</v>
      </c>
      <c r="G157" s="63"/>
      <c r="H157" s="102">
        <f t="shared" si="2"/>
        <v>0</v>
      </c>
    </row>
    <row r="158" spans="1:8" ht="18.75" customHeight="1">
      <c r="A158" s="60"/>
      <c r="B158" s="61"/>
      <c r="C158" s="61" t="s">
        <v>90</v>
      </c>
      <c r="D158" s="62" t="s">
        <v>248</v>
      </c>
      <c r="E158" s="63">
        <v>30</v>
      </c>
      <c r="F158" s="63">
        <v>30</v>
      </c>
      <c r="G158" s="63"/>
      <c r="H158" s="102">
        <f t="shared" si="2"/>
        <v>0</v>
      </c>
    </row>
    <row r="159" spans="1:8" ht="18.75" customHeight="1">
      <c r="A159" s="60"/>
      <c r="B159" s="61"/>
      <c r="C159" s="61" t="s">
        <v>101</v>
      </c>
      <c r="D159" s="62" t="s">
        <v>249</v>
      </c>
      <c r="E159" s="63"/>
      <c r="F159" s="63"/>
      <c r="G159" s="63"/>
      <c r="H159" s="102">
        <f t="shared" si="2"/>
        <v>0</v>
      </c>
    </row>
    <row r="160" spans="1:8" ht="18.75" customHeight="1">
      <c r="A160" s="60"/>
      <c r="B160" s="61"/>
      <c r="C160" s="61" t="s">
        <v>104</v>
      </c>
      <c r="D160" s="62" t="s">
        <v>250</v>
      </c>
      <c r="E160" s="63"/>
      <c r="F160" s="63"/>
      <c r="G160" s="63"/>
      <c r="H160" s="102">
        <f t="shared" si="2"/>
        <v>0</v>
      </c>
    </row>
    <row r="161" spans="1:8" ht="18.75" customHeight="1">
      <c r="A161" s="60"/>
      <c r="B161" s="61"/>
      <c r="C161" s="61" t="s">
        <v>507</v>
      </c>
      <c r="D161" s="62" t="s">
        <v>512</v>
      </c>
      <c r="E161" s="63">
        <v>3000</v>
      </c>
      <c r="F161" s="63">
        <v>3000</v>
      </c>
      <c r="G161" s="63"/>
      <c r="H161" s="102">
        <f t="shared" si="2"/>
        <v>0</v>
      </c>
    </row>
    <row r="162" spans="1:8" ht="18.75" customHeight="1">
      <c r="A162" s="60"/>
      <c r="B162" s="61"/>
      <c r="C162" s="61" t="s">
        <v>99</v>
      </c>
      <c r="D162" s="62" t="s">
        <v>251</v>
      </c>
      <c r="E162" s="63">
        <v>5831</v>
      </c>
      <c r="F162" s="63">
        <v>5831</v>
      </c>
      <c r="G162" s="63"/>
      <c r="H162" s="102">
        <f t="shared" si="2"/>
        <v>0</v>
      </c>
    </row>
    <row r="163" spans="1:8" ht="18.75" customHeight="1">
      <c r="A163" s="60"/>
      <c r="B163" s="61" t="s">
        <v>104</v>
      </c>
      <c r="C163" s="61"/>
      <c r="D163" s="62" t="s">
        <v>252</v>
      </c>
      <c r="E163" s="63">
        <v>803</v>
      </c>
      <c r="F163" s="63">
        <v>803</v>
      </c>
      <c r="G163" s="63"/>
      <c r="H163" s="102">
        <f t="shared" si="2"/>
        <v>0</v>
      </c>
    </row>
    <row r="164" spans="1:8" ht="18.75" customHeight="1">
      <c r="A164" s="60"/>
      <c r="B164" s="61"/>
      <c r="C164" s="61" t="s">
        <v>87</v>
      </c>
      <c r="D164" s="62" t="s">
        <v>253</v>
      </c>
      <c r="E164" s="63">
        <v>803</v>
      </c>
      <c r="F164" s="63">
        <v>803</v>
      </c>
      <c r="G164" s="63"/>
      <c r="H164" s="102">
        <f t="shared" si="2"/>
        <v>0</v>
      </c>
    </row>
    <row r="165" spans="1:8" ht="18.75" customHeight="1">
      <c r="A165" s="60"/>
      <c r="B165" s="61" t="s">
        <v>162</v>
      </c>
      <c r="C165" s="61"/>
      <c r="D165" s="62" t="s">
        <v>254</v>
      </c>
      <c r="E165" s="63">
        <v>821</v>
      </c>
      <c r="F165" s="63">
        <v>821</v>
      </c>
      <c r="G165" s="63"/>
      <c r="H165" s="102">
        <f t="shared" si="2"/>
        <v>0</v>
      </c>
    </row>
    <row r="166" spans="1:8" ht="18.75" customHeight="1">
      <c r="A166" s="60"/>
      <c r="B166" s="61"/>
      <c r="C166" s="61" t="s">
        <v>255</v>
      </c>
      <c r="D166" s="62" t="s">
        <v>256</v>
      </c>
      <c r="E166" s="63">
        <v>821</v>
      </c>
      <c r="F166" s="63">
        <v>821</v>
      </c>
      <c r="G166" s="63"/>
      <c r="H166" s="102">
        <f t="shared" si="2"/>
        <v>0</v>
      </c>
    </row>
    <row r="167" spans="1:8" ht="18.75" customHeight="1">
      <c r="A167" s="60"/>
      <c r="B167" s="61" t="s">
        <v>109</v>
      </c>
      <c r="C167" s="61"/>
      <c r="D167" s="62" t="s">
        <v>257</v>
      </c>
      <c r="E167" s="63">
        <v>196</v>
      </c>
      <c r="F167" s="63">
        <v>196</v>
      </c>
      <c r="G167" s="63"/>
      <c r="H167" s="102">
        <f t="shared" si="2"/>
        <v>0</v>
      </c>
    </row>
    <row r="168" spans="1:8" ht="18.75" customHeight="1">
      <c r="A168" s="60"/>
      <c r="B168" s="61"/>
      <c r="C168" s="61" t="s">
        <v>87</v>
      </c>
      <c r="D168" s="62" t="s">
        <v>258</v>
      </c>
      <c r="E168" s="63">
        <v>196</v>
      </c>
      <c r="F168" s="63">
        <v>196</v>
      </c>
      <c r="G168" s="63"/>
      <c r="H168" s="102">
        <f t="shared" si="2"/>
        <v>0</v>
      </c>
    </row>
    <row r="169" spans="1:8" ht="18.75" customHeight="1">
      <c r="A169" s="60"/>
      <c r="B169" s="61" t="s">
        <v>112</v>
      </c>
      <c r="C169" s="61"/>
      <c r="D169" s="62" t="s">
        <v>259</v>
      </c>
      <c r="E169" s="63">
        <v>5805</v>
      </c>
      <c r="F169" s="63">
        <v>5805</v>
      </c>
      <c r="G169" s="63"/>
      <c r="H169" s="102">
        <f t="shared" si="2"/>
        <v>0</v>
      </c>
    </row>
    <row r="170" spans="1:8" ht="18.75" customHeight="1">
      <c r="A170" s="60"/>
      <c r="B170" s="61"/>
      <c r="C170" s="61" t="s">
        <v>87</v>
      </c>
      <c r="D170" s="62" t="s">
        <v>260</v>
      </c>
      <c r="E170" s="63">
        <v>2359</v>
      </c>
      <c r="F170" s="63">
        <v>2359</v>
      </c>
      <c r="G170" s="63"/>
      <c r="H170" s="102">
        <f t="shared" si="2"/>
        <v>0</v>
      </c>
    </row>
    <row r="171" spans="1:8" ht="18.75" customHeight="1">
      <c r="A171" s="60"/>
      <c r="B171" s="61"/>
      <c r="C171" s="61" t="s">
        <v>90</v>
      </c>
      <c r="D171" s="62" t="s">
        <v>261</v>
      </c>
      <c r="E171" s="63">
        <v>1846</v>
      </c>
      <c r="F171" s="63">
        <v>1846</v>
      </c>
      <c r="G171" s="63"/>
      <c r="H171" s="102">
        <f t="shared" si="2"/>
        <v>0</v>
      </c>
    </row>
    <row r="172" spans="1:8" ht="18.75" customHeight="1">
      <c r="A172" s="60"/>
      <c r="B172" s="61"/>
      <c r="C172" s="61" t="s">
        <v>93</v>
      </c>
      <c r="D172" s="62" t="s">
        <v>262</v>
      </c>
      <c r="E172" s="63">
        <v>1600</v>
      </c>
      <c r="F172" s="63">
        <v>1600</v>
      </c>
      <c r="G172" s="63"/>
      <c r="H172" s="102">
        <f t="shared" si="2"/>
        <v>0</v>
      </c>
    </row>
    <row r="173" spans="1:8" ht="18.75" customHeight="1">
      <c r="A173" s="60"/>
      <c r="B173" s="61"/>
      <c r="C173" s="61" t="s">
        <v>133</v>
      </c>
      <c r="D173" s="62" t="s">
        <v>263</v>
      </c>
      <c r="E173" s="63"/>
      <c r="F173" s="63"/>
      <c r="G173" s="63"/>
      <c r="H173" s="102">
        <f t="shared" si="2"/>
        <v>0</v>
      </c>
    </row>
    <row r="174" spans="1:8" ht="18.75" customHeight="1">
      <c r="A174" s="60"/>
      <c r="B174" s="61" t="s">
        <v>391</v>
      </c>
      <c r="C174" s="61"/>
      <c r="D174" s="62" t="s">
        <v>393</v>
      </c>
      <c r="E174" s="63">
        <v>17323</v>
      </c>
      <c r="F174" s="63">
        <v>17323</v>
      </c>
      <c r="G174" s="63"/>
      <c r="H174" s="102">
        <f t="shared" si="2"/>
        <v>0</v>
      </c>
    </row>
    <row r="175" spans="1:8" ht="18.75" customHeight="1">
      <c r="A175" s="60"/>
      <c r="B175" s="61"/>
      <c r="C175" s="61" t="s">
        <v>392</v>
      </c>
      <c r="D175" s="62" t="s">
        <v>394</v>
      </c>
      <c r="E175" s="63">
        <v>17323</v>
      </c>
      <c r="F175" s="63">
        <v>17323</v>
      </c>
      <c r="G175" s="63"/>
      <c r="H175" s="102">
        <f t="shared" si="2"/>
        <v>0</v>
      </c>
    </row>
    <row r="176" spans="1:8" ht="18.75" customHeight="1">
      <c r="A176" s="60">
        <v>211</v>
      </c>
      <c r="B176" s="61"/>
      <c r="C176" s="61"/>
      <c r="D176" s="62" t="s">
        <v>264</v>
      </c>
      <c r="E176" s="63">
        <v>7599</v>
      </c>
      <c r="F176" s="63">
        <f>F177+F179+F181</f>
        <v>7599</v>
      </c>
      <c r="G176" s="63"/>
      <c r="H176" s="102">
        <f t="shared" si="2"/>
        <v>0</v>
      </c>
    </row>
    <row r="177" spans="1:8" ht="18.75" customHeight="1">
      <c r="A177" s="60"/>
      <c r="B177" s="61" t="s">
        <v>87</v>
      </c>
      <c r="C177" s="61"/>
      <c r="D177" s="62" t="s">
        <v>265</v>
      </c>
      <c r="E177" s="63">
        <v>271</v>
      </c>
      <c r="F177" s="63">
        <v>271</v>
      </c>
      <c r="G177" s="63"/>
      <c r="H177" s="102">
        <f t="shared" si="2"/>
        <v>0</v>
      </c>
    </row>
    <row r="178" spans="1:8" ht="18.75" customHeight="1">
      <c r="A178" s="60"/>
      <c r="B178" s="61"/>
      <c r="C178" s="61" t="s">
        <v>87</v>
      </c>
      <c r="D178" s="62" t="s">
        <v>266</v>
      </c>
      <c r="E178" s="63">
        <v>271</v>
      </c>
      <c r="F178" s="63">
        <v>271</v>
      </c>
      <c r="G178" s="63"/>
      <c r="H178" s="102">
        <f t="shared" si="2"/>
        <v>0</v>
      </c>
    </row>
    <row r="179" spans="1:8" ht="18.75" customHeight="1">
      <c r="A179" s="60"/>
      <c r="B179" s="61" t="s">
        <v>90</v>
      </c>
      <c r="C179" s="61"/>
      <c r="D179" s="62" t="s">
        <v>267</v>
      </c>
      <c r="E179" s="63">
        <v>173</v>
      </c>
      <c r="F179" s="63">
        <v>173</v>
      </c>
      <c r="G179" s="63"/>
      <c r="H179" s="102">
        <f t="shared" si="2"/>
        <v>0</v>
      </c>
    </row>
    <row r="180" spans="1:8" ht="18.75" customHeight="1">
      <c r="A180" s="60"/>
      <c r="B180" s="61"/>
      <c r="C180" s="61" t="s">
        <v>133</v>
      </c>
      <c r="D180" s="62" t="s">
        <v>268</v>
      </c>
      <c r="E180" s="63">
        <v>173</v>
      </c>
      <c r="F180" s="63">
        <v>173</v>
      </c>
      <c r="G180" s="63"/>
      <c r="H180" s="102">
        <f t="shared" si="2"/>
        <v>0</v>
      </c>
    </row>
    <row r="181" spans="1:8" ht="18.75" customHeight="1">
      <c r="A181" s="60"/>
      <c r="B181" s="61" t="s">
        <v>93</v>
      </c>
      <c r="C181" s="61"/>
      <c r="D181" s="62" t="s">
        <v>269</v>
      </c>
      <c r="E181" s="63">
        <v>7155</v>
      </c>
      <c r="F181" s="63">
        <v>7155</v>
      </c>
      <c r="G181" s="63"/>
      <c r="H181" s="102">
        <f t="shared" si="2"/>
        <v>0</v>
      </c>
    </row>
    <row r="182" spans="1:8" ht="18.75" customHeight="1">
      <c r="A182" s="60"/>
      <c r="B182" s="61"/>
      <c r="C182" s="61" t="s">
        <v>90</v>
      </c>
      <c r="D182" s="62" t="s">
        <v>270</v>
      </c>
      <c r="E182" s="63"/>
      <c r="F182" s="63"/>
      <c r="G182" s="63"/>
      <c r="H182" s="102">
        <f t="shared" si="2"/>
        <v>0</v>
      </c>
    </row>
    <row r="183" spans="1:8" ht="18.75" customHeight="1">
      <c r="A183" s="60">
        <v>212</v>
      </c>
      <c r="B183" s="61"/>
      <c r="C183" s="61"/>
      <c r="D183" s="62" t="s">
        <v>271</v>
      </c>
      <c r="E183" s="63">
        <v>2091</v>
      </c>
      <c r="F183" s="63">
        <f>F184+F190</f>
        <v>2091</v>
      </c>
      <c r="G183" s="63"/>
      <c r="H183" s="102">
        <f t="shared" si="2"/>
        <v>0</v>
      </c>
    </row>
    <row r="184" spans="1:8" ht="18.75" customHeight="1">
      <c r="A184" s="60"/>
      <c r="B184" s="61" t="s">
        <v>87</v>
      </c>
      <c r="C184" s="61"/>
      <c r="D184" s="62" t="s">
        <v>272</v>
      </c>
      <c r="E184" s="63">
        <v>1804</v>
      </c>
      <c r="F184" s="63">
        <v>1804</v>
      </c>
      <c r="G184" s="63"/>
      <c r="H184" s="102">
        <f t="shared" si="2"/>
        <v>0</v>
      </c>
    </row>
    <row r="185" spans="1:8" ht="18.75" customHeight="1">
      <c r="A185" s="60"/>
      <c r="B185" s="61"/>
      <c r="C185" s="61" t="s">
        <v>87</v>
      </c>
      <c r="D185" s="62" t="s">
        <v>273</v>
      </c>
      <c r="E185" s="63">
        <v>1804</v>
      </c>
      <c r="F185" s="63">
        <v>1804</v>
      </c>
      <c r="G185" s="63"/>
      <c r="H185" s="102">
        <f t="shared" si="2"/>
        <v>0</v>
      </c>
    </row>
    <row r="186" spans="1:8" ht="18.75" customHeight="1">
      <c r="A186" s="60"/>
      <c r="B186" s="61"/>
      <c r="C186" s="61" t="s">
        <v>96</v>
      </c>
      <c r="D186" s="62" t="s">
        <v>274</v>
      </c>
      <c r="E186" s="63"/>
      <c r="F186" s="63"/>
      <c r="G186" s="63"/>
      <c r="H186" s="102">
        <f t="shared" si="2"/>
        <v>0</v>
      </c>
    </row>
    <row r="187" spans="1:8" ht="18.75" customHeight="1">
      <c r="A187" s="60"/>
      <c r="B187" s="61"/>
      <c r="C187" s="61" t="s">
        <v>215</v>
      </c>
      <c r="D187" s="62" t="s">
        <v>275</v>
      </c>
      <c r="E187" s="63"/>
      <c r="F187" s="63"/>
      <c r="G187" s="63"/>
      <c r="H187" s="102">
        <f t="shared" si="2"/>
        <v>0</v>
      </c>
    </row>
    <row r="188" spans="1:8" ht="18.75" customHeight="1">
      <c r="A188" s="60"/>
      <c r="B188" s="61" t="s">
        <v>90</v>
      </c>
      <c r="C188" s="61"/>
      <c r="D188" s="62" t="s">
        <v>276</v>
      </c>
      <c r="E188" s="63"/>
      <c r="F188" s="63"/>
      <c r="G188" s="63"/>
      <c r="H188" s="102">
        <f t="shared" si="2"/>
        <v>0</v>
      </c>
    </row>
    <row r="189" spans="1:8" ht="18.75" customHeight="1">
      <c r="A189" s="60"/>
      <c r="B189" s="61"/>
      <c r="C189" s="61" t="s">
        <v>87</v>
      </c>
      <c r="D189" s="62" t="s">
        <v>277</v>
      </c>
      <c r="E189" s="63"/>
      <c r="F189" s="63"/>
      <c r="G189" s="63"/>
      <c r="H189" s="102">
        <f t="shared" si="2"/>
        <v>0</v>
      </c>
    </row>
    <row r="190" spans="1:8" ht="18.75" customHeight="1">
      <c r="A190" s="60"/>
      <c r="B190" s="61" t="s">
        <v>93</v>
      </c>
      <c r="C190" s="61"/>
      <c r="D190" s="62" t="s">
        <v>278</v>
      </c>
      <c r="E190" s="63">
        <v>287</v>
      </c>
      <c r="F190" s="63">
        <v>287</v>
      </c>
      <c r="G190" s="63"/>
      <c r="H190" s="102">
        <f t="shared" si="2"/>
        <v>0</v>
      </c>
    </row>
    <row r="191" spans="1:8" ht="18.75" customHeight="1">
      <c r="A191" s="60"/>
      <c r="B191" s="61"/>
      <c r="C191" s="61" t="s">
        <v>133</v>
      </c>
      <c r="D191" s="62" t="s">
        <v>279</v>
      </c>
      <c r="E191" s="63">
        <v>287</v>
      </c>
      <c r="F191" s="63">
        <v>287</v>
      </c>
      <c r="G191" s="63"/>
      <c r="H191" s="102">
        <f t="shared" si="2"/>
        <v>0</v>
      </c>
    </row>
    <row r="192" spans="1:8" ht="18.75" customHeight="1">
      <c r="A192" s="60"/>
      <c r="B192" s="61" t="s">
        <v>101</v>
      </c>
      <c r="C192" s="61"/>
      <c r="D192" s="62" t="s">
        <v>280</v>
      </c>
      <c r="E192" s="63"/>
      <c r="F192" s="63"/>
      <c r="G192" s="63"/>
      <c r="H192" s="102">
        <f t="shared" si="2"/>
        <v>0</v>
      </c>
    </row>
    <row r="193" spans="1:8" ht="18.75" customHeight="1">
      <c r="A193" s="60"/>
      <c r="B193" s="61"/>
      <c r="C193" s="61" t="s">
        <v>87</v>
      </c>
      <c r="D193" s="62" t="s">
        <v>281</v>
      </c>
      <c r="E193" s="63"/>
      <c r="F193" s="63"/>
      <c r="G193" s="63"/>
      <c r="H193" s="102">
        <f t="shared" si="2"/>
        <v>0</v>
      </c>
    </row>
    <row r="194" spans="1:8" ht="18.75" customHeight="1">
      <c r="A194" s="60"/>
      <c r="B194" s="61" t="s">
        <v>104</v>
      </c>
      <c r="C194" s="61"/>
      <c r="D194" s="62" t="s">
        <v>282</v>
      </c>
      <c r="E194" s="63"/>
      <c r="F194" s="63"/>
      <c r="G194" s="63"/>
      <c r="H194" s="102">
        <f t="shared" si="2"/>
        <v>0</v>
      </c>
    </row>
    <row r="195" spans="1:8" ht="18.75" customHeight="1">
      <c r="A195" s="60"/>
      <c r="B195" s="61"/>
      <c r="C195" s="61" t="s">
        <v>87</v>
      </c>
      <c r="D195" s="62" t="s">
        <v>283</v>
      </c>
      <c r="E195" s="63"/>
      <c r="F195" s="63"/>
      <c r="G195" s="63"/>
      <c r="H195" s="102">
        <f t="shared" si="2"/>
        <v>0</v>
      </c>
    </row>
    <row r="196" spans="1:8" ht="18.75" customHeight="1">
      <c r="A196" s="60">
        <v>213</v>
      </c>
      <c r="B196" s="61"/>
      <c r="C196" s="61"/>
      <c r="D196" s="62" t="s">
        <v>284</v>
      </c>
      <c r="E196" s="63">
        <v>28506</v>
      </c>
      <c r="F196" s="63">
        <f>F197+F200+F203+F209</f>
        <v>28506</v>
      </c>
      <c r="G196" s="63"/>
      <c r="H196" s="102">
        <f t="shared" si="2"/>
        <v>0</v>
      </c>
    </row>
    <row r="197" spans="1:8" ht="18.75" customHeight="1">
      <c r="A197" s="60"/>
      <c r="B197" s="61" t="s">
        <v>87</v>
      </c>
      <c r="C197" s="61"/>
      <c r="D197" s="62" t="s">
        <v>285</v>
      </c>
      <c r="E197" s="63">
        <v>11927</v>
      </c>
      <c r="F197" s="63">
        <v>11927</v>
      </c>
      <c r="G197" s="63"/>
      <c r="H197" s="102">
        <f t="shared" si="2"/>
        <v>0</v>
      </c>
    </row>
    <row r="198" spans="1:8" ht="18.75" customHeight="1">
      <c r="A198" s="60"/>
      <c r="B198" s="61"/>
      <c r="C198" s="61" t="s">
        <v>87</v>
      </c>
      <c r="D198" s="62" t="s">
        <v>286</v>
      </c>
      <c r="E198" s="63"/>
      <c r="F198" s="63"/>
      <c r="G198" s="63"/>
      <c r="H198" s="102">
        <f t="shared" si="2"/>
        <v>0</v>
      </c>
    </row>
    <row r="199" spans="1:8" ht="18.75" customHeight="1">
      <c r="A199" s="60"/>
      <c r="B199" s="61"/>
      <c r="C199" s="61" t="s">
        <v>96</v>
      </c>
      <c r="D199" s="62" t="s">
        <v>287</v>
      </c>
      <c r="E199" s="63">
        <v>8389</v>
      </c>
      <c r="F199" s="63">
        <v>8389</v>
      </c>
      <c r="G199" s="63"/>
      <c r="H199" s="102">
        <f t="shared" ref="H199:H250" si="3">E199-F199</f>
        <v>0</v>
      </c>
    </row>
    <row r="200" spans="1:8" ht="18.75" customHeight="1">
      <c r="A200" s="60"/>
      <c r="B200" s="61" t="s">
        <v>90</v>
      </c>
      <c r="C200" s="61"/>
      <c r="D200" s="62" t="s">
        <v>419</v>
      </c>
      <c r="E200" s="63">
        <v>12084</v>
      </c>
      <c r="F200" s="63">
        <v>12084</v>
      </c>
      <c r="G200" s="63"/>
      <c r="H200" s="102">
        <f t="shared" si="3"/>
        <v>0</v>
      </c>
    </row>
    <row r="201" spans="1:8" ht="18.75" customHeight="1">
      <c r="A201" s="60"/>
      <c r="B201" s="61"/>
      <c r="C201" s="61" t="s">
        <v>87</v>
      </c>
      <c r="D201" s="62" t="s">
        <v>288</v>
      </c>
      <c r="E201" s="63">
        <v>12084</v>
      </c>
      <c r="F201" s="63">
        <v>12084</v>
      </c>
      <c r="G201" s="63"/>
      <c r="H201" s="102">
        <f t="shared" si="3"/>
        <v>0</v>
      </c>
    </row>
    <row r="202" spans="1:8" ht="18.75" customHeight="1">
      <c r="A202" s="60"/>
      <c r="B202" s="61"/>
      <c r="C202" s="61" t="s">
        <v>96</v>
      </c>
      <c r="D202" s="62" t="s">
        <v>289</v>
      </c>
      <c r="E202" s="63"/>
      <c r="F202" s="63"/>
      <c r="G202" s="63"/>
      <c r="H202" s="102">
        <f t="shared" si="3"/>
        <v>0</v>
      </c>
    </row>
    <row r="203" spans="1:8" ht="18.75" customHeight="1">
      <c r="A203" s="60"/>
      <c r="B203" s="61" t="s">
        <v>93</v>
      </c>
      <c r="C203" s="61"/>
      <c r="D203" s="62" t="s">
        <v>290</v>
      </c>
      <c r="E203" s="63">
        <v>4394</v>
      </c>
      <c r="F203" s="63">
        <v>4394</v>
      </c>
      <c r="G203" s="63"/>
      <c r="H203" s="102">
        <f t="shared" si="3"/>
        <v>0</v>
      </c>
    </row>
    <row r="204" spans="1:8" ht="18.75" customHeight="1">
      <c r="A204" s="60"/>
      <c r="B204" s="61"/>
      <c r="C204" s="61" t="s">
        <v>87</v>
      </c>
      <c r="D204" s="62" t="s">
        <v>291</v>
      </c>
      <c r="E204" s="63">
        <v>1888</v>
      </c>
      <c r="F204" s="63">
        <v>1888</v>
      </c>
      <c r="G204" s="63"/>
      <c r="H204" s="102">
        <f t="shared" si="3"/>
        <v>0</v>
      </c>
    </row>
    <row r="205" spans="1:8" ht="18.75" customHeight="1">
      <c r="A205" s="60"/>
      <c r="B205" s="61"/>
      <c r="C205" s="61" t="s">
        <v>101</v>
      </c>
      <c r="D205" s="62" t="s">
        <v>292</v>
      </c>
      <c r="E205" s="63">
        <v>1740</v>
      </c>
      <c r="F205" s="63">
        <v>1740</v>
      </c>
      <c r="G205" s="63"/>
      <c r="H205" s="102">
        <f t="shared" si="3"/>
        <v>0</v>
      </c>
    </row>
    <row r="206" spans="1:8" ht="18.75" customHeight="1">
      <c r="A206" s="60"/>
      <c r="B206" s="61"/>
      <c r="C206" s="61" t="s">
        <v>104</v>
      </c>
      <c r="D206" s="62" t="s">
        <v>293</v>
      </c>
      <c r="E206" s="63">
        <v>766</v>
      </c>
      <c r="F206" s="63">
        <v>766</v>
      </c>
      <c r="G206" s="63"/>
      <c r="H206" s="102">
        <f t="shared" si="3"/>
        <v>0</v>
      </c>
    </row>
    <row r="207" spans="1:8" ht="18.75" customHeight="1">
      <c r="A207" s="60"/>
      <c r="B207" s="61"/>
      <c r="C207" s="61" t="s">
        <v>215</v>
      </c>
      <c r="D207" s="62" t="s">
        <v>294</v>
      </c>
      <c r="E207" s="63"/>
      <c r="F207" s="63"/>
      <c r="G207" s="63"/>
      <c r="H207" s="102">
        <f t="shared" si="3"/>
        <v>0</v>
      </c>
    </row>
    <row r="208" spans="1:8" ht="18.75" customHeight="1">
      <c r="A208" s="60"/>
      <c r="B208" s="61"/>
      <c r="C208" s="61" t="s">
        <v>141</v>
      </c>
      <c r="D208" s="62" t="s">
        <v>295</v>
      </c>
      <c r="E208" s="63"/>
      <c r="F208" s="63"/>
      <c r="G208" s="63"/>
      <c r="H208" s="102">
        <f t="shared" si="3"/>
        <v>0</v>
      </c>
    </row>
    <row r="209" spans="1:8" ht="18.75" customHeight="1">
      <c r="A209" s="60"/>
      <c r="B209" s="61" t="s">
        <v>96</v>
      </c>
      <c r="C209" s="61"/>
      <c r="D209" s="62" t="s">
        <v>296</v>
      </c>
      <c r="E209" s="63">
        <v>101</v>
      </c>
      <c r="F209" s="63">
        <v>101</v>
      </c>
      <c r="G209" s="63"/>
      <c r="H209" s="102">
        <f t="shared" si="3"/>
        <v>0</v>
      </c>
    </row>
    <row r="210" spans="1:8" ht="18.75" customHeight="1">
      <c r="A210" s="60"/>
      <c r="B210" s="61"/>
      <c r="C210" s="61" t="s">
        <v>87</v>
      </c>
      <c r="D210" s="62" t="s">
        <v>297</v>
      </c>
      <c r="E210" s="63">
        <v>101</v>
      </c>
      <c r="F210" s="63">
        <v>101</v>
      </c>
      <c r="G210" s="63"/>
      <c r="H210" s="102">
        <f t="shared" si="3"/>
        <v>0</v>
      </c>
    </row>
    <row r="211" spans="1:8" ht="18.75" customHeight="1">
      <c r="A211" s="60"/>
      <c r="B211" s="61" t="s">
        <v>104</v>
      </c>
      <c r="C211" s="61"/>
      <c r="D211" s="62" t="s">
        <v>298</v>
      </c>
      <c r="E211" s="63"/>
      <c r="F211" s="63"/>
      <c r="G211" s="63"/>
      <c r="H211" s="102">
        <f t="shared" si="3"/>
        <v>0</v>
      </c>
    </row>
    <row r="212" spans="1:8" ht="18.75" customHeight="1">
      <c r="A212" s="60"/>
      <c r="B212" s="61"/>
      <c r="C212" s="61" t="s">
        <v>87</v>
      </c>
      <c r="D212" s="62" t="s">
        <v>299</v>
      </c>
      <c r="E212" s="63"/>
      <c r="F212" s="63"/>
      <c r="G212" s="63"/>
      <c r="H212" s="102">
        <f t="shared" si="3"/>
        <v>0</v>
      </c>
    </row>
    <row r="213" spans="1:8" ht="18.75" customHeight="1">
      <c r="A213" s="60">
        <v>214</v>
      </c>
      <c r="B213" s="61"/>
      <c r="C213" s="61"/>
      <c r="D213" s="62" t="s">
        <v>300</v>
      </c>
      <c r="E213" s="63">
        <v>586</v>
      </c>
      <c r="F213" s="63">
        <v>586</v>
      </c>
      <c r="G213" s="63"/>
      <c r="H213" s="102">
        <f t="shared" si="3"/>
        <v>0</v>
      </c>
    </row>
    <row r="214" spans="1:8" ht="18.75" customHeight="1">
      <c r="A214" s="60"/>
      <c r="B214" s="61" t="s">
        <v>87</v>
      </c>
      <c r="C214" s="61"/>
      <c r="D214" s="62" t="s">
        <v>301</v>
      </c>
      <c r="E214" s="63">
        <v>586</v>
      </c>
      <c r="F214" s="63">
        <v>586</v>
      </c>
      <c r="G214" s="63"/>
      <c r="H214" s="102">
        <f t="shared" si="3"/>
        <v>0</v>
      </c>
    </row>
    <row r="215" spans="1:8" ht="18.75" customHeight="1">
      <c r="A215" s="60"/>
      <c r="B215" s="61"/>
      <c r="C215" s="61" t="s">
        <v>87</v>
      </c>
      <c r="D215" s="62" t="s">
        <v>302</v>
      </c>
      <c r="E215" s="63">
        <v>586</v>
      </c>
      <c r="F215" s="63">
        <v>586</v>
      </c>
      <c r="G215" s="63"/>
      <c r="H215" s="102">
        <f t="shared" si="3"/>
        <v>0</v>
      </c>
    </row>
    <row r="216" spans="1:8" ht="18.75" customHeight="1">
      <c r="A216" s="60"/>
      <c r="B216" s="61"/>
      <c r="C216" s="61" t="s">
        <v>109</v>
      </c>
      <c r="D216" s="62" t="s">
        <v>303</v>
      </c>
      <c r="E216" s="63"/>
      <c r="F216" s="63"/>
      <c r="G216" s="63"/>
      <c r="H216" s="102">
        <f t="shared" si="3"/>
        <v>0</v>
      </c>
    </row>
    <row r="217" spans="1:8" ht="18.75" customHeight="1">
      <c r="A217" s="60"/>
      <c r="B217" s="61"/>
      <c r="C217" s="61" t="s">
        <v>141</v>
      </c>
      <c r="D217" s="62" t="s">
        <v>304</v>
      </c>
      <c r="E217" s="63"/>
      <c r="F217" s="63"/>
      <c r="G217" s="63"/>
      <c r="H217" s="102">
        <f t="shared" si="3"/>
        <v>0</v>
      </c>
    </row>
    <row r="218" spans="1:8" ht="18.75" customHeight="1">
      <c r="A218" s="60">
        <v>215</v>
      </c>
      <c r="B218" s="61"/>
      <c r="C218" s="61"/>
      <c r="D218" s="62" t="s">
        <v>305</v>
      </c>
      <c r="E218" s="63">
        <v>169</v>
      </c>
      <c r="F218" s="63">
        <v>169</v>
      </c>
      <c r="G218" s="63"/>
      <c r="H218" s="102">
        <f t="shared" si="3"/>
        <v>0</v>
      </c>
    </row>
    <row r="219" spans="1:8" ht="18.75" customHeight="1">
      <c r="A219" s="60"/>
      <c r="B219" s="61" t="s">
        <v>101</v>
      </c>
      <c r="C219" s="61"/>
      <c r="D219" s="62" t="s">
        <v>306</v>
      </c>
      <c r="E219" s="63">
        <v>143</v>
      </c>
      <c r="F219" s="63">
        <v>143</v>
      </c>
      <c r="G219" s="63"/>
      <c r="H219" s="102">
        <f t="shared" si="3"/>
        <v>0</v>
      </c>
    </row>
    <row r="220" spans="1:8" ht="18.75" customHeight="1">
      <c r="A220" s="60"/>
      <c r="B220" s="61"/>
      <c r="C220" s="61" t="s">
        <v>87</v>
      </c>
      <c r="D220" s="62" t="s">
        <v>307</v>
      </c>
      <c r="E220" s="63">
        <v>143</v>
      </c>
      <c r="F220" s="63">
        <v>143</v>
      </c>
      <c r="G220" s="63"/>
      <c r="H220" s="102">
        <f t="shared" si="3"/>
        <v>0</v>
      </c>
    </row>
    <row r="221" spans="1:8" ht="18.75" customHeight="1">
      <c r="A221" s="60"/>
      <c r="B221" s="61"/>
      <c r="C221" s="61" t="s">
        <v>109</v>
      </c>
      <c r="D221" s="62" t="s">
        <v>308</v>
      </c>
      <c r="E221" s="63"/>
      <c r="F221" s="63"/>
      <c r="G221" s="63"/>
      <c r="H221" s="102">
        <f t="shared" si="3"/>
        <v>0</v>
      </c>
    </row>
    <row r="222" spans="1:8" ht="18.75" customHeight="1">
      <c r="A222" s="60"/>
      <c r="B222" s="61" t="s">
        <v>104</v>
      </c>
      <c r="C222" s="61"/>
      <c r="D222" s="62" t="s">
        <v>309</v>
      </c>
      <c r="E222" s="63">
        <v>26</v>
      </c>
      <c r="F222" s="63">
        <v>26</v>
      </c>
      <c r="G222" s="63"/>
      <c r="H222" s="102">
        <f t="shared" si="3"/>
        <v>0</v>
      </c>
    </row>
    <row r="223" spans="1:8" ht="18.75" customHeight="1">
      <c r="A223" s="60"/>
      <c r="B223" s="61"/>
      <c r="C223" s="61" t="s">
        <v>87</v>
      </c>
      <c r="D223" s="62" t="s">
        <v>310</v>
      </c>
      <c r="E223" s="63">
        <v>26</v>
      </c>
      <c r="F223" s="63">
        <v>26</v>
      </c>
      <c r="G223" s="63"/>
      <c r="H223" s="102">
        <f t="shared" si="3"/>
        <v>0</v>
      </c>
    </row>
    <row r="224" spans="1:8" ht="18.75" customHeight="1">
      <c r="A224" s="60"/>
      <c r="B224" s="61" t="s">
        <v>162</v>
      </c>
      <c r="C224" s="61"/>
      <c r="D224" s="62" t="s">
        <v>311</v>
      </c>
      <c r="E224" s="63"/>
      <c r="F224" s="63"/>
      <c r="G224" s="63"/>
      <c r="H224" s="102">
        <f t="shared" si="3"/>
        <v>0</v>
      </c>
    </row>
    <row r="225" spans="1:8" ht="18.75" customHeight="1">
      <c r="A225" s="60"/>
      <c r="B225" s="61"/>
      <c r="C225" s="61" t="s">
        <v>87</v>
      </c>
      <c r="D225" s="62" t="s">
        <v>312</v>
      </c>
      <c r="E225" s="63"/>
      <c r="F225" s="63"/>
      <c r="G225" s="63"/>
      <c r="H225" s="102">
        <f t="shared" si="3"/>
        <v>0</v>
      </c>
    </row>
    <row r="226" spans="1:8" ht="18.75" customHeight="1">
      <c r="A226" s="60"/>
      <c r="B226" s="61"/>
      <c r="C226" s="61" t="s">
        <v>133</v>
      </c>
      <c r="D226" s="62" t="s">
        <v>313</v>
      </c>
      <c r="E226" s="63"/>
      <c r="F226" s="63"/>
      <c r="G226" s="63"/>
      <c r="H226" s="102">
        <f t="shared" si="3"/>
        <v>0</v>
      </c>
    </row>
    <row r="227" spans="1:8" ht="18.75" customHeight="1">
      <c r="A227" s="60">
        <v>216</v>
      </c>
      <c r="B227" s="61"/>
      <c r="C227" s="61"/>
      <c r="D227" s="62" t="s">
        <v>314</v>
      </c>
      <c r="E227" s="63">
        <v>130</v>
      </c>
      <c r="F227" s="63">
        <v>130</v>
      </c>
      <c r="G227" s="63"/>
      <c r="H227" s="102">
        <f t="shared" si="3"/>
        <v>0</v>
      </c>
    </row>
    <row r="228" spans="1:8" ht="18.75" customHeight="1">
      <c r="A228" s="60"/>
      <c r="B228" s="61" t="s">
        <v>90</v>
      </c>
      <c r="C228" s="61"/>
      <c r="D228" s="62" t="s">
        <v>315</v>
      </c>
      <c r="E228" s="63">
        <v>130</v>
      </c>
      <c r="F228" s="63">
        <v>130</v>
      </c>
      <c r="G228" s="63"/>
      <c r="H228" s="102">
        <f t="shared" si="3"/>
        <v>0</v>
      </c>
    </row>
    <row r="229" spans="1:8" ht="18.75" customHeight="1">
      <c r="A229" s="60"/>
      <c r="B229" s="61"/>
      <c r="C229" s="61" t="s">
        <v>87</v>
      </c>
      <c r="D229" s="62" t="s">
        <v>316</v>
      </c>
      <c r="E229" s="63">
        <v>130</v>
      </c>
      <c r="F229" s="63">
        <v>130</v>
      </c>
      <c r="G229" s="63"/>
      <c r="H229" s="102">
        <f t="shared" si="3"/>
        <v>0</v>
      </c>
    </row>
    <row r="230" spans="1:8" ht="18.75" customHeight="1">
      <c r="A230" s="60"/>
      <c r="B230" s="61" t="s">
        <v>101</v>
      </c>
      <c r="C230" s="61"/>
      <c r="D230" s="62" t="s">
        <v>317</v>
      </c>
      <c r="E230" s="63"/>
      <c r="F230" s="63"/>
      <c r="G230" s="63"/>
      <c r="H230" s="102">
        <f t="shared" si="3"/>
        <v>0</v>
      </c>
    </row>
    <row r="231" spans="1:8" ht="18.75" customHeight="1">
      <c r="A231" s="60"/>
      <c r="B231" s="61"/>
      <c r="C231" s="61" t="s">
        <v>87</v>
      </c>
      <c r="D231" s="62" t="s">
        <v>318</v>
      </c>
      <c r="E231" s="63"/>
      <c r="F231" s="63"/>
      <c r="G231" s="63"/>
      <c r="H231" s="102">
        <f t="shared" si="3"/>
        <v>0</v>
      </c>
    </row>
    <row r="232" spans="1:8" ht="18.75" customHeight="1">
      <c r="A232" s="60"/>
      <c r="B232" s="61"/>
      <c r="C232" s="61" t="s">
        <v>133</v>
      </c>
      <c r="D232" s="62" t="s">
        <v>319</v>
      </c>
      <c r="E232" s="63"/>
      <c r="F232" s="63"/>
      <c r="G232" s="63"/>
      <c r="H232" s="102">
        <f t="shared" si="3"/>
        <v>0</v>
      </c>
    </row>
    <row r="233" spans="1:8" ht="18.75" customHeight="1">
      <c r="A233" s="60">
        <v>220</v>
      </c>
      <c r="B233" s="61"/>
      <c r="C233" s="61"/>
      <c r="D233" s="62" t="s">
        <v>420</v>
      </c>
      <c r="E233" s="63">
        <v>80</v>
      </c>
      <c r="F233" s="63">
        <v>80</v>
      </c>
      <c r="G233" s="63"/>
      <c r="H233" s="102">
        <f t="shared" si="3"/>
        <v>0</v>
      </c>
    </row>
    <row r="234" spans="1:8" ht="18.75" customHeight="1">
      <c r="A234" s="60"/>
      <c r="B234" s="61" t="s">
        <v>87</v>
      </c>
      <c r="C234" s="61"/>
      <c r="D234" s="62" t="s">
        <v>421</v>
      </c>
      <c r="E234" s="63">
        <v>80</v>
      </c>
      <c r="F234" s="63">
        <v>80</v>
      </c>
      <c r="G234" s="63"/>
      <c r="H234" s="102">
        <f t="shared" si="3"/>
        <v>0</v>
      </c>
    </row>
    <row r="235" spans="1:8" ht="18.75" customHeight="1">
      <c r="A235" s="60"/>
      <c r="B235" s="61"/>
      <c r="C235" s="61" t="s">
        <v>87</v>
      </c>
      <c r="D235" s="62" t="s">
        <v>320</v>
      </c>
      <c r="E235" s="63">
        <v>80</v>
      </c>
      <c r="F235" s="63">
        <v>80</v>
      </c>
      <c r="G235" s="63"/>
      <c r="H235" s="102">
        <f t="shared" si="3"/>
        <v>0</v>
      </c>
    </row>
    <row r="236" spans="1:8" ht="18.75" customHeight="1">
      <c r="A236" s="60"/>
      <c r="B236" s="61"/>
      <c r="C236" s="61" t="s">
        <v>199</v>
      </c>
      <c r="D236" s="62" t="s">
        <v>321</v>
      </c>
      <c r="E236" s="63"/>
      <c r="F236" s="63"/>
      <c r="G236" s="63"/>
      <c r="H236" s="102">
        <f t="shared" si="3"/>
        <v>0</v>
      </c>
    </row>
    <row r="237" spans="1:8" ht="18.75" customHeight="1">
      <c r="A237" s="60"/>
      <c r="B237" s="61" t="s">
        <v>96</v>
      </c>
      <c r="C237" s="61"/>
      <c r="D237" s="62" t="s">
        <v>322</v>
      </c>
      <c r="E237" s="63"/>
      <c r="F237" s="63"/>
      <c r="G237" s="63"/>
      <c r="H237" s="102">
        <f t="shared" si="3"/>
        <v>0</v>
      </c>
    </row>
    <row r="238" spans="1:8" ht="18.75" customHeight="1">
      <c r="A238" s="60"/>
      <c r="B238" s="61"/>
      <c r="C238" s="61" t="s">
        <v>87</v>
      </c>
      <c r="D238" s="62" t="s">
        <v>323</v>
      </c>
      <c r="E238" s="63"/>
      <c r="F238" s="63"/>
      <c r="G238" s="63"/>
      <c r="H238" s="102">
        <f t="shared" si="3"/>
        <v>0</v>
      </c>
    </row>
    <row r="239" spans="1:8" ht="18.75" customHeight="1">
      <c r="A239" s="60"/>
      <c r="B239" s="61"/>
      <c r="C239" s="61" t="s">
        <v>324</v>
      </c>
      <c r="D239" s="62" t="s">
        <v>325</v>
      </c>
      <c r="E239" s="63"/>
      <c r="F239" s="63"/>
      <c r="G239" s="63"/>
      <c r="H239" s="102">
        <f t="shared" si="3"/>
        <v>0</v>
      </c>
    </row>
    <row r="240" spans="1:8" ht="18.75" customHeight="1">
      <c r="A240" s="60"/>
      <c r="B240" s="61" t="s">
        <v>101</v>
      </c>
      <c r="C240" s="61"/>
      <c r="D240" s="62" t="s">
        <v>326</v>
      </c>
      <c r="E240" s="63"/>
      <c r="F240" s="63"/>
      <c r="G240" s="63"/>
      <c r="H240" s="102">
        <f t="shared" si="3"/>
        <v>0</v>
      </c>
    </row>
    <row r="241" spans="1:8" ht="18.75" customHeight="1">
      <c r="A241" s="60"/>
      <c r="B241" s="61"/>
      <c r="C241" s="61" t="s">
        <v>87</v>
      </c>
      <c r="D241" s="62" t="s">
        <v>327</v>
      </c>
      <c r="E241" s="63"/>
      <c r="F241" s="63"/>
      <c r="G241" s="63"/>
      <c r="H241" s="102">
        <f t="shared" si="3"/>
        <v>0</v>
      </c>
    </row>
    <row r="242" spans="1:8" ht="18.75" customHeight="1">
      <c r="A242" s="60">
        <v>221</v>
      </c>
      <c r="B242" s="61"/>
      <c r="C242" s="61"/>
      <c r="D242" s="62" t="s">
        <v>328</v>
      </c>
      <c r="E242" s="63">
        <v>1730</v>
      </c>
      <c r="F242" s="63">
        <f>F243+F245</f>
        <v>1730</v>
      </c>
      <c r="G242" s="63"/>
      <c r="H242" s="102">
        <f t="shared" si="3"/>
        <v>0</v>
      </c>
    </row>
    <row r="243" spans="1:8" ht="18.75" customHeight="1">
      <c r="A243" s="60"/>
      <c r="B243" s="61" t="s">
        <v>87</v>
      </c>
      <c r="C243" s="61"/>
      <c r="D243" s="62" t="s">
        <v>329</v>
      </c>
      <c r="E243" s="63">
        <v>230</v>
      </c>
      <c r="F243" s="63">
        <v>230</v>
      </c>
      <c r="G243" s="63"/>
      <c r="H243" s="102">
        <f t="shared" si="3"/>
        <v>0</v>
      </c>
    </row>
    <row r="244" spans="1:8" ht="18.75" customHeight="1">
      <c r="A244" s="60"/>
      <c r="B244" s="61"/>
      <c r="C244" s="61" t="s">
        <v>104</v>
      </c>
      <c r="D244" s="62" t="s">
        <v>330</v>
      </c>
      <c r="E244" s="63">
        <v>230</v>
      </c>
      <c r="F244" s="63">
        <v>230</v>
      </c>
      <c r="G244" s="63"/>
      <c r="H244" s="102">
        <f t="shared" si="3"/>
        <v>0</v>
      </c>
    </row>
    <row r="245" spans="1:8" ht="18.75" customHeight="1">
      <c r="A245" s="60"/>
      <c r="B245" s="61" t="s">
        <v>90</v>
      </c>
      <c r="C245" s="61"/>
      <c r="D245" s="62" t="s">
        <v>331</v>
      </c>
      <c r="E245" s="63">
        <v>1500</v>
      </c>
      <c r="F245" s="63">
        <v>1500</v>
      </c>
      <c r="G245" s="63"/>
      <c r="H245" s="102">
        <f t="shared" si="3"/>
        <v>0</v>
      </c>
    </row>
    <row r="246" spans="1:8" ht="18.75" customHeight="1">
      <c r="A246" s="60"/>
      <c r="B246" s="61"/>
      <c r="C246" s="61" t="s">
        <v>87</v>
      </c>
      <c r="D246" s="62" t="s">
        <v>332</v>
      </c>
      <c r="E246" s="63">
        <v>1500</v>
      </c>
      <c r="F246" s="63">
        <v>1500</v>
      </c>
      <c r="G246" s="63"/>
      <c r="H246" s="102">
        <f t="shared" si="3"/>
        <v>0</v>
      </c>
    </row>
    <row r="247" spans="1:8" ht="18.75" customHeight="1">
      <c r="A247" s="60">
        <v>222</v>
      </c>
      <c r="B247" s="61"/>
      <c r="C247" s="61"/>
      <c r="D247" s="103" t="s">
        <v>333</v>
      </c>
      <c r="E247" s="63">
        <v>33</v>
      </c>
      <c r="F247" s="63">
        <v>33</v>
      </c>
      <c r="G247" s="63"/>
      <c r="H247" s="102">
        <f t="shared" si="3"/>
        <v>0</v>
      </c>
    </row>
    <row r="248" spans="1:8" ht="18.75" customHeight="1">
      <c r="A248" s="60"/>
      <c r="B248" s="61" t="s">
        <v>87</v>
      </c>
      <c r="C248" s="61"/>
      <c r="D248" s="62" t="s">
        <v>334</v>
      </c>
      <c r="E248" s="63">
        <v>33</v>
      </c>
      <c r="F248" s="63">
        <v>33</v>
      </c>
      <c r="G248" s="63"/>
      <c r="H248" s="102">
        <f t="shared" si="3"/>
        <v>0</v>
      </c>
    </row>
    <row r="249" spans="1:8" ht="18.75" customHeight="1">
      <c r="A249" s="60"/>
      <c r="B249" s="61"/>
      <c r="C249" s="61" t="s">
        <v>87</v>
      </c>
      <c r="D249" s="62" t="s">
        <v>335</v>
      </c>
      <c r="E249" s="63"/>
      <c r="F249" s="63"/>
      <c r="G249" s="63"/>
      <c r="H249" s="102">
        <f t="shared" si="3"/>
        <v>0</v>
      </c>
    </row>
    <row r="250" spans="1:8" ht="18.75" customHeight="1">
      <c r="A250" s="60"/>
      <c r="B250" s="61"/>
      <c r="C250" s="61" t="s">
        <v>324</v>
      </c>
      <c r="D250" s="62" t="s">
        <v>336</v>
      </c>
      <c r="E250" s="63">
        <v>33</v>
      </c>
      <c r="F250" s="63">
        <v>33</v>
      </c>
      <c r="G250" s="63"/>
      <c r="H250" s="102">
        <f t="shared" si="3"/>
        <v>0</v>
      </c>
    </row>
    <row r="251" spans="1:8" ht="20.100000000000001" customHeight="1">
      <c r="A251" s="104">
        <v>224</v>
      </c>
      <c r="B251" s="104"/>
      <c r="C251" s="104"/>
      <c r="D251" s="104" t="s">
        <v>422</v>
      </c>
      <c r="E251" s="104">
        <f>E252+E254+E257</f>
        <v>1133</v>
      </c>
      <c r="F251" s="104">
        <f>F252+F254+F257</f>
        <v>1133</v>
      </c>
      <c r="G251" s="104"/>
    </row>
    <row r="252" spans="1:8" ht="20.100000000000001" customHeight="1">
      <c r="A252" s="104"/>
      <c r="B252" s="105" t="s">
        <v>424</v>
      </c>
      <c r="C252" s="104"/>
      <c r="D252" s="104" t="s">
        <v>423</v>
      </c>
      <c r="E252" s="104">
        <v>180</v>
      </c>
      <c r="F252" s="104">
        <v>180</v>
      </c>
      <c r="G252" s="104"/>
    </row>
    <row r="253" spans="1:8" ht="20.100000000000001" customHeight="1">
      <c r="A253" s="104"/>
      <c r="B253" s="104"/>
      <c r="C253" s="105" t="s">
        <v>424</v>
      </c>
      <c r="D253" s="104" t="s">
        <v>425</v>
      </c>
      <c r="E253" s="104">
        <v>180</v>
      </c>
      <c r="F253" s="104">
        <v>180</v>
      </c>
      <c r="G253" s="104"/>
    </row>
    <row r="254" spans="1:8" ht="20.100000000000001" customHeight="1">
      <c r="A254" s="104"/>
      <c r="B254" s="105" t="s">
        <v>426</v>
      </c>
      <c r="C254" s="104"/>
      <c r="D254" s="104" t="s">
        <v>427</v>
      </c>
      <c r="E254" s="104">
        <v>603</v>
      </c>
      <c r="F254" s="104">
        <v>603</v>
      </c>
      <c r="G254" s="104"/>
    </row>
    <row r="255" spans="1:8" ht="20.100000000000001" customHeight="1">
      <c r="A255" s="104"/>
      <c r="B255" s="105"/>
      <c r="C255" s="105" t="s">
        <v>424</v>
      </c>
      <c r="D255" s="104" t="s">
        <v>425</v>
      </c>
      <c r="E255" s="104">
        <v>603</v>
      </c>
      <c r="F255" s="104">
        <v>603</v>
      </c>
      <c r="G255" s="104"/>
    </row>
    <row r="256" spans="1:8" ht="20.100000000000001" customHeight="1">
      <c r="A256" s="104"/>
      <c r="B256" s="104"/>
      <c r="C256" s="105" t="s">
        <v>429</v>
      </c>
      <c r="D256" s="104" t="s">
        <v>428</v>
      </c>
      <c r="E256" s="104"/>
      <c r="F256" s="104"/>
      <c r="G256" s="104"/>
    </row>
    <row r="257" spans="1:7" ht="20.100000000000001" customHeight="1">
      <c r="A257" s="104"/>
      <c r="B257" s="105" t="s">
        <v>430</v>
      </c>
      <c r="C257" s="104"/>
      <c r="D257" s="104" t="s">
        <v>431</v>
      </c>
      <c r="E257" s="104">
        <v>350</v>
      </c>
      <c r="F257" s="104">
        <v>350</v>
      </c>
      <c r="G257" s="104"/>
    </row>
    <row r="258" spans="1:7" ht="20.100000000000001" customHeight="1">
      <c r="A258" s="104"/>
      <c r="B258" s="104"/>
      <c r="C258" s="105" t="s">
        <v>424</v>
      </c>
      <c r="D258" s="104" t="s">
        <v>433</v>
      </c>
      <c r="E258" s="104">
        <v>20</v>
      </c>
      <c r="F258" s="104">
        <v>20</v>
      </c>
      <c r="G258" s="104"/>
    </row>
    <row r="259" spans="1:7" ht="20.100000000000001" customHeight="1">
      <c r="A259" s="104"/>
      <c r="B259" s="104"/>
      <c r="C259" s="105" t="s">
        <v>432</v>
      </c>
      <c r="D259" s="104" t="s">
        <v>434</v>
      </c>
      <c r="E259" s="104">
        <v>330</v>
      </c>
      <c r="F259" s="104">
        <v>330</v>
      </c>
      <c r="G259" s="104"/>
    </row>
  </sheetData>
  <sheetProtection formatCells="0" formatColumns="0" formatRows="0"/>
  <mergeCells count="5">
    <mergeCell ref="A2:G2"/>
    <mergeCell ref="A4:C4"/>
    <mergeCell ref="D4:D5"/>
    <mergeCell ref="E4:F4"/>
    <mergeCell ref="G4:G5"/>
  </mergeCells>
  <phoneticPr fontId="59" type="noConversion"/>
  <pageMargins left="1.1417322834645669" right="0.74803149606299213" top="0.59055118110236227" bottom="0.59055118110236227" header="0.51181102362204722" footer="0.51181102362204722"/>
  <pageSetup paperSize="9" orientation="landscape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46"/>
  <sheetViews>
    <sheetView showGridLines="0" showZeros="0" tabSelected="1" topLeftCell="A16" workbookViewId="0">
      <selection activeCell="C46" sqref="C46"/>
    </sheetView>
  </sheetViews>
  <sheetFormatPr defaultColWidth="6.875" defaultRowHeight="11.25"/>
  <cols>
    <col min="1" max="1" width="4.125" style="49" customWidth="1"/>
    <col min="2" max="2" width="4" style="49" customWidth="1"/>
    <col min="3" max="3" width="16.25" style="49" customWidth="1"/>
    <col min="4" max="4" width="49.875" style="49" customWidth="1"/>
    <col min="5" max="5" width="15" style="99" customWidth="1"/>
    <col min="6" max="6" width="15.375" style="49" customWidth="1"/>
    <col min="7" max="7" width="12.125" style="49" customWidth="1"/>
    <col min="8" max="256" width="6.875" style="49"/>
    <col min="257" max="257" width="4.125" style="49" customWidth="1"/>
    <col min="258" max="258" width="4" style="49" customWidth="1"/>
    <col min="259" max="259" width="3.875" style="49" customWidth="1"/>
    <col min="260" max="260" width="35.375" style="49" customWidth="1"/>
    <col min="261" max="263" width="17.75" style="49" customWidth="1"/>
    <col min="264" max="512" width="6.875" style="49"/>
    <col min="513" max="513" width="4.125" style="49" customWidth="1"/>
    <col min="514" max="514" width="4" style="49" customWidth="1"/>
    <col min="515" max="515" width="3.875" style="49" customWidth="1"/>
    <col min="516" max="516" width="35.375" style="49" customWidth="1"/>
    <col min="517" max="519" width="17.75" style="49" customWidth="1"/>
    <col min="520" max="768" width="6.875" style="49"/>
    <col min="769" max="769" width="4.125" style="49" customWidth="1"/>
    <col min="770" max="770" width="4" style="49" customWidth="1"/>
    <col min="771" max="771" width="3.875" style="49" customWidth="1"/>
    <col min="772" max="772" width="35.375" style="49" customWidth="1"/>
    <col min="773" max="775" width="17.75" style="49" customWidth="1"/>
    <col min="776" max="1024" width="6.875" style="49"/>
    <col min="1025" max="1025" width="4.125" style="49" customWidth="1"/>
    <col min="1026" max="1026" width="4" style="49" customWidth="1"/>
    <col min="1027" max="1027" width="3.875" style="49" customWidth="1"/>
    <col min="1028" max="1028" width="35.375" style="49" customWidth="1"/>
    <col min="1029" max="1031" width="17.75" style="49" customWidth="1"/>
    <col min="1032" max="1280" width="6.875" style="49"/>
    <col min="1281" max="1281" width="4.125" style="49" customWidth="1"/>
    <col min="1282" max="1282" width="4" style="49" customWidth="1"/>
    <col min="1283" max="1283" width="3.875" style="49" customWidth="1"/>
    <col min="1284" max="1284" width="35.375" style="49" customWidth="1"/>
    <col min="1285" max="1287" width="17.75" style="49" customWidth="1"/>
    <col min="1288" max="1536" width="6.875" style="49"/>
    <col min="1537" max="1537" width="4.125" style="49" customWidth="1"/>
    <col min="1538" max="1538" width="4" style="49" customWidth="1"/>
    <col min="1539" max="1539" width="3.875" style="49" customWidth="1"/>
    <col min="1540" max="1540" width="35.375" style="49" customWidth="1"/>
    <col min="1541" max="1543" width="17.75" style="49" customWidth="1"/>
    <col min="1544" max="1792" width="6.875" style="49"/>
    <col min="1793" max="1793" width="4.125" style="49" customWidth="1"/>
    <col min="1794" max="1794" width="4" style="49" customWidth="1"/>
    <col min="1795" max="1795" width="3.875" style="49" customWidth="1"/>
    <col min="1796" max="1796" width="35.375" style="49" customWidth="1"/>
    <col min="1797" max="1799" width="17.75" style="49" customWidth="1"/>
    <col min="1800" max="2048" width="6.875" style="49"/>
    <col min="2049" max="2049" width="4.125" style="49" customWidth="1"/>
    <col min="2050" max="2050" width="4" style="49" customWidth="1"/>
    <col min="2051" max="2051" width="3.875" style="49" customWidth="1"/>
    <col min="2052" max="2052" width="35.375" style="49" customWidth="1"/>
    <col min="2053" max="2055" width="17.75" style="49" customWidth="1"/>
    <col min="2056" max="2304" width="6.875" style="49"/>
    <col min="2305" max="2305" width="4.125" style="49" customWidth="1"/>
    <col min="2306" max="2306" width="4" style="49" customWidth="1"/>
    <col min="2307" max="2307" width="3.875" style="49" customWidth="1"/>
    <col min="2308" max="2308" width="35.375" style="49" customWidth="1"/>
    <col min="2309" max="2311" width="17.75" style="49" customWidth="1"/>
    <col min="2312" max="2560" width="6.875" style="49"/>
    <col min="2561" max="2561" width="4.125" style="49" customWidth="1"/>
    <col min="2562" max="2562" width="4" style="49" customWidth="1"/>
    <col min="2563" max="2563" width="3.875" style="49" customWidth="1"/>
    <col min="2564" max="2564" width="35.375" style="49" customWidth="1"/>
    <col min="2565" max="2567" width="17.75" style="49" customWidth="1"/>
    <col min="2568" max="2816" width="6.875" style="49"/>
    <col min="2817" max="2817" width="4.125" style="49" customWidth="1"/>
    <col min="2818" max="2818" width="4" style="49" customWidth="1"/>
    <col min="2819" max="2819" width="3.875" style="49" customWidth="1"/>
    <col min="2820" max="2820" width="35.375" style="49" customWidth="1"/>
    <col min="2821" max="2823" width="17.75" style="49" customWidth="1"/>
    <col min="2824" max="3072" width="6.875" style="49"/>
    <col min="3073" max="3073" width="4.125" style="49" customWidth="1"/>
    <col min="3074" max="3074" width="4" style="49" customWidth="1"/>
    <col min="3075" max="3075" width="3.875" style="49" customWidth="1"/>
    <col min="3076" max="3076" width="35.375" style="49" customWidth="1"/>
    <col min="3077" max="3079" width="17.75" style="49" customWidth="1"/>
    <col min="3080" max="3328" width="6.875" style="49"/>
    <col min="3329" max="3329" width="4.125" style="49" customWidth="1"/>
    <col min="3330" max="3330" width="4" style="49" customWidth="1"/>
    <col min="3331" max="3331" width="3.875" style="49" customWidth="1"/>
    <col min="3332" max="3332" width="35.375" style="49" customWidth="1"/>
    <col min="3333" max="3335" width="17.75" style="49" customWidth="1"/>
    <col min="3336" max="3584" width="6.875" style="49"/>
    <col min="3585" max="3585" width="4.125" style="49" customWidth="1"/>
    <col min="3586" max="3586" width="4" style="49" customWidth="1"/>
    <col min="3587" max="3587" width="3.875" style="49" customWidth="1"/>
    <col min="3588" max="3588" width="35.375" style="49" customWidth="1"/>
    <col min="3589" max="3591" width="17.75" style="49" customWidth="1"/>
    <col min="3592" max="3840" width="6.875" style="49"/>
    <col min="3841" max="3841" width="4.125" style="49" customWidth="1"/>
    <col min="3842" max="3842" width="4" style="49" customWidth="1"/>
    <col min="3843" max="3843" width="3.875" style="49" customWidth="1"/>
    <col min="3844" max="3844" width="35.375" style="49" customWidth="1"/>
    <col min="3845" max="3847" width="17.75" style="49" customWidth="1"/>
    <col min="3848" max="4096" width="6.875" style="49"/>
    <col min="4097" max="4097" width="4.125" style="49" customWidth="1"/>
    <col min="4098" max="4098" width="4" style="49" customWidth="1"/>
    <col min="4099" max="4099" width="3.875" style="49" customWidth="1"/>
    <col min="4100" max="4100" width="35.375" style="49" customWidth="1"/>
    <col min="4101" max="4103" width="17.75" style="49" customWidth="1"/>
    <col min="4104" max="4352" width="6.875" style="49"/>
    <col min="4353" max="4353" width="4.125" style="49" customWidth="1"/>
    <col min="4354" max="4354" width="4" style="49" customWidth="1"/>
    <col min="4355" max="4355" width="3.875" style="49" customWidth="1"/>
    <col min="4356" max="4356" width="35.375" style="49" customWidth="1"/>
    <col min="4357" max="4359" width="17.75" style="49" customWidth="1"/>
    <col min="4360" max="4608" width="6.875" style="49"/>
    <col min="4609" max="4609" width="4.125" style="49" customWidth="1"/>
    <col min="4610" max="4610" width="4" style="49" customWidth="1"/>
    <col min="4611" max="4611" width="3.875" style="49" customWidth="1"/>
    <col min="4612" max="4612" width="35.375" style="49" customWidth="1"/>
    <col min="4613" max="4615" width="17.75" style="49" customWidth="1"/>
    <col min="4616" max="4864" width="6.875" style="49"/>
    <col min="4865" max="4865" width="4.125" style="49" customWidth="1"/>
    <col min="4866" max="4866" width="4" style="49" customWidth="1"/>
    <col min="4867" max="4867" width="3.875" style="49" customWidth="1"/>
    <col min="4868" max="4868" width="35.375" style="49" customWidth="1"/>
    <col min="4869" max="4871" width="17.75" style="49" customWidth="1"/>
    <col min="4872" max="5120" width="6.875" style="49"/>
    <col min="5121" max="5121" width="4.125" style="49" customWidth="1"/>
    <col min="5122" max="5122" width="4" style="49" customWidth="1"/>
    <col min="5123" max="5123" width="3.875" style="49" customWidth="1"/>
    <col min="5124" max="5124" width="35.375" style="49" customWidth="1"/>
    <col min="5125" max="5127" width="17.75" style="49" customWidth="1"/>
    <col min="5128" max="5376" width="6.875" style="49"/>
    <col min="5377" max="5377" width="4.125" style="49" customWidth="1"/>
    <col min="5378" max="5378" width="4" style="49" customWidth="1"/>
    <col min="5379" max="5379" width="3.875" style="49" customWidth="1"/>
    <col min="5380" max="5380" width="35.375" style="49" customWidth="1"/>
    <col min="5381" max="5383" width="17.75" style="49" customWidth="1"/>
    <col min="5384" max="5632" width="6.875" style="49"/>
    <col min="5633" max="5633" width="4.125" style="49" customWidth="1"/>
    <col min="5634" max="5634" width="4" style="49" customWidth="1"/>
    <col min="5635" max="5635" width="3.875" style="49" customWidth="1"/>
    <col min="5636" max="5636" width="35.375" style="49" customWidth="1"/>
    <col min="5637" max="5639" width="17.75" style="49" customWidth="1"/>
    <col min="5640" max="5888" width="6.875" style="49"/>
    <col min="5889" max="5889" width="4.125" style="49" customWidth="1"/>
    <col min="5890" max="5890" width="4" style="49" customWidth="1"/>
    <col min="5891" max="5891" width="3.875" style="49" customWidth="1"/>
    <col min="5892" max="5892" width="35.375" style="49" customWidth="1"/>
    <col min="5893" max="5895" width="17.75" style="49" customWidth="1"/>
    <col min="5896" max="6144" width="6.875" style="49"/>
    <col min="6145" max="6145" width="4.125" style="49" customWidth="1"/>
    <col min="6146" max="6146" width="4" style="49" customWidth="1"/>
    <col min="6147" max="6147" width="3.875" style="49" customWidth="1"/>
    <col min="6148" max="6148" width="35.375" style="49" customWidth="1"/>
    <col min="6149" max="6151" width="17.75" style="49" customWidth="1"/>
    <col min="6152" max="6400" width="6.875" style="49"/>
    <col min="6401" max="6401" width="4.125" style="49" customWidth="1"/>
    <col min="6402" max="6402" width="4" style="49" customWidth="1"/>
    <col min="6403" max="6403" width="3.875" style="49" customWidth="1"/>
    <col min="6404" max="6404" width="35.375" style="49" customWidth="1"/>
    <col min="6405" max="6407" width="17.75" style="49" customWidth="1"/>
    <col min="6408" max="6656" width="6.875" style="49"/>
    <col min="6657" max="6657" width="4.125" style="49" customWidth="1"/>
    <col min="6658" max="6658" width="4" style="49" customWidth="1"/>
    <col min="6659" max="6659" width="3.875" style="49" customWidth="1"/>
    <col min="6660" max="6660" width="35.375" style="49" customWidth="1"/>
    <col min="6661" max="6663" width="17.75" style="49" customWidth="1"/>
    <col min="6664" max="6912" width="6.875" style="49"/>
    <col min="6913" max="6913" width="4.125" style="49" customWidth="1"/>
    <col min="6914" max="6914" width="4" style="49" customWidth="1"/>
    <col min="6915" max="6915" width="3.875" style="49" customWidth="1"/>
    <col min="6916" max="6916" width="35.375" style="49" customWidth="1"/>
    <col min="6917" max="6919" width="17.75" style="49" customWidth="1"/>
    <col min="6920" max="7168" width="6.875" style="49"/>
    <col min="7169" max="7169" width="4.125" style="49" customWidth="1"/>
    <col min="7170" max="7170" width="4" style="49" customWidth="1"/>
    <col min="7171" max="7171" width="3.875" style="49" customWidth="1"/>
    <col min="7172" max="7172" width="35.375" style="49" customWidth="1"/>
    <col min="7173" max="7175" width="17.75" style="49" customWidth="1"/>
    <col min="7176" max="7424" width="6.875" style="49"/>
    <col min="7425" max="7425" width="4.125" style="49" customWidth="1"/>
    <col min="7426" max="7426" width="4" style="49" customWidth="1"/>
    <col min="7427" max="7427" width="3.875" style="49" customWidth="1"/>
    <col min="7428" max="7428" width="35.375" style="49" customWidth="1"/>
    <col min="7429" max="7431" width="17.75" style="49" customWidth="1"/>
    <col min="7432" max="7680" width="6.875" style="49"/>
    <col min="7681" max="7681" width="4.125" style="49" customWidth="1"/>
    <col min="7682" max="7682" width="4" style="49" customWidth="1"/>
    <col min="7683" max="7683" width="3.875" style="49" customWidth="1"/>
    <col min="7684" max="7684" width="35.375" style="49" customWidth="1"/>
    <col min="7685" max="7687" width="17.75" style="49" customWidth="1"/>
    <col min="7688" max="7936" width="6.875" style="49"/>
    <col min="7937" max="7937" width="4.125" style="49" customWidth="1"/>
    <col min="7938" max="7938" width="4" style="49" customWidth="1"/>
    <col min="7939" max="7939" width="3.875" style="49" customWidth="1"/>
    <col min="7940" max="7940" width="35.375" style="49" customWidth="1"/>
    <col min="7941" max="7943" width="17.75" style="49" customWidth="1"/>
    <col min="7944" max="8192" width="6.875" style="49"/>
    <col min="8193" max="8193" width="4.125" style="49" customWidth="1"/>
    <col min="8194" max="8194" width="4" style="49" customWidth="1"/>
    <col min="8195" max="8195" width="3.875" style="49" customWidth="1"/>
    <col min="8196" max="8196" width="35.375" style="49" customWidth="1"/>
    <col min="8197" max="8199" width="17.75" style="49" customWidth="1"/>
    <col min="8200" max="8448" width="6.875" style="49"/>
    <col min="8449" max="8449" width="4.125" style="49" customWidth="1"/>
    <col min="8450" max="8450" width="4" style="49" customWidth="1"/>
    <col min="8451" max="8451" width="3.875" style="49" customWidth="1"/>
    <col min="8452" max="8452" width="35.375" style="49" customWidth="1"/>
    <col min="8453" max="8455" width="17.75" style="49" customWidth="1"/>
    <col min="8456" max="8704" width="6.875" style="49"/>
    <col min="8705" max="8705" width="4.125" style="49" customWidth="1"/>
    <col min="8706" max="8706" width="4" style="49" customWidth="1"/>
    <col min="8707" max="8707" width="3.875" style="49" customWidth="1"/>
    <col min="8708" max="8708" width="35.375" style="49" customWidth="1"/>
    <col min="8709" max="8711" width="17.75" style="49" customWidth="1"/>
    <col min="8712" max="8960" width="6.875" style="49"/>
    <col min="8961" max="8961" width="4.125" style="49" customWidth="1"/>
    <col min="8962" max="8962" width="4" style="49" customWidth="1"/>
    <col min="8963" max="8963" width="3.875" style="49" customWidth="1"/>
    <col min="8964" max="8964" width="35.375" style="49" customWidth="1"/>
    <col min="8965" max="8967" width="17.75" style="49" customWidth="1"/>
    <col min="8968" max="9216" width="6.875" style="49"/>
    <col min="9217" max="9217" width="4.125" style="49" customWidth="1"/>
    <col min="9218" max="9218" width="4" style="49" customWidth="1"/>
    <col min="9219" max="9219" width="3.875" style="49" customWidth="1"/>
    <col min="9220" max="9220" width="35.375" style="49" customWidth="1"/>
    <col min="9221" max="9223" width="17.75" style="49" customWidth="1"/>
    <col min="9224" max="9472" width="6.875" style="49"/>
    <col min="9473" max="9473" width="4.125" style="49" customWidth="1"/>
    <col min="9474" max="9474" width="4" style="49" customWidth="1"/>
    <col min="9475" max="9475" width="3.875" style="49" customWidth="1"/>
    <col min="9476" max="9476" width="35.375" style="49" customWidth="1"/>
    <col min="9477" max="9479" width="17.75" style="49" customWidth="1"/>
    <col min="9480" max="9728" width="6.875" style="49"/>
    <col min="9729" max="9729" width="4.125" style="49" customWidth="1"/>
    <col min="9730" max="9730" width="4" style="49" customWidth="1"/>
    <col min="9731" max="9731" width="3.875" style="49" customWidth="1"/>
    <col min="9732" max="9732" width="35.375" style="49" customWidth="1"/>
    <col min="9733" max="9735" width="17.75" style="49" customWidth="1"/>
    <col min="9736" max="9984" width="6.875" style="49"/>
    <col min="9985" max="9985" width="4.125" style="49" customWidth="1"/>
    <col min="9986" max="9986" width="4" style="49" customWidth="1"/>
    <col min="9987" max="9987" width="3.875" style="49" customWidth="1"/>
    <col min="9988" max="9988" width="35.375" style="49" customWidth="1"/>
    <col min="9989" max="9991" width="17.75" style="49" customWidth="1"/>
    <col min="9992" max="10240" width="6.875" style="49"/>
    <col min="10241" max="10241" width="4.125" style="49" customWidth="1"/>
    <col min="10242" max="10242" width="4" style="49" customWidth="1"/>
    <col min="10243" max="10243" width="3.875" style="49" customWidth="1"/>
    <col min="10244" max="10244" width="35.375" style="49" customWidth="1"/>
    <col min="10245" max="10247" width="17.75" style="49" customWidth="1"/>
    <col min="10248" max="10496" width="6.875" style="49"/>
    <col min="10497" max="10497" width="4.125" style="49" customWidth="1"/>
    <col min="10498" max="10498" width="4" style="49" customWidth="1"/>
    <col min="10499" max="10499" width="3.875" style="49" customWidth="1"/>
    <col min="10500" max="10500" width="35.375" style="49" customWidth="1"/>
    <col min="10501" max="10503" width="17.75" style="49" customWidth="1"/>
    <col min="10504" max="10752" width="6.875" style="49"/>
    <col min="10753" max="10753" width="4.125" style="49" customWidth="1"/>
    <col min="10754" max="10754" width="4" style="49" customWidth="1"/>
    <col min="10755" max="10755" width="3.875" style="49" customWidth="1"/>
    <col min="10756" max="10756" width="35.375" style="49" customWidth="1"/>
    <col min="10757" max="10759" width="17.75" style="49" customWidth="1"/>
    <col min="10760" max="11008" width="6.875" style="49"/>
    <col min="11009" max="11009" width="4.125" style="49" customWidth="1"/>
    <col min="11010" max="11010" width="4" style="49" customWidth="1"/>
    <col min="11011" max="11011" width="3.875" style="49" customWidth="1"/>
    <col min="11012" max="11012" width="35.375" style="49" customWidth="1"/>
    <col min="11013" max="11015" width="17.75" style="49" customWidth="1"/>
    <col min="11016" max="11264" width="6.875" style="49"/>
    <col min="11265" max="11265" width="4.125" style="49" customWidth="1"/>
    <col min="11266" max="11266" width="4" style="49" customWidth="1"/>
    <col min="11267" max="11267" width="3.875" style="49" customWidth="1"/>
    <col min="11268" max="11268" width="35.375" style="49" customWidth="1"/>
    <col min="11269" max="11271" width="17.75" style="49" customWidth="1"/>
    <col min="11272" max="11520" width="6.875" style="49"/>
    <col min="11521" max="11521" width="4.125" style="49" customWidth="1"/>
    <col min="11522" max="11522" width="4" style="49" customWidth="1"/>
    <col min="11523" max="11523" width="3.875" style="49" customWidth="1"/>
    <col min="11524" max="11524" width="35.375" style="49" customWidth="1"/>
    <col min="11525" max="11527" width="17.75" style="49" customWidth="1"/>
    <col min="11528" max="11776" width="6.875" style="49"/>
    <col min="11777" max="11777" width="4.125" style="49" customWidth="1"/>
    <col min="11778" max="11778" width="4" style="49" customWidth="1"/>
    <col min="11779" max="11779" width="3.875" style="49" customWidth="1"/>
    <col min="11780" max="11780" width="35.375" style="49" customWidth="1"/>
    <col min="11781" max="11783" width="17.75" style="49" customWidth="1"/>
    <col min="11784" max="12032" width="6.875" style="49"/>
    <col min="12033" max="12033" width="4.125" style="49" customWidth="1"/>
    <col min="12034" max="12034" width="4" style="49" customWidth="1"/>
    <col min="12035" max="12035" width="3.875" style="49" customWidth="1"/>
    <col min="12036" max="12036" width="35.375" style="49" customWidth="1"/>
    <col min="12037" max="12039" width="17.75" style="49" customWidth="1"/>
    <col min="12040" max="12288" width="6.875" style="49"/>
    <col min="12289" max="12289" width="4.125" style="49" customWidth="1"/>
    <col min="12290" max="12290" width="4" style="49" customWidth="1"/>
    <col min="12291" max="12291" width="3.875" style="49" customWidth="1"/>
    <col min="12292" max="12292" width="35.375" style="49" customWidth="1"/>
    <col min="12293" max="12295" width="17.75" style="49" customWidth="1"/>
    <col min="12296" max="12544" width="6.875" style="49"/>
    <col min="12545" max="12545" width="4.125" style="49" customWidth="1"/>
    <col min="12546" max="12546" width="4" style="49" customWidth="1"/>
    <col min="12547" max="12547" width="3.875" style="49" customWidth="1"/>
    <col min="12548" max="12548" width="35.375" style="49" customWidth="1"/>
    <col min="12549" max="12551" width="17.75" style="49" customWidth="1"/>
    <col min="12552" max="12800" width="6.875" style="49"/>
    <col min="12801" max="12801" width="4.125" style="49" customWidth="1"/>
    <col min="12802" max="12802" width="4" style="49" customWidth="1"/>
    <col min="12803" max="12803" width="3.875" style="49" customWidth="1"/>
    <col min="12804" max="12804" width="35.375" style="49" customWidth="1"/>
    <col min="12805" max="12807" width="17.75" style="49" customWidth="1"/>
    <col min="12808" max="13056" width="6.875" style="49"/>
    <col min="13057" max="13057" width="4.125" style="49" customWidth="1"/>
    <col min="13058" max="13058" width="4" style="49" customWidth="1"/>
    <col min="13059" max="13059" width="3.875" style="49" customWidth="1"/>
    <col min="13060" max="13060" width="35.375" style="49" customWidth="1"/>
    <col min="13061" max="13063" width="17.75" style="49" customWidth="1"/>
    <col min="13064" max="13312" width="6.875" style="49"/>
    <col min="13313" max="13313" width="4.125" style="49" customWidth="1"/>
    <col min="13314" max="13314" width="4" style="49" customWidth="1"/>
    <col min="13315" max="13315" width="3.875" style="49" customWidth="1"/>
    <col min="13316" max="13316" width="35.375" style="49" customWidth="1"/>
    <col min="13317" max="13319" width="17.75" style="49" customWidth="1"/>
    <col min="13320" max="13568" width="6.875" style="49"/>
    <col min="13569" max="13569" width="4.125" style="49" customWidth="1"/>
    <col min="13570" max="13570" width="4" style="49" customWidth="1"/>
    <col min="13571" max="13571" width="3.875" style="49" customWidth="1"/>
    <col min="13572" max="13572" width="35.375" style="49" customWidth="1"/>
    <col min="13573" max="13575" width="17.75" style="49" customWidth="1"/>
    <col min="13576" max="13824" width="6.875" style="49"/>
    <col min="13825" max="13825" width="4.125" style="49" customWidth="1"/>
    <col min="13826" max="13826" width="4" style="49" customWidth="1"/>
    <col min="13827" max="13827" width="3.875" style="49" customWidth="1"/>
    <col min="13828" max="13828" width="35.375" style="49" customWidth="1"/>
    <col min="13829" max="13831" width="17.75" style="49" customWidth="1"/>
    <col min="13832" max="14080" width="6.875" style="49"/>
    <col min="14081" max="14081" width="4.125" style="49" customWidth="1"/>
    <col min="14082" max="14082" width="4" style="49" customWidth="1"/>
    <col min="14083" max="14083" width="3.875" style="49" customWidth="1"/>
    <col min="14084" max="14084" width="35.375" style="49" customWidth="1"/>
    <col min="14085" max="14087" width="17.75" style="49" customWidth="1"/>
    <col min="14088" max="14336" width="6.875" style="49"/>
    <col min="14337" max="14337" width="4.125" style="49" customWidth="1"/>
    <col min="14338" max="14338" width="4" style="49" customWidth="1"/>
    <col min="14339" max="14339" width="3.875" style="49" customWidth="1"/>
    <col min="14340" max="14340" width="35.375" style="49" customWidth="1"/>
    <col min="14341" max="14343" width="17.75" style="49" customWidth="1"/>
    <col min="14344" max="14592" width="6.875" style="49"/>
    <col min="14593" max="14593" width="4.125" style="49" customWidth="1"/>
    <col min="14594" max="14594" width="4" style="49" customWidth="1"/>
    <col min="14595" max="14595" width="3.875" style="49" customWidth="1"/>
    <col min="14596" max="14596" width="35.375" style="49" customWidth="1"/>
    <col min="14597" max="14599" width="17.75" style="49" customWidth="1"/>
    <col min="14600" max="14848" width="6.875" style="49"/>
    <col min="14849" max="14849" width="4.125" style="49" customWidth="1"/>
    <col min="14850" max="14850" width="4" style="49" customWidth="1"/>
    <col min="14851" max="14851" width="3.875" style="49" customWidth="1"/>
    <col min="14852" max="14852" width="35.375" style="49" customWidth="1"/>
    <col min="14853" max="14855" width="17.75" style="49" customWidth="1"/>
    <col min="14856" max="15104" width="6.875" style="49"/>
    <col min="15105" max="15105" width="4.125" style="49" customWidth="1"/>
    <col min="15106" max="15106" width="4" style="49" customWidth="1"/>
    <col min="15107" max="15107" width="3.875" style="49" customWidth="1"/>
    <col min="15108" max="15108" width="35.375" style="49" customWidth="1"/>
    <col min="15109" max="15111" width="17.75" style="49" customWidth="1"/>
    <col min="15112" max="15360" width="6.875" style="49"/>
    <col min="15361" max="15361" width="4.125" style="49" customWidth="1"/>
    <col min="15362" max="15362" width="4" style="49" customWidth="1"/>
    <col min="15363" max="15363" width="3.875" style="49" customWidth="1"/>
    <col min="15364" max="15364" width="35.375" style="49" customWidth="1"/>
    <col min="15365" max="15367" width="17.75" style="49" customWidth="1"/>
    <col min="15368" max="15616" width="6.875" style="49"/>
    <col min="15617" max="15617" width="4.125" style="49" customWidth="1"/>
    <col min="15618" max="15618" width="4" style="49" customWidth="1"/>
    <col min="15619" max="15619" width="3.875" style="49" customWidth="1"/>
    <col min="15620" max="15620" width="35.375" style="49" customWidth="1"/>
    <col min="15621" max="15623" width="17.75" style="49" customWidth="1"/>
    <col min="15624" max="15872" width="6.875" style="49"/>
    <col min="15873" max="15873" width="4.125" style="49" customWidth="1"/>
    <col min="15874" max="15874" width="4" style="49" customWidth="1"/>
    <col min="15875" max="15875" width="3.875" style="49" customWidth="1"/>
    <col min="15876" max="15876" width="35.375" style="49" customWidth="1"/>
    <col min="15877" max="15879" width="17.75" style="49" customWidth="1"/>
    <col min="15880" max="16128" width="6.875" style="49"/>
    <col min="16129" max="16129" width="4.125" style="49" customWidth="1"/>
    <col min="16130" max="16130" width="4" style="49" customWidth="1"/>
    <col min="16131" max="16131" width="3.875" style="49" customWidth="1"/>
    <col min="16132" max="16132" width="35.375" style="49" customWidth="1"/>
    <col min="16133" max="16135" width="17.75" style="49" customWidth="1"/>
    <col min="16136" max="16384" width="6.875" style="49"/>
  </cols>
  <sheetData>
    <row r="1" spans="1:8" ht="12.75" customHeight="1">
      <c r="A1" s="49" t="s">
        <v>353</v>
      </c>
    </row>
    <row r="2" spans="1:8" ht="16.5" customHeight="1">
      <c r="D2" s="90" t="s">
        <v>513</v>
      </c>
      <c r="E2" s="97"/>
      <c r="F2" s="64"/>
      <c r="G2" s="64"/>
    </row>
    <row r="3" spans="1:8" ht="18.75" customHeight="1">
      <c r="D3" s="50"/>
      <c r="E3" s="100"/>
      <c r="F3" s="51"/>
      <c r="G3" s="52" t="s">
        <v>28</v>
      </c>
    </row>
    <row r="4" spans="1:8" ht="18.75" customHeight="1">
      <c r="A4" s="128" t="s">
        <v>81</v>
      </c>
      <c r="B4" s="128" t="s">
        <v>82</v>
      </c>
      <c r="C4" s="128" t="s">
        <v>83</v>
      </c>
      <c r="D4" s="130" t="s">
        <v>337</v>
      </c>
      <c r="E4" s="126" t="s">
        <v>79</v>
      </c>
      <c r="F4" s="126"/>
      <c r="G4" s="127" t="s">
        <v>80</v>
      </c>
    </row>
    <row r="5" spans="1:8" ht="26.25" customHeight="1">
      <c r="A5" s="129"/>
      <c r="B5" s="129"/>
      <c r="C5" s="129"/>
      <c r="D5" s="130"/>
      <c r="E5" s="98" t="s">
        <v>84</v>
      </c>
      <c r="F5" s="54" t="s">
        <v>85</v>
      </c>
      <c r="G5" s="127"/>
    </row>
    <row r="6" spans="1:8" s="59" customFormat="1" ht="18.75" customHeight="1">
      <c r="A6" s="55"/>
      <c r="B6" s="56"/>
      <c r="C6" s="56"/>
      <c r="D6" s="57"/>
      <c r="E6" s="58">
        <f>SUM(E7:E46)</f>
        <v>240046</v>
      </c>
      <c r="F6" s="58">
        <f>SUM(F7:F46)</f>
        <v>240046</v>
      </c>
      <c r="G6" s="58"/>
    </row>
    <row r="7" spans="1:8" ht="18.75" customHeight="1">
      <c r="A7" s="60">
        <v>301</v>
      </c>
      <c r="B7" s="61" t="s">
        <v>541</v>
      </c>
      <c r="C7" s="61" t="s">
        <v>551</v>
      </c>
      <c r="D7" s="62" t="s">
        <v>358</v>
      </c>
      <c r="E7" s="63">
        <v>99796</v>
      </c>
      <c r="F7" s="63">
        <v>99796</v>
      </c>
      <c r="G7" s="63"/>
    </row>
    <row r="8" spans="1:8" ht="18.75" customHeight="1">
      <c r="A8" s="60">
        <v>301</v>
      </c>
      <c r="B8" s="61" t="s">
        <v>540</v>
      </c>
      <c r="C8" s="61" t="s">
        <v>552</v>
      </c>
      <c r="D8" s="62" t="s">
        <v>359</v>
      </c>
      <c r="E8" s="63">
        <v>2749</v>
      </c>
      <c r="F8" s="63">
        <v>2749</v>
      </c>
      <c r="G8" s="63"/>
      <c r="H8" s="59"/>
    </row>
    <row r="9" spans="1:8" ht="18.75" customHeight="1">
      <c r="A9" s="60">
        <v>301</v>
      </c>
      <c r="B9" s="61" t="s">
        <v>550</v>
      </c>
      <c r="C9" s="61" t="s">
        <v>553</v>
      </c>
      <c r="D9" s="62" t="s">
        <v>360</v>
      </c>
      <c r="E9" s="63">
        <v>2245</v>
      </c>
      <c r="F9" s="63">
        <v>2245</v>
      </c>
      <c r="G9" s="63"/>
      <c r="H9" s="59"/>
    </row>
    <row r="10" spans="1:8" ht="18.75" customHeight="1">
      <c r="A10" s="60">
        <v>301</v>
      </c>
      <c r="B10" s="61" t="s">
        <v>534</v>
      </c>
      <c r="C10" s="61" t="s">
        <v>554</v>
      </c>
      <c r="D10" s="62" t="s">
        <v>361</v>
      </c>
      <c r="E10" s="63">
        <v>1600</v>
      </c>
      <c r="F10" s="63">
        <v>1600</v>
      </c>
      <c r="G10" s="63"/>
      <c r="H10" s="59"/>
    </row>
    <row r="11" spans="1:8" ht="18.75" customHeight="1">
      <c r="A11" s="60">
        <v>301</v>
      </c>
      <c r="B11" s="61" t="s">
        <v>539</v>
      </c>
      <c r="C11" s="61" t="s">
        <v>555</v>
      </c>
      <c r="D11" s="62" t="s">
        <v>362</v>
      </c>
      <c r="E11" s="63">
        <v>190</v>
      </c>
      <c r="F11" s="63">
        <v>190</v>
      </c>
      <c r="G11" s="63"/>
      <c r="H11" s="59"/>
    </row>
    <row r="12" spans="1:8" ht="18.75" customHeight="1">
      <c r="A12" s="60">
        <v>301</v>
      </c>
      <c r="B12" s="61" t="s">
        <v>536</v>
      </c>
      <c r="C12" s="61" t="s">
        <v>556</v>
      </c>
      <c r="D12" s="62" t="s">
        <v>363</v>
      </c>
      <c r="E12" s="63">
        <v>7320</v>
      </c>
      <c r="F12" s="63">
        <v>7320</v>
      </c>
      <c r="G12" s="63"/>
      <c r="H12" s="59"/>
    </row>
    <row r="13" spans="1:8" ht="18.75" customHeight="1">
      <c r="A13" s="60">
        <v>301</v>
      </c>
      <c r="B13" s="61" t="s">
        <v>537</v>
      </c>
      <c r="C13" s="61" t="s">
        <v>557</v>
      </c>
      <c r="D13" s="62" t="s">
        <v>364</v>
      </c>
      <c r="E13" s="63">
        <v>22443</v>
      </c>
      <c r="F13" s="63">
        <v>22443</v>
      </c>
      <c r="G13" s="63"/>
      <c r="H13" s="59"/>
    </row>
    <row r="14" spans="1:8" ht="18.75" customHeight="1">
      <c r="A14" s="60">
        <v>301</v>
      </c>
      <c r="B14" s="61" t="s">
        <v>539</v>
      </c>
      <c r="C14" s="61" t="s">
        <v>555</v>
      </c>
      <c r="D14" s="62" t="s">
        <v>365</v>
      </c>
      <c r="E14" s="63">
        <v>30</v>
      </c>
      <c r="F14" s="63">
        <v>30</v>
      </c>
      <c r="G14" s="63"/>
      <c r="H14" s="59"/>
    </row>
    <row r="15" spans="1:8" ht="18.75" customHeight="1">
      <c r="A15" s="60">
        <v>301</v>
      </c>
      <c r="B15" s="61" t="s">
        <v>539</v>
      </c>
      <c r="C15" s="61" t="s">
        <v>555</v>
      </c>
      <c r="D15" s="62" t="s">
        <v>366</v>
      </c>
      <c r="E15" s="63">
        <v>220</v>
      </c>
      <c r="F15" s="63">
        <v>220</v>
      </c>
      <c r="G15" s="63"/>
      <c r="H15" s="59"/>
    </row>
    <row r="16" spans="1:8" ht="18.75" customHeight="1">
      <c r="A16" s="60">
        <v>303</v>
      </c>
      <c r="B16" s="61" t="s">
        <v>541</v>
      </c>
      <c r="C16" s="61" t="s">
        <v>558</v>
      </c>
      <c r="D16" s="62" t="s">
        <v>367</v>
      </c>
      <c r="E16" s="63">
        <v>327</v>
      </c>
      <c r="F16" s="63">
        <v>327</v>
      </c>
      <c r="G16" s="63"/>
      <c r="H16" s="59"/>
    </row>
    <row r="17" spans="1:8" ht="18.75" customHeight="1">
      <c r="A17" s="60">
        <v>303</v>
      </c>
      <c r="B17" s="61" t="s">
        <v>559</v>
      </c>
      <c r="C17" s="61" t="s">
        <v>560</v>
      </c>
      <c r="D17" s="62" t="s">
        <v>376</v>
      </c>
      <c r="E17" s="63"/>
      <c r="F17" s="63"/>
      <c r="G17" s="63"/>
      <c r="H17" s="59"/>
    </row>
    <row r="18" spans="1:8" ht="18.75" customHeight="1">
      <c r="A18" s="60">
        <v>301</v>
      </c>
      <c r="B18" s="61" t="s">
        <v>535</v>
      </c>
      <c r="C18" s="61" t="s">
        <v>561</v>
      </c>
      <c r="D18" s="62" t="s">
        <v>377</v>
      </c>
      <c r="E18" s="63">
        <v>6287</v>
      </c>
      <c r="F18" s="63">
        <v>6287</v>
      </c>
      <c r="G18" s="63"/>
    </row>
    <row r="19" spans="1:8" ht="18.75" customHeight="1">
      <c r="A19" s="60">
        <v>301</v>
      </c>
      <c r="B19" s="61" t="s">
        <v>541</v>
      </c>
      <c r="C19" s="61" t="s">
        <v>562</v>
      </c>
      <c r="D19" s="62" t="s">
        <v>378</v>
      </c>
      <c r="E19" s="63">
        <v>3000</v>
      </c>
      <c r="F19" s="63">
        <v>3000</v>
      </c>
      <c r="G19" s="63"/>
    </row>
    <row r="20" spans="1:8" ht="18.75" customHeight="1">
      <c r="A20" s="60">
        <v>303</v>
      </c>
      <c r="B20" s="61" t="s">
        <v>541</v>
      </c>
      <c r="C20" s="61" t="s">
        <v>558</v>
      </c>
      <c r="D20" s="62" t="s">
        <v>379</v>
      </c>
      <c r="E20" s="63">
        <v>3500</v>
      </c>
      <c r="F20" s="63">
        <v>3500</v>
      </c>
      <c r="G20" s="63"/>
    </row>
    <row r="21" spans="1:8" ht="18.75" customHeight="1">
      <c r="A21" s="60">
        <v>301</v>
      </c>
      <c r="B21" s="61" t="s">
        <v>541</v>
      </c>
      <c r="C21" s="61" t="s">
        <v>551</v>
      </c>
      <c r="D21" s="62" t="s">
        <v>389</v>
      </c>
      <c r="E21" s="63">
        <v>6516</v>
      </c>
      <c r="F21" s="63">
        <v>6516</v>
      </c>
      <c r="G21" s="63"/>
    </row>
    <row r="22" spans="1:8" ht="18.75" customHeight="1">
      <c r="A22" s="60">
        <v>301</v>
      </c>
      <c r="B22" s="61" t="s">
        <v>542</v>
      </c>
      <c r="C22" s="61" t="s">
        <v>563</v>
      </c>
      <c r="D22" s="62" t="s">
        <v>380</v>
      </c>
      <c r="E22" s="63">
        <v>4820</v>
      </c>
      <c r="F22" s="63">
        <v>4820</v>
      </c>
      <c r="G22" s="63"/>
    </row>
    <row r="23" spans="1:8" ht="18.75" customHeight="1">
      <c r="A23" s="60">
        <v>301</v>
      </c>
      <c r="B23" s="61" t="s">
        <v>542</v>
      </c>
      <c r="C23" s="61" t="s">
        <v>563</v>
      </c>
      <c r="D23" s="62" t="s">
        <v>381</v>
      </c>
      <c r="E23" s="63">
        <v>4750</v>
      </c>
      <c r="F23" s="63">
        <v>4750</v>
      </c>
      <c r="G23" s="63"/>
    </row>
    <row r="24" spans="1:8" ht="18.75" customHeight="1">
      <c r="A24" s="60">
        <v>303</v>
      </c>
      <c r="B24" s="61" t="s">
        <v>543</v>
      </c>
      <c r="C24" s="61" t="s">
        <v>564</v>
      </c>
      <c r="D24" s="62" t="s">
        <v>382</v>
      </c>
      <c r="E24" s="101">
        <v>1160</v>
      </c>
      <c r="F24" s="101">
        <v>1160</v>
      </c>
      <c r="G24" s="63"/>
    </row>
    <row r="25" spans="1:8" ht="18.75" customHeight="1">
      <c r="A25" s="60">
        <v>301</v>
      </c>
      <c r="B25" s="61" t="s">
        <v>542</v>
      </c>
      <c r="C25" s="61" t="s">
        <v>563</v>
      </c>
      <c r="D25" s="62" t="s">
        <v>383</v>
      </c>
      <c r="E25" s="101">
        <v>14369</v>
      </c>
      <c r="F25" s="101">
        <v>14369</v>
      </c>
      <c r="G25" s="63"/>
    </row>
    <row r="26" spans="1:8" ht="18.75" customHeight="1">
      <c r="A26" s="60">
        <v>301</v>
      </c>
      <c r="B26" s="61" t="s">
        <v>538</v>
      </c>
      <c r="C26" s="61" t="s">
        <v>565</v>
      </c>
      <c r="D26" s="62" t="s">
        <v>384</v>
      </c>
      <c r="E26" s="101">
        <v>1013</v>
      </c>
      <c r="F26" s="101">
        <v>1013</v>
      </c>
      <c r="G26" s="63"/>
    </row>
    <row r="27" spans="1:8" ht="18.75" customHeight="1">
      <c r="A27" s="60">
        <v>302</v>
      </c>
      <c r="B27" s="61" t="s">
        <v>544</v>
      </c>
      <c r="C27" s="61" t="s">
        <v>566</v>
      </c>
      <c r="D27" s="62" t="s">
        <v>385</v>
      </c>
      <c r="E27" s="101">
        <v>15749</v>
      </c>
      <c r="F27" s="101">
        <v>15749</v>
      </c>
      <c r="G27" s="63"/>
    </row>
    <row r="28" spans="1:8" ht="18.75" customHeight="1">
      <c r="A28" s="60">
        <v>302</v>
      </c>
      <c r="B28" s="61" t="s">
        <v>545</v>
      </c>
      <c r="C28" s="61" t="s">
        <v>567</v>
      </c>
      <c r="D28" s="62" t="s">
        <v>386</v>
      </c>
      <c r="E28" s="63">
        <v>155</v>
      </c>
      <c r="F28" s="63">
        <v>155</v>
      </c>
      <c r="G28" s="63"/>
    </row>
    <row r="29" spans="1:8" ht="18.75" customHeight="1">
      <c r="A29" s="60">
        <v>302</v>
      </c>
      <c r="B29" s="61" t="s">
        <v>546</v>
      </c>
      <c r="C29" s="61" t="s">
        <v>568</v>
      </c>
      <c r="D29" s="62" t="s">
        <v>387</v>
      </c>
      <c r="E29" s="63">
        <v>879</v>
      </c>
      <c r="F29" s="63">
        <v>879</v>
      </c>
      <c r="G29" s="63"/>
    </row>
    <row r="30" spans="1:8" ht="18.75" customHeight="1">
      <c r="A30" s="60">
        <v>302</v>
      </c>
      <c r="B30" s="61" t="s">
        <v>544</v>
      </c>
      <c r="C30" s="61" t="s">
        <v>566</v>
      </c>
      <c r="D30" s="62" t="s">
        <v>388</v>
      </c>
      <c r="E30" s="63">
        <v>3</v>
      </c>
      <c r="F30" s="63">
        <v>3</v>
      </c>
      <c r="G30" s="63"/>
    </row>
    <row r="31" spans="1:8" ht="18.75" customHeight="1">
      <c r="A31" s="60">
        <v>302</v>
      </c>
      <c r="B31" s="61" t="s">
        <v>544</v>
      </c>
      <c r="C31" s="61" t="s">
        <v>566</v>
      </c>
      <c r="D31" s="62" t="s">
        <v>368</v>
      </c>
      <c r="E31" s="63">
        <v>240</v>
      </c>
      <c r="F31" s="63">
        <v>240</v>
      </c>
      <c r="G31" s="63"/>
    </row>
    <row r="32" spans="1:8" ht="20.100000000000001" customHeight="1">
      <c r="A32" s="60">
        <v>301</v>
      </c>
      <c r="B32" s="61" t="s">
        <v>539</v>
      </c>
      <c r="C32" s="61" t="s">
        <v>555</v>
      </c>
      <c r="D32" s="62" t="s">
        <v>369</v>
      </c>
      <c r="E32" s="63">
        <v>6003</v>
      </c>
      <c r="F32" s="63">
        <v>6003</v>
      </c>
      <c r="G32" s="63"/>
    </row>
    <row r="33" spans="1:7" ht="20.100000000000001" customHeight="1">
      <c r="A33" s="60">
        <v>301</v>
      </c>
      <c r="B33" s="61" t="s">
        <v>539</v>
      </c>
      <c r="C33" s="61" t="s">
        <v>555</v>
      </c>
      <c r="D33" s="62" t="s">
        <v>370</v>
      </c>
      <c r="E33" s="63">
        <v>13173</v>
      </c>
      <c r="F33" s="63">
        <v>13173</v>
      </c>
      <c r="G33" s="63"/>
    </row>
    <row r="34" spans="1:7" ht="20.100000000000001" customHeight="1">
      <c r="A34" s="60">
        <v>301</v>
      </c>
      <c r="B34" s="61" t="s">
        <v>539</v>
      </c>
      <c r="C34" s="61" t="s">
        <v>555</v>
      </c>
      <c r="D34" s="62" t="s">
        <v>398</v>
      </c>
      <c r="E34" s="63">
        <v>6363</v>
      </c>
      <c r="F34" s="63">
        <v>6363</v>
      </c>
      <c r="G34" s="63"/>
    </row>
    <row r="35" spans="1:7" ht="20.100000000000001" customHeight="1">
      <c r="A35" s="60">
        <v>303</v>
      </c>
      <c r="B35" s="61" t="s">
        <v>540</v>
      </c>
      <c r="C35" s="61" t="s">
        <v>569</v>
      </c>
      <c r="D35" s="62" t="s">
        <v>371</v>
      </c>
      <c r="E35" s="63">
        <v>100</v>
      </c>
      <c r="F35" s="63">
        <v>100</v>
      </c>
      <c r="G35" s="63"/>
    </row>
    <row r="36" spans="1:7" ht="20.100000000000001" customHeight="1">
      <c r="A36" s="60">
        <v>303</v>
      </c>
      <c r="B36" s="61" t="s">
        <v>547</v>
      </c>
      <c r="C36" s="61" t="s">
        <v>570</v>
      </c>
      <c r="D36" s="62" t="s">
        <v>372</v>
      </c>
      <c r="E36" s="63">
        <v>50</v>
      </c>
      <c r="F36" s="63">
        <v>50</v>
      </c>
      <c r="G36" s="63"/>
    </row>
    <row r="37" spans="1:7" ht="20.100000000000001" customHeight="1">
      <c r="A37" s="60">
        <v>303</v>
      </c>
      <c r="B37" s="61" t="s">
        <v>547</v>
      </c>
      <c r="C37" s="61" t="s">
        <v>570</v>
      </c>
      <c r="D37" s="62" t="s">
        <v>373</v>
      </c>
      <c r="E37" s="63">
        <v>200</v>
      </c>
      <c r="F37" s="63">
        <v>200</v>
      </c>
      <c r="G37" s="63"/>
    </row>
    <row r="38" spans="1:7" ht="20.100000000000001" customHeight="1">
      <c r="A38" s="60">
        <v>303</v>
      </c>
      <c r="B38" s="61" t="s">
        <v>547</v>
      </c>
      <c r="C38" s="61" t="s">
        <v>570</v>
      </c>
      <c r="D38" s="62" t="s">
        <v>374</v>
      </c>
      <c r="E38" s="63">
        <v>600</v>
      </c>
      <c r="F38" s="63">
        <v>600</v>
      </c>
      <c r="G38" s="63"/>
    </row>
    <row r="39" spans="1:7" ht="20.100000000000001" customHeight="1">
      <c r="A39" s="60">
        <v>303</v>
      </c>
      <c r="B39" s="61" t="s">
        <v>547</v>
      </c>
      <c r="C39" s="61" t="s">
        <v>570</v>
      </c>
      <c r="D39" s="62" t="s">
        <v>375</v>
      </c>
      <c r="E39" s="63">
        <v>1040</v>
      </c>
      <c r="F39" s="63">
        <v>1040</v>
      </c>
      <c r="G39" s="63"/>
    </row>
    <row r="40" spans="1:7" ht="20.100000000000001" customHeight="1">
      <c r="A40" s="60">
        <v>301</v>
      </c>
      <c r="B40" s="61" t="s">
        <v>542</v>
      </c>
      <c r="C40" s="61" t="s">
        <v>563</v>
      </c>
      <c r="D40" s="62" t="s">
        <v>514</v>
      </c>
      <c r="E40" s="101">
        <v>3800</v>
      </c>
      <c r="F40" s="101">
        <v>3800</v>
      </c>
      <c r="G40" s="63"/>
    </row>
    <row r="41" spans="1:7" ht="20.100000000000001" customHeight="1">
      <c r="A41" s="60">
        <v>301</v>
      </c>
      <c r="B41" s="61" t="s">
        <v>542</v>
      </c>
      <c r="C41" s="61" t="s">
        <v>563</v>
      </c>
      <c r="D41" s="62" t="s">
        <v>515</v>
      </c>
      <c r="E41" s="101">
        <v>400</v>
      </c>
      <c r="F41" s="101">
        <v>400</v>
      </c>
      <c r="G41" s="63"/>
    </row>
    <row r="42" spans="1:7" ht="20.100000000000001" customHeight="1">
      <c r="A42" s="60">
        <v>301</v>
      </c>
      <c r="B42" s="61" t="s">
        <v>542</v>
      </c>
      <c r="C42" s="61" t="s">
        <v>563</v>
      </c>
      <c r="D42" s="62" t="s">
        <v>516</v>
      </c>
      <c r="E42" s="101">
        <v>1759</v>
      </c>
      <c r="F42" s="101">
        <v>1759</v>
      </c>
      <c r="G42" s="63"/>
    </row>
    <row r="43" spans="1:7" ht="20.100000000000001" customHeight="1">
      <c r="A43" s="60">
        <v>303</v>
      </c>
      <c r="B43" s="61" t="s">
        <v>548</v>
      </c>
      <c r="C43" s="61" t="s">
        <v>571</v>
      </c>
      <c r="D43" s="62" t="s">
        <v>517</v>
      </c>
      <c r="E43" s="101">
        <v>1500</v>
      </c>
      <c r="F43" s="101">
        <v>1500</v>
      </c>
      <c r="G43" s="63"/>
    </row>
    <row r="44" spans="1:7" ht="20.100000000000001" customHeight="1">
      <c r="A44" s="60">
        <v>303</v>
      </c>
      <c r="B44" s="61" t="s">
        <v>549</v>
      </c>
      <c r="C44" s="61" t="s">
        <v>572</v>
      </c>
      <c r="D44" s="62" t="s">
        <v>518</v>
      </c>
      <c r="E44" s="101">
        <v>494</v>
      </c>
      <c r="F44" s="101">
        <v>494</v>
      </c>
      <c r="G44" s="63"/>
    </row>
    <row r="45" spans="1:7" ht="20.100000000000001" customHeight="1">
      <c r="A45" s="60">
        <v>303</v>
      </c>
      <c r="B45" s="61" t="s">
        <v>549</v>
      </c>
      <c r="C45" s="61" t="s">
        <v>572</v>
      </c>
      <c r="D45" s="62" t="s">
        <v>519</v>
      </c>
      <c r="E45" s="101">
        <v>615</v>
      </c>
      <c r="F45" s="101">
        <v>615</v>
      </c>
      <c r="G45" s="63"/>
    </row>
    <row r="46" spans="1:7" ht="20.100000000000001" customHeight="1">
      <c r="A46" s="60">
        <v>303</v>
      </c>
      <c r="B46" s="61" t="s">
        <v>544</v>
      </c>
      <c r="C46" s="61" t="s">
        <v>573</v>
      </c>
      <c r="D46" s="62" t="s">
        <v>520</v>
      </c>
      <c r="E46" s="101">
        <v>4588</v>
      </c>
      <c r="F46" s="101">
        <v>4588</v>
      </c>
      <c r="G46" s="63"/>
    </row>
  </sheetData>
  <sheetProtection formatCells="0" formatColumns="0" formatRows="0"/>
  <mergeCells count="6">
    <mergeCell ref="G4:G5"/>
    <mergeCell ref="A4:A5"/>
    <mergeCell ref="B4:B5"/>
    <mergeCell ref="C4:C5"/>
    <mergeCell ref="D4:D5"/>
    <mergeCell ref="E4:F4"/>
  </mergeCells>
  <phoneticPr fontId="59" type="noConversion"/>
  <pageMargins left="0.55118110236220474" right="0.35433070866141736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2"/>
  <sheetViews>
    <sheetView showZeros="0" workbookViewId="0">
      <selection activeCell="B15" sqref="B15"/>
    </sheetView>
  </sheetViews>
  <sheetFormatPr defaultRowHeight="14.25"/>
  <cols>
    <col min="1" max="1" width="47.5" style="67" customWidth="1"/>
    <col min="2" max="2" width="33.875" style="67" customWidth="1"/>
    <col min="3" max="253" width="9" style="67"/>
    <col min="254" max="254" width="58" style="67" customWidth="1"/>
    <col min="255" max="255" width="33.875" style="67" customWidth="1"/>
    <col min="256" max="256" width="9" style="67"/>
    <col min="257" max="257" width="33.125" style="67" customWidth="1"/>
    <col min="258" max="509" width="9" style="67"/>
    <col min="510" max="510" width="58" style="67" customWidth="1"/>
    <col min="511" max="511" width="33.875" style="67" customWidth="1"/>
    <col min="512" max="512" width="9" style="67"/>
    <col min="513" max="513" width="33.125" style="67" customWidth="1"/>
    <col min="514" max="765" width="9" style="67"/>
    <col min="766" max="766" width="58" style="67" customWidth="1"/>
    <col min="767" max="767" width="33.875" style="67" customWidth="1"/>
    <col min="768" max="768" width="9" style="67"/>
    <col min="769" max="769" width="33.125" style="67" customWidth="1"/>
    <col min="770" max="1021" width="9" style="67"/>
    <col min="1022" max="1022" width="58" style="67" customWidth="1"/>
    <col min="1023" max="1023" width="33.875" style="67" customWidth="1"/>
    <col min="1024" max="1024" width="9" style="67"/>
    <col min="1025" max="1025" width="33.125" style="67" customWidth="1"/>
    <col min="1026" max="1277" width="9" style="67"/>
    <col min="1278" max="1278" width="58" style="67" customWidth="1"/>
    <col min="1279" max="1279" width="33.875" style="67" customWidth="1"/>
    <col min="1280" max="1280" width="9" style="67"/>
    <col min="1281" max="1281" width="33.125" style="67" customWidth="1"/>
    <col min="1282" max="1533" width="9" style="67"/>
    <col min="1534" max="1534" width="58" style="67" customWidth="1"/>
    <col min="1535" max="1535" width="33.875" style="67" customWidth="1"/>
    <col min="1536" max="1536" width="9" style="67"/>
    <col min="1537" max="1537" width="33.125" style="67" customWidth="1"/>
    <col min="1538" max="1789" width="9" style="67"/>
    <col min="1790" max="1790" width="58" style="67" customWidth="1"/>
    <col min="1791" max="1791" width="33.875" style="67" customWidth="1"/>
    <col min="1792" max="1792" width="9" style="67"/>
    <col min="1793" max="1793" width="33.125" style="67" customWidth="1"/>
    <col min="1794" max="2045" width="9" style="67"/>
    <col min="2046" max="2046" width="58" style="67" customWidth="1"/>
    <col min="2047" max="2047" width="33.875" style="67" customWidth="1"/>
    <col min="2048" max="2048" width="9" style="67"/>
    <col min="2049" max="2049" width="33.125" style="67" customWidth="1"/>
    <col min="2050" max="2301" width="9" style="67"/>
    <col min="2302" max="2302" width="58" style="67" customWidth="1"/>
    <col min="2303" max="2303" width="33.875" style="67" customWidth="1"/>
    <col min="2304" max="2304" width="9" style="67"/>
    <col min="2305" max="2305" width="33.125" style="67" customWidth="1"/>
    <col min="2306" max="2557" width="9" style="67"/>
    <col min="2558" max="2558" width="58" style="67" customWidth="1"/>
    <col min="2559" max="2559" width="33.875" style="67" customWidth="1"/>
    <col min="2560" max="2560" width="9" style="67"/>
    <col min="2561" max="2561" width="33.125" style="67" customWidth="1"/>
    <col min="2562" max="2813" width="9" style="67"/>
    <col min="2814" max="2814" width="58" style="67" customWidth="1"/>
    <col min="2815" max="2815" width="33.875" style="67" customWidth="1"/>
    <col min="2816" max="2816" width="9" style="67"/>
    <col min="2817" max="2817" width="33.125" style="67" customWidth="1"/>
    <col min="2818" max="3069" width="9" style="67"/>
    <col min="3070" max="3070" width="58" style="67" customWidth="1"/>
    <col min="3071" max="3071" width="33.875" style="67" customWidth="1"/>
    <col min="3072" max="3072" width="9" style="67"/>
    <col min="3073" max="3073" width="33.125" style="67" customWidth="1"/>
    <col min="3074" max="3325" width="9" style="67"/>
    <col min="3326" max="3326" width="58" style="67" customWidth="1"/>
    <col min="3327" max="3327" width="33.875" style="67" customWidth="1"/>
    <col min="3328" max="3328" width="9" style="67"/>
    <col min="3329" max="3329" width="33.125" style="67" customWidth="1"/>
    <col min="3330" max="3581" width="9" style="67"/>
    <col min="3582" max="3582" width="58" style="67" customWidth="1"/>
    <col min="3583" max="3583" width="33.875" style="67" customWidth="1"/>
    <col min="3584" max="3584" width="9" style="67"/>
    <col min="3585" max="3585" width="33.125" style="67" customWidth="1"/>
    <col min="3586" max="3837" width="9" style="67"/>
    <col min="3838" max="3838" width="58" style="67" customWidth="1"/>
    <col min="3839" max="3839" width="33.875" style="67" customWidth="1"/>
    <col min="3840" max="3840" width="9" style="67"/>
    <col min="3841" max="3841" width="33.125" style="67" customWidth="1"/>
    <col min="3842" max="4093" width="9" style="67"/>
    <col min="4094" max="4094" width="58" style="67" customWidth="1"/>
    <col min="4095" max="4095" width="33.875" style="67" customWidth="1"/>
    <col min="4096" max="4096" width="9" style="67"/>
    <col min="4097" max="4097" width="33.125" style="67" customWidth="1"/>
    <col min="4098" max="4349" width="9" style="67"/>
    <col min="4350" max="4350" width="58" style="67" customWidth="1"/>
    <col min="4351" max="4351" width="33.875" style="67" customWidth="1"/>
    <col min="4352" max="4352" width="9" style="67"/>
    <col min="4353" max="4353" width="33.125" style="67" customWidth="1"/>
    <col min="4354" max="4605" width="9" style="67"/>
    <col min="4606" max="4606" width="58" style="67" customWidth="1"/>
    <col min="4607" max="4607" width="33.875" style="67" customWidth="1"/>
    <col min="4608" max="4608" width="9" style="67"/>
    <col min="4609" max="4609" width="33.125" style="67" customWidth="1"/>
    <col min="4610" max="4861" width="9" style="67"/>
    <col min="4862" max="4862" width="58" style="67" customWidth="1"/>
    <col min="4863" max="4863" width="33.875" style="67" customWidth="1"/>
    <col min="4864" max="4864" width="9" style="67"/>
    <col min="4865" max="4865" width="33.125" style="67" customWidth="1"/>
    <col min="4866" max="5117" width="9" style="67"/>
    <col min="5118" max="5118" width="58" style="67" customWidth="1"/>
    <col min="5119" max="5119" width="33.875" style="67" customWidth="1"/>
    <col min="5120" max="5120" width="9" style="67"/>
    <col min="5121" max="5121" width="33.125" style="67" customWidth="1"/>
    <col min="5122" max="5373" width="9" style="67"/>
    <col min="5374" max="5374" width="58" style="67" customWidth="1"/>
    <col min="5375" max="5375" width="33.875" style="67" customWidth="1"/>
    <col min="5376" max="5376" width="9" style="67"/>
    <col min="5377" max="5377" width="33.125" style="67" customWidth="1"/>
    <col min="5378" max="5629" width="9" style="67"/>
    <col min="5630" max="5630" width="58" style="67" customWidth="1"/>
    <col min="5631" max="5631" width="33.875" style="67" customWidth="1"/>
    <col min="5632" max="5632" width="9" style="67"/>
    <col min="5633" max="5633" width="33.125" style="67" customWidth="1"/>
    <col min="5634" max="5885" width="9" style="67"/>
    <col min="5886" max="5886" width="58" style="67" customWidth="1"/>
    <col min="5887" max="5887" width="33.875" style="67" customWidth="1"/>
    <col min="5888" max="5888" width="9" style="67"/>
    <col min="5889" max="5889" width="33.125" style="67" customWidth="1"/>
    <col min="5890" max="6141" width="9" style="67"/>
    <col min="6142" max="6142" width="58" style="67" customWidth="1"/>
    <col min="6143" max="6143" width="33.875" style="67" customWidth="1"/>
    <col min="6144" max="6144" width="9" style="67"/>
    <col min="6145" max="6145" width="33.125" style="67" customWidth="1"/>
    <col min="6146" max="6397" width="9" style="67"/>
    <col min="6398" max="6398" width="58" style="67" customWidth="1"/>
    <col min="6399" max="6399" width="33.875" style="67" customWidth="1"/>
    <col min="6400" max="6400" width="9" style="67"/>
    <col min="6401" max="6401" width="33.125" style="67" customWidth="1"/>
    <col min="6402" max="6653" width="9" style="67"/>
    <col min="6654" max="6654" width="58" style="67" customWidth="1"/>
    <col min="6655" max="6655" width="33.875" style="67" customWidth="1"/>
    <col min="6656" max="6656" width="9" style="67"/>
    <col min="6657" max="6657" width="33.125" style="67" customWidth="1"/>
    <col min="6658" max="6909" width="9" style="67"/>
    <col min="6910" max="6910" width="58" style="67" customWidth="1"/>
    <col min="6911" max="6911" width="33.875" style="67" customWidth="1"/>
    <col min="6912" max="6912" width="9" style="67"/>
    <col min="6913" max="6913" width="33.125" style="67" customWidth="1"/>
    <col min="6914" max="7165" width="9" style="67"/>
    <col min="7166" max="7166" width="58" style="67" customWidth="1"/>
    <col min="7167" max="7167" width="33.875" style="67" customWidth="1"/>
    <col min="7168" max="7168" width="9" style="67"/>
    <col min="7169" max="7169" width="33.125" style="67" customWidth="1"/>
    <col min="7170" max="7421" width="9" style="67"/>
    <col min="7422" max="7422" width="58" style="67" customWidth="1"/>
    <col min="7423" max="7423" width="33.875" style="67" customWidth="1"/>
    <col min="7424" max="7424" width="9" style="67"/>
    <col min="7425" max="7425" width="33.125" style="67" customWidth="1"/>
    <col min="7426" max="7677" width="9" style="67"/>
    <col min="7678" max="7678" width="58" style="67" customWidth="1"/>
    <col min="7679" max="7679" width="33.875" style="67" customWidth="1"/>
    <col min="7680" max="7680" width="9" style="67"/>
    <col min="7681" max="7681" width="33.125" style="67" customWidth="1"/>
    <col min="7682" max="7933" width="9" style="67"/>
    <col min="7934" max="7934" width="58" style="67" customWidth="1"/>
    <col min="7935" max="7935" width="33.875" style="67" customWidth="1"/>
    <col min="7936" max="7936" width="9" style="67"/>
    <col min="7937" max="7937" width="33.125" style="67" customWidth="1"/>
    <col min="7938" max="8189" width="9" style="67"/>
    <col min="8190" max="8190" width="58" style="67" customWidth="1"/>
    <col min="8191" max="8191" width="33.875" style="67" customWidth="1"/>
    <col min="8192" max="8192" width="9" style="67"/>
    <col min="8193" max="8193" width="33.125" style="67" customWidth="1"/>
    <col min="8194" max="8445" width="9" style="67"/>
    <col min="8446" max="8446" width="58" style="67" customWidth="1"/>
    <col min="8447" max="8447" width="33.875" style="67" customWidth="1"/>
    <col min="8448" max="8448" width="9" style="67"/>
    <col min="8449" max="8449" width="33.125" style="67" customWidth="1"/>
    <col min="8450" max="8701" width="9" style="67"/>
    <col min="8702" max="8702" width="58" style="67" customWidth="1"/>
    <col min="8703" max="8703" width="33.875" style="67" customWidth="1"/>
    <col min="8704" max="8704" width="9" style="67"/>
    <col min="8705" max="8705" width="33.125" style="67" customWidth="1"/>
    <col min="8706" max="8957" width="9" style="67"/>
    <col min="8958" max="8958" width="58" style="67" customWidth="1"/>
    <col min="8959" max="8959" width="33.875" style="67" customWidth="1"/>
    <col min="8960" max="8960" width="9" style="67"/>
    <col min="8961" max="8961" width="33.125" style="67" customWidth="1"/>
    <col min="8962" max="9213" width="9" style="67"/>
    <col min="9214" max="9214" width="58" style="67" customWidth="1"/>
    <col min="9215" max="9215" width="33.875" style="67" customWidth="1"/>
    <col min="9216" max="9216" width="9" style="67"/>
    <col min="9217" max="9217" width="33.125" style="67" customWidth="1"/>
    <col min="9218" max="9469" width="9" style="67"/>
    <col min="9470" max="9470" width="58" style="67" customWidth="1"/>
    <col min="9471" max="9471" width="33.875" style="67" customWidth="1"/>
    <col min="9472" max="9472" width="9" style="67"/>
    <col min="9473" max="9473" width="33.125" style="67" customWidth="1"/>
    <col min="9474" max="9725" width="9" style="67"/>
    <col min="9726" max="9726" width="58" style="67" customWidth="1"/>
    <col min="9727" max="9727" width="33.875" style="67" customWidth="1"/>
    <col min="9728" max="9728" width="9" style="67"/>
    <col min="9729" max="9729" width="33.125" style="67" customWidth="1"/>
    <col min="9730" max="9981" width="9" style="67"/>
    <col min="9982" max="9982" width="58" style="67" customWidth="1"/>
    <col min="9983" max="9983" width="33.875" style="67" customWidth="1"/>
    <col min="9984" max="9984" width="9" style="67"/>
    <col min="9985" max="9985" width="33.125" style="67" customWidth="1"/>
    <col min="9986" max="10237" width="9" style="67"/>
    <col min="10238" max="10238" width="58" style="67" customWidth="1"/>
    <col min="10239" max="10239" width="33.875" style="67" customWidth="1"/>
    <col min="10240" max="10240" width="9" style="67"/>
    <col min="10241" max="10241" width="33.125" style="67" customWidth="1"/>
    <col min="10242" max="10493" width="9" style="67"/>
    <col min="10494" max="10494" width="58" style="67" customWidth="1"/>
    <col min="10495" max="10495" width="33.875" style="67" customWidth="1"/>
    <col min="10496" max="10496" width="9" style="67"/>
    <col min="10497" max="10497" width="33.125" style="67" customWidth="1"/>
    <col min="10498" max="10749" width="9" style="67"/>
    <col min="10750" max="10750" width="58" style="67" customWidth="1"/>
    <col min="10751" max="10751" width="33.875" style="67" customWidth="1"/>
    <col min="10752" max="10752" width="9" style="67"/>
    <col min="10753" max="10753" width="33.125" style="67" customWidth="1"/>
    <col min="10754" max="11005" width="9" style="67"/>
    <col min="11006" max="11006" width="58" style="67" customWidth="1"/>
    <col min="11007" max="11007" width="33.875" style="67" customWidth="1"/>
    <col min="11008" max="11008" width="9" style="67"/>
    <col min="11009" max="11009" width="33.125" style="67" customWidth="1"/>
    <col min="11010" max="11261" width="9" style="67"/>
    <col min="11262" max="11262" width="58" style="67" customWidth="1"/>
    <col min="11263" max="11263" width="33.875" style="67" customWidth="1"/>
    <col min="11264" max="11264" width="9" style="67"/>
    <col min="11265" max="11265" width="33.125" style="67" customWidth="1"/>
    <col min="11266" max="11517" width="9" style="67"/>
    <col min="11518" max="11518" width="58" style="67" customWidth="1"/>
    <col min="11519" max="11519" width="33.875" style="67" customWidth="1"/>
    <col min="11520" max="11520" width="9" style="67"/>
    <col min="11521" max="11521" width="33.125" style="67" customWidth="1"/>
    <col min="11522" max="11773" width="9" style="67"/>
    <col min="11774" max="11774" width="58" style="67" customWidth="1"/>
    <col min="11775" max="11775" width="33.875" style="67" customWidth="1"/>
    <col min="11776" max="11776" width="9" style="67"/>
    <col min="11777" max="11777" width="33.125" style="67" customWidth="1"/>
    <col min="11778" max="12029" width="9" style="67"/>
    <col min="12030" max="12030" width="58" style="67" customWidth="1"/>
    <col min="12031" max="12031" width="33.875" style="67" customWidth="1"/>
    <col min="12032" max="12032" width="9" style="67"/>
    <col min="12033" max="12033" width="33.125" style="67" customWidth="1"/>
    <col min="12034" max="12285" width="9" style="67"/>
    <col min="12286" max="12286" width="58" style="67" customWidth="1"/>
    <col min="12287" max="12287" width="33.875" style="67" customWidth="1"/>
    <col min="12288" max="12288" width="9" style="67"/>
    <col min="12289" max="12289" width="33.125" style="67" customWidth="1"/>
    <col min="12290" max="12541" width="9" style="67"/>
    <col min="12542" max="12542" width="58" style="67" customWidth="1"/>
    <col min="12543" max="12543" width="33.875" style="67" customWidth="1"/>
    <col min="12544" max="12544" width="9" style="67"/>
    <col min="12545" max="12545" width="33.125" style="67" customWidth="1"/>
    <col min="12546" max="12797" width="9" style="67"/>
    <col min="12798" max="12798" width="58" style="67" customWidth="1"/>
    <col min="12799" max="12799" width="33.875" style="67" customWidth="1"/>
    <col min="12800" max="12800" width="9" style="67"/>
    <col min="12801" max="12801" width="33.125" style="67" customWidth="1"/>
    <col min="12802" max="13053" width="9" style="67"/>
    <col min="13054" max="13054" width="58" style="67" customWidth="1"/>
    <col min="13055" max="13055" width="33.875" style="67" customWidth="1"/>
    <col min="13056" max="13056" width="9" style="67"/>
    <col min="13057" max="13057" width="33.125" style="67" customWidth="1"/>
    <col min="13058" max="13309" width="9" style="67"/>
    <col min="13310" max="13310" width="58" style="67" customWidth="1"/>
    <col min="13311" max="13311" width="33.875" style="67" customWidth="1"/>
    <col min="13312" max="13312" width="9" style="67"/>
    <col min="13313" max="13313" width="33.125" style="67" customWidth="1"/>
    <col min="13314" max="13565" width="9" style="67"/>
    <col min="13566" max="13566" width="58" style="67" customWidth="1"/>
    <col min="13567" max="13567" width="33.875" style="67" customWidth="1"/>
    <col min="13568" max="13568" width="9" style="67"/>
    <col min="13569" max="13569" width="33.125" style="67" customWidth="1"/>
    <col min="13570" max="13821" width="9" style="67"/>
    <col min="13822" max="13822" width="58" style="67" customWidth="1"/>
    <col min="13823" max="13823" width="33.875" style="67" customWidth="1"/>
    <col min="13824" max="13824" width="9" style="67"/>
    <col min="13825" max="13825" width="33.125" style="67" customWidth="1"/>
    <col min="13826" max="14077" width="9" style="67"/>
    <col min="14078" max="14078" width="58" style="67" customWidth="1"/>
    <col min="14079" max="14079" width="33.875" style="67" customWidth="1"/>
    <col min="14080" max="14080" width="9" style="67"/>
    <col min="14081" max="14081" width="33.125" style="67" customWidth="1"/>
    <col min="14082" max="14333" width="9" style="67"/>
    <col min="14334" max="14334" width="58" style="67" customWidth="1"/>
    <col min="14335" max="14335" width="33.875" style="67" customWidth="1"/>
    <col min="14336" max="14336" width="9" style="67"/>
    <col min="14337" max="14337" width="33.125" style="67" customWidth="1"/>
    <col min="14338" max="14589" width="9" style="67"/>
    <col min="14590" max="14590" width="58" style="67" customWidth="1"/>
    <col min="14591" max="14591" width="33.875" style="67" customWidth="1"/>
    <col min="14592" max="14592" width="9" style="67"/>
    <col min="14593" max="14593" width="33.125" style="67" customWidth="1"/>
    <col min="14594" max="14845" width="9" style="67"/>
    <col min="14846" max="14846" width="58" style="67" customWidth="1"/>
    <col min="14847" max="14847" width="33.875" style="67" customWidth="1"/>
    <col min="14848" max="14848" width="9" style="67"/>
    <col min="14849" max="14849" width="33.125" style="67" customWidth="1"/>
    <col min="14850" max="15101" width="9" style="67"/>
    <col min="15102" max="15102" width="58" style="67" customWidth="1"/>
    <col min="15103" max="15103" width="33.875" style="67" customWidth="1"/>
    <col min="15104" max="15104" width="9" style="67"/>
    <col min="15105" max="15105" width="33.125" style="67" customWidth="1"/>
    <col min="15106" max="15357" width="9" style="67"/>
    <col min="15358" max="15358" width="58" style="67" customWidth="1"/>
    <col min="15359" max="15359" width="33.875" style="67" customWidth="1"/>
    <col min="15360" max="15360" width="9" style="67"/>
    <col min="15361" max="15361" width="33.125" style="67" customWidth="1"/>
    <col min="15362" max="15613" width="9" style="67"/>
    <col min="15614" max="15614" width="58" style="67" customWidth="1"/>
    <col min="15615" max="15615" width="33.875" style="67" customWidth="1"/>
    <col min="15616" max="15616" width="9" style="67"/>
    <col min="15617" max="15617" width="33.125" style="67" customWidth="1"/>
    <col min="15618" max="15869" width="9" style="67"/>
    <col min="15870" max="15870" width="58" style="67" customWidth="1"/>
    <col min="15871" max="15871" width="33.875" style="67" customWidth="1"/>
    <col min="15872" max="15872" width="9" style="67"/>
    <col min="15873" max="15873" width="33.125" style="67" customWidth="1"/>
    <col min="15874" max="16125" width="9" style="67"/>
    <col min="16126" max="16126" width="58" style="67" customWidth="1"/>
    <col min="16127" max="16127" width="33.875" style="67" customWidth="1"/>
    <col min="16128" max="16128" width="9" style="67"/>
    <col min="16129" max="16129" width="33.125" style="67" customWidth="1"/>
    <col min="16130" max="16384" width="9" style="67"/>
  </cols>
  <sheetData>
    <row r="1" spans="1:3" ht="21" customHeight="1">
      <c r="A1" s="65" t="s">
        <v>354</v>
      </c>
      <c r="B1" s="66"/>
    </row>
    <row r="2" spans="1:3" ht="36.75" customHeight="1">
      <c r="A2" s="131" t="s">
        <v>504</v>
      </c>
      <c r="B2" s="131"/>
      <c r="C2" s="68"/>
    </row>
    <row r="3" spans="1:3" ht="21" customHeight="1">
      <c r="A3" s="69"/>
      <c r="B3" s="70" t="s">
        <v>338</v>
      </c>
      <c r="C3" s="71"/>
    </row>
    <row r="4" spans="1:3" ht="33.75" customHeight="1">
      <c r="A4" s="72" t="s">
        <v>339</v>
      </c>
      <c r="B4" s="73" t="s">
        <v>505</v>
      </c>
    </row>
    <row r="5" spans="1:3" ht="21.75" customHeight="1">
      <c r="A5" s="74" t="s">
        <v>340</v>
      </c>
      <c r="B5" s="84">
        <v>6.8</v>
      </c>
    </row>
    <row r="6" spans="1:3" ht="21.75" customHeight="1">
      <c r="A6" s="74" t="s">
        <v>341</v>
      </c>
      <c r="B6" s="84">
        <v>2340</v>
      </c>
    </row>
    <row r="7" spans="1:3" ht="21.75" customHeight="1">
      <c r="A7" s="74" t="s">
        <v>342</v>
      </c>
      <c r="B7" s="84">
        <v>1600</v>
      </c>
    </row>
    <row r="8" spans="1:3" ht="21.75" customHeight="1">
      <c r="A8" s="74" t="s">
        <v>343</v>
      </c>
      <c r="B8" s="84">
        <v>1510</v>
      </c>
    </row>
    <row r="9" spans="1:3" ht="21.75" customHeight="1">
      <c r="A9" s="75" t="s">
        <v>344</v>
      </c>
      <c r="B9" s="84">
        <v>90</v>
      </c>
    </row>
    <row r="10" spans="1:3" ht="21.75" customHeight="1">
      <c r="A10" s="74"/>
      <c r="B10" s="84"/>
    </row>
    <row r="11" spans="1:3" ht="21.75" customHeight="1">
      <c r="A11" s="72" t="s">
        <v>345</v>
      </c>
      <c r="B11" s="84">
        <v>3946.8</v>
      </c>
    </row>
    <row r="12" spans="1:3" ht="126" customHeight="1">
      <c r="A12" s="132" t="s">
        <v>346</v>
      </c>
      <c r="B12" s="132"/>
    </row>
  </sheetData>
  <mergeCells count="2">
    <mergeCell ref="A2:B2"/>
    <mergeCell ref="A12:B12"/>
  </mergeCells>
  <phoneticPr fontId="59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showZeros="0" workbookViewId="0">
      <selection activeCell="A11" sqref="A11"/>
    </sheetView>
  </sheetViews>
  <sheetFormatPr defaultRowHeight="21" customHeight="1"/>
  <cols>
    <col min="1" max="1" width="37.125" style="30" customWidth="1"/>
    <col min="2" max="2" width="12.125" style="30" customWidth="1"/>
    <col min="3" max="3" width="11.5" style="30" customWidth="1"/>
    <col min="4" max="4" width="9.875" style="30" customWidth="1"/>
    <col min="5" max="5" width="12.5" style="31" customWidth="1"/>
    <col min="6" max="6" width="12.75" style="30" customWidth="1"/>
    <col min="7" max="16384" width="9" style="30"/>
  </cols>
  <sheetData>
    <row r="1" spans="1:6" ht="39.75" customHeight="1">
      <c r="A1" s="41" t="s">
        <v>401</v>
      </c>
      <c r="B1" s="41"/>
    </row>
    <row r="2" spans="1:6" ht="41.25" customHeight="1">
      <c r="A2" s="113" t="s">
        <v>506</v>
      </c>
      <c r="B2" s="113"/>
      <c r="C2" s="113"/>
      <c r="D2" s="113"/>
      <c r="E2" s="113"/>
      <c r="F2" s="113"/>
    </row>
    <row r="3" spans="1:6" s="39" customFormat="1" ht="13.5" customHeight="1">
      <c r="A3" s="40"/>
      <c r="B3" s="40"/>
      <c r="E3" s="31"/>
      <c r="F3" s="43" t="s">
        <v>30</v>
      </c>
    </row>
    <row r="4" spans="1:6" s="39" customFormat="1" ht="32.25" customHeight="1">
      <c r="A4" s="114" t="s">
        <v>1</v>
      </c>
      <c r="B4" s="118" t="s">
        <v>36</v>
      </c>
      <c r="C4" s="116" t="s">
        <v>32</v>
      </c>
      <c r="D4" s="116"/>
      <c r="E4" s="116"/>
      <c r="F4" s="117" t="s">
        <v>35</v>
      </c>
    </row>
    <row r="5" spans="1:6" ht="32.25" customHeight="1">
      <c r="A5" s="115"/>
      <c r="B5" s="118"/>
      <c r="C5" s="38" t="s">
        <v>2</v>
      </c>
      <c r="D5" s="37" t="s">
        <v>33</v>
      </c>
      <c r="E5" s="37" t="s">
        <v>34</v>
      </c>
      <c r="F5" s="117"/>
    </row>
    <row r="6" spans="1:6" ht="22.5" customHeight="1">
      <c r="A6" s="42"/>
      <c r="B6" s="35"/>
      <c r="C6" s="34"/>
      <c r="D6" s="34"/>
      <c r="E6" s="34"/>
      <c r="F6" s="34"/>
    </row>
    <row r="7" spans="1:6" ht="22.5" customHeight="1">
      <c r="A7" s="42"/>
      <c r="B7" s="35"/>
      <c r="C7" s="34"/>
      <c r="D7" s="34"/>
      <c r="E7" s="34"/>
      <c r="F7" s="34"/>
    </row>
    <row r="8" spans="1:6" ht="22.5" customHeight="1">
      <c r="A8" s="36"/>
      <c r="B8" s="35"/>
      <c r="C8" s="34"/>
      <c r="D8" s="34"/>
      <c r="E8" s="34"/>
      <c r="F8" s="34"/>
    </row>
    <row r="9" spans="1:6" ht="22.5" customHeight="1">
      <c r="A9" s="36"/>
      <c r="B9" s="35"/>
      <c r="C9" s="34"/>
      <c r="D9" s="34"/>
      <c r="E9" s="34"/>
      <c r="F9" s="34"/>
    </row>
    <row r="10" spans="1:6" ht="22.5" customHeight="1">
      <c r="A10" s="42"/>
      <c r="B10" s="35"/>
      <c r="C10" s="34"/>
      <c r="D10" s="34"/>
      <c r="E10" s="34"/>
      <c r="F10" s="34"/>
    </row>
    <row r="11" spans="1:6" ht="22.5" customHeight="1">
      <c r="A11" s="36"/>
      <c r="B11" s="35">
        <v>0</v>
      </c>
      <c r="C11" s="34"/>
      <c r="D11" s="34"/>
      <c r="E11" s="34"/>
      <c r="F11" s="34"/>
    </row>
    <row r="12" spans="1:6" ht="22.5" customHeight="1">
      <c r="A12" s="33" t="s">
        <v>29</v>
      </c>
      <c r="B12" s="32">
        <f>SUM(B6:B10)</f>
        <v>0</v>
      </c>
      <c r="C12" s="32">
        <f>SUM(C6:C10)</f>
        <v>0</v>
      </c>
      <c r="D12" s="32">
        <f>SUM(D6:D10)</f>
        <v>0</v>
      </c>
      <c r="E12" s="32">
        <f>SUM(E6:E10)</f>
        <v>0</v>
      </c>
      <c r="F12" s="32">
        <f>SUM(F6:F10)</f>
        <v>0</v>
      </c>
    </row>
    <row r="13" spans="1:6" ht="21" customHeight="1">
      <c r="A13" s="30" t="s">
        <v>402</v>
      </c>
    </row>
  </sheetData>
  <mergeCells count="5">
    <mergeCell ref="A2:F2"/>
    <mergeCell ref="A4:A5"/>
    <mergeCell ref="B4:B5"/>
    <mergeCell ref="C4:E4"/>
    <mergeCell ref="F4:F5"/>
  </mergeCells>
  <phoneticPr fontId="59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10</vt:i4>
      </vt:variant>
    </vt:vector>
  </HeadingPairs>
  <TitlesOfParts>
    <vt:vector size="19" baseType="lpstr">
      <vt:lpstr>1税收返还和转移支付分项目</vt:lpstr>
      <vt:lpstr>2.税收返还和转移支付分市县</vt:lpstr>
      <vt:lpstr>3.政府性基金转移支付表</vt:lpstr>
      <vt:lpstr>4.一般债务限额及余额表</vt:lpstr>
      <vt:lpstr>5.专项债务限额及余额表</vt:lpstr>
      <vt:lpstr>6.县本级基本支出-功能分类</vt:lpstr>
      <vt:lpstr>7.县本级基本支出-经济分类</vt:lpstr>
      <vt:lpstr>8.2020年三公经费</vt:lpstr>
      <vt:lpstr>9.2020年国有资本经营预算转移支付表 </vt:lpstr>
      <vt:lpstr>'1税收返还和转移支付分项目'!Print_Area</vt:lpstr>
      <vt:lpstr>'3.政府性基金转移支付表'!Print_Area</vt:lpstr>
      <vt:lpstr>'5.专项债务限额及余额表'!Print_Area</vt:lpstr>
      <vt:lpstr>'6.县本级基本支出-功能分类'!Print_Area</vt:lpstr>
      <vt:lpstr>'7.县本级基本支出-经济分类'!Print_Area</vt:lpstr>
      <vt:lpstr>'8.2020年三公经费'!Print_Area</vt:lpstr>
      <vt:lpstr>'9.2020年国有资本经营预算转移支付表 '!Print_Area</vt:lpstr>
      <vt:lpstr>'1税收返还和转移支付分项目'!Print_Titles</vt:lpstr>
      <vt:lpstr>'6.县本级基本支出-功能分类'!Print_Titles</vt:lpstr>
      <vt:lpstr>'7.县本级基本支出-经济分类'!Print_Titles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tongyong</cp:lastModifiedBy>
  <cp:lastPrinted>2020-05-27T08:59:42Z</cp:lastPrinted>
  <dcterms:created xsi:type="dcterms:W3CDTF">2017-04-13T02:11:45Z</dcterms:created>
  <dcterms:modified xsi:type="dcterms:W3CDTF">2020-12-18T02:34:57Z</dcterms:modified>
</cp:coreProperties>
</file>