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3870" yWindow="-345" windowWidth="20520" windowHeight="11640"/>
  </bookViews>
  <sheets>
    <sheet name="1、分乡镇税收返还和转移支付" sheetId="11" r:id="rId1"/>
    <sheet name="2税收返还和转移支付分项目" sheetId="1" r:id="rId2"/>
    <sheet name="3、2018年政府性基金转移支付表" sheetId="3" r:id="rId3"/>
    <sheet name="4、一般债务限额及余额表" sheetId="5" r:id="rId4"/>
    <sheet name="5、专项债务限额及余额表" sheetId="6" r:id="rId5"/>
    <sheet name="6基本支出-功能分类" sheetId="7" r:id="rId6"/>
    <sheet name="7基本支出-经济分类" sheetId="8" r:id="rId7"/>
    <sheet name="8、国有资本经营预算转移支付" sheetId="10" r:id="rId8"/>
    <sheet name="9、2018年三公经费" sheetId="9" r:id="rId9"/>
  </sheets>
  <externalReferences>
    <externalReference r:id="rId10"/>
    <externalReference r:id="rId11"/>
  </externalReferences>
  <definedNames>
    <definedName name="\aa" localSheetId="8">#REF!</definedName>
    <definedName name="\aa">#REF!</definedName>
    <definedName name="\d" localSheetId="8">#REF!</definedName>
    <definedName name="\d">#REF!</definedName>
    <definedName name="\P" localSheetId="8">#REF!</definedName>
    <definedName name="\P">#REF!</definedName>
    <definedName name="\x">#REF!</definedName>
    <definedName name="\z">#N/A</definedName>
    <definedName name="_Key1" localSheetId="8" hidden="1">#REF!</definedName>
    <definedName name="_Key1" hidden="1">#REF!</definedName>
    <definedName name="_Order1" hidden="1">255</definedName>
    <definedName name="_Order2" hidden="1">255</definedName>
    <definedName name="_Sort" localSheetId="8" hidden="1">#REF!</definedName>
    <definedName name="_Sort" hidden="1">#REF!</definedName>
    <definedName name="A">#N/A</definedName>
    <definedName name="aaaaaaa" localSheetId="8">#REF!</definedName>
    <definedName name="aaaaaaa">#REF!</definedName>
    <definedName name="B">#N/A</definedName>
    <definedName name="_xlnm.Database" localSheetId="8">#REF!</definedName>
    <definedName name="_xlnm.Database">#REF!</definedName>
    <definedName name="dddddd" localSheetId="8">#REF!</definedName>
    <definedName name="dddddd">#REF!</definedName>
    <definedName name="ffffff" localSheetId="8">#REF!</definedName>
    <definedName name="ffffff">#REF!</definedName>
    <definedName name="ggggg">#REF!</definedName>
    <definedName name="gxxe2003">[1]P1012001!$A$6:$E$117</definedName>
    <definedName name="hhh" localSheetId="8">'[2]Mp-team 1'!#REF!</definedName>
    <definedName name="hhh">'[2]Mp-team 1'!#REF!</definedName>
    <definedName name="hhhhhh" localSheetId="8">#REF!</definedName>
    <definedName name="hhhhhh">#REF!</definedName>
    <definedName name="hhhhhhhhh" localSheetId="8">#REF!</definedName>
    <definedName name="hhhhhhhhh">#REF!</definedName>
    <definedName name="jjjjj" localSheetId="8">#REF!</definedName>
    <definedName name="jjjjj">#REF!</definedName>
    <definedName name="kkkkk">#REF!</definedName>
    <definedName name="_xlnm.Print_Area" localSheetId="1">'2税收返还和转移支付分项目'!$A$1:$B$81</definedName>
    <definedName name="_xlnm.Print_Area" localSheetId="2">'3、2018年政府性基金转移支付表'!$A$1:$B$12</definedName>
    <definedName name="_xlnm.Print_Area" localSheetId="5">'6基本支出-功能分类'!$6:$154</definedName>
    <definedName name="_xlnm.Print_Area" localSheetId="6">'7基本支出-经济分类'!$A$6:$G$28</definedName>
    <definedName name="_xlnm.Print_Area" localSheetId="8">'9、2018年三公经费'!$A$1:$B$12</definedName>
    <definedName name="_xlnm.Print_Area">#N/A</definedName>
    <definedName name="_xlnm.Print_Titles" localSheetId="1">'2税收返还和转移支付分项目'!$A:$B,'2税收返还和转移支付分项目'!$1:$5</definedName>
    <definedName name="_xlnm.Print_Titles" localSheetId="5">'6基本支出-功能分类'!$2:$2</definedName>
    <definedName name="_xlnm.Print_Titles" localSheetId="6">'7基本支出-经济分类'!$2:$2</definedName>
    <definedName name="_xlnm.Print_Titles">#N/A</definedName>
    <definedName name="rrrrr" localSheetId="8">#REF!</definedName>
    <definedName name="rrrrr">#REF!</definedName>
    <definedName name="sss">#N/A</definedName>
    <definedName name="ssss" localSheetId="8">#REF!</definedName>
    <definedName name="ssss">#REF!</definedName>
    <definedName name="zzzzz" localSheetId="8">#REF!</definedName>
    <definedName name="zzzzz">#REF!</definedName>
    <definedName name="啊啊" localSheetId="8">#REF!</definedName>
    <definedName name="啊啊">#REF!</definedName>
    <definedName name="安徽">#REF!</definedName>
    <definedName name="北京">#REF!</definedName>
    <definedName name="不不不">#REF!</definedName>
    <definedName name="大连">#REF!</definedName>
    <definedName name="第三批">#N/A</definedName>
    <definedName name="呃呃呃" localSheetId="8">#REF!</definedName>
    <definedName name="呃呃呃">#REF!</definedName>
    <definedName name="福建" localSheetId="8">#REF!</definedName>
    <definedName name="福建">#REF!</definedName>
    <definedName name="福建地区" localSheetId="8">#REF!</definedName>
    <definedName name="福建地区">#REF!</definedName>
    <definedName name="附表">#REF!</definedName>
    <definedName name="广东">#REF!</definedName>
    <definedName name="广东地区">#REF!</definedName>
    <definedName name="广西">#REF!</definedName>
    <definedName name="贵州">#REF!</definedName>
    <definedName name="哈哈哈哈">#REF!</definedName>
    <definedName name="海南">#REF!</definedName>
    <definedName name="河北">#REF!</definedName>
    <definedName name="河南">#REF!</definedName>
    <definedName name="黑龙江">#REF!</definedName>
    <definedName name="湖北">#REF!</definedName>
    <definedName name="湖南">#REF!</definedName>
    <definedName name="汇率">#REF!</definedName>
    <definedName name="吉林">#REF!</definedName>
    <definedName name="江苏">#REF!</definedName>
    <definedName name="江西">#REF!</definedName>
    <definedName name="啦啦啦">#REF!</definedName>
    <definedName name="辽宁">#REF!</definedName>
    <definedName name="辽宁地区">#REF!</definedName>
    <definedName name="了">#REF!</definedName>
    <definedName name="么么么么">#REF!</definedName>
    <definedName name="内蒙">#REF!</definedName>
    <definedName name="你">#REF!</definedName>
    <definedName name="宁波">#REF!</definedName>
    <definedName name="宁夏">#REF!</definedName>
    <definedName name="悄悄">#REF!</definedName>
    <definedName name="青岛">#REF!</definedName>
    <definedName name="青海">#REF!</definedName>
    <definedName name="全国收入累计">#N/A</definedName>
    <definedName name="日日日" localSheetId="8">#REF!</definedName>
    <definedName name="日日日">#REF!</definedName>
    <definedName name="山东" localSheetId="8">#REF!</definedName>
    <definedName name="山东">#REF!</definedName>
    <definedName name="山东地区" localSheetId="8">#REF!</definedName>
    <definedName name="山东地区">#REF!</definedName>
    <definedName name="山西">#REF!</definedName>
    <definedName name="陕西">#REF!</definedName>
    <definedName name="上海">#REF!</definedName>
    <definedName name="深圳">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省级">#N/A</definedName>
    <definedName name="时代" localSheetId="8">#REF!</definedName>
    <definedName name="时代">#REF!</definedName>
    <definedName name="是" localSheetId="8">#REF!</definedName>
    <definedName name="是">#REF!</definedName>
    <definedName name="是水水水水" localSheetId="8">#REF!</definedName>
    <definedName name="是水水水水">#REF!</definedName>
    <definedName name="收入表">#N/A</definedName>
    <definedName name="水水水嘎嘎嘎水" localSheetId="8">#REF!</definedName>
    <definedName name="水水水嘎嘎嘎水">#REF!</definedName>
    <definedName name="水水水水" localSheetId="8">#REF!</definedName>
    <definedName name="水水水水">#REF!</definedName>
    <definedName name="四川" localSheetId="8">#REF!</definedName>
    <definedName name="四川">#REF!</definedName>
    <definedName name="天津">#REF!</definedName>
    <definedName name="我问问">#REF!</definedName>
    <definedName name="西藏">#REF!</definedName>
    <definedName name="厦门">#REF!</definedName>
    <definedName name="新疆">#REF!</definedName>
    <definedName name="一i">#REF!</definedName>
    <definedName name="一一i">#REF!</definedName>
    <definedName name="云南">#REF!</definedName>
    <definedName name="啧啧啧">#REF!</definedName>
    <definedName name="浙江">#REF!</definedName>
    <definedName name="浙江地区">#REF!</definedName>
    <definedName name="重庆">#REF!</definedName>
  </definedNames>
  <calcPr calcId="145621" iterate="1"/>
</workbook>
</file>

<file path=xl/calcChain.xml><?xml version="1.0" encoding="utf-8"?>
<calcChain xmlns="http://schemas.openxmlformats.org/spreadsheetml/2006/main">
  <c r="F6" i="8" l="1"/>
  <c r="E6" i="8"/>
  <c r="B27" i="11" l="1"/>
  <c r="B26" i="11"/>
  <c r="B25" i="11"/>
  <c r="B24" i="11"/>
  <c r="B23" i="11"/>
  <c r="B22" i="11"/>
  <c r="B21" i="11"/>
  <c r="B20" i="11"/>
  <c r="B19" i="11"/>
  <c r="B18" i="11"/>
  <c r="B17" i="11"/>
  <c r="B16" i="11"/>
  <c r="B15" i="11"/>
  <c r="B14" i="11"/>
  <c r="B13" i="11"/>
  <c r="B12" i="11"/>
  <c r="B11" i="11"/>
  <c r="B10" i="11"/>
  <c r="B9" i="11"/>
  <c r="E8" i="11"/>
  <c r="D8" i="11"/>
  <c r="C8" i="11"/>
  <c r="B8" i="11" s="1"/>
  <c r="D79" i="1"/>
  <c r="D77" i="1"/>
  <c r="D70" i="1"/>
  <c r="D68" i="1"/>
  <c r="D59" i="1"/>
  <c r="D50" i="1"/>
  <c r="D44" i="1"/>
  <c r="D39" i="1"/>
  <c r="D31" i="1"/>
  <c r="D30" i="1" s="1"/>
  <c r="D14" i="1"/>
  <c r="D10" i="1"/>
  <c r="D8" i="1"/>
  <c r="D7" i="1"/>
  <c r="C7" i="1"/>
  <c r="C6" i="1" s="1"/>
  <c r="B31" i="1"/>
  <c r="B30" i="1" s="1"/>
  <c r="B44" i="1"/>
  <c r="B50" i="1"/>
  <c r="B7" i="1"/>
  <c r="B13" i="1"/>
  <c r="D13" i="1" s="1"/>
  <c r="B79" i="1"/>
  <c r="B77" i="1"/>
  <c r="B70" i="1"/>
  <c r="B68" i="1"/>
  <c r="B59" i="1"/>
  <c r="B39" i="1"/>
  <c r="B12" i="3"/>
  <c r="B6" i="1" l="1"/>
  <c r="D6" i="1" s="1"/>
</calcChain>
</file>

<file path=xl/sharedStrings.xml><?xml version="1.0" encoding="utf-8"?>
<sst xmlns="http://schemas.openxmlformats.org/spreadsheetml/2006/main" count="638" uniqueCount="430">
  <si>
    <t>项   目</t>
  </si>
  <si>
    <t>合   计</t>
    <phoneticPr fontId="4" type="noConversion"/>
  </si>
  <si>
    <t>税收返还</t>
    <phoneticPr fontId="4" type="noConversion"/>
  </si>
  <si>
    <t>所得税基数返还</t>
    <phoneticPr fontId="4" type="noConversion"/>
  </si>
  <si>
    <t>成品油税费改革税收返还</t>
    <phoneticPr fontId="4" type="noConversion"/>
  </si>
  <si>
    <t>增值税税收返还</t>
    <phoneticPr fontId="4" type="noConversion"/>
  </si>
  <si>
    <t>消费税税收返还</t>
    <phoneticPr fontId="4" type="noConversion"/>
  </si>
  <si>
    <t>一般性转移支付</t>
    <phoneticPr fontId="4" type="noConversion"/>
  </si>
  <si>
    <t>均衡性转移支付</t>
    <phoneticPr fontId="4" type="noConversion"/>
  </si>
  <si>
    <t>县级基本财力保障机制奖补资金</t>
    <phoneticPr fontId="4" type="noConversion"/>
  </si>
  <si>
    <t>成品油税费改革转移支付</t>
    <phoneticPr fontId="4" type="noConversion"/>
  </si>
  <si>
    <t>基层公检法司转移支付</t>
    <phoneticPr fontId="4" type="noConversion"/>
  </si>
  <si>
    <t>城乡义务教育转移支付</t>
    <phoneticPr fontId="4" type="noConversion"/>
  </si>
  <si>
    <t>基本养老金转移支付</t>
    <phoneticPr fontId="4" type="noConversion"/>
  </si>
  <si>
    <t>城乡居民医疗保险转移支付</t>
    <phoneticPr fontId="4" type="noConversion"/>
  </si>
  <si>
    <t>农村综合改革转移支付</t>
    <phoneticPr fontId="4" type="noConversion"/>
  </si>
  <si>
    <t>产粮（油）大县奖励资金</t>
    <phoneticPr fontId="4" type="noConversion"/>
  </si>
  <si>
    <t>重点生态功能区转移支付</t>
    <phoneticPr fontId="4" type="noConversion"/>
  </si>
  <si>
    <t>固定数额补助</t>
    <phoneticPr fontId="4" type="noConversion"/>
  </si>
  <si>
    <t>革命老区转移支付</t>
    <phoneticPr fontId="4" type="noConversion"/>
  </si>
  <si>
    <t>民族地区转移支付</t>
    <phoneticPr fontId="4" type="noConversion"/>
  </si>
  <si>
    <t>贫困地区转移支付</t>
    <phoneticPr fontId="4" type="noConversion"/>
  </si>
  <si>
    <t>结算补助</t>
    <phoneticPr fontId="4" type="noConversion"/>
  </si>
  <si>
    <t>专项转移支付</t>
    <phoneticPr fontId="4" type="noConversion"/>
  </si>
  <si>
    <t>一般公共服务类</t>
  </si>
  <si>
    <t>公共安全类</t>
  </si>
  <si>
    <t>教育发展类</t>
  </si>
  <si>
    <t>文化体育与传媒类</t>
  </si>
  <si>
    <t>社会保障和就业类</t>
  </si>
  <si>
    <t>医疗卫生与计划生育类</t>
  </si>
  <si>
    <t>节能环保类</t>
  </si>
  <si>
    <t>农林水发展类</t>
  </si>
  <si>
    <t>交通运输发展类</t>
  </si>
  <si>
    <t>单位：万元</t>
  </si>
  <si>
    <t>合    计</t>
    <phoneticPr fontId="4" type="noConversion"/>
  </si>
  <si>
    <t>文化体育与传媒</t>
    <phoneticPr fontId="4" type="noConversion"/>
  </si>
  <si>
    <t>社会保障和就业</t>
    <phoneticPr fontId="4" type="noConversion"/>
  </si>
  <si>
    <t>城乡社区事务</t>
  </si>
  <si>
    <t>交通运输</t>
  </si>
  <si>
    <t>增值税收入划分税收返还</t>
    <phoneticPr fontId="4" type="noConversion"/>
  </si>
  <si>
    <t xml:space="preserve">  审计事务</t>
    <phoneticPr fontId="3" type="noConversion"/>
  </si>
  <si>
    <t xml:space="preserve">  纪检监察事务</t>
    <phoneticPr fontId="3" type="noConversion"/>
  </si>
  <si>
    <t xml:space="preserve">  政府办公厅（室）及相关机构事务</t>
    <phoneticPr fontId="3" type="noConversion"/>
  </si>
  <si>
    <t xml:space="preserve">  工商行政管理事务</t>
    <phoneticPr fontId="3" type="noConversion"/>
  </si>
  <si>
    <t xml:space="preserve">  民族事务</t>
    <phoneticPr fontId="3" type="noConversion"/>
  </si>
  <si>
    <t>国防类</t>
    <phoneticPr fontId="3" type="noConversion"/>
  </si>
  <si>
    <t xml:space="preserve">  普通教育</t>
    <phoneticPr fontId="3" type="noConversion"/>
  </si>
  <si>
    <t xml:space="preserve">  特殊教育</t>
    <phoneticPr fontId="3" type="noConversion"/>
  </si>
  <si>
    <t xml:space="preserve">  教师进修及干部继续教育</t>
    <phoneticPr fontId="3" type="noConversion"/>
  </si>
  <si>
    <t xml:space="preserve">  职业教育奖助学金</t>
    <phoneticPr fontId="3" type="noConversion"/>
  </si>
  <si>
    <t xml:space="preserve">  政府购买公共文化服务专项</t>
    <phoneticPr fontId="3" type="noConversion"/>
  </si>
  <si>
    <t xml:space="preserve">  非物质文化遗产保护专项</t>
    <phoneticPr fontId="3" type="noConversion"/>
  </si>
  <si>
    <t xml:space="preserve">  文物保护专项</t>
    <phoneticPr fontId="3" type="noConversion"/>
  </si>
  <si>
    <t xml:space="preserve">  公共文化服务体系建设</t>
    <phoneticPr fontId="3" type="noConversion"/>
  </si>
  <si>
    <t xml:space="preserve">  就业补助</t>
    <phoneticPr fontId="3" type="noConversion"/>
  </si>
  <si>
    <t xml:space="preserve">  优抚对象补助</t>
    <phoneticPr fontId="3" type="noConversion"/>
  </si>
  <si>
    <t xml:space="preserve">  退役安置补助</t>
    <phoneticPr fontId="3" type="noConversion"/>
  </si>
  <si>
    <t xml:space="preserve">  孤儿基本生活保障补助</t>
    <phoneticPr fontId="3" type="noConversion"/>
  </si>
  <si>
    <t xml:space="preserve">  残疾人事业发展补助</t>
    <phoneticPr fontId="3" type="noConversion"/>
  </si>
  <si>
    <t xml:space="preserve">  困难群众基本生活救助补助</t>
    <phoneticPr fontId="3" type="noConversion"/>
  </si>
  <si>
    <t xml:space="preserve">  公立医院改革补助</t>
    <phoneticPr fontId="3" type="noConversion"/>
  </si>
  <si>
    <t xml:space="preserve">  基层医疗卫生机构</t>
    <phoneticPr fontId="3" type="noConversion"/>
  </si>
  <si>
    <t xml:space="preserve">  基本公共卫生服务</t>
    <phoneticPr fontId="3" type="noConversion"/>
  </si>
  <si>
    <t xml:space="preserve">  人口与计划生育事务</t>
    <phoneticPr fontId="3" type="noConversion"/>
  </si>
  <si>
    <t xml:space="preserve">  食品和药品监督管理事务</t>
    <phoneticPr fontId="3" type="noConversion"/>
  </si>
  <si>
    <t xml:space="preserve">  疾病应急救助</t>
    <phoneticPr fontId="3" type="noConversion"/>
  </si>
  <si>
    <t xml:space="preserve">  优抚对象医疗</t>
    <phoneticPr fontId="3" type="noConversion"/>
  </si>
  <si>
    <t xml:space="preserve">  农业专项</t>
    <phoneticPr fontId="3" type="noConversion"/>
  </si>
  <si>
    <t xml:space="preserve">  水利专项</t>
    <phoneticPr fontId="3" type="noConversion"/>
  </si>
  <si>
    <t xml:space="preserve">  扶贫专项</t>
    <phoneticPr fontId="3" type="noConversion"/>
  </si>
  <si>
    <t xml:space="preserve">  农业综合开发</t>
    <phoneticPr fontId="3" type="noConversion"/>
  </si>
  <si>
    <t xml:space="preserve">  引导金融机构支农补助</t>
    <phoneticPr fontId="3" type="noConversion"/>
  </si>
  <si>
    <t>住房保障类</t>
    <phoneticPr fontId="3" type="noConversion"/>
  </si>
  <si>
    <t xml:space="preserve">  城镇保障性安居工程专项</t>
    <phoneticPr fontId="3" type="noConversion"/>
  </si>
  <si>
    <t xml:space="preserve">  美术馆、图书馆等免费开放经费</t>
    <phoneticPr fontId="3" type="noConversion"/>
  </si>
  <si>
    <t xml:space="preserve">  城乡居民养老保险补助</t>
    <phoneticPr fontId="3" type="noConversion"/>
  </si>
  <si>
    <t>单位：亿元</t>
    <phoneticPr fontId="3" type="noConversion"/>
  </si>
  <si>
    <t>项目</t>
    <phoneticPr fontId="3" type="noConversion"/>
  </si>
  <si>
    <t>一般债务限额</t>
    <phoneticPr fontId="3" type="noConversion"/>
  </si>
  <si>
    <t>新增一般债券</t>
    <phoneticPr fontId="3" type="noConversion"/>
  </si>
  <si>
    <t>一般债务余额</t>
    <phoneticPr fontId="3" type="noConversion"/>
  </si>
  <si>
    <t>备注</t>
    <phoneticPr fontId="3" type="noConversion"/>
  </si>
  <si>
    <t>单位：亿元</t>
    <phoneticPr fontId="3" type="noConversion"/>
  </si>
  <si>
    <t>项目</t>
    <phoneticPr fontId="3" type="noConversion"/>
  </si>
  <si>
    <t>专项债务限额</t>
    <phoneticPr fontId="3" type="noConversion"/>
  </si>
  <si>
    <t>新增专项债券</t>
    <phoneticPr fontId="3" type="noConversion"/>
  </si>
  <si>
    <t>专项债务余额</t>
    <phoneticPr fontId="3" type="noConversion"/>
  </si>
  <si>
    <t>备注</t>
    <phoneticPr fontId="3" type="noConversion"/>
  </si>
  <si>
    <t>科目编码</t>
  </si>
  <si>
    <t>一般公共预算安排</t>
  </si>
  <si>
    <t>类</t>
  </si>
  <si>
    <t>款</t>
  </si>
  <si>
    <t>项</t>
  </si>
  <si>
    <t>小计</t>
  </si>
  <si>
    <t>一般公共服务支出</t>
  </si>
  <si>
    <t>01</t>
  </si>
  <si>
    <t xml:space="preserve">  人大事务</t>
  </si>
  <si>
    <t xml:space="preserve">    行政运行（人大事务）</t>
  </si>
  <si>
    <t>02</t>
  </si>
  <si>
    <t xml:space="preserve">  政协事务</t>
  </si>
  <si>
    <t xml:space="preserve">    行政运行（政协事务）</t>
  </si>
  <si>
    <t>03</t>
  </si>
  <si>
    <t xml:space="preserve">  政府办公厅（室）及相关机构事务</t>
  </si>
  <si>
    <t xml:space="preserve">    行政运行（政府办公厅（室）及相关机构事务）</t>
  </si>
  <si>
    <t>04</t>
  </si>
  <si>
    <t xml:space="preserve">  发展与改革事务</t>
  </si>
  <si>
    <t xml:space="preserve">    行政运行（发展与改革事务）</t>
  </si>
  <si>
    <t>08</t>
  </si>
  <si>
    <t xml:space="preserve">    物价管理</t>
  </si>
  <si>
    <t>05</t>
  </si>
  <si>
    <t xml:space="preserve">  统计信息事务</t>
  </si>
  <si>
    <t xml:space="preserve">    行政运行（统计信息事务）</t>
  </si>
  <si>
    <t>06</t>
  </si>
  <si>
    <t xml:space="preserve">  财政事务</t>
  </si>
  <si>
    <t xml:space="preserve">    行政运行（财政事务）</t>
  </si>
  <si>
    <t xml:space="preserve">  审计事务</t>
  </si>
  <si>
    <t xml:space="preserve">    行政运行（审计事务）</t>
  </si>
  <si>
    <t>10</t>
  </si>
  <si>
    <t xml:space="preserve">  人力资源事务</t>
  </si>
  <si>
    <t>11</t>
  </si>
  <si>
    <t xml:space="preserve">  纪检监察事务</t>
  </si>
  <si>
    <t xml:space="preserve">    行政运行（纪检监察事务）</t>
  </si>
  <si>
    <t>25</t>
  </si>
  <si>
    <t xml:space="preserve">  港澳台侨事务</t>
  </si>
  <si>
    <t xml:space="preserve">    行政运行（港澳台侨事务）</t>
  </si>
  <si>
    <t>26</t>
  </si>
  <si>
    <t xml:space="preserve">  档案事务</t>
  </si>
  <si>
    <t xml:space="preserve">    行政运行（档案事务）</t>
  </si>
  <si>
    <t>28</t>
  </si>
  <si>
    <t xml:space="preserve">  民主党派及工商联事务</t>
  </si>
  <si>
    <t xml:space="preserve">    行政运行（民主党派及工商联事务）</t>
  </si>
  <si>
    <t>29</t>
  </si>
  <si>
    <t xml:space="preserve">  群众团体事务</t>
  </si>
  <si>
    <t xml:space="preserve">    行政运行（群众团体事务）</t>
  </si>
  <si>
    <t>31</t>
  </si>
  <si>
    <t xml:space="preserve">  党委办公厅（室）及相关机构事务</t>
  </si>
  <si>
    <t xml:space="preserve">    行政运行（党委办公厅（室）及相关机构事务）</t>
  </si>
  <si>
    <t>32</t>
  </si>
  <si>
    <t xml:space="preserve">  组织事务</t>
  </si>
  <si>
    <t xml:space="preserve">    行政运行（组织事务）</t>
  </si>
  <si>
    <t>33</t>
  </si>
  <si>
    <t xml:space="preserve">  宣传事务</t>
  </si>
  <si>
    <t xml:space="preserve">    行政运行（宣传事务）</t>
  </si>
  <si>
    <t>34</t>
  </si>
  <si>
    <t xml:space="preserve">  统战事务</t>
  </si>
  <si>
    <t xml:space="preserve">    行政运行（统战事务）</t>
  </si>
  <si>
    <t>公共安全支出</t>
  </si>
  <si>
    <t xml:space="preserve">  检察</t>
  </si>
  <si>
    <t xml:space="preserve">    行政运行（检察）</t>
  </si>
  <si>
    <t xml:space="preserve">  法院</t>
  </si>
  <si>
    <t xml:space="preserve">    行政运行（法院）</t>
  </si>
  <si>
    <t xml:space="preserve">  司法</t>
  </si>
  <si>
    <t xml:space="preserve">    行政运行（司法）</t>
  </si>
  <si>
    <t>07</t>
  </si>
  <si>
    <t>教育支出</t>
  </si>
  <si>
    <t xml:space="preserve">  教育管理事务</t>
  </si>
  <si>
    <t xml:space="preserve">    行政运行（教育管理事务）</t>
  </si>
  <si>
    <t xml:space="preserve">  普通教育</t>
  </si>
  <si>
    <t xml:space="preserve">    学前教育</t>
  </si>
  <si>
    <t xml:space="preserve">    小学教育</t>
  </si>
  <si>
    <t xml:space="preserve">    初中教育</t>
  </si>
  <si>
    <t xml:space="preserve">    高中教育</t>
  </si>
  <si>
    <t xml:space="preserve">  职业教育</t>
  </si>
  <si>
    <t xml:space="preserve">    技校教育</t>
  </si>
  <si>
    <t xml:space="preserve">  进修及培训</t>
  </si>
  <si>
    <t>科学技术支出</t>
  </si>
  <si>
    <t xml:space="preserve">  科学技术管理事务</t>
  </si>
  <si>
    <t xml:space="preserve">    行政运行（科学技术管理事务）</t>
  </si>
  <si>
    <t>文化体育与传媒支出</t>
  </si>
  <si>
    <t xml:space="preserve">  文化</t>
  </si>
  <si>
    <t xml:space="preserve">    行政运行（文化）</t>
  </si>
  <si>
    <t>社会保障和就业支出</t>
  </si>
  <si>
    <t xml:space="preserve">  人力资源和社会保障管理事务</t>
  </si>
  <si>
    <t xml:space="preserve">    行政运行（人力资源和社会保障管理事务）</t>
  </si>
  <si>
    <t xml:space="preserve">  民政管理事务</t>
  </si>
  <si>
    <t xml:space="preserve">    行政运行（民政管理事务）</t>
  </si>
  <si>
    <t xml:space="preserve">  行政事业单位离退休</t>
  </si>
  <si>
    <t xml:space="preserve">    归口管理的行政单位离退休</t>
  </si>
  <si>
    <t xml:space="preserve">    事业单位离退休</t>
  </si>
  <si>
    <t xml:space="preserve">    机关事业单位基本养老保险缴费支出</t>
  </si>
  <si>
    <t xml:space="preserve">  残疾人事业</t>
  </si>
  <si>
    <t xml:space="preserve">    行政运行（残疾人事业）</t>
  </si>
  <si>
    <t>医疗卫生与计划生育支出</t>
  </si>
  <si>
    <t xml:space="preserve">  医疗卫生与计划生育管理事务</t>
  </si>
  <si>
    <t xml:space="preserve">    行政运行（医疗卫生管理事务）</t>
  </si>
  <si>
    <t xml:space="preserve">  公共卫生</t>
  </si>
  <si>
    <t xml:space="preserve">    疾病预防控制机构</t>
  </si>
  <si>
    <t xml:space="preserve">    卫生监督机构</t>
  </si>
  <si>
    <t xml:space="preserve">  计划生育事务</t>
  </si>
  <si>
    <t>16</t>
  </si>
  <si>
    <t xml:space="preserve">    计划生育机构</t>
  </si>
  <si>
    <t xml:space="preserve">  食品和药品监督管理事务</t>
  </si>
  <si>
    <t xml:space="preserve">    行政运行（食品和药品监督管理事务）</t>
  </si>
  <si>
    <t xml:space="preserve">  行政事业单位医疗</t>
  </si>
  <si>
    <t xml:space="preserve">    行政单位医疗</t>
  </si>
  <si>
    <t xml:space="preserve">    事业单位医疗</t>
  </si>
  <si>
    <t>节能环保支出</t>
  </si>
  <si>
    <t xml:space="preserve">  环境保护管理事务</t>
  </si>
  <si>
    <t xml:space="preserve">    行政运行（环境保护管理事务）</t>
  </si>
  <si>
    <t>城乡社区支出</t>
  </si>
  <si>
    <t xml:space="preserve">  城乡社区管理事务</t>
  </si>
  <si>
    <t xml:space="preserve">    行政运行（城乡社区管理事务）</t>
  </si>
  <si>
    <t xml:space="preserve">  城乡社区环境卫生</t>
  </si>
  <si>
    <t xml:space="preserve">    城乡社区环境卫生</t>
  </si>
  <si>
    <t>农林水支出</t>
  </si>
  <si>
    <t xml:space="preserve">  农业</t>
  </si>
  <si>
    <t xml:space="preserve">    行政运行（农业）</t>
  </si>
  <si>
    <t xml:space="preserve">  林业</t>
  </si>
  <si>
    <t xml:space="preserve">    行政运行（林业）</t>
  </si>
  <si>
    <t xml:space="preserve">  水利</t>
  </si>
  <si>
    <t xml:space="preserve">    行政运行（水利）</t>
  </si>
  <si>
    <t>交通运输支出</t>
  </si>
  <si>
    <t xml:space="preserve">  公路水路运输</t>
  </si>
  <si>
    <t xml:space="preserve">    行政运行（公路水路运输）</t>
  </si>
  <si>
    <t>资源勘探信息等支出</t>
  </si>
  <si>
    <t xml:space="preserve">  工业和信息产业监管</t>
  </si>
  <si>
    <t xml:space="preserve">    行政运行（工业和信息产业监管）</t>
  </si>
  <si>
    <t xml:space="preserve">  安全生产监管</t>
  </si>
  <si>
    <t xml:space="preserve">    行政运行（安全生产监管）</t>
  </si>
  <si>
    <t>商业服务业等支出</t>
  </si>
  <si>
    <t xml:space="preserve">  商业流通事务</t>
  </si>
  <si>
    <t xml:space="preserve">    行政运行（商业流通事务）</t>
  </si>
  <si>
    <t xml:space="preserve">  旅游业管理与服务支出</t>
  </si>
  <si>
    <t xml:space="preserve">    行政运行（旅游业管理与服务支出）</t>
  </si>
  <si>
    <t>国土海洋气象等支出</t>
  </si>
  <si>
    <t xml:space="preserve">  国土资源事务</t>
  </si>
  <si>
    <t xml:space="preserve">    行政运行（国土资源事务）</t>
  </si>
  <si>
    <t>住房保障支出</t>
  </si>
  <si>
    <t xml:space="preserve">  住房改革支出</t>
  </si>
  <si>
    <t xml:space="preserve">    住房公积金</t>
  </si>
  <si>
    <t>粮油物资储备支出</t>
  </si>
  <si>
    <t xml:space="preserve">  粮油事务</t>
  </si>
  <si>
    <t xml:space="preserve">    行政运行（粮油事务）</t>
  </si>
  <si>
    <t>单位：万元</t>
    <phoneticPr fontId="3" type="noConversion"/>
  </si>
  <si>
    <t>项    目</t>
    <phoneticPr fontId="3" type="noConversion"/>
  </si>
  <si>
    <t>因公出国（境）费用</t>
    <phoneticPr fontId="3" type="noConversion"/>
  </si>
  <si>
    <t>公务接待费</t>
    <phoneticPr fontId="3" type="noConversion"/>
  </si>
  <si>
    <t>公务用车购置及运行费</t>
    <phoneticPr fontId="3" type="noConversion"/>
  </si>
  <si>
    <t>其中：公务用车运行维护费</t>
    <phoneticPr fontId="3" type="noConversion"/>
  </si>
  <si>
    <t xml:space="preserve">      公务用车购置费</t>
    <phoneticPr fontId="3" type="noConversion"/>
  </si>
  <si>
    <t>合    计</t>
    <phoneticPr fontId="3" type="noConversion"/>
  </si>
  <si>
    <r>
      <t>备注：</t>
    </r>
    <r>
      <rPr>
        <sz val="12"/>
        <rFont val="宋体"/>
        <family val="3"/>
        <charset val="134"/>
      </rPr>
      <t>按照党中央、国务院以及部门预算管理有关规定，“三公”经费包括因公出国（境）费、公务用车购置及运行费和公务接待费。（</t>
    </r>
    <r>
      <rPr>
        <sz val="11"/>
        <color theme="1"/>
        <rFont val="宋体"/>
        <family val="3"/>
        <charset val="134"/>
        <scheme val="minor"/>
      </rPr>
      <t>1）</t>
    </r>
    <r>
      <rPr>
        <sz val="12"/>
        <rFont val="宋体"/>
        <family val="3"/>
        <charset val="134"/>
      </rPr>
      <t>因公出国（境）费，指单位工作人员公务出国（境）的住宿费、差旅费、伙食补助费、杂费、培训费等支出。</t>
    </r>
    <r>
      <rPr>
        <sz val="11"/>
        <color theme="1"/>
        <rFont val="宋体"/>
        <family val="3"/>
        <charset val="134"/>
        <scheme val="minor"/>
      </rPr>
      <t>（2）</t>
    </r>
    <r>
      <rPr>
        <sz val="12"/>
        <rFont val="宋体"/>
        <family val="3"/>
        <charset val="134"/>
      </rPr>
      <t>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</t>
    </r>
    <r>
      <rPr>
        <sz val="11"/>
        <color theme="1"/>
        <rFont val="宋体"/>
        <family val="3"/>
        <charset val="134"/>
        <scheme val="minor"/>
      </rPr>
      <t>（3）</t>
    </r>
    <r>
      <rPr>
        <sz val="12"/>
        <rFont val="宋体"/>
        <family val="3"/>
        <charset val="134"/>
      </rPr>
      <t>公务接待费，指单位按规定开支的各类公务接待（含外宾接待）支出。</t>
    </r>
    <phoneticPr fontId="3" type="noConversion"/>
  </si>
  <si>
    <t>南阳市卧龙区</t>
    <phoneticPr fontId="3" type="noConversion"/>
  </si>
  <si>
    <t>南阳市卧龙区</t>
    <phoneticPr fontId="3" type="noConversion"/>
  </si>
  <si>
    <t>补助区级</t>
    <phoneticPr fontId="4" type="noConversion"/>
  </si>
  <si>
    <t>上级对区转移支付</t>
    <phoneticPr fontId="4" type="noConversion"/>
  </si>
  <si>
    <t>2018年返还性收入和转移支付预算表</t>
    <phoneticPr fontId="4" type="noConversion"/>
  </si>
  <si>
    <t>2018年政府性基金转移支付预算表</t>
    <phoneticPr fontId="4" type="noConversion"/>
  </si>
  <si>
    <t>2017年度卧龙区政府一般债务限额及余额</t>
    <phoneticPr fontId="3" type="noConversion"/>
  </si>
  <si>
    <t>2017年度南阳市卧龙区政府专项债务限额及余额</t>
    <phoneticPr fontId="3" type="noConversion"/>
  </si>
  <si>
    <t>2018年卧龙区部门“三公”经费支出预算表</t>
    <phoneticPr fontId="3" type="noConversion"/>
  </si>
  <si>
    <t>2018年预算数</t>
    <phoneticPr fontId="3" type="noConversion"/>
  </si>
  <si>
    <t>其他一般性转移支付</t>
    <phoneticPr fontId="4" type="noConversion"/>
  </si>
  <si>
    <t>自然灾害生活补助</t>
    <phoneticPr fontId="3" type="noConversion"/>
  </si>
  <si>
    <t xml:space="preserve">  其他医疗医疗卫生补助</t>
    <phoneticPr fontId="3" type="noConversion"/>
  </si>
  <si>
    <t>退耕还林</t>
    <phoneticPr fontId="3" type="noConversion"/>
  </si>
  <si>
    <t xml:space="preserve">  林业专项</t>
    <phoneticPr fontId="3" type="noConversion"/>
  </si>
  <si>
    <t xml:space="preserve">  公路水路运输</t>
    <phoneticPr fontId="3" type="noConversion"/>
  </si>
  <si>
    <t>其他支出</t>
    <phoneticPr fontId="3" type="noConversion"/>
  </si>
  <si>
    <t>2018年国有资本经营预算转移支付表</t>
    <phoneticPr fontId="4" type="noConversion"/>
  </si>
  <si>
    <t>说明：本表没有数据。</t>
    <phoneticPr fontId="3" type="noConversion"/>
  </si>
  <si>
    <t>分级补助</t>
    <phoneticPr fontId="3" type="noConversion"/>
  </si>
  <si>
    <t>补助乡镇</t>
    <phoneticPr fontId="4" type="noConversion"/>
  </si>
  <si>
    <t>补助合计</t>
    <phoneticPr fontId="4" type="noConversion"/>
  </si>
  <si>
    <t>单位万元</t>
    <phoneticPr fontId="3" type="noConversion"/>
  </si>
  <si>
    <t>2018年卧龙区乡镇办税收返还及转移支付预计数</t>
    <phoneticPr fontId="3" type="noConversion"/>
  </si>
  <si>
    <t>单位名称</t>
  </si>
  <si>
    <t>合计</t>
    <phoneticPr fontId="3" type="noConversion"/>
  </si>
  <si>
    <t>增值税返还</t>
  </si>
  <si>
    <t>所得税返还</t>
  </si>
  <si>
    <t xml:space="preserve">    合计</t>
  </si>
  <si>
    <t xml:space="preserve">   梅溪办   </t>
  </si>
  <si>
    <t xml:space="preserve">   卧龙办   </t>
  </si>
  <si>
    <t xml:space="preserve">   七一办</t>
  </si>
  <si>
    <t xml:space="preserve">   靳岗办</t>
  </si>
  <si>
    <t xml:space="preserve">   光武办</t>
  </si>
  <si>
    <t xml:space="preserve">   武侯办</t>
  </si>
  <si>
    <t xml:space="preserve">   车站办</t>
  </si>
  <si>
    <t xml:space="preserve">   七里园     </t>
  </si>
  <si>
    <t xml:space="preserve">   蒲  山    </t>
  </si>
  <si>
    <t xml:space="preserve">   石  桥    </t>
  </si>
  <si>
    <t xml:space="preserve">   潦河坡 </t>
    <phoneticPr fontId="3" type="noConversion"/>
  </si>
  <si>
    <t xml:space="preserve">   谢  庄    </t>
  </si>
  <si>
    <t xml:space="preserve">   安  皋    </t>
  </si>
  <si>
    <t xml:space="preserve">   王  村    </t>
  </si>
  <si>
    <t xml:space="preserve">   潦  河    </t>
  </si>
  <si>
    <t xml:space="preserve">   陆  营    </t>
  </si>
  <si>
    <t xml:space="preserve">   英  庄    </t>
  </si>
  <si>
    <t xml:space="preserve">   青  华    </t>
  </si>
  <si>
    <t xml:space="preserve">   龙王沟</t>
  </si>
  <si>
    <t>转移支付</t>
    <phoneticPr fontId="3" type="noConversion"/>
  </si>
  <si>
    <t>2018年区本级部门预算基本支出汇总表（按功能分类）</t>
    <phoneticPr fontId="3" type="noConversion"/>
  </si>
  <si>
    <t>功能科目（项目名称）</t>
    <phoneticPr fontId="3" type="noConversion"/>
  </si>
  <si>
    <t>备注</t>
    <phoneticPr fontId="3" type="noConversion"/>
  </si>
  <si>
    <t>其中：财政安排</t>
    <phoneticPr fontId="3" type="noConversion"/>
  </si>
  <si>
    <t>201</t>
  </si>
  <si>
    <t xml:space="preserve">    一般行政管理事务（政府办公厅（室）及相关机构事务）</t>
  </si>
  <si>
    <t xml:space="preserve">    信访事务</t>
  </si>
  <si>
    <t xml:space="preserve">    一般行政管理事务（统计信息事务）</t>
  </si>
  <si>
    <t xml:space="preserve">    机关服务（人力资源事务）</t>
  </si>
  <si>
    <t>13</t>
  </si>
  <si>
    <t xml:space="preserve">  商贸事务</t>
  </si>
  <si>
    <t xml:space="preserve">    行政运行（商贸事务）</t>
  </si>
  <si>
    <t xml:space="preserve">    一般行政管理事务（商贸事务）</t>
  </si>
  <si>
    <t xml:space="preserve">    机关服务（商贸事务）</t>
  </si>
  <si>
    <t>24</t>
  </si>
  <si>
    <t xml:space="preserve">  宗教事务</t>
  </si>
  <si>
    <t xml:space="preserve">    行政运行（宗教事务）</t>
  </si>
  <si>
    <t xml:space="preserve">    一般行政管理事务（群众团体事务）</t>
  </si>
  <si>
    <t>99</t>
  </si>
  <si>
    <t xml:space="preserve">    其他党委办公厅（室）及相关机构事务支出</t>
  </si>
  <si>
    <t>36</t>
  </si>
  <si>
    <t xml:space="preserve">  其他共产党事务支出</t>
  </si>
  <si>
    <t xml:space="preserve">    行政运行（其他共产党事务支出）</t>
  </si>
  <si>
    <t xml:space="preserve">  其他一般公共服务支出</t>
  </si>
  <si>
    <t xml:space="preserve">    其他一般公共服务支出</t>
  </si>
  <si>
    <t>203</t>
  </si>
  <si>
    <t>国防支出</t>
  </si>
  <si>
    <t xml:space="preserve">  国防动员</t>
  </si>
  <si>
    <t xml:space="preserve">    民兵</t>
  </si>
  <si>
    <t>204</t>
  </si>
  <si>
    <t xml:space="preserve">  武装警察</t>
  </si>
  <si>
    <t xml:space="preserve">    交通</t>
  </si>
  <si>
    <t>205</t>
  </si>
  <si>
    <t xml:space="preserve">    其他普通教育支出</t>
  </si>
  <si>
    <t xml:space="preserve">    职业高中教育</t>
  </si>
  <si>
    <t xml:space="preserve">    教师进修</t>
  </si>
  <si>
    <t>206</t>
  </si>
  <si>
    <t xml:space="preserve">  科学技术普及</t>
  </si>
  <si>
    <t xml:space="preserve">    机构运行（科学技术普及）</t>
  </si>
  <si>
    <t>207</t>
  </si>
  <si>
    <t>09</t>
  </si>
  <si>
    <t xml:space="preserve">    群众文化</t>
  </si>
  <si>
    <t xml:space="preserve">  新闻出版广播影视</t>
  </si>
  <si>
    <t xml:space="preserve">    广播</t>
  </si>
  <si>
    <t xml:space="preserve">    行政运行（广播影视）</t>
  </si>
  <si>
    <t>208</t>
  </si>
  <si>
    <t xml:space="preserve">    社会保险经办机构</t>
  </si>
  <si>
    <t xml:space="preserve">    其他人力资源和社会保障管理事务支出</t>
  </si>
  <si>
    <t xml:space="preserve">    一般行政管理事务（民政管理事务）</t>
  </si>
  <si>
    <t xml:space="preserve">    离退休人员管理机构</t>
  </si>
  <si>
    <t xml:space="preserve">  抚恤</t>
  </si>
  <si>
    <t xml:space="preserve">    死亡抚恤</t>
  </si>
  <si>
    <t>27</t>
  </si>
  <si>
    <t xml:space="preserve">  财政对其他社会保险基金的补助</t>
  </si>
  <si>
    <t xml:space="preserve">    财政对失业保险基金的补助</t>
  </si>
  <si>
    <t xml:space="preserve">    财政对工伤保险基金的补助</t>
  </si>
  <si>
    <t xml:space="preserve">    财政对生育保险基金的补助</t>
  </si>
  <si>
    <t>210</t>
  </si>
  <si>
    <t xml:space="preserve">    一般行政管理事务（医疗卫生管理事务）</t>
  </si>
  <si>
    <t>17</t>
  </si>
  <si>
    <t xml:space="preserve">    计划生育服务</t>
  </si>
  <si>
    <t>211</t>
  </si>
  <si>
    <t>212</t>
  </si>
  <si>
    <t xml:space="preserve">    一般行政管理事务（城乡社区管理事务）</t>
  </si>
  <si>
    <t xml:space="preserve">    城管执法</t>
  </si>
  <si>
    <t>213</t>
  </si>
  <si>
    <t xml:space="preserve">    科技转化与推广服务</t>
  </si>
  <si>
    <t xml:space="preserve">    事业运行（农业）</t>
  </si>
  <si>
    <t xml:space="preserve">  南水北调</t>
  </si>
  <si>
    <t xml:space="preserve">    行政运行（南水北调）</t>
  </si>
  <si>
    <t xml:space="preserve">  扶贫</t>
  </si>
  <si>
    <t xml:space="preserve">    行政运行（扶贫）</t>
  </si>
  <si>
    <t>214</t>
  </si>
  <si>
    <t xml:space="preserve">    公路养护（公路水路运输）</t>
  </si>
  <si>
    <t xml:space="preserve">    公路还贷专项</t>
  </si>
  <si>
    <t>12</t>
  </si>
  <si>
    <t xml:space="preserve">    公路运输管理</t>
  </si>
  <si>
    <t>215</t>
  </si>
  <si>
    <t>216</t>
  </si>
  <si>
    <t>220</t>
  </si>
  <si>
    <t>221</t>
  </si>
  <si>
    <t>222</t>
  </si>
  <si>
    <t>表一</t>
    <phoneticPr fontId="3" type="noConversion"/>
  </si>
  <si>
    <t>表二</t>
    <phoneticPr fontId="4" type="noConversion"/>
  </si>
  <si>
    <t>表三</t>
    <phoneticPr fontId="4" type="noConversion"/>
  </si>
  <si>
    <t>表四</t>
    <phoneticPr fontId="58" type="noConversion"/>
  </si>
  <si>
    <t>表五</t>
    <phoneticPr fontId="58" type="noConversion"/>
  </si>
  <si>
    <t>表六</t>
    <phoneticPr fontId="3" type="noConversion"/>
  </si>
  <si>
    <t>2018年卧龙区部门预算基本支出汇总表（经济分类）</t>
    <phoneticPr fontId="3" type="noConversion"/>
  </si>
  <si>
    <t>经济分类名称</t>
    <phoneticPr fontId="3" type="noConversion"/>
  </si>
  <si>
    <t>备注</t>
    <phoneticPr fontId="3" type="noConversion"/>
  </si>
  <si>
    <t>其中：财政安排</t>
    <phoneticPr fontId="3" type="noConversion"/>
  </si>
  <si>
    <t>301</t>
  </si>
  <si>
    <t xml:space="preserve">  基本工资</t>
  </si>
  <si>
    <t xml:space="preserve">  津贴补贴</t>
  </si>
  <si>
    <t xml:space="preserve">  奖金</t>
  </si>
  <si>
    <t xml:space="preserve">  绩效工资</t>
  </si>
  <si>
    <t xml:space="preserve">  机关事业单位基本养老保险缴费</t>
  </si>
  <si>
    <t xml:space="preserve">  职工基本医疗保险缴费</t>
  </si>
  <si>
    <t xml:space="preserve">  其他社会保障缴费</t>
  </si>
  <si>
    <t xml:space="preserve">  住房公积金</t>
  </si>
  <si>
    <t xml:space="preserve">  其他工资福利支出</t>
  </si>
  <si>
    <t>302</t>
  </si>
  <si>
    <t xml:space="preserve">  办公费</t>
  </si>
  <si>
    <t xml:space="preserve">  印刷费</t>
  </si>
  <si>
    <t xml:space="preserve">  水费</t>
  </si>
  <si>
    <t xml:space="preserve">  电费</t>
  </si>
  <si>
    <t xml:space="preserve">  邮电费</t>
  </si>
  <si>
    <t xml:space="preserve">  物业管理费</t>
  </si>
  <si>
    <t xml:space="preserve">  差旅费</t>
  </si>
  <si>
    <t xml:space="preserve">  维修(护)费</t>
  </si>
  <si>
    <t>15</t>
  </si>
  <si>
    <t xml:space="preserve">  会议费</t>
  </si>
  <si>
    <t xml:space="preserve">  培训费</t>
  </si>
  <si>
    <t xml:space="preserve">  公务接待费</t>
  </si>
  <si>
    <t xml:space="preserve">  被装购置费</t>
  </si>
  <si>
    <t xml:space="preserve">  劳务费</t>
  </si>
  <si>
    <t xml:space="preserve">  委托业务费</t>
  </si>
  <si>
    <t xml:space="preserve">  工会经费</t>
  </si>
  <si>
    <t xml:space="preserve">  福利费</t>
  </si>
  <si>
    <t xml:space="preserve">  公务用车运行维护费</t>
  </si>
  <si>
    <t>39</t>
  </si>
  <si>
    <t xml:space="preserve">  其他交通费用</t>
  </si>
  <si>
    <t>40</t>
  </si>
  <si>
    <t xml:space="preserve">  税金及附加费用</t>
  </si>
  <si>
    <t xml:space="preserve">  其他商品和服务支出</t>
  </si>
  <si>
    <t>303</t>
  </si>
  <si>
    <t xml:space="preserve">  离休费</t>
  </si>
  <si>
    <t xml:space="preserve">  退休费</t>
  </si>
  <si>
    <t xml:space="preserve">  生活补助</t>
  </si>
  <si>
    <t xml:space="preserve">  助学金</t>
  </si>
  <si>
    <t>310</t>
  </si>
  <si>
    <t xml:space="preserve">  办公设备购置</t>
  </si>
  <si>
    <t xml:space="preserve">  大型修缮</t>
  </si>
  <si>
    <t xml:space="preserve">  信息网络及软件购置更新</t>
  </si>
  <si>
    <t xml:space="preserve">  公务用车购置</t>
  </si>
  <si>
    <t>表七</t>
    <phoneticPr fontId="3" type="noConversion"/>
  </si>
  <si>
    <t>表八</t>
    <phoneticPr fontId="4" type="noConversion"/>
  </si>
  <si>
    <t>表九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</si>
</sst>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1" formatCode="_ * #,##0_ ;_ * \-#,##0_ ;_ * &quot;-&quot;_ ;_ @_ "/>
    <numFmt numFmtId="43" formatCode="_ * #,##0.00_ ;_ * \-#,##0.00_ ;_ * &quot;-&quot;??_ ;_ @_ "/>
    <numFmt numFmtId="176" formatCode="#,##0_ "/>
    <numFmt numFmtId="177" formatCode="#,##0;\-#,##0;&quot;-&quot;"/>
    <numFmt numFmtId="178" formatCode="#,##0;\(#,##0\)"/>
    <numFmt numFmtId="179" formatCode="_-&quot;$&quot;* #,##0_-;\-&quot;$&quot;* #,##0_-;_-&quot;$&quot;* &quot;-&quot;_-;_-@_-"/>
    <numFmt numFmtId="180" formatCode="_(&quot;$&quot;* #,##0.00_);_(&quot;$&quot;* \(#,##0.00\);_(&quot;$&quot;* &quot;-&quot;??_);_(@_)"/>
    <numFmt numFmtId="181" formatCode="\$#,##0.00;\(\$#,##0.00\)"/>
    <numFmt numFmtId="182" formatCode="\$#,##0;\(\$#,##0\)"/>
    <numFmt numFmtId="183" formatCode="yyyy&quot;年&quot;m&quot;月&quot;d&quot;日&quot;;@"/>
    <numFmt numFmtId="184" formatCode="_-* #,##0_$_-;\-* #,##0_$_-;_-* &quot;-&quot;_$_-;_-@_-"/>
    <numFmt numFmtId="185" formatCode="_-* #,##0.00_$_-;\-* #,##0.00_$_-;_-* &quot;-&quot;??_$_-;_-@_-"/>
    <numFmt numFmtId="186" formatCode="_-* #,##0&quot;$&quot;_-;\-* #,##0&quot;$&quot;_-;_-* &quot;-&quot;&quot;$&quot;_-;_-@_-"/>
    <numFmt numFmtId="187" formatCode="_-* #,##0.00&quot;$&quot;_-;\-* #,##0.00&quot;$&quot;_-;_-* &quot;-&quot;??&quot;$&quot;_-;_-@_-"/>
    <numFmt numFmtId="188" formatCode="0;_琀"/>
    <numFmt numFmtId="189" formatCode="0.0"/>
    <numFmt numFmtId="190" formatCode="#,##0_);[Red]\(#,##0\)"/>
    <numFmt numFmtId="191" formatCode="0.0_);[Red]\(0.0\)"/>
    <numFmt numFmtId="192" formatCode="0.00_ "/>
    <numFmt numFmtId="193" formatCode="0_ "/>
    <numFmt numFmtId="194" formatCode="0.0_ "/>
  </numFmts>
  <fonts count="69"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b/>
      <sz val="12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b/>
      <sz val="18"/>
      <name val="宋体"/>
      <family val="3"/>
      <charset val="134"/>
    </font>
    <font>
      <sz val="11"/>
      <name val="宋体"/>
      <family val="3"/>
      <charset val="134"/>
    </font>
    <font>
      <sz val="10"/>
      <name val="Arial"/>
      <family val="2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sz val="12"/>
      <color indexed="9"/>
      <name val="宋体"/>
      <family val="3"/>
      <charset val="134"/>
    </font>
    <font>
      <sz val="12"/>
      <color indexed="8"/>
      <name val="宋体"/>
      <family val="3"/>
      <charset val="134"/>
    </font>
    <font>
      <sz val="10"/>
      <color indexed="8"/>
      <name val="Arial"/>
      <family val="2"/>
    </font>
    <font>
      <sz val="10"/>
      <name val="Times New Roman"/>
      <family val="1"/>
    </font>
    <font>
      <sz val="12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sz val="7"/>
      <name val="Small Fonts"/>
      <family val="2"/>
    </font>
    <font>
      <sz val="12"/>
      <name val="Helv"/>
      <family val="2"/>
    </font>
    <font>
      <b/>
      <i/>
      <sz val="16"/>
      <name val="Helv"/>
      <family val="2"/>
    </font>
    <font>
      <sz val="8"/>
      <name val="Times New Roman"/>
      <family val="1"/>
    </font>
    <font>
      <b/>
      <sz val="10"/>
      <name val="Arial"/>
      <family val="2"/>
    </font>
    <font>
      <b/>
      <sz val="15"/>
      <color indexed="56"/>
      <name val="宋体"/>
      <family val="3"/>
      <charset val="134"/>
    </font>
    <font>
      <b/>
      <sz val="15"/>
      <color indexed="62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3"/>
      <color indexed="62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1"/>
      <color indexed="62"/>
      <name val="宋体"/>
      <family val="3"/>
      <charset val="134"/>
    </font>
    <font>
      <b/>
      <sz val="18"/>
      <color indexed="56"/>
      <name val="宋体"/>
      <family val="3"/>
      <charset val="134"/>
    </font>
    <font>
      <b/>
      <sz val="18"/>
      <color indexed="62"/>
      <name val="宋体"/>
      <family val="3"/>
      <charset val="134"/>
    </font>
    <font>
      <sz val="11"/>
      <color indexed="20"/>
      <name val="宋体"/>
      <family val="3"/>
      <charset val="134"/>
    </font>
    <font>
      <sz val="12"/>
      <color indexed="16"/>
      <name val="宋体"/>
      <family val="3"/>
      <charset val="134"/>
    </font>
    <font>
      <sz val="11"/>
      <color indexed="20"/>
      <name val="微软雅黑"/>
      <family val="2"/>
      <charset val="134"/>
    </font>
    <font>
      <sz val="10"/>
      <name val="宋体"/>
      <family val="3"/>
      <charset val="134"/>
    </font>
    <font>
      <sz val="11"/>
      <color indexed="8"/>
      <name val="Tahoma"/>
      <family val="2"/>
    </font>
    <font>
      <u/>
      <sz val="12"/>
      <color indexed="12"/>
      <name val="宋体"/>
      <family val="3"/>
      <charset val="134"/>
    </font>
    <font>
      <sz val="12"/>
      <name val="官帕眉"/>
      <family val="3"/>
      <charset val="134"/>
    </font>
    <font>
      <sz val="11"/>
      <color indexed="17"/>
      <name val="宋体"/>
      <family val="3"/>
      <charset val="134"/>
    </font>
    <font>
      <sz val="12"/>
      <color indexed="17"/>
      <name val="宋体"/>
      <family val="3"/>
      <charset val="134"/>
    </font>
    <font>
      <sz val="11"/>
      <color indexed="17"/>
      <name val="微软雅黑"/>
      <family val="2"/>
      <charset val="134"/>
    </font>
    <font>
      <u/>
      <sz val="12"/>
      <color indexed="36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2"/>
      <name val="Times New Roman"/>
      <family val="1"/>
    </font>
    <font>
      <b/>
      <sz val="12"/>
      <color indexed="8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2"/>
      <name val="宋体"/>
      <family val="3"/>
      <charset val="134"/>
    </font>
    <font>
      <sz val="12"/>
      <name val="Courier"/>
      <family val="3"/>
    </font>
    <font>
      <sz val="10"/>
      <name val="Helv"/>
      <family val="2"/>
    </font>
    <font>
      <sz val="11"/>
      <name val="ＭＳ Ｐゴシック"/>
      <family val="2"/>
    </font>
    <font>
      <sz val="12"/>
      <name val="바탕체"/>
      <family val="3"/>
    </font>
    <font>
      <sz val="14"/>
      <name val="宋体"/>
      <family val="3"/>
      <charset val="134"/>
    </font>
    <font>
      <sz val="9"/>
      <name val="宋体"/>
      <family val="3"/>
      <charset val="134"/>
    </font>
    <font>
      <b/>
      <sz val="16"/>
      <name val="微软雅黑"/>
      <family val="2"/>
      <charset val="134"/>
    </font>
    <font>
      <sz val="16"/>
      <name val="黑体"/>
      <family val="3"/>
      <charset val="134"/>
    </font>
    <font>
      <sz val="9"/>
      <color indexed="9"/>
      <name val="宋体"/>
      <family val="3"/>
      <charset val="134"/>
    </font>
    <font>
      <sz val="11"/>
      <color indexed="8"/>
      <name val="宋体"/>
      <family val="3"/>
      <charset val="134"/>
    </font>
    <font>
      <sz val="16"/>
      <color indexed="8"/>
      <name val="黑体"/>
      <family val="3"/>
      <charset val="134"/>
    </font>
    <font>
      <sz val="11"/>
      <color indexed="8"/>
      <name val="宋体"/>
      <family val="3"/>
      <charset val="134"/>
    </font>
    <font>
      <sz val="12"/>
      <color indexed="8"/>
      <name val="黑体"/>
      <family val="3"/>
      <charset val="134"/>
    </font>
    <font>
      <sz val="11"/>
      <color indexed="8"/>
      <name val="宋体"/>
      <family val="3"/>
      <charset val="134"/>
    </font>
    <font>
      <sz val="9"/>
      <color indexed="8"/>
      <name val="黑体"/>
      <family val="3"/>
      <charset val="134"/>
    </font>
    <font>
      <sz val="11"/>
      <color indexed="8"/>
      <name val="宋体"/>
      <family val="3"/>
      <charset val="134"/>
    </font>
  </fonts>
  <fills count="6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31"/>
        <bgColor indexed="64"/>
      </patternFill>
    </fill>
    <fill>
      <patternFill patternType="solid">
        <fgColor indexed="9"/>
      </patternFill>
    </fill>
    <fill>
      <patternFill patternType="solid">
        <fgColor indexed="45"/>
      </patternFill>
    </fill>
    <fill>
      <patternFill patternType="solid">
        <fgColor indexed="45"/>
        <bgColor indexed="64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42"/>
        <bgColor indexed="64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46"/>
        <bgColor indexed="64"/>
      </patternFill>
    </fill>
    <fill>
      <patternFill patternType="solid">
        <fgColor indexed="27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</patternFill>
    </fill>
    <fill>
      <patternFill patternType="solid">
        <fgColor indexed="44"/>
        <bgColor indexed="64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29"/>
        <bgColor indexed="64"/>
      </patternFill>
    </fill>
    <fill>
      <patternFill patternType="solid">
        <fgColor indexed="11"/>
      </patternFill>
    </fill>
    <fill>
      <patternFill patternType="solid">
        <fgColor indexed="11"/>
        <bgColor indexed="64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51"/>
        <bgColor indexed="64"/>
      </patternFill>
    </fill>
    <fill>
      <patternFill patternType="solid">
        <fgColor indexed="30"/>
      </patternFill>
    </fill>
    <fill>
      <patternFill patternType="solid">
        <fgColor indexed="30"/>
        <bgColor indexed="64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</patternFill>
    </fill>
    <fill>
      <patternFill patternType="solid">
        <fgColor indexed="52"/>
        <bgColor indexed="64"/>
      </patternFill>
    </fill>
    <fill>
      <patternFill patternType="solid">
        <fgColor indexed="54"/>
        <bgColor indexed="54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64"/>
      </patternFill>
    </fill>
    <fill>
      <patternFill patternType="solid">
        <fgColor indexed="25"/>
        <bgColor indexed="25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25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55"/>
        <bgColor indexed="64"/>
      </patternFill>
    </fill>
    <fill>
      <patternFill patternType="solid">
        <fgColor indexed="49"/>
        <bgColor indexed="49"/>
      </patternFill>
    </fill>
    <fill>
      <patternFill patternType="solid">
        <fgColor indexed="27"/>
        <bgColor indexed="27"/>
      </patternFill>
    </fill>
    <fill>
      <patternFill patternType="solid">
        <fgColor indexed="52"/>
        <bgColor indexed="52"/>
      </patternFill>
    </fill>
    <fill>
      <patternFill patternType="solid">
        <fgColor indexed="47"/>
        <bgColor indexed="47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5"/>
        <bgColor indexed="45"/>
      </patternFill>
    </fill>
    <fill>
      <patternFill patternType="solid">
        <fgColor indexed="55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62"/>
      </patternFill>
    </fill>
    <fill>
      <patternFill patternType="solid">
        <fgColor indexed="62"/>
        <bgColor indexed="64"/>
      </patternFill>
    </fill>
    <fill>
      <patternFill patternType="solid">
        <fgColor indexed="10"/>
      </patternFill>
    </fill>
    <fill>
      <patternFill patternType="solid">
        <fgColor indexed="10"/>
        <bgColor indexed="64"/>
      </patternFill>
    </fill>
    <fill>
      <patternFill patternType="solid">
        <fgColor indexed="57"/>
      </patternFill>
    </fill>
    <fill>
      <patternFill patternType="solid">
        <fgColor indexed="57"/>
        <bgColor indexed="64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2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953">
    <xf numFmtId="0" fontId="0" fillId="0" borderId="0">
      <alignment vertical="center"/>
    </xf>
    <xf numFmtId="0" fontId="7" fillId="0" borderId="0"/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0" fillId="34" borderId="0" applyNumberFormat="0" applyBorder="0" applyAlignment="0" applyProtection="0"/>
    <xf numFmtId="0" fontId="11" fillId="35" borderId="0" applyNumberFormat="0" applyBorder="0" applyAlignment="0" applyProtection="0"/>
    <xf numFmtId="0" fontId="11" fillId="35" borderId="0" applyNumberFormat="0" applyBorder="0" applyAlignment="0" applyProtection="0"/>
    <xf numFmtId="0" fontId="10" fillId="36" borderId="0" applyNumberFormat="0" applyBorder="0" applyAlignment="0" applyProtection="0"/>
    <xf numFmtId="0" fontId="10" fillId="37" borderId="0" applyNumberFormat="0" applyBorder="0" applyAlignment="0" applyProtection="0"/>
    <xf numFmtId="0" fontId="10" fillId="38" borderId="0" applyNumberFormat="0" applyBorder="0" applyAlignment="0" applyProtection="0"/>
    <xf numFmtId="0" fontId="11" fillId="39" borderId="0" applyNumberFormat="0" applyBorder="0" applyAlignment="0" applyProtection="0"/>
    <xf numFmtId="0" fontId="11" fillId="40" borderId="0" applyNumberFormat="0" applyBorder="0" applyAlignment="0" applyProtection="0"/>
    <xf numFmtId="0" fontId="10" fillId="41" borderId="0" applyNumberFormat="0" applyBorder="0" applyAlignment="0" applyProtection="0"/>
    <xf numFmtId="0" fontId="10" fillId="42" borderId="0" applyNumberFormat="0" applyBorder="0" applyAlignment="0" applyProtection="0"/>
    <xf numFmtId="0" fontId="10" fillId="41" borderId="0" applyNumberFormat="0" applyBorder="0" applyAlignment="0" applyProtection="0"/>
    <xf numFmtId="0" fontId="11" fillId="39" borderId="0" applyNumberFormat="0" applyBorder="0" applyAlignment="0" applyProtection="0"/>
    <xf numFmtId="0" fontId="11" fillId="43" borderId="0" applyNumberFormat="0" applyBorder="0" applyAlignment="0" applyProtection="0"/>
    <xf numFmtId="0" fontId="10" fillId="40" borderId="0" applyNumberFormat="0" applyBorder="0" applyAlignment="0" applyProtection="0"/>
    <xf numFmtId="0" fontId="10" fillId="44" borderId="0" applyNumberFormat="0" applyBorder="0" applyAlignment="0" applyProtection="0"/>
    <xf numFmtId="0" fontId="10" fillId="34" borderId="0" applyNumberFormat="0" applyBorder="0" applyAlignment="0" applyProtection="0"/>
    <xf numFmtId="0" fontId="11" fillId="35" borderId="0" applyNumberFormat="0" applyBorder="0" applyAlignment="0" applyProtection="0"/>
    <xf numFmtId="0" fontId="11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37" borderId="0" applyNumberFormat="0" applyBorder="0" applyAlignment="0" applyProtection="0"/>
    <xf numFmtId="0" fontId="10" fillId="45" borderId="0" applyNumberFormat="0" applyBorder="0" applyAlignment="0" applyProtection="0"/>
    <xf numFmtId="0" fontId="11" fillId="46" borderId="0" applyNumberFormat="0" applyBorder="0" applyAlignment="0" applyProtection="0"/>
    <xf numFmtId="0" fontId="11" fillId="35" borderId="0" applyNumberFormat="0" applyBorder="0" applyAlignment="0" applyProtection="0"/>
    <xf numFmtId="0" fontId="10" fillId="36" borderId="0" applyNumberFormat="0" applyBorder="0" applyAlignment="0" applyProtection="0"/>
    <xf numFmtId="0" fontId="10" fillId="31" borderId="0" applyNumberFormat="0" applyBorder="0" applyAlignment="0" applyProtection="0"/>
    <xf numFmtId="0" fontId="10" fillId="47" borderId="0" applyNumberFormat="0" applyBorder="0" applyAlignment="0" applyProtection="0"/>
    <xf numFmtId="0" fontId="11" fillId="39" borderId="0" applyNumberFormat="0" applyBorder="0" applyAlignment="0" applyProtection="0"/>
    <xf numFmtId="0" fontId="11" fillId="48" borderId="0" applyNumberFormat="0" applyBorder="0" applyAlignment="0" applyProtection="0"/>
    <xf numFmtId="0" fontId="10" fillId="48" borderId="0" applyNumberFormat="0" applyBorder="0" applyAlignment="0" applyProtection="0"/>
    <xf numFmtId="0" fontId="10" fillId="33" borderId="0" applyNumberFormat="0" applyBorder="0" applyAlignment="0" applyProtection="0"/>
    <xf numFmtId="177" fontId="12" fillId="0" borderId="0" applyFill="0" applyBorder="0" applyAlignment="0"/>
    <xf numFmtId="41" fontId="7" fillId="0" borderId="0" applyFont="0" applyFill="0" applyBorder="0" applyAlignment="0" applyProtection="0"/>
    <xf numFmtId="178" fontId="13" fillId="0" borderId="0"/>
    <xf numFmtId="43" fontId="7" fillId="0" borderId="0" applyFont="0" applyFill="0" applyBorder="0" applyAlignment="0" applyProtection="0"/>
    <xf numFmtId="179" fontId="7" fillId="0" borderId="0" applyFont="0" applyFill="0" applyBorder="0" applyAlignment="0" applyProtection="0"/>
    <xf numFmtId="180" fontId="7" fillId="0" borderId="0" applyFont="0" applyFill="0" applyBorder="0" applyAlignment="0" applyProtection="0"/>
    <xf numFmtId="181" fontId="13" fillId="0" borderId="0"/>
    <xf numFmtId="0" fontId="14" fillId="0" borderId="0" applyProtection="0"/>
    <xf numFmtId="182" fontId="13" fillId="0" borderId="0"/>
    <xf numFmtId="2" fontId="14" fillId="0" borderId="0" applyProtection="0"/>
    <xf numFmtId="38" fontId="15" fillId="49" borderId="0" applyNumberFormat="0" applyBorder="0" applyAlignment="0" applyProtection="0"/>
    <xf numFmtId="0" fontId="16" fillId="0" borderId="1" applyNumberFormat="0" applyAlignment="0" applyProtection="0">
      <alignment horizontal="left" vertical="center"/>
    </xf>
    <xf numFmtId="0" fontId="16" fillId="0" borderId="2">
      <alignment horizontal="left" vertical="center"/>
    </xf>
    <xf numFmtId="0" fontId="17" fillId="0" borderId="0" applyProtection="0"/>
    <xf numFmtId="0" fontId="16" fillId="0" borderId="0" applyProtection="0"/>
    <xf numFmtId="10" fontId="15" fillId="50" borderId="3" applyNumberFormat="0" applyBorder="0" applyAlignment="0" applyProtection="0"/>
    <xf numFmtId="37" fontId="18" fillId="0" borderId="0"/>
    <xf numFmtId="0" fontId="19" fillId="0" borderId="0"/>
    <xf numFmtId="0" fontId="20" fillId="0" borderId="0"/>
    <xf numFmtId="0" fontId="21" fillId="0" borderId="0"/>
    <xf numFmtId="10" fontId="7" fillId="0" borderId="0" applyFont="0" applyFill="0" applyBorder="0" applyAlignment="0" applyProtection="0"/>
    <xf numFmtId="1" fontId="7" fillId="0" borderId="0"/>
    <xf numFmtId="0" fontId="14" fillId="0" borderId="4" applyProtection="0"/>
    <xf numFmtId="9" fontId="22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6" fillId="0" borderId="3">
      <alignment horizontal="distributed" vertical="center" wrapText="1"/>
    </xf>
    <xf numFmtId="0" fontId="31" fillId="5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51" borderId="0" applyNumberFormat="0" applyBorder="0" applyAlignment="0" applyProtection="0"/>
    <xf numFmtId="0" fontId="32" fillId="6" borderId="0" applyNumberFormat="0" applyBorder="0" applyAlignment="0" applyProtection="0"/>
    <xf numFmtId="0" fontId="32" fillId="6" borderId="0" applyNumberFormat="0" applyBorder="0" applyAlignment="0" applyProtection="0"/>
    <xf numFmtId="0" fontId="32" fillId="6" borderId="0" applyNumberFormat="0" applyBorder="0" applyAlignment="0" applyProtection="0"/>
    <xf numFmtId="0" fontId="31" fillId="5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2" fillId="51" borderId="0" applyNumberFormat="0" applyBorder="0" applyAlignment="0" applyProtection="0"/>
    <xf numFmtId="0" fontId="32" fillId="6" borderId="0" applyNumberFormat="0" applyBorder="0" applyAlignment="0" applyProtection="0"/>
    <xf numFmtId="0" fontId="32" fillId="6" borderId="0" applyNumberFormat="0" applyBorder="0" applyAlignment="0" applyProtection="0"/>
    <xf numFmtId="0" fontId="32" fillId="6" borderId="0" applyNumberFormat="0" applyBorder="0" applyAlignment="0" applyProtection="0"/>
    <xf numFmtId="0" fontId="32" fillId="51" borderId="0" applyNumberFormat="0" applyBorder="0" applyAlignment="0" applyProtection="0"/>
    <xf numFmtId="0" fontId="32" fillId="6" borderId="0" applyNumberFormat="0" applyBorder="0" applyAlignment="0" applyProtection="0"/>
    <xf numFmtId="0" fontId="32" fillId="6" borderId="0" applyNumberFormat="0" applyBorder="0" applyAlignment="0" applyProtection="0"/>
    <xf numFmtId="0" fontId="32" fillId="6" borderId="0" applyNumberFormat="0" applyBorder="0" applyAlignment="0" applyProtection="0"/>
    <xf numFmtId="0" fontId="32" fillId="51" borderId="0" applyNumberFormat="0" applyBorder="0" applyAlignment="0" applyProtection="0"/>
    <xf numFmtId="0" fontId="32" fillId="6" borderId="0" applyNumberFormat="0" applyBorder="0" applyAlignment="0" applyProtection="0"/>
    <xf numFmtId="0" fontId="32" fillId="6" borderId="0" applyNumberFormat="0" applyBorder="0" applyAlignment="0" applyProtection="0"/>
    <xf numFmtId="0" fontId="32" fillId="6" borderId="0" applyNumberFormat="0" applyBorder="0" applyAlignment="0" applyProtection="0"/>
    <xf numFmtId="0" fontId="32" fillId="51" borderId="0" applyNumberFormat="0" applyBorder="0" applyAlignment="0" applyProtection="0"/>
    <xf numFmtId="0" fontId="32" fillId="6" borderId="0" applyNumberFormat="0" applyBorder="0" applyAlignment="0" applyProtection="0"/>
    <xf numFmtId="0" fontId="32" fillId="6" borderId="0" applyNumberFormat="0" applyBorder="0" applyAlignment="0" applyProtection="0"/>
    <xf numFmtId="0" fontId="32" fillId="6" borderId="0" applyNumberFormat="0" applyBorder="0" applyAlignment="0" applyProtection="0"/>
    <xf numFmtId="0" fontId="32" fillId="51" borderId="0" applyNumberFormat="0" applyBorder="0" applyAlignment="0" applyProtection="0"/>
    <xf numFmtId="0" fontId="32" fillId="6" borderId="0" applyNumberFormat="0" applyBorder="0" applyAlignment="0" applyProtection="0"/>
    <xf numFmtId="0" fontId="32" fillId="6" borderId="0" applyNumberFormat="0" applyBorder="0" applyAlignment="0" applyProtection="0"/>
    <xf numFmtId="0" fontId="32" fillId="6" borderId="0" applyNumberFormat="0" applyBorder="0" applyAlignment="0" applyProtection="0"/>
    <xf numFmtId="0" fontId="32" fillId="51" borderId="0" applyNumberFormat="0" applyBorder="0" applyAlignment="0" applyProtection="0"/>
    <xf numFmtId="0" fontId="32" fillId="6" borderId="0" applyNumberFormat="0" applyBorder="0" applyAlignment="0" applyProtection="0"/>
    <xf numFmtId="0" fontId="32" fillId="6" borderId="0" applyNumberFormat="0" applyBorder="0" applyAlignment="0" applyProtection="0"/>
    <xf numFmtId="0" fontId="32" fillId="6" borderId="0" applyNumberFormat="0" applyBorder="0" applyAlignment="0" applyProtection="0"/>
    <xf numFmtId="0" fontId="32" fillId="51" borderId="0" applyNumberFormat="0" applyBorder="0" applyAlignment="0" applyProtection="0"/>
    <xf numFmtId="0" fontId="32" fillId="6" borderId="0" applyNumberFormat="0" applyBorder="0" applyAlignment="0" applyProtection="0"/>
    <xf numFmtId="0" fontId="32" fillId="6" borderId="0" applyNumberFormat="0" applyBorder="0" applyAlignment="0" applyProtection="0"/>
    <xf numFmtId="0" fontId="32" fillId="6" borderId="0" applyNumberFormat="0" applyBorder="0" applyAlignment="0" applyProtection="0"/>
    <xf numFmtId="0" fontId="32" fillId="51" borderId="0" applyNumberFormat="0" applyBorder="0" applyAlignment="0" applyProtection="0"/>
    <xf numFmtId="0" fontId="32" fillId="6" borderId="0" applyNumberFormat="0" applyBorder="0" applyAlignment="0" applyProtection="0"/>
    <xf numFmtId="0" fontId="32" fillId="6" borderId="0" applyNumberFormat="0" applyBorder="0" applyAlignment="0" applyProtection="0"/>
    <xf numFmtId="0" fontId="32" fillId="6" borderId="0" applyNumberFormat="0" applyBorder="0" applyAlignment="0" applyProtection="0"/>
    <xf numFmtId="0" fontId="31" fillId="5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2" fillId="51" borderId="0" applyNumberFormat="0" applyBorder="0" applyAlignment="0" applyProtection="0"/>
    <xf numFmtId="0" fontId="31" fillId="5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2" fillId="51" borderId="0" applyNumberFormat="0" applyBorder="0" applyAlignment="0" applyProtection="0"/>
    <xf numFmtId="0" fontId="32" fillId="6" borderId="0" applyNumberFormat="0" applyBorder="0" applyAlignment="0" applyProtection="0"/>
    <xf numFmtId="0" fontId="32" fillId="6" borderId="0" applyNumberFormat="0" applyBorder="0" applyAlignment="0" applyProtection="0"/>
    <xf numFmtId="0" fontId="32" fillId="6" borderId="0" applyNumberFormat="0" applyBorder="0" applyAlignment="0" applyProtection="0"/>
    <xf numFmtId="0" fontId="31" fillId="5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2" fillId="51" borderId="0" applyNumberFormat="0" applyBorder="0" applyAlignment="0" applyProtection="0"/>
    <xf numFmtId="0" fontId="32" fillId="6" borderId="0" applyNumberFormat="0" applyBorder="0" applyAlignment="0" applyProtection="0"/>
    <xf numFmtId="0" fontId="32" fillId="6" borderId="0" applyNumberFormat="0" applyBorder="0" applyAlignment="0" applyProtection="0"/>
    <xf numFmtId="0" fontId="32" fillId="6" borderId="0" applyNumberFormat="0" applyBorder="0" applyAlignment="0" applyProtection="0"/>
    <xf numFmtId="0" fontId="31" fillId="5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51" borderId="0" applyNumberFormat="0" applyBorder="0" applyAlignment="0" applyProtection="0"/>
    <xf numFmtId="0" fontId="32" fillId="6" borderId="0" applyNumberFormat="0" applyBorder="0" applyAlignment="0" applyProtection="0"/>
    <xf numFmtId="0" fontId="32" fillId="6" borderId="0" applyNumberFormat="0" applyBorder="0" applyAlignment="0" applyProtection="0"/>
    <xf numFmtId="0" fontId="32" fillId="6" borderId="0" applyNumberFormat="0" applyBorder="0" applyAlignment="0" applyProtection="0"/>
    <xf numFmtId="0" fontId="33" fillId="6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1" fillId="0" borderId="0">
      <alignment vertical="center"/>
    </xf>
    <xf numFmtId="0" fontId="4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6" fillId="0" borderId="0"/>
    <xf numFmtId="0" fontId="8" fillId="0" borderId="0"/>
    <xf numFmtId="0" fontId="8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1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34" fillId="0" borderId="0">
      <alignment vertical="center"/>
    </xf>
    <xf numFmtId="0" fontId="8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8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8" fillId="0" borderId="0">
      <alignment vertical="center"/>
    </xf>
    <xf numFmtId="0" fontId="1" fillId="0" borderId="0">
      <alignment vertical="center"/>
    </xf>
    <xf numFmtId="0" fontId="35" fillId="0" borderId="0"/>
    <xf numFmtId="0" fontId="35" fillId="0" borderId="0"/>
    <xf numFmtId="0" fontId="8" fillId="0" borderId="0">
      <alignment vertical="center"/>
    </xf>
    <xf numFmtId="0" fontId="1" fillId="0" borderId="0"/>
    <xf numFmtId="0" fontId="1" fillId="0" borderId="0">
      <alignment vertical="center"/>
    </xf>
    <xf numFmtId="0" fontId="8" fillId="0" borderId="0">
      <alignment vertical="center"/>
    </xf>
    <xf numFmtId="0" fontId="1" fillId="0" borderId="0"/>
    <xf numFmtId="0" fontId="1" fillId="0" borderId="0"/>
    <xf numFmtId="0" fontId="8" fillId="0" borderId="0">
      <alignment vertical="center"/>
    </xf>
    <xf numFmtId="0" fontId="1" fillId="0" borderId="0">
      <alignment vertical="center"/>
    </xf>
    <xf numFmtId="0" fontId="36" fillId="0" borderId="0" applyNumberFormat="0" applyFill="0" applyBorder="0" applyAlignment="0" applyProtection="0">
      <alignment vertical="top"/>
      <protection locked="0"/>
    </xf>
    <xf numFmtId="0" fontId="1" fillId="0" borderId="0" applyNumberFormat="0" applyFill="0" applyBorder="0" applyAlignment="0" applyProtection="0"/>
    <xf numFmtId="9" fontId="37" fillId="0" borderId="0" applyFont="0" applyFill="0" applyBorder="0" applyAlignment="0" applyProtection="0"/>
    <xf numFmtId="0" fontId="38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43" borderId="0" applyNumberFormat="0" applyBorder="0" applyAlignment="0" applyProtection="0"/>
    <xf numFmtId="0" fontId="39" fillId="9" borderId="0" applyNumberFormat="0" applyBorder="0" applyAlignment="0" applyProtection="0"/>
    <xf numFmtId="0" fontId="39" fillId="9" borderId="0" applyNumberFormat="0" applyBorder="0" applyAlignment="0" applyProtection="0"/>
    <xf numFmtId="0" fontId="39" fillId="9" borderId="0" applyNumberFormat="0" applyBorder="0" applyAlignment="0" applyProtection="0"/>
    <xf numFmtId="0" fontId="38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39" fillId="43" borderId="0" applyNumberFormat="0" applyBorder="0" applyAlignment="0" applyProtection="0"/>
    <xf numFmtId="0" fontId="39" fillId="9" borderId="0" applyNumberFormat="0" applyBorder="0" applyAlignment="0" applyProtection="0"/>
    <xf numFmtId="0" fontId="39" fillId="9" borderId="0" applyNumberFormat="0" applyBorder="0" applyAlignment="0" applyProtection="0"/>
    <xf numFmtId="0" fontId="39" fillId="9" borderId="0" applyNumberFormat="0" applyBorder="0" applyAlignment="0" applyProtection="0"/>
    <xf numFmtId="0" fontId="39" fillId="43" borderId="0" applyNumberFormat="0" applyBorder="0" applyAlignment="0" applyProtection="0"/>
    <xf numFmtId="0" fontId="39" fillId="9" borderId="0" applyNumberFormat="0" applyBorder="0" applyAlignment="0" applyProtection="0"/>
    <xf numFmtId="0" fontId="39" fillId="9" borderId="0" applyNumberFormat="0" applyBorder="0" applyAlignment="0" applyProtection="0"/>
    <xf numFmtId="0" fontId="39" fillId="9" borderId="0" applyNumberFormat="0" applyBorder="0" applyAlignment="0" applyProtection="0"/>
    <xf numFmtId="0" fontId="39" fillId="43" borderId="0" applyNumberFormat="0" applyBorder="0" applyAlignment="0" applyProtection="0"/>
    <xf numFmtId="0" fontId="39" fillId="9" borderId="0" applyNumberFormat="0" applyBorder="0" applyAlignment="0" applyProtection="0"/>
    <xf numFmtId="0" fontId="39" fillId="9" borderId="0" applyNumberFormat="0" applyBorder="0" applyAlignment="0" applyProtection="0"/>
    <xf numFmtId="0" fontId="39" fillId="9" borderId="0" applyNumberFormat="0" applyBorder="0" applyAlignment="0" applyProtection="0"/>
    <xf numFmtId="0" fontId="39" fillId="43" borderId="0" applyNumberFormat="0" applyBorder="0" applyAlignment="0" applyProtection="0"/>
    <xf numFmtId="0" fontId="39" fillId="9" borderId="0" applyNumberFormat="0" applyBorder="0" applyAlignment="0" applyProtection="0"/>
    <xf numFmtId="0" fontId="39" fillId="9" borderId="0" applyNumberFormat="0" applyBorder="0" applyAlignment="0" applyProtection="0"/>
    <xf numFmtId="0" fontId="39" fillId="9" borderId="0" applyNumberFormat="0" applyBorder="0" applyAlignment="0" applyProtection="0"/>
    <xf numFmtId="0" fontId="39" fillId="43" borderId="0" applyNumberFormat="0" applyBorder="0" applyAlignment="0" applyProtection="0"/>
    <xf numFmtId="0" fontId="39" fillId="9" borderId="0" applyNumberFormat="0" applyBorder="0" applyAlignment="0" applyProtection="0"/>
    <xf numFmtId="0" fontId="39" fillId="9" borderId="0" applyNumberFormat="0" applyBorder="0" applyAlignment="0" applyProtection="0"/>
    <xf numFmtId="0" fontId="39" fillId="9" borderId="0" applyNumberFormat="0" applyBorder="0" applyAlignment="0" applyProtection="0"/>
    <xf numFmtId="0" fontId="39" fillId="43" borderId="0" applyNumberFormat="0" applyBorder="0" applyAlignment="0" applyProtection="0"/>
    <xf numFmtId="0" fontId="39" fillId="9" borderId="0" applyNumberFormat="0" applyBorder="0" applyAlignment="0" applyProtection="0"/>
    <xf numFmtId="0" fontId="39" fillId="9" borderId="0" applyNumberFormat="0" applyBorder="0" applyAlignment="0" applyProtection="0"/>
    <xf numFmtId="0" fontId="39" fillId="9" borderId="0" applyNumberFormat="0" applyBorder="0" applyAlignment="0" applyProtection="0"/>
    <xf numFmtId="0" fontId="39" fillId="43" borderId="0" applyNumberFormat="0" applyBorder="0" applyAlignment="0" applyProtection="0"/>
    <xf numFmtId="0" fontId="39" fillId="9" borderId="0" applyNumberFormat="0" applyBorder="0" applyAlignment="0" applyProtection="0"/>
    <xf numFmtId="0" fontId="39" fillId="9" borderId="0" applyNumberFormat="0" applyBorder="0" applyAlignment="0" applyProtection="0"/>
    <xf numFmtId="0" fontId="39" fillId="9" borderId="0" applyNumberFormat="0" applyBorder="0" applyAlignment="0" applyProtection="0"/>
    <xf numFmtId="0" fontId="39" fillId="43" borderId="0" applyNumberFormat="0" applyBorder="0" applyAlignment="0" applyProtection="0"/>
    <xf numFmtId="0" fontId="39" fillId="9" borderId="0" applyNumberFormat="0" applyBorder="0" applyAlignment="0" applyProtection="0"/>
    <xf numFmtId="0" fontId="39" fillId="9" borderId="0" applyNumberFormat="0" applyBorder="0" applyAlignment="0" applyProtection="0"/>
    <xf numFmtId="0" fontId="39" fillId="9" borderId="0" applyNumberFormat="0" applyBorder="0" applyAlignment="0" applyProtection="0"/>
    <xf numFmtId="0" fontId="38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39" fillId="43" borderId="0" applyNumberFormat="0" applyBorder="0" applyAlignment="0" applyProtection="0"/>
    <xf numFmtId="0" fontId="38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39" fillId="43" borderId="0" applyNumberFormat="0" applyBorder="0" applyAlignment="0" applyProtection="0"/>
    <xf numFmtId="0" fontId="39" fillId="9" borderId="0" applyNumberFormat="0" applyBorder="0" applyAlignment="0" applyProtection="0"/>
    <xf numFmtId="0" fontId="39" fillId="9" borderId="0" applyNumberFormat="0" applyBorder="0" applyAlignment="0" applyProtection="0"/>
    <xf numFmtId="0" fontId="39" fillId="9" borderId="0" applyNumberFormat="0" applyBorder="0" applyAlignment="0" applyProtection="0"/>
    <xf numFmtId="0" fontId="38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39" fillId="43" borderId="0" applyNumberFormat="0" applyBorder="0" applyAlignment="0" applyProtection="0"/>
    <xf numFmtId="0" fontId="39" fillId="9" borderId="0" applyNumberFormat="0" applyBorder="0" applyAlignment="0" applyProtection="0"/>
    <xf numFmtId="0" fontId="39" fillId="9" borderId="0" applyNumberFormat="0" applyBorder="0" applyAlignment="0" applyProtection="0"/>
    <xf numFmtId="0" fontId="39" fillId="9" borderId="0" applyNumberFormat="0" applyBorder="0" applyAlignment="0" applyProtection="0"/>
    <xf numFmtId="0" fontId="38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43" borderId="0" applyNumberFormat="0" applyBorder="0" applyAlignment="0" applyProtection="0"/>
    <xf numFmtId="0" fontId="39" fillId="9" borderId="0" applyNumberFormat="0" applyBorder="0" applyAlignment="0" applyProtection="0"/>
    <xf numFmtId="0" fontId="39" fillId="9" borderId="0" applyNumberFormat="0" applyBorder="0" applyAlignment="0" applyProtection="0"/>
    <xf numFmtId="0" fontId="39" fillId="9" borderId="0" applyNumberFormat="0" applyBorder="0" applyAlignment="0" applyProtection="0"/>
    <xf numFmtId="0" fontId="40" fillId="9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42" fillId="0" borderId="10" applyNumberFormat="0" applyFill="0" applyAlignment="0" applyProtection="0">
      <alignment vertical="center"/>
    </xf>
    <xf numFmtId="0" fontId="42" fillId="0" borderId="10" applyNumberFormat="0" applyFill="0" applyAlignment="0" applyProtection="0">
      <alignment vertical="center"/>
    </xf>
    <xf numFmtId="0" fontId="42" fillId="0" borderId="10" applyNumberFormat="0" applyFill="0" applyAlignment="0" applyProtection="0">
      <alignment vertical="center"/>
    </xf>
    <xf numFmtId="0" fontId="42" fillId="0" borderId="10" applyNumberFormat="0" applyFill="0" applyAlignment="0" applyProtection="0">
      <alignment vertical="center"/>
    </xf>
    <xf numFmtId="0" fontId="42" fillId="0" borderId="10" applyNumberFormat="0" applyFill="0" applyAlignment="0" applyProtection="0">
      <alignment vertical="center"/>
    </xf>
    <xf numFmtId="0" fontId="42" fillId="0" borderId="10" applyNumberFormat="0" applyFill="0" applyAlignment="0" applyProtection="0">
      <alignment vertical="center"/>
    </xf>
    <xf numFmtId="0" fontId="42" fillId="0" borderId="10" applyNumberFormat="0" applyFill="0" applyAlignment="0" applyProtection="0">
      <alignment vertical="center"/>
    </xf>
    <xf numFmtId="0" fontId="42" fillId="0" borderId="10" applyNumberForma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183" fontId="22" fillId="0" borderId="0" applyFont="0" applyFill="0" applyBorder="0" applyAlignment="0" applyProtection="0"/>
    <xf numFmtId="0" fontId="43" fillId="18" borderId="12" applyNumberFormat="0" applyAlignment="0" applyProtection="0">
      <alignment vertical="center"/>
    </xf>
    <xf numFmtId="0" fontId="43" fillId="49" borderId="12" applyNumberFormat="0" applyAlignment="0" applyProtection="0">
      <alignment vertical="center"/>
    </xf>
    <xf numFmtId="0" fontId="43" fillId="49" borderId="12" applyNumberFormat="0" applyAlignment="0" applyProtection="0">
      <alignment vertical="center"/>
    </xf>
    <xf numFmtId="0" fontId="43" fillId="18" borderId="12" applyNumberFormat="0" applyAlignment="0" applyProtection="0">
      <alignment vertical="center"/>
    </xf>
    <xf numFmtId="0" fontId="43" fillId="18" borderId="12" applyNumberFormat="0" applyAlignment="0" applyProtection="0">
      <alignment vertical="center"/>
    </xf>
    <xf numFmtId="0" fontId="43" fillId="18" borderId="12" applyNumberFormat="0" applyAlignment="0" applyProtection="0">
      <alignment vertical="center"/>
    </xf>
    <xf numFmtId="0" fontId="43" fillId="18" borderId="12" applyNumberFormat="0" applyAlignment="0" applyProtection="0">
      <alignment vertical="center"/>
    </xf>
    <xf numFmtId="0" fontId="43" fillId="18" borderId="12" applyNumberFormat="0" applyAlignment="0" applyProtection="0">
      <alignment vertical="center"/>
    </xf>
    <xf numFmtId="0" fontId="43" fillId="4" borderId="12" applyNumberFormat="0" applyAlignment="0" applyProtection="0">
      <alignment vertical="center"/>
    </xf>
    <xf numFmtId="0" fontId="44" fillId="52" borderId="13" applyNumberFormat="0" applyAlignment="0" applyProtection="0">
      <alignment vertical="center"/>
    </xf>
    <xf numFmtId="0" fontId="44" fillId="44" borderId="13" applyNumberFormat="0" applyAlignment="0" applyProtection="0">
      <alignment vertical="center"/>
    </xf>
    <xf numFmtId="0" fontId="44" fillId="44" borderId="13" applyNumberFormat="0" applyAlignment="0" applyProtection="0">
      <alignment vertical="center"/>
    </xf>
    <xf numFmtId="0" fontId="44" fillId="52" borderId="13" applyNumberFormat="0" applyAlignment="0" applyProtection="0">
      <alignment vertical="center"/>
    </xf>
    <xf numFmtId="0" fontId="44" fillId="52" borderId="13" applyNumberFormat="0" applyAlignment="0" applyProtection="0">
      <alignment vertical="center"/>
    </xf>
    <xf numFmtId="0" fontId="44" fillId="52" borderId="13" applyNumberFormat="0" applyAlignment="0" applyProtection="0">
      <alignment vertical="center"/>
    </xf>
    <xf numFmtId="0" fontId="44" fillId="52" borderId="13" applyNumberFormat="0" applyAlignment="0" applyProtection="0">
      <alignment vertical="center"/>
    </xf>
    <xf numFmtId="0" fontId="44" fillId="52" borderId="13" applyNumberFormat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14" applyNumberFormat="0" applyFill="0" applyAlignment="0" applyProtection="0">
      <alignment vertical="center"/>
    </xf>
    <xf numFmtId="0" fontId="47" fillId="0" borderId="14" applyNumberFormat="0" applyFill="0" applyAlignment="0" applyProtection="0">
      <alignment vertical="center"/>
    </xf>
    <xf numFmtId="0" fontId="47" fillId="0" borderId="14" applyNumberFormat="0" applyFill="0" applyAlignment="0" applyProtection="0">
      <alignment vertical="center"/>
    </xf>
    <xf numFmtId="0" fontId="47" fillId="0" borderId="14" applyNumberFormat="0" applyFill="0" applyAlignment="0" applyProtection="0">
      <alignment vertical="center"/>
    </xf>
    <xf numFmtId="0" fontId="47" fillId="0" borderId="14" applyNumberFormat="0" applyFill="0" applyAlignment="0" applyProtection="0">
      <alignment vertical="center"/>
    </xf>
    <xf numFmtId="0" fontId="47" fillId="0" borderId="14" applyNumberFormat="0" applyFill="0" applyAlignment="0" applyProtection="0">
      <alignment vertical="center"/>
    </xf>
    <xf numFmtId="0" fontId="47" fillId="0" borderId="14" applyNumberFormat="0" applyFill="0" applyAlignment="0" applyProtection="0">
      <alignment vertical="center"/>
    </xf>
    <xf numFmtId="38" fontId="55" fillId="0" borderId="0" applyFont="0" applyFill="0" applyBorder="0" applyAlignment="0" applyProtection="0"/>
    <xf numFmtId="40" fontId="55" fillId="0" borderId="0" applyFont="0" applyFill="0" applyBorder="0" applyAlignment="0" applyProtection="0"/>
    <xf numFmtId="0" fontId="55" fillId="0" borderId="0" applyFont="0" applyFill="0" applyBorder="0" applyAlignment="0" applyProtection="0"/>
    <xf numFmtId="0" fontId="55" fillId="0" borderId="0" applyFont="0" applyFill="0" applyBorder="0" applyAlignment="0" applyProtection="0"/>
    <xf numFmtId="0" fontId="56" fillId="0" borderId="0"/>
    <xf numFmtId="184" fontId="48" fillId="0" borderId="0" applyFont="0" applyFill="0" applyBorder="0" applyAlignment="0" applyProtection="0"/>
    <xf numFmtId="185" fontId="48" fillId="0" borderId="0" applyFont="0" applyFill="0" applyBorder="0" applyAlignment="0" applyProtection="0"/>
    <xf numFmtId="186" fontId="48" fillId="0" borderId="0" applyFont="0" applyFill="0" applyBorder="0" applyAlignment="0" applyProtection="0"/>
    <xf numFmtId="187" fontId="48" fillId="0" borderId="0" applyFont="0" applyFill="0" applyBorder="0" applyAlignment="0" applyProtection="0"/>
    <xf numFmtId="0" fontId="13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48" fillId="0" borderId="0" applyFont="0" applyFill="0" applyBorder="0" applyAlignment="0" applyProtection="0"/>
    <xf numFmtId="0" fontId="4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188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7" fillId="0" borderId="0"/>
    <xf numFmtId="0" fontId="49" fillId="53" borderId="0" applyNumberFormat="0" applyBorder="0" applyAlignment="0" applyProtection="0"/>
    <xf numFmtId="0" fontId="49" fillId="54" borderId="0" applyNumberFormat="0" applyBorder="0" applyAlignment="0" applyProtection="0"/>
    <xf numFmtId="0" fontId="49" fillId="55" borderId="0" applyNumberFormat="0" applyBorder="0" applyAlignment="0" applyProtection="0"/>
    <xf numFmtId="0" fontId="9" fillId="56" borderId="0" applyNumberFormat="0" applyBorder="0" applyAlignment="0" applyProtection="0">
      <alignment vertical="center"/>
    </xf>
    <xf numFmtId="0" fontId="9" fillId="57" borderId="0" applyNumberFormat="0" applyBorder="0" applyAlignment="0" applyProtection="0">
      <alignment vertical="center"/>
    </xf>
    <xf numFmtId="0" fontId="9" fillId="57" borderId="0" applyNumberFormat="0" applyBorder="0" applyAlignment="0" applyProtection="0">
      <alignment vertical="center"/>
    </xf>
    <xf numFmtId="0" fontId="9" fillId="56" borderId="0" applyNumberFormat="0" applyBorder="0" applyAlignment="0" applyProtection="0">
      <alignment vertical="center"/>
    </xf>
    <xf numFmtId="0" fontId="9" fillId="56" borderId="0" applyNumberFormat="0" applyBorder="0" applyAlignment="0" applyProtection="0">
      <alignment vertical="center"/>
    </xf>
    <xf numFmtId="0" fontId="9" fillId="56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58" borderId="0" applyNumberFormat="0" applyBorder="0" applyAlignment="0" applyProtection="0">
      <alignment vertical="center"/>
    </xf>
    <xf numFmtId="0" fontId="9" fillId="59" borderId="0" applyNumberFormat="0" applyBorder="0" applyAlignment="0" applyProtection="0">
      <alignment vertical="center"/>
    </xf>
    <xf numFmtId="0" fontId="9" fillId="59" borderId="0" applyNumberFormat="0" applyBorder="0" applyAlignment="0" applyProtection="0">
      <alignment vertical="center"/>
    </xf>
    <xf numFmtId="0" fontId="9" fillId="58" borderId="0" applyNumberFormat="0" applyBorder="0" applyAlignment="0" applyProtection="0">
      <alignment vertical="center"/>
    </xf>
    <xf numFmtId="0" fontId="9" fillId="58" borderId="0" applyNumberFormat="0" applyBorder="0" applyAlignment="0" applyProtection="0">
      <alignment vertical="center"/>
    </xf>
    <xf numFmtId="0" fontId="9" fillId="58" borderId="0" applyNumberFormat="0" applyBorder="0" applyAlignment="0" applyProtection="0">
      <alignment vertical="center"/>
    </xf>
    <xf numFmtId="0" fontId="9" fillId="60" borderId="0" applyNumberFormat="0" applyBorder="0" applyAlignment="0" applyProtection="0">
      <alignment vertical="center"/>
    </xf>
    <xf numFmtId="0" fontId="9" fillId="61" borderId="0" applyNumberFormat="0" applyBorder="0" applyAlignment="0" applyProtection="0">
      <alignment vertical="center"/>
    </xf>
    <xf numFmtId="0" fontId="9" fillId="61" borderId="0" applyNumberFormat="0" applyBorder="0" applyAlignment="0" applyProtection="0">
      <alignment vertical="center"/>
    </xf>
    <xf numFmtId="0" fontId="9" fillId="60" borderId="0" applyNumberFormat="0" applyBorder="0" applyAlignment="0" applyProtection="0">
      <alignment vertical="center"/>
    </xf>
    <xf numFmtId="0" fontId="9" fillId="60" borderId="0" applyNumberFormat="0" applyBorder="0" applyAlignment="0" applyProtection="0">
      <alignment vertical="center"/>
    </xf>
    <xf numFmtId="0" fontId="9" fillId="60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62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63" borderId="0" applyNumberFormat="0" applyBorder="0" applyAlignment="0" applyProtection="0">
      <alignment vertical="center"/>
    </xf>
    <xf numFmtId="0" fontId="9" fillId="64" borderId="0" applyNumberFormat="0" applyBorder="0" applyAlignment="0" applyProtection="0">
      <alignment vertical="center"/>
    </xf>
    <xf numFmtId="0" fontId="9" fillId="64" borderId="0" applyNumberFormat="0" applyBorder="0" applyAlignment="0" applyProtection="0">
      <alignment vertical="center"/>
    </xf>
    <xf numFmtId="0" fontId="9" fillId="63" borderId="0" applyNumberFormat="0" applyBorder="0" applyAlignment="0" applyProtection="0">
      <alignment vertical="center"/>
    </xf>
    <xf numFmtId="0" fontId="9" fillId="63" borderId="0" applyNumberFormat="0" applyBorder="0" applyAlignment="0" applyProtection="0">
      <alignment vertical="center"/>
    </xf>
    <xf numFmtId="0" fontId="9" fillId="63" borderId="0" applyNumberFormat="0" applyBorder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50" fillId="65" borderId="0" applyNumberFormat="0" applyBorder="0" applyAlignment="0" applyProtection="0">
      <alignment vertical="center"/>
    </xf>
    <xf numFmtId="0" fontId="50" fillId="65" borderId="0" applyNumberFormat="0" applyBorder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51" fillId="18" borderId="15" applyNumberFormat="0" applyAlignment="0" applyProtection="0">
      <alignment vertical="center"/>
    </xf>
    <xf numFmtId="0" fontId="51" fillId="49" borderId="15" applyNumberFormat="0" applyAlignment="0" applyProtection="0">
      <alignment vertical="center"/>
    </xf>
    <xf numFmtId="0" fontId="51" fillId="49" borderId="15" applyNumberFormat="0" applyAlignment="0" applyProtection="0">
      <alignment vertical="center"/>
    </xf>
    <xf numFmtId="0" fontId="51" fillId="18" borderId="15" applyNumberFormat="0" applyAlignment="0" applyProtection="0">
      <alignment vertical="center"/>
    </xf>
    <xf numFmtId="0" fontId="51" fillId="18" borderId="15" applyNumberFormat="0" applyAlignment="0" applyProtection="0">
      <alignment vertical="center"/>
    </xf>
    <xf numFmtId="0" fontId="51" fillId="18" borderId="15" applyNumberFormat="0" applyAlignment="0" applyProtection="0">
      <alignment vertical="center"/>
    </xf>
    <xf numFmtId="0" fontId="51" fillId="18" borderId="15" applyNumberFormat="0" applyAlignment="0" applyProtection="0">
      <alignment vertical="center"/>
    </xf>
    <xf numFmtId="0" fontId="51" fillId="18" borderId="15" applyNumberFormat="0" applyAlignment="0" applyProtection="0">
      <alignment vertical="center"/>
    </xf>
    <xf numFmtId="0" fontId="51" fillId="4" borderId="15" applyNumberFormat="0" applyAlignment="0" applyProtection="0">
      <alignment vertical="center"/>
    </xf>
    <xf numFmtId="0" fontId="52" fillId="7" borderId="12" applyNumberFormat="0" applyAlignment="0" applyProtection="0">
      <alignment vertical="center"/>
    </xf>
    <xf numFmtId="0" fontId="52" fillId="15" borderId="12" applyNumberFormat="0" applyAlignment="0" applyProtection="0">
      <alignment vertical="center"/>
    </xf>
    <xf numFmtId="0" fontId="52" fillId="15" borderId="12" applyNumberFormat="0" applyAlignment="0" applyProtection="0">
      <alignment vertical="center"/>
    </xf>
    <xf numFmtId="0" fontId="52" fillId="7" borderId="12" applyNumberFormat="0" applyAlignment="0" applyProtection="0">
      <alignment vertical="center"/>
    </xf>
    <xf numFmtId="0" fontId="52" fillId="7" borderId="12" applyNumberFormat="0" applyAlignment="0" applyProtection="0">
      <alignment vertical="center"/>
    </xf>
    <xf numFmtId="0" fontId="52" fillId="7" borderId="12" applyNumberFormat="0" applyAlignment="0" applyProtection="0">
      <alignment vertical="center"/>
    </xf>
    <xf numFmtId="0" fontId="52" fillId="7" borderId="12" applyNumberFormat="0" applyAlignment="0" applyProtection="0">
      <alignment vertical="center"/>
    </xf>
    <xf numFmtId="0" fontId="52" fillId="7" borderId="12" applyNumberFormat="0" applyAlignment="0" applyProtection="0">
      <alignment vertical="center"/>
    </xf>
    <xf numFmtId="1" fontId="6" fillId="0" borderId="3">
      <alignment vertical="center"/>
      <protection locked="0"/>
    </xf>
    <xf numFmtId="0" fontId="53" fillId="0" borderId="0"/>
    <xf numFmtId="0" fontId="53" fillId="0" borderId="0"/>
    <xf numFmtId="189" fontId="6" fillId="0" borderId="3">
      <alignment vertical="center"/>
      <protection locked="0"/>
    </xf>
    <xf numFmtId="0" fontId="7" fillId="0" borderId="0"/>
    <xf numFmtId="0" fontId="54" fillId="0" borderId="0"/>
    <xf numFmtId="0" fontId="48" fillId="0" borderId="0"/>
    <xf numFmtId="0" fontId="1" fillId="10" borderId="16" applyNumberFormat="0" applyFont="0" applyAlignment="0" applyProtection="0">
      <alignment vertical="center"/>
    </xf>
    <xf numFmtId="0" fontId="1" fillId="66" borderId="16" applyNumberFormat="0" applyFont="0" applyAlignment="0" applyProtection="0">
      <alignment vertical="center"/>
    </xf>
    <xf numFmtId="0" fontId="1" fillId="66" borderId="16" applyNumberFormat="0" applyFont="0" applyAlignment="0" applyProtection="0">
      <alignment vertical="center"/>
    </xf>
    <xf numFmtId="0" fontId="1" fillId="66" borderId="16" applyNumberFormat="0" applyFont="0" applyAlignment="0" applyProtection="0">
      <alignment vertical="center"/>
    </xf>
    <xf numFmtId="0" fontId="1" fillId="10" borderId="16" applyNumberFormat="0" applyFont="0" applyAlignment="0" applyProtection="0">
      <alignment vertical="center"/>
    </xf>
    <xf numFmtId="0" fontId="1" fillId="10" borderId="16" applyNumberFormat="0" applyFont="0" applyAlignment="0" applyProtection="0">
      <alignment vertical="center"/>
    </xf>
    <xf numFmtId="0" fontId="1" fillId="10" borderId="16" applyNumberFormat="0" applyFont="0" applyAlignment="0" applyProtection="0">
      <alignment vertical="center"/>
    </xf>
    <xf numFmtId="0" fontId="1" fillId="10" borderId="16" applyNumberFormat="0" applyFont="0" applyAlignment="0" applyProtection="0">
      <alignment vertical="center"/>
    </xf>
    <xf numFmtId="0" fontId="1" fillId="10" borderId="16" applyNumberFormat="0" applyFont="0" applyAlignment="0" applyProtection="0">
      <alignment vertical="center"/>
    </xf>
    <xf numFmtId="0" fontId="1" fillId="10" borderId="16" applyNumberFormat="0" applyFont="0" applyAlignment="0" applyProtection="0">
      <alignment vertical="center"/>
    </xf>
    <xf numFmtId="0" fontId="9" fillId="56" borderId="0" applyNumberFormat="0" applyBorder="0" applyAlignment="0" applyProtection="0">
      <alignment vertical="center"/>
    </xf>
    <xf numFmtId="0" fontId="9" fillId="58" borderId="0" applyNumberFormat="0" applyBorder="0" applyAlignment="0" applyProtection="0">
      <alignment vertical="center"/>
    </xf>
    <xf numFmtId="0" fontId="9" fillId="60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63" borderId="0" applyNumberFormat="0" applyBorder="0" applyAlignment="0" applyProtection="0">
      <alignment vertical="center"/>
    </xf>
  </cellStyleXfs>
  <cellXfs count="121">
    <xf numFmtId="0" fontId="0" fillId="0" borderId="0" xfId="0">
      <alignment vertical="center"/>
    </xf>
    <xf numFmtId="0" fontId="2" fillId="0" borderId="0" xfId="503" applyFont="1" applyFill="1" applyAlignment="1">
      <alignment vertical="center" wrapText="1"/>
    </xf>
    <xf numFmtId="0" fontId="1" fillId="0" borderId="0" xfId="503" applyFont="1" applyFill="1" applyAlignment="1">
      <alignment vertical="center"/>
    </xf>
    <xf numFmtId="0" fontId="1" fillId="0" borderId="0" xfId="503" applyFont="1" applyFill="1" applyAlignment="1">
      <alignment vertical="center" wrapText="1"/>
    </xf>
    <xf numFmtId="0" fontId="2" fillId="0" borderId="3" xfId="503" applyFont="1" applyFill="1" applyBorder="1" applyAlignment="1">
      <alignment horizontal="center" vertical="center"/>
    </xf>
    <xf numFmtId="0" fontId="2" fillId="0" borderId="17" xfId="503" applyFont="1" applyFill="1" applyBorder="1" applyAlignment="1">
      <alignment horizontal="center" vertical="center" wrapText="1"/>
    </xf>
    <xf numFmtId="176" fontId="2" fillId="0" borderId="18" xfId="503" applyNumberFormat="1" applyFont="1" applyFill="1" applyBorder="1" applyAlignment="1">
      <alignment horizontal="center" vertical="center" wrapText="1"/>
    </xf>
    <xf numFmtId="0" fontId="2" fillId="0" borderId="17" xfId="503" applyFont="1" applyFill="1" applyBorder="1" applyAlignment="1">
      <alignment horizontal="left" vertical="center" wrapText="1"/>
    </xf>
    <xf numFmtId="176" fontId="2" fillId="0" borderId="3" xfId="503" applyNumberFormat="1" applyFont="1" applyFill="1" applyBorder="1" applyAlignment="1">
      <alignment horizontal="right" vertical="center"/>
    </xf>
    <xf numFmtId="3" fontId="1" fillId="0" borderId="3" xfId="503" applyNumberFormat="1" applyFont="1" applyFill="1" applyBorder="1" applyAlignment="1">
      <alignment horizontal="left" vertical="center" wrapText="1" indent="1"/>
    </xf>
    <xf numFmtId="176" fontId="1" fillId="0" borderId="3" xfId="503" applyNumberFormat="1" applyFont="1" applyFill="1" applyBorder="1" applyAlignment="1">
      <alignment horizontal="right" vertical="center"/>
    </xf>
    <xf numFmtId="0" fontId="2" fillId="0" borderId="3" xfId="503" applyFont="1" applyFill="1" applyBorder="1" applyAlignment="1">
      <alignment horizontal="left" vertical="center" wrapText="1"/>
    </xf>
    <xf numFmtId="3" fontId="2" fillId="0" borderId="19" xfId="503" applyNumberFormat="1" applyFont="1" applyFill="1" applyBorder="1" applyAlignment="1">
      <alignment horizontal="left" vertical="center" wrapText="1"/>
    </xf>
    <xf numFmtId="176" fontId="2" fillId="0" borderId="3" xfId="503" applyNumberFormat="1" applyFont="1" applyFill="1" applyBorder="1" applyAlignment="1">
      <alignment vertical="center"/>
    </xf>
    <xf numFmtId="0" fontId="2" fillId="0" borderId="0" xfId="503" applyFont="1" applyFill="1" applyAlignment="1">
      <alignment vertical="center"/>
    </xf>
    <xf numFmtId="49" fontId="2" fillId="0" borderId="3" xfId="503" applyNumberFormat="1" applyFont="1" applyFill="1" applyBorder="1" applyAlignment="1">
      <alignment vertical="center" wrapText="1"/>
    </xf>
    <xf numFmtId="49" fontId="1" fillId="0" borderId="3" xfId="503" applyNumberFormat="1" applyFont="1" applyFill="1" applyBorder="1" applyAlignment="1">
      <alignment vertical="center" wrapText="1"/>
    </xf>
    <xf numFmtId="176" fontId="1" fillId="0" borderId="3" xfId="503" applyNumberFormat="1" applyFont="1" applyFill="1" applyBorder="1" applyAlignment="1">
      <alignment vertical="center"/>
    </xf>
    <xf numFmtId="0" fontId="1" fillId="0" borderId="0" xfId="548" applyFill="1">
      <alignment vertical="center"/>
    </xf>
    <xf numFmtId="190" fontId="2" fillId="0" borderId="3" xfId="494" applyNumberFormat="1" applyFont="1" applyFill="1" applyBorder="1" applyAlignment="1" applyProtection="1">
      <alignment horizontal="right" vertical="center" wrapText="1"/>
    </xf>
    <xf numFmtId="0" fontId="2" fillId="0" borderId="3" xfId="494" applyFont="1" applyBorder="1" applyAlignment="1">
      <alignment horizontal="center" vertical="center"/>
    </xf>
    <xf numFmtId="190" fontId="1" fillId="0" borderId="3" xfId="494" applyNumberFormat="1" applyFill="1" applyBorder="1" applyAlignment="1" applyProtection="1">
      <alignment horizontal="right" vertical="center" wrapText="1"/>
    </xf>
    <xf numFmtId="49" fontId="1" fillId="0" borderId="3" xfId="494" applyNumberFormat="1" applyFill="1" applyBorder="1" applyAlignment="1" applyProtection="1">
      <alignment horizontal="left" vertical="center" wrapText="1"/>
    </xf>
    <xf numFmtId="0" fontId="1" fillId="0" borderId="0" xfId="548" applyFont="1" applyFill="1">
      <alignment vertical="center"/>
    </xf>
    <xf numFmtId="0" fontId="57" fillId="0" borderId="0" xfId="548" applyFont="1" applyFill="1">
      <alignment vertical="center"/>
    </xf>
    <xf numFmtId="0" fontId="2" fillId="0" borderId="0" xfId="548" applyFont="1" applyFill="1">
      <alignment vertical="center"/>
    </xf>
    <xf numFmtId="49" fontId="1" fillId="0" borderId="3" xfId="494" applyNumberFormat="1" applyFont="1" applyFill="1" applyBorder="1" applyAlignment="1" applyProtection="1">
      <alignment horizontal="left" vertical="center" wrapText="1"/>
    </xf>
    <xf numFmtId="0" fontId="1" fillId="0" borderId="0" xfId="491">
      <alignment vertical="center"/>
    </xf>
    <xf numFmtId="0" fontId="1" fillId="0" borderId="0" xfId="491" applyAlignment="1">
      <alignment horizontal="right" vertical="center"/>
    </xf>
    <xf numFmtId="0" fontId="1" fillId="0" borderId="3" xfId="491" applyBorder="1" applyAlignment="1">
      <alignment horizontal="center" vertical="center"/>
    </xf>
    <xf numFmtId="0" fontId="1" fillId="0" borderId="3" xfId="491" applyBorder="1">
      <alignment vertical="center"/>
    </xf>
    <xf numFmtId="0" fontId="3" fillId="0" borderId="0" xfId="505"/>
    <xf numFmtId="0" fontId="3" fillId="0" borderId="0" xfId="505" applyNumberFormat="1" applyFont="1" applyFill="1" applyAlignment="1" applyProtection="1">
      <alignment vertical="center"/>
    </xf>
    <xf numFmtId="191" fontId="61" fillId="0" borderId="0" xfId="205" applyNumberFormat="1" applyFont="1" applyFill="1" applyAlignment="1" applyProtection="1">
      <alignment vertical="center"/>
    </xf>
    <xf numFmtId="0" fontId="3" fillId="0" borderId="0" xfId="505" applyNumberFormat="1" applyFont="1" applyFill="1" applyAlignment="1" applyProtection="1">
      <alignment horizontal="right" vertical="center"/>
    </xf>
    <xf numFmtId="0" fontId="3" fillId="0" borderId="3" xfId="505" applyNumberFormat="1" applyFont="1" applyFill="1" applyBorder="1" applyAlignment="1" applyProtection="1">
      <alignment horizontal="center" vertical="center"/>
    </xf>
    <xf numFmtId="49" fontId="3" fillId="0" borderId="3" xfId="505" applyNumberFormat="1" applyFont="1" applyFill="1" applyBorder="1" applyAlignment="1" applyProtection="1">
      <alignment horizontal="center" vertical="center"/>
    </xf>
    <xf numFmtId="49" fontId="3" fillId="0" borderId="3" xfId="505" applyNumberFormat="1" applyFont="1" applyFill="1" applyBorder="1" applyAlignment="1" applyProtection="1">
      <alignment vertical="center" wrapText="1"/>
    </xf>
    <xf numFmtId="4" fontId="3" fillId="0" borderId="3" xfId="505" applyNumberFormat="1" applyFont="1" applyFill="1" applyBorder="1" applyAlignment="1" applyProtection="1">
      <alignment horizontal="right" vertical="center"/>
    </xf>
    <xf numFmtId="0" fontId="3" fillId="0" borderId="0" xfId="505" applyFill="1"/>
    <xf numFmtId="0" fontId="3" fillId="49" borderId="3" xfId="505" applyNumberFormat="1" applyFont="1" applyFill="1" applyBorder="1" applyAlignment="1" applyProtection="1">
      <alignment horizontal="center" vertical="center"/>
    </xf>
    <xf numFmtId="49" fontId="3" fillId="49" borderId="3" xfId="505" applyNumberFormat="1" applyFont="1" applyFill="1" applyBorder="1" applyAlignment="1" applyProtection="1">
      <alignment horizontal="center" vertical="center"/>
    </xf>
    <xf numFmtId="49" fontId="3" fillId="49" borderId="3" xfId="505" applyNumberFormat="1" applyFont="1" applyFill="1" applyBorder="1" applyAlignment="1" applyProtection="1">
      <alignment vertical="center" wrapText="1"/>
    </xf>
    <xf numFmtId="4" fontId="3" fillId="49" borderId="3" xfId="505" applyNumberFormat="1" applyFont="1" applyFill="1" applyBorder="1" applyAlignment="1" applyProtection="1">
      <alignment horizontal="right" vertical="center"/>
    </xf>
    <xf numFmtId="0" fontId="2" fillId="0" borderId="0" xfId="494" applyFont="1" applyFill="1" applyAlignment="1">
      <alignment vertical="center"/>
    </xf>
    <xf numFmtId="0" fontId="2" fillId="0" borderId="0" xfId="494" applyFont="1" applyFill="1"/>
    <xf numFmtId="0" fontId="1" fillId="0" borderId="0" xfId="494" applyFill="1"/>
    <xf numFmtId="0" fontId="5" fillId="0" borderId="0" xfId="494" applyFont="1" applyFill="1" applyAlignment="1">
      <alignment vertical="center"/>
    </xf>
    <xf numFmtId="1" fontId="57" fillId="0" borderId="0" xfId="494" applyNumberFormat="1" applyFont="1" applyFill="1"/>
    <xf numFmtId="1" fontId="6" fillId="0" borderId="0" xfId="494" applyNumberFormat="1" applyFont="1" applyFill="1" applyAlignment="1">
      <alignment horizontal="right" vertical="center"/>
    </xf>
    <xf numFmtId="0" fontId="57" fillId="0" borderId="0" xfId="494" applyFont="1" applyFill="1"/>
    <xf numFmtId="0" fontId="2" fillId="0" borderId="3" xfId="494" applyFont="1" applyFill="1" applyBorder="1" applyAlignment="1">
      <alignment horizontal="center" vertical="center"/>
    </xf>
    <xf numFmtId="49" fontId="2" fillId="0" borderId="3" xfId="494" applyNumberFormat="1" applyFont="1" applyFill="1" applyBorder="1" applyAlignment="1" applyProtection="1">
      <alignment horizontal="centerContinuous" vertical="center"/>
    </xf>
    <xf numFmtId="0" fontId="1" fillId="0" borderId="3" xfId="494" applyFont="1" applyFill="1" applyBorder="1" applyAlignment="1">
      <alignment vertical="center"/>
    </xf>
    <xf numFmtId="176" fontId="1" fillId="0" borderId="3" xfId="494" applyNumberFormat="1" applyFont="1" applyFill="1" applyBorder="1" applyAlignment="1" applyProtection="1">
      <alignment horizontal="right" vertical="center"/>
    </xf>
    <xf numFmtId="176" fontId="1" fillId="0" borderId="3" xfId="494" applyNumberFormat="1" applyFont="1" applyFill="1" applyBorder="1" applyAlignment="1">
      <alignment horizontal="right" vertical="center"/>
    </xf>
    <xf numFmtId="0" fontId="1" fillId="0" borderId="3" xfId="494" applyFill="1" applyBorder="1" applyAlignment="1">
      <alignment vertical="center"/>
    </xf>
    <xf numFmtId="176" fontId="2" fillId="0" borderId="3" xfId="494" applyNumberFormat="1" applyFont="1" applyFill="1" applyBorder="1" applyAlignment="1" applyProtection="1">
      <alignment horizontal="right" vertical="center"/>
    </xf>
    <xf numFmtId="0" fontId="2" fillId="0" borderId="0" xfId="491" applyFont="1">
      <alignment vertical="center"/>
    </xf>
    <xf numFmtId="0" fontId="1" fillId="0" borderId="3" xfId="491" applyFont="1" applyBorder="1">
      <alignment vertical="center"/>
    </xf>
    <xf numFmtId="0" fontId="60" fillId="0" borderId="0" xfId="205" applyNumberFormat="1" applyFont="1" applyFill="1" applyAlignment="1" applyProtection="1">
      <alignment vertical="center"/>
    </xf>
    <xf numFmtId="0" fontId="1" fillId="0" borderId="3" xfId="503" applyFont="1" applyFill="1" applyBorder="1" applyAlignment="1">
      <alignment vertical="center"/>
    </xf>
    <xf numFmtId="3" fontId="1" fillId="0" borderId="3" xfId="503" applyNumberFormat="1" applyFont="1" applyFill="1" applyBorder="1" applyAlignment="1">
      <alignment vertical="center"/>
    </xf>
    <xf numFmtId="0" fontId="2" fillId="0" borderId="3" xfId="503" applyFont="1" applyFill="1" applyBorder="1" applyAlignment="1">
      <alignment vertical="center"/>
    </xf>
    <xf numFmtId="0" fontId="11" fillId="0" borderId="0" xfId="0" applyFont="1" applyAlignment="1">
      <alignment vertical="center" wrapText="1"/>
    </xf>
    <xf numFmtId="0" fontId="64" fillId="0" borderId="0" xfId="0" applyFont="1">
      <alignment vertical="center"/>
    </xf>
    <xf numFmtId="0" fontId="62" fillId="0" borderId="0" xfId="0" applyFont="1">
      <alignment vertical="center"/>
    </xf>
    <xf numFmtId="0" fontId="65" fillId="0" borderId="0" xfId="0" applyFont="1" applyAlignment="1" applyProtection="1">
      <alignment vertical="center" wrapText="1"/>
      <protection locked="0"/>
    </xf>
    <xf numFmtId="0" fontId="66" fillId="0" borderId="0" xfId="0" applyFont="1">
      <alignment vertical="center"/>
    </xf>
    <xf numFmtId="0" fontId="68" fillId="0" borderId="0" xfId="0" applyFont="1">
      <alignment vertical="center"/>
    </xf>
    <xf numFmtId="0" fontId="65" fillId="0" borderId="27" xfId="0" applyFont="1" applyBorder="1" applyAlignment="1" applyProtection="1">
      <alignment horizontal="left" vertical="center" wrapText="1"/>
      <protection locked="0"/>
    </xf>
    <xf numFmtId="193" fontId="65" fillId="0" borderId="27" xfId="0" applyNumberFormat="1" applyFont="1" applyBorder="1" applyAlignment="1">
      <alignment horizontal="right" vertical="center" wrapText="1"/>
    </xf>
    <xf numFmtId="194" fontId="65" fillId="0" borderId="27" xfId="0" applyNumberFormat="1" applyFont="1" applyFill="1" applyBorder="1" applyAlignment="1">
      <alignment horizontal="right" vertical="center" wrapText="1"/>
    </xf>
    <xf numFmtId="194" fontId="65" fillId="0" borderId="28" xfId="0" applyNumberFormat="1" applyFont="1" applyFill="1" applyBorder="1" applyAlignment="1">
      <alignment horizontal="right" vertical="center" wrapText="1"/>
    </xf>
    <xf numFmtId="0" fontId="65" fillId="0" borderId="27" xfId="0" applyFont="1" applyBorder="1" applyAlignment="1" applyProtection="1">
      <alignment vertical="center" wrapText="1"/>
      <protection locked="0"/>
    </xf>
    <xf numFmtId="191" fontId="3" fillId="0" borderId="3" xfId="205" applyNumberFormat="1" applyFont="1" applyFill="1" applyBorder="1" applyAlignment="1" applyProtection="1">
      <alignment horizontal="center" vertical="center" wrapText="1"/>
    </xf>
    <xf numFmtId="191" fontId="3" fillId="0" borderId="19" xfId="205" applyNumberFormat="1" applyFont="1" applyFill="1" applyBorder="1" applyAlignment="1">
      <alignment horizontal="center" vertical="center"/>
    </xf>
    <xf numFmtId="194" fontId="65" fillId="0" borderId="3" xfId="0" applyNumberFormat="1" applyFont="1" applyFill="1" applyBorder="1" applyAlignment="1">
      <alignment horizontal="right" vertical="center" wrapText="1"/>
    </xf>
    <xf numFmtId="0" fontId="63" fillId="0" borderId="0" xfId="0" applyFont="1" applyAlignment="1" applyProtection="1">
      <alignment horizontal="center" wrapText="1"/>
      <protection locked="0"/>
    </xf>
    <xf numFmtId="0" fontId="65" fillId="0" borderId="0" xfId="0" applyFont="1" applyAlignment="1" applyProtection="1">
      <alignment horizontal="center" vertical="center" wrapText="1"/>
      <protection locked="0"/>
    </xf>
    <xf numFmtId="0" fontId="65" fillId="0" borderId="0" xfId="0" applyFont="1" applyBorder="1" applyAlignment="1" applyProtection="1">
      <alignment horizontal="center" vertical="center" wrapText="1"/>
      <protection locked="0"/>
    </xf>
    <xf numFmtId="0" fontId="65" fillId="0" borderId="24" xfId="0" applyFont="1" applyBorder="1" applyAlignment="1" applyProtection="1">
      <alignment horizontal="center" vertical="center" wrapText="1"/>
      <protection locked="0"/>
    </xf>
    <xf numFmtId="0" fontId="65" fillId="0" borderId="25" xfId="0" applyFont="1" applyBorder="1" applyAlignment="1" applyProtection="1">
      <alignment horizontal="center" vertical="center" wrapText="1"/>
      <protection locked="0"/>
    </xf>
    <xf numFmtId="0" fontId="65" fillId="0" borderId="26" xfId="0" applyFont="1" applyBorder="1" applyAlignment="1" applyProtection="1">
      <alignment horizontal="center" vertical="center" wrapText="1"/>
      <protection locked="0"/>
    </xf>
    <xf numFmtId="0" fontId="65" fillId="0" borderId="3" xfId="0" applyFont="1" applyBorder="1" applyAlignment="1" applyProtection="1">
      <alignment horizontal="center" vertical="center" wrapText="1"/>
      <protection locked="0"/>
    </xf>
    <xf numFmtId="0" fontId="65" fillId="0" borderId="17" xfId="0" applyFont="1" applyBorder="1" applyAlignment="1" applyProtection="1">
      <alignment horizontal="center" vertical="center" wrapText="1"/>
      <protection locked="0"/>
    </xf>
    <xf numFmtId="0" fontId="65" fillId="0" borderId="22" xfId="0" applyFont="1" applyBorder="1" applyAlignment="1" applyProtection="1">
      <alignment horizontal="center" vertical="center" wrapText="1"/>
      <protection locked="0"/>
    </xf>
    <xf numFmtId="0" fontId="67" fillId="0" borderId="18" xfId="0" applyFont="1" applyBorder="1" applyAlignment="1" applyProtection="1">
      <alignment horizontal="center" vertical="center" wrapText="1"/>
      <protection locked="0"/>
    </xf>
    <xf numFmtId="0" fontId="67" fillId="0" borderId="19" xfId="0" applyFont="1" applyBorder="1" applyAlignment="1" applyProtection="1">
      <alignment horizontal="center" vertical="center" wrapText="1"/>
      <protection locked="0"/>
    </xf>
    <xf numFmtId="0" fontId="1" fillId="0" borderId="20" xfId="503" applyFont="1" applyFill="1" applyBorder="1" applyAlignment="1">
      <alignment horizontal="left" vertical="center" wrapText="1"/>
    </xf>
    <xf numFmtId="0" fontId="2" fillId="0" borderId="21" xfId="503" applyFont="1" applyFill="1" applyBorder="1" applyAlignment="1">
      <alignment horizontal="center" vertical="center" wrapText="1"/>
    </xf>
    <xf numFmtId="0" fontId="2" fillId="0" borderId="17" xfId="503" applyFont="1" applyFill="1" applyBorder="1" applyAlignment="1">
      <alignment horizontal="center" vertical="center" wrapText="1"/>
    </xf>
    <xf numFmtId="0" fontId="2" fillId="0" borderId="22" xfId="503" applyFont="1" applyFill="1" applyBorder="1" applyAlignment="1">
      <alignment horizontal="center" vertical="center"/>
    </xf>
    <xf numFmtId="0" fontId="2" fillId="0" borderId="23" xfId="503" applyFont="1" applyFill="1" applyBorder="1" applyAlignment="1">
      <alignment horizontal="center" vertical="center"/>
    </xf>
    <xf numFmtId="0" fontId="5" fillId="0" borderId="0" xfId="503" applyFont="1" applyFill="1" applyAlignment="1">
      <alignment horizontal="center" vertical="center"/>
    </xf>
    <xf numFmtId="0" fontId="5" fillId="0" borderId="0" xfId="548" applyFont="1" applyFill="1" applyAlignment="1">
      <alignment horizontal="center" vertical="center"/>
    </xf>
    <xf numFmtId="0" fontId="2" fillId="0" borderId="19" xfId="494" applyFont="1" applyFill="1" applyBorder="1" applyAlignment="1">
      <alignment horizontal="center" vertical="center" wrapText="1"/>
    </xf>
    <xf numFmtId="0" fontId="2" fillId="0" borderId="18" xfId="494" applyFont="1" applyFill="1" applyBorder="1" applyAlignment="1">
      <alignment horizontal="center" vertical="center" wrapText="1"/>
    </xf>
    <xf numFmtId="190" fontId="2" fillId="0" borderId="3" xfId="494" applyNumberFormat="1" applyFont="1" applyFill="1" applyBorder="1" applyAlignment="1">
      <alignment horizontal="center" vertical="center" wrapText="1"/>
    </xf>
    <xf numFmtId="0" fontId="59" fillId="0" borderId="0" xfId="491" applyFont="1" applyAlignment="1">
      <alignment horizontal="center" vertical="center"/>
    </xf>
    <xf numFmtId="0" fontId="60" fillId="0" borderId="0" xfId="205" applyNumberFormat="1" applyFont="1" applyFill="1" applyAlignment="1" applyProtection="1">
      <alignment horizontal="center" vertical="center"/>
    </xf>
    <xf numFmtId="0" fontId="3" fillId="0" borderId="22" xfId="505" applyNumberFormat="1" applyFont="1" applyFill="1" applyBorder="1" applyAlignment="1" applyProtection="1">
      <alignment horizontal="center" vertical="center"/>
    </xf>
    <xf numFmtId="0" fontId="3" fillId="0" borderId="2" xfId="505" applyNumberFormat="1" applyFont="1" applyFill="1" applyBorder="1" applyAlignment="1" applyProtection="1">
      <alignment horizontal="center" vertical="center"/>
    </xf>
    <xf numFmtId="0" fontId="3" fillId="0" borderId="23" xfId="505" applyNumberFormat="1" applyFont="1" applyFill="1" applyBorder="1" applyAlignment="1" applyProtection="1">
      <alignment horizontal="center" vertical="center"/>
    </xf>
    <xf numFmtId="0" fontId="34" fillId="0" borderId="19" xfId="205" applyNumberFormat="1" applyFont="1" applyFill="1" applyBorder="1" applyAlignment="1" applyProtection="1">
      <alignment horizontal="center" vertical="center"/>
    </xf>
    <xf numFmtId="0" fontId="34" fillId="0" borderId="18" xfId="205" applyNumberFormat="1" applyFont="1" applyFill="1" applyBorder="1" applyAlignment="1" applyProtection="1">
      <alignment horizontal="center" vertical="center"/>
    </xf>
    <xf numFmtId="191" fontId="3" fillId="0" borderId="3" xfId="205" applyNumberFormat="1" applyFont="1" applyFill="1" applyBorder="1" applyAlignment="1" applyProtection="1">
      <alignment horizontal="center" vertical="center" wrapText="1"/>
    </xf>
    <xf numFmtId="0" fontId="34" fillId="0" borderId="3" xfId="205" applyNumberFormat="1" applyFont="1" applyFill="1" applyBorder="1" applyAlignment="1" applyProtection="1">
      <alignment horizontal="center" vertical="center" wrapText="1"/>
    </xf>
    <xf numFmtId="191" fontId="3" fillId="0" borderId="3" xfId="205" applyNumberFormat="1" applyFont="1" applyFill="1" applyBorder="1" applyAlignment="1">
      <alignment horizontal="center" vertical="center"/>
    </xf>
    <xf numFmtId="191" fontId="3" fillId="0" borderId="19" xfId="205" applyNumberFormat="1" applyFont="1" applyFill="1" applyBorder="1" applyAlignment="1">
      <alignment horizontal="center" vertical="center"/>
    </xf>
    <xf numFmtId="0" fontId="34" fillId="0" borderId="3" xfId="205" applyNumberFormat="1" applyFont="1" applyFill="1" applyBorder="1" applyAlignment="1" applyProtection="1">
      <alignment horizontal="center" vertical="center"/>
    </xf>
    <xf numFmtId="0" fontId="1" fillId="0" borderId="20" xfId="548" applyFont="1" applyFill="1" applyBorder="1" applyAlignment="1">
      <alignment horizontal="center" vertical="center"/>
    </xf>
    <xf numFmtId="0" fontId="1" fillId="0" borderId="20" xfId="548" applyFill="1" applyBorder="1" applyAlignment="1">
      <alignment horizontal="center" vertical="center"/>
    </xf>
    <xf numFmtId="0" fontId="5" fillId="0" borderId="0" xfId="494" applyFont="1" applyFill="1" applyAlignment="1">
      <alignment horizontal="center" vertical="center"/>
    </xf>
    <xf numFmtId="192" fontId="1" fillId="0" borderId="0" xfId="494" applyNumberFormat="1" applyFont="1" applyFill="1" applyBorder="1" applyAlignment="1">
      <alignment horizontal="left" vertical="center" wrapText="1"/>
    </xf>
    <xf numFmtId="0" fontId="3" fillId="0" borderId="0" xfId="505" applyFont="1" applyAlignment="1">
      <alignment vertical="center"/>
    </xf>
    <xf numFmtId="0" fontId="3" fillId="0" borderId="0" xfId="505" applyAlignment="1">
      <alignment vertical="center"/>
    </xf>
    <xf numFmtId="0" fontId="3" fillId="0" borderId="0" xfId="505" applyFill="1" applyAlignment="1">
      <alignment vertical="center"/>
    </xf>
    <xf numFmtId="0" fontId="0" fillId="0" borderId="0" xfId="0" applyAlignment="1">
      <alignment horizontal="left" vertical="center"/>
    </xf>
    <xf numFmtId="0" fontId="3" fillId="0" borderId="0" xfId="505" applyFont="1" applyAlignment="1">
      <alignment horizontal="left"/>
    </xf>
    <xf numFmtId="194" fontId="65" fillId="0" borderId="28" xfId="0" applyNumberFormat="1" applyFont="1" applyFill="1" applyBorder="1" applyAlignment="1" applyProtection="1">
      <alignment horizontal="right" vertical="center" wrapText="1"/>
      <protection locked="0"/>
    </xf>
  </cellXfs>
  <cellStyles count="953">
    <cellStyle name="?鹎%U龡&amp;H齲_x0001_C铣_x0014__x0007__x0001__x0001_" xfId="1"/>
    <cellStyle name="20% - 强调文字颜色 1 2" xfId="2"/>
    <cellStyle name="20% - 强调文字颜色 1 2 2" xfId="3"/>
    <cellStyle name="20% - 强调文字颜色 1 2 3" xfId="4"/>
    <cellStyle name="20% - 强调文字颜色 1 2 4" xfId="5"/>
    <cellStyle name="20% - 强调文字颜色 1 2 5" xfId="6"/>
    <cellStyle name="20% - 强调文字颜色 1 3" xfId="7"/>
    <cellStyle name="20% - 强调文字颜色 1 3 2" xfId="8"/>
    <cellStyle name="20% - 强调文字颜色 1 4" xfId="9"/>
    <cellStyle name="20% - 强调文字颜色 2 2" xfId="10"/>
    <cellStyle name="20% - 强调文字颜色 2 2 2" xfId="11"/>
    <cellStyle name="20% - 强调文字颜色 2 2 3" xfId="12"/>
    <cellStyle name="20% - 强调文字颜色 2 2 4" xfId="13"/>
    <cellStyle name="20% - 强调文字颜色 2 2 5" xfId="14"/>
    <cellStyle name="20% - 强调文字颜色 2 3" xfId="15"/>
    <cellStyle name="20% - 强调文字颜色 2 3 2" xfId="16"/>
    <cellStyle name="20% - 强调文字颜色 2 4" xfId="17"/>
    <cellStyle name="20% - 强调文字颜色 3 2" xfId="18"/>
    <cellStyle name="20% - 强调文字颜色 3 2 2" xfId="19"/>
    <cellStyle name="20% - 强调文字颜色 3 2 3" xfId="20"/>
    <cellStyle name="20% - 强调文字颜色 3 2 4" xfId="21"/>
    <cellStyle name="20% - 强调文字颜色 3 2 5" xfId="22"/>
    <cellStyle name="20% - 强调文字颜色 3 3" xfId="23"/>
    <cellStyle name="20% - 强调文字颜色 3 3 2" xfId="24"/>
    <cellStyle name="20% - 强调文字颜色 3 4" xfId="25"/>
    <cellStyle name="20% - 强调文字颜色 4 2" xfId="26"/>
    <cellStyle name="20% - 强调文字颜色 4 2 2" xfId="27"/>
    <cellStyle name="20% - 强调文字颜色 4 2 3" xfId="28"/>
    <cellStyle name="20% - 强调文字颜色 4 2 4" xfId="29"/>
    <cellStyle name="20% - 强调文字颜色 4 2 5" xfId="30"/>
    <cellStyle name="20% - 强调文字颜色 4 3" xfId="31"/>
    <cellStyle name="20% - 强调文字颜色 4 3 2" xfId="32"/>
    <cellStyle name="20% - 强调文字颜色 4 4" xfId="33"/>
    <cellStyle name="20% - 强调文字颜色 5 2" xfId="34"/>
    <cellStyle name="20% - 强调文字颜色 5 2 2" xfId="35"/>
    <cellStyle name="20% - 强调文字颜色 5 2 3" xfId="36"/>
    <cellStyle name="20% - 强调文字颜色 5 2 4" xfId="37"/>
    <cellStyle name="20% - 强调文字颜色 5 2 5" xfId="38"/>
    <cellStyle name="20% - 强调文字颜色 5 3" xfId="39"/>
    <cellStyle name="20% - 强调文字颜色 5 3 2" xfId="40"/>
    <cellStyle name="20% - 强调文字颜色 6 2" xfId="41"/>
    <cellStyle name="20% - 强调文字颜色 6 2 2" xfId="42"/>
    <cellStyle name="20% - 强调文字颜色 6 2 3" xfId="43"/>
    <cellStyle name="20% - 强调文字颜色 6 2 4" xfId="44"/>
    <cellStyle name="20% - 强调文字颜色 6 2 5" xfId="45"/>
    <cellStyle name="20% - 强调文字颜色 6 3" xfId="46"/>
    <cellStyle name="20% - 强调文字颜色 6 3 2" xfId="47"/>
    <cellStyle name="20% - 着色 1" xfId="48"/>
    <cellStyle name="20% - 着色 2" xfId="49"/>
    <cellStyle name="20% - 着色 3" xfId="50"/>
    <cellStyle name="20% - 着色 4" xfId="51"/>
    <cellStyle name="20% - 着色 5" xfId="52"/>
    <cellStyle name="20% - 着色 6" xfId="53"/>
    <cellStyle name="40% - 强调文字颜色 1 2" xfId="54"/>
    <cellStyle name="40% - 强调文字颜色 1 2 2" xfId="55"/>
    <cellStyle name="40% - 强调文字颜色 1 2 3" xfId="56"/>
    <cellStyle name="40% - 强调文字颜色 1 2 4" xfId="57"/>
    <cellStyle name="40% - 强调文字颜色 1 2 5" xfId="58"/>
    <cellStyle name="40% - 强调文字颜色 1 3" xfId="59"/>
    <cellStyle name="40% - 强调文字颜色 1 3 2" xfId="60"/>
    <cellStyle name="40% - 强调文字颜色 1 4" xfId="61"/>
    <cellStyle name="40% - 强调文字颜色 2 2" xfId="62"/>
    <cellStyle name="40% - 强调文字颜色 2 2 2" xfId="63"/>
    <cellStyle name="40% - 强调文字颜色 2 2 3" xfId="64"/>
    <cellStyle name="40% - 强调文字颜色 2 2 4" xfId="65"/>
    <cellStyle name="40% - 强调文字颜色 2 2 5" xfId="66"/>
    <cellStyle name="40% - 强调文字颜色 2 3" xfId="67"/>
    <cellStyle name="40% - 强调文字颜色 2 3 2" xfId="68"/>
    <cellStyle name="40% - 强调文字颜色 3 2" xfId="69"/>
    <cellStyle name="40% - 强调文字颜色 3 2 2" xfId="70"/>
    <cellStyle name="40% - 强调文字颜色 3 2 3" xfId="71"/>
    <cellStyle name="40% - 强调文字颜色 3 2 4" xfId="72"/>
    <cellStyle name="40% - 强调文字颜色 3 2 5" xfId="73"/>
    <cellStyle name="40% - 强调文字颜色 3 3" xfId="74"/>
    <cellStyle name="40% - 强调文字颜色 3 3 2" xfId="75"/>
    <cellStyle name="40% - 强调文字颜色 3 4" xfId="76"/>
    <cellStyle name="40% - 强调文字颜色 4 2" xfId="77"/>
    <cellStyle name="40% - 强调文字颜色 4 2 2" xfId="78"/>
    <cellStyle name="40% - 强调文字颜色 4 2 3" xfId="79"/>
    <cellStyle name="40% - 强调文字颜色 4 2 4" xfId="80"/>
    <cellStyle name="40% - 强调文字颜色 4 2 5" xfId="81"/>
    <cellStyle name="40% - 强调文字颜色 4 3" xfId="82"/>
    <cellStyle name="40% - 强调文字颜色 4 3 2" xfId="83"/>
    <cellStyle name="40% - 强调文字颜色 4 4" xfId="84"/>
    <cellStyle name="40% - 强调文字颜色 5 2" xfId="85"/>
    <cellStyle name="40% - 强调文字颜色 5 2 2" xfId="86"/>
    <cellStyle name="40% - 强调文字颜色 5 2 3" xfId="87"/>
    <cellStyle name="40% - 强调文字颜色 5 2 4" xfId="88"/>
    <cellStyle name="40% - 强调文字颜色 5 2 5" xfId="89"/>
    <cellStyle name="40% - 强调文字颜色 5 3" xfId="90"/>
    <cellStyle name="40% - 强调文字颜色 5 3 2" xfId="91"/>
    <cellStyle name="40% - 强调文字颜色 6 2" xfId="92"/>
    <cellStyle name="40% - 强调文字颜色 6 2 2" xfId="93"/>
    <cellStyle name="40% - 强调文字颜色 6 2 3" xfId="94"/>
    <cellStyle name="40% - 强调文字颜色 6 2 4" xfId="95"/>
    <cellStyle name="40% - 强调文字颜色 6 2 5" xfId="96"/>
    <cellStyle name="40% - 强调文字颜色 6 3" xfId="97"/>
    <cellStyle name="40% - 强调文字颜色 6 3 2" xfId="98"/>
    <cellStyle name="40% - 强调文字颜色 6 4" xfId="99"/>
    <cellStyle name="40% - 着色 1" xfId="100"/>
    <cellStyle name="40% - 着色 2" xfId="101"/>
    <cellStyle name="40% - 着色 3" xfId="102"/>
    <cellStyle name="40% - 着色 4" xfId="103"/>
    <cellStyle name="40% - 着色 5" xfId="104"/>
    <cellStyle name="40% - 着色 6" xfId="105"/>
    <cellStyle name="60% - 强调文字颜色 1 2" xfId="106"/>
    <cellStyle name="60% - 强调文字颜色 1 2 2" xfId="107"/>
    <cellStyle name="60% - 强调文字颜色 1 2 3" xfId="108"/>
    <cellStyle name="60% - 强调文字颜色 1 2 4" xfId="109"/>
    <cellStyle name="60% - 强调文字颜色 1 3" xfId="110"/>
    <cellStyle name="60% - 强调文字颜色 1 3 2" xfId="111"/>
    <cellStyle name="60% - 强调文字颜色 1 4" xfId="112"/>
    <cellStyle name="60% - 强调文字颜色 2 2" xfId="113"/>
    <cellStyle name="60% - 强调文字颜色 2 2 2" xfId="114"/>
    <cellStyle name="60% - 强调文字颜色 2 2 3" xfId="115"/>
    <cellStyle name="60% - 强调文字颜色 2 2 4" xfId="116"/>
    <cellStyle name="60% - 强调文字颜色 2 3" xfId="117"/>
    <cellStyle name="60% - 强调文字颜色 2 3 2" xfId="118"/>
    <cellStyle name="60% - 强调文字颜色 3 2" xfId="119"/>
    <cellStyle name="60% - 强调文字颜色 3 2 2" xfId="120"/>
    <cellStyle name="60% - 强调文字颜色 3 2 3" xfId="121"/>
    <cellStyle name="60% - 强调文字颜色 3 2 4" xfId="122"/>
    <cellStyle name="60% - 强调文字颜色 3 3" xfId="123"/>
    <cellStyle name="60% - 强调文字颜色 3 3 2" xfId="124"/>
    <cellStyle name="60% - 强调文字颜色 3 4" xfId="125"/>
    <cellStyle name="60% - 强调文字颜色 4 2" xfId="126"/>
    <cellStyle name="60% - 强调文字颜色 4 2 2" xfId="127"/>
    <cellStyle name="60% - 强调文字颜色 4 2 3" xfId="128"/>
    <cellStyle name="60% - 强调文字颜色 4 2 4" xfId="129"/>
    <cellStyle name="60% - 强调文字颜色 4 3" xfId="130"/>
    <cellStyle name="60% - 强调文字颜色 4 3 2" xfId="131"/>
    <cellStyle name="60% - 强调文字颜色 4 4" xfId="132"/>
    <cellStyle name="60% - 强调文字颜色 5 2" xfId="133"/>
    <cellStyle name="60% - 强调文字颜色 5 2 2" xfId="134"/>
    <cellStyle name="60% - 强调文字颜色 5 2 3" xfId="135"/>
    <cellStyle name="60% - 强调文字颜色 5 2 4" xfId="136"/>
    <cellStyle name="60% - 强调文字颜色 5 3" xfId="137"/>
    <cellStyle name="60% - 强调文字颜色 5 3 2" xfId="138"/>
    <cellStyle name="60% - 强调文字颜色 6 2" xfId="139"/>
    <cellStyle name="60% - 强调文字颜色 6 2 2" xfId="140"/>
    <cellStyle name="60% - 强调文字颜色 6 2 3" xfId="141"/>
    <cellStyle name="60% - 强调文字颜色 6 2 4" xfId="142"/>
    <cellStyle name="60% - 强调文字颜色 6 3" xfId="143"/>
    <cellStyle name="60% - 强调文字颜色 6 3 2" xfId="144"/>
    <cellStyle name="60% - 强调文字颜色 6 4" xfId="145"/>
    <cellStyle name="60% - 着色 1" xfId="146"/>
    <cellStyle name="60% - 着色 2" xfId="147"/>
    <cellStyle name="60% - 着色 3" xfId="148"/>
    <cellStyle name="60% - 着色 4" xfId="149"/>
    <cellStyle name="60% - 着色 5" xfId="150"/>
    <cellStyle name="60% - 着色 6" xfId="151"/>
    <cellStyle name="Accent1" xfId="152"/>
    <cellStyle name="Accent1 - 20%" xfId="153"/>
    <cellStyle name="Accent1 - 40%" xfId="154"/>
    <cellStyle name="Accent1 - 60%" xfId="155"/>
    <cellStyle name="Accent1_基金汇总" xfId="156"/>
    <cellStyle name="Accent2" xfId="157"/>
    <cellStyle name="Accent2 - 20%" xfId="158"/>
    <cellStyle name="Accent2 - 40%" xfId="159"/>
    <cellStyle name="Accent2 - 60%" xfId="160"/>
    <cellStyle name="Accent2_基金汇总" xfId="161"/>
    <cellStyle name="Accent3" xfId="162"/>
    <cellStyle name="Accent3 - 20%" xfId="163"/>
    <cellStyle name="Accent3 - 40%" xfId="164"/>
    <cellStyle name="Accent3 - 60%" xfId="165"/>
    <cellStyle name="Accent3_基金汇总" xfId="166"/>
    <cellStyle name="Accent4" xfId="167"/>
    <cellStyle name="Accent4 - 20%" xfId="168"/>
    <cellStyle name="Accent4 - 40%" xfId="169"/>
    <cellStyle name="Accent4 - 60%" xfId="170"/>
    <cellStyle name="Accent4_基金汇总" xfId="171"/>
    <cellStyle name="Accent5" xfId="172"/>
    <cellStyle name="Accent5 - 20%" xfId="173"/>
    <cellStyle name="Accent5 - 40%" xfId="174"/>
    <cellStyle name="Accent5 - 60%" xfId="175"/>
    <cellStyle name="Accent5_基金汇总" xfId="176"/>
    <cellStyle name="Accent6" xfId="177"/>
    <cellStyle name="Accent6 - 20%" xfId="178"/>
    <cellStyle name="Accent6 - 40%" xfId="179"/>
    <cellStyle name="Accent6 - 60%" xfId="180"/>
    <cellStyle name="Accent6_基金汇总" xfId="181"/>
    <cellStyle name="Calc Currency (0)" xfId="182"/>
    <cellStyle name="Comma [0]" xfId="183"/>
    <cellStyle name="comma zerodec" xfId="184"/>
    <cellStyle name="Comma_1995" xfId="185"/>
    <cellStyle name="Currency [0]" xfId="186"/>
    <cellStyle name="Currency_1995" xfId="187"/>
    <cellStyle name="Currency1" xfId="188"/>
    <cellStyle name="Date" xfId="189"/>
    <cellStyle name="Dollar (zero dec)" xfId="190"/>
    <cellStyle name="Fixed" xfId="191"/>
    <cellStyle name="Grey" xfId="192"/>
    <cellStyle name="Header1" xfId="193"/>
    <cellStyle name="Header2" xfId="194"/>
    <cellStyle name="HEADING1" xfId="195"/>
    <cellStyle name="HEADING2" xfId="196"/>
    <cellStyle name="Input [yellow]" xfId="197"/>
    <cellStyle name="no dec" xfId="198"/>
    <cellStyle name="Norma,_laroux_4_营业在建 (2)_E21" xfId="199"/>
    <cellStyle name="Normal - Style1" xfId="200"/>
    <cellStyle name="Normal_#10-Headcount" xfId="201"/>
    <cellStyle name="Percent [2]" xfId="202"/>
    <cellStyle name="Percent_laroux" xfId="203"/>
    <cellStyle name="Total" xfId="204"/>
    <cellStyle name="百分比 2" xfId="205"/>
    <cellStyle name="百分比 2 2" xfId="206"/>
    <cellStyle name="标题 1 2" xfId="207"/>
    <cellStyle name="标题 1 2 2" xfId="208"/>
    <cellStyle name="标题 1 2 3" xfId="209"/>
    <cellStyle name="标题 1 2_1.3日 2017年预算草案 - 副本" xfId="210"/>
    <cellStyle name="标题 1 3" xfId="211"/>
    <cellStyle name="标题 1 3 2" xfId="212"/>
    <cellStyle name="标题 1 3_1.3日 2017年预算草案 - 副本" xfId="213"/>
    <cellStyle name="标题 1 4" xfId="214"/>
    <cellStyle name="标题 2 2" xfId="215"/>
    <cellStyle name="标题 2 2 2" xfId="216"/>
    <cellStyle name="标题 2 2 3" xfId="217"/>
    <cellStyle name="标题 2 2_1.3日 2017年预算草案 - 副本" xfId="218"/>
    <cellStyle name="标题 2 3" xfId="219"/>
    <cellStyle name="标题 2 3 2" xfId="220"/>
    <cellStyle name="标题 2 3_1.3日 2017年预算草案 - 副本" xfId="221"/>
    <cellStyle name="标题 2 4" xfId="222"/>
    <cellStyle name="标题 3 2" xfId="223"/>
    <cellStyle name="标题 3 2 2" xfId="224"/>
    <cellStyle name="标题 3 2 3" xfId="225"/>
    <cellStyle name="标题 3 2_1.3日 2017年预算草案 - 副本" xfId="226"/>
    <cellStyle name="标题 3 3" xfId="227"/>
    <cellStyle name="标题 3 3 2" xfId="228"/>
    <cellStyle name="标题 3 3_1.3日 2017年预算草案 - 副本" xfId="229"/>
    <cellStyle name="标题 3 4" xfId="230"/>
    <cellStyle name="标题 4 2" xfId="231"/>
    <cellStyle name="标题 4 2 2" xfId="232"/>
    <cellStyle name="标题 4 2 3" xfId="233"/>
    <cellStyle name="标题 4 3" xfId="234"/>
    <cellStyle name="标题 4 3 2" xfId="235"/>
    <cellStyle name="标题 4 4" xfId="236"/>
    <cellStyle name="标题 5" xfId="237"/>
    <cellStyle name="标题 5 2" xfId="238"/>
    <cellStyle name="标题 5 3" xfId="239"/>
    <cellStyle name="标题 6" xfId="240"/>
    <cellStyle name="标题 6 2" xfId="241"/>
    <cellStyle name="标题 7" xfId="242"/>
    <cellStyle name="表标题" xfId="243"/>
    <cellStyle name="差 2" xfId="244"/>
    <cellStyle name="差 2 2" xfId="245"/>
    <cellStyle name="差 2 3" xfId="246"/>
    <cellStyle name="差 2 4" xfId="247"/>
    <cellStyle name="差 3" xfId="248"/>
    <cellStyle name="差 3 2" xfId="249"/>
    <cellStyle name="差 3 3" xfId="250"/>
    <cellStyle name="差_20 2007年河南结算单" xfId="251"/>
    <cellStyle name="差_20 2007年河南结算单 2" xfId="252"/>
    <cellStyle name="差_20 2007年河南结算单_2017年预算草案（债务）" xfId="253"/>
    <cellStyle name="差_20 2007年河南结算单_基金汇总" xfId="254"/>
    <cellStyle name="差_20 2007年河南结算单_收入汇总" xfId="255"/>
    <cellStyle name="差_20 2007年河南结算单_支出汇总" xfId="256"/>
    <cellStyle name="差_2007结算与财力(6.2)" xfId="257"/>
    <cellStyle name="差_2007结算与财力(6.2)_基金汇总" xfId="258"/>
    <cellStyle name="差_2007结算与财力(6.2)_收入汇总" xfId="259"/>
    <cellStyle name="差_2007结算与财力(6.2)_支出汇总" xfId="260"/>
    <cellStyle name="差_2007年结算已定项目对账单" xfId="261"/>
    <cellStyle name="差_2007年结算已定项目对账单 2" xfId="262"/>
    <cellStyle name="差_2007年结算已定项目对账单_2017年预算草案（债务）" xfId="263"/>
    <cellStyle name="差_2007年结算已定项目对账单_基金汇总" xfId="264"/>
    <cellStyle name="差_2007年结算已定项目对账单_收入汇总" xfId="265"/>
    <cellStyle name="差_2007年结算已定项目对账单_支出汇总" xfId="266"/>
    <cellStyle name="差_2007年中央财政与河南省财政年终决算结算单" xfId="267"/>
    <cellStyle name="差_2007年中央财政与河南省财政年终决算结算单 2" xfId="268"/>
    <cellStyle name="差_2007年中央财政与河南省财政年终决算结算单_2017年预算草案（债务）" xfId="269"/>
    <cellStyle name="差_2007年中央财政与河南省财政年终决算结算单_基金汇总" xfId="270"/>
    <cellStyle name="差_2007年中央财政与河南省财政年终决算结算单_收入汇总" xfId="271"/>
    <cellStyle name="差_2007年中央财政与河南省财政年终决算结算单_支出汇总" xfId="272"/>
    <cellStyle name="差_2008年财政收支预算草案(1.4)" xfId="273"/>
    <cellStyle name="差_2008年财政收支预算草案(1.4) 2" xfId="274"/>
    <cellStyle name="差_2008年财政收支预算草案(1.4)_2017年预算草案（债务）" xfId="275"/>
    <cellStyle name="差_2008年财政收支预算草案(1.4)_基金汇总" xfId="276"/>
    <cellStyle name="差_2008年财政收支预算草案(1.4)_收入汇总" xfId="277"/>
    <cellStyle name="差_2008年财政收支预算草案(1.4)_支出汇总" xfId="278"/>
    <cellStyle name="差_2009年财力测算情况11.19" xfId="279"/>
    <cellStyle name="差_2009年财力测算情况11.19_基金汇总" xfId="280"/>
    <cellStyle name="差_2009年财力测算情况11.19_收入汇总" xfId="281"/>
    <cellStyle name="差_2009年财力测算情况11.19_支出汇总" xfId="282"/>
    <cellStyle name="差_2009年结算（最终）" xfId="283"/>
    <cellStyle name="差_2009年结算（最终）_基金汇总" xfId="284"/>
    <cellStyle name="差_2009年结算（最终）_收入汇总" xfId="285"/>
    <cellStyle name="差_2009年结算（最终）_支出汇总" xfId="286"/>
    <cellStyle name="差_2010年收入预测表（20091218)）" xfId="287"/>
    <cellStyle name="差_2010年收入预测表（20091218)）_基金汇总" xfId="288"/>
    <cellStyle name="差_2010年收入预测表（20091218)）_收入汇总" xfId="289"/>
    <cellStyle name="差_2010年收入预测表（20091218)）_支出汇总" xfId="290"/>
    <cellStyle name="差_2010年收入预测表（20091219)）" xfId="291"/>
    <cellStyle name="差_2010年收入预测表（20091219)）_基金汇总" xfId="292"/>
    <cellStyle name="差_2010年收入预测表（20091219)）_收入汇总" xfId="293"/>
    <cellStyle name="差_2010年收入预测表（20091219)）_支出汇总" xfId="294"/>
    <cellStyle name="差_2010年收入预测表（20091230)）" xfId="295"/>
    <cellStyle name="差_2010年收入预测表（20091230)）_基金汇总" xfId="296"/>
    <cellStyle name="差_2010年收入预测表（20091230)）_收入汇总" xfId="297"/>
    <cellStyle name="差_2010年收入预测表（20091230)）_支出汇总" xfId="298"/>
    <cellStyle name="差_2010省级行政性收费专项收入批复" xfId="299"/>
    <cellStyle name="差_2010省级行政性收费专项收入批复_基金汇总" xfId="300"/>
    <cellStyle name="差_2010省级行政性收费专项收入批复_收入汇总" xfId="301"/>
    <cellStyle name="差_2010省级行政性收费专项收入批复_支出汇总" xfId="302"/>
    <cellStyle name="差_20111127汇报附表（8张）" xfId="303"/>
    <cellStyle name="差_20111127汇报附表（8张）_基金汇总" xfId="304"/>
    <cellStyle name="差_20111127汇报附表（8张）_收入汇总" xfId="305"/>
    <cellStyle name="差_20111127汇报附表（8张）_支出汇总" xfId="306"/>
    <cellStyle name="差_2011年全省及省级预计2011-12-12" xfId="307"/>
    <cellStyle name="差_2011年全省及省级预计2011-12-12_基金汇总" xfId="308"/>
    <cellStyle name="差_2011年全省及省级预计2011-12-12_收入汇总" xfId="309"/>
    <cellStyle name="差_2011年全省及省级预计2011-12-12_支出汇总" xfId="310"/>
    <cellStyle name="差_2011年预算表格2010.12.9" xfId="311"/>
    <cellStyle name="差_2011年预算表格2010.12.9 2" xfId="312"/>
    <cellStyle name="差_2011年预算表格2010.12.9_2017年预算草案（债务）" xfId="313"/>
    <cellStyle name="差_2011年预算表格2010.12.9_基金汇总" xfId="314"/>
    <cellStyle name="差_2011年预算表格2010.12.9_收入汇总" xfId="315"/>
    <cellStyle name="差_2011年预算表格2010.12.9_支出汇总" xfId="316"/>
    <cellStyle name="差_2011年预算大表11-26" xfId="317"/>
    <cellStyle name="差_2011年预算大表11-26 2" xfId="318"/>
    <cellStyle name="差_2011年预算大表11-26_2017年预算草案（债务）" xfId="319"/>
    <cellStyle name="差_2011年预算大表11-26_基金汇总" xfId="320"/>
    <cellStyle name="差_2011年预算大表11-26_收入汇总" xfId="321"/>
    <cellStyle name="差_2011年预算大表11-26_支出汇总" xfId="322"/>
    <cellStyle name="差_2012年省级一般预算收入计划" xfId="323"/>
    <cellStyle name="差_20160105省级2016年预算情况表（最新）" xfId="324"/>
    <cellStyle name="差_20160105省级2016年预算情况表（最新） 2" xfId="325"/>
    <cellStyle name="差_20160105省级2016年预算情况表（最新）_2017年预算草案（债务）" xfId="326"/>
    <cellStyle name="差_20160105省级2016年预算情况表（最新）_基金汇总" xfId="327"/>
    <cellStyle name="差_20160105省级2016年预算情况表（最新）_收入汇总" xfId="328"/>
    <cellStyle name="差_20160105省级2016年预算情况表（最新）_支出汇总" xfId="329"/>
    <cellStyle name="差_2016-2017全省国资预算" xfId="330"/>
    <cellStyle name="差_2016年财政专项清理表" xfId="331"/>
    <cellStyle name="差_20170103省级2017年预算情况表" xfId="332"/>
    <cellStyle name="差_2017年预算草案（债务）" xfId="333"/>
    <cellStyle name="差_Book1" xfId="334"/>
    <cellStyle name="差_Book1_基金汇总" xfId="335"/>
    <cellStyle name="差_Book1_收入汇总" xfId="336"/>
    <cellStyle name="差_Book1_支出汇总" xfId="337"/>
    <cellStyle name="差_Xl0000068" xfId="338"/>
    <cellStyle name="差_Xl0000068 2" xfId="339"/>
    <cellStyle name="差_Xl0000068_2017年预算草案（债务）" xfId="340"/>
    <cellStyle name="差_Xl0000068_基金汇总" xfId="341"/>
    <cellStyle name="差_Xl0000068_收入汇总" xfId="342"/>
    <cellStyle name="差_Xl0000068_支出汇总" xfId="343"/>
    <cellStyle name="差_Xl0000071" xfId="344"/>
    <cellStyle name="差_Xl0000071 2" xfId="345"/>
    <cellStyle name="差_Xl0000071_2017年预算草案（债务）" xfId="346"/>
    <cellStyle name="差_Xl0000071_基金汇总" xfId="347"/>
    <cellStyle name="差_Xl0000071_收入汇总" xfId="348"/>
    <cellStyle name="差_Xl0000071_支出汇总" xfId="349"/>
    <cellStyle name="差_财政厅编制用表（2011年报省人大）" xfId="350"/>
    <cellStyle name="差_财政厅编制用表（2011年报省人大） 2" xfId="351"/>
    <cellStyle name="差_财政厅编制用表（2011年报省人大）_2017年预算草案（债务）" xfId="352"/>
    <cellStyle name="差_财政厅编制用表（2011年报省人大）_基金汇总" xfId="353"/>
    <cellStyle name="差_财政厅编制用表（2011年报省人大）_收入汇总" xfId="354"/>
    <cellStyle name="差_财政厅编制用表（2011年报省人大）_支出汇总" xfId="355"/>
    <cellStyle name="差_国有资本经营预算（2011年报省人大）" xfId="356"/>
    <cellStyle name="差_国有资本经营预算（2011年报省人大） 2" xfId="357"/>
    <cellStyle name="差_国有资本经营预算（2011年报省人大）_2017年预算草案（债务）" xfId="358"/>
    <cellStyle name="差_国有资本经营预算（2011年报省人大）_基金汇总" xfId="359"/>
    <cellStyle name="差_国有资本经营预算（2011年报省人大）_收入汇总" xfId="360"/>
    <cellStyle name="差_国有资本经营预算（2011年报省人大）_支出汇总" xfId="361"/>
    <cellStyle name="差_河南省----2009-05-21（补充数据）" xfId="362"/>
    <cellStyle name="差_河南省----2009-05-21（补充数据） 2" xfId="363"/>
    <cellStyle name="差_河南省----2009-05-21（补充数据）_2017年预算草案（债务）" xfId="364"/>
    <cellStyle name="差_河南省----2009-05-21（补充数据）_基金汇总" xfId="365"/>
    <cellStyle name="差_河南省----2009-05-21（补充数据）_收入汇总" xfId="366"/>
    <cellStyle name="差_河南省----2009-05-21（补充数据）_支出汇总" xfId="367"/>
    <cellStyle name="差_基金安排表" xfId="368"/>
    <cellStyle name="差_基金汇总" xfId="369"/>
    <cellStyle name="差_津补贴保障测算(5.21)" xfId="370"/>
    <cellStyle name="差_津补贴保障测算(5.21)_基金汇总" xfId="371"/>
    <cellStyle name="差_津补贴保障测算(5.21)_收入汇总" xfId="372"/>
    <cellStyle name="差_津补贴保障测算(5.21)_支出汇总" xfId="373"/>
    <cellStyle name="差_商品交易所2006--2008年税收" xfId="374"/>
    <cellStyle name="差_商品交易所2006--2008年税收 2" xfId="375"/>
    <cellStyle name="差_商品交易所2006--2008年税收_2017年预算草案（债务）" xfId="376"/>
    <cellStyle name="差_商品交易所2006--2008年税收_基金汇总" xfId="377"/>
    <cellStyle name="差_商品交易所2006--2008年税收_收入汇总" xfId="378"/>
    <cellStyle name="差_商品交易所2006--2008年税收_支出汇总" xfId="379"/>
    <cellStyle name="差_省电力2008年 工作表" xfId="380"/>
    <cellStyle name="差_省电力2008年 工作表 2" xfId="381"/>
    <cellStyle name="差_省电力2008年 工作表_2017年预算草案（债务）" xfId="382"/>
    <cellStyle name="差_省电力2008年 工作表_基金汇总" xfId="383"/>
    <cellStyle name="差_省电力2008年 工作表_收入汇总" xfId="384"/>
    <cellStyle name="差_省电力2008年 工作表_支出汇总" xfId="385"/>
    <cellStyle name="差_省级国有资本经营预算表" xfId="386"/>
    <cellStyle name="差_省级明细" xfId="387"/>
    <cellStyle name="差_省级明细 2" xfId="388"/>
    <cellStyle name="差_省级明细_1.3日 2017年预算草案 - 副本" xfId="389"/>
    <cellStyle name="差_省级明细_2016-2017全省国资预算" xfId="390"/>
    <cellStyle name="差_省级明细_2016年预算草案" xfId="391"/>
    <cellStyle name="差_省级明细_2016年预算草案1.13" xfId="392"/>
    <cellStyle name="差_省级明细_2016年预算草案1.13 2" xfId="393"/>
    <cellStyle name="差_省级明细_2016年预算草案1.13_2017年预算草案（债务）" xfId="394"/>
    <cellStyle name="差_省级明细_2016年预算草案1.13_基金汇总" xfId="395"/>
    <cellStyle name="差_省级明细_2016年预算草案1.13_收入汇总" xfId="396"/>
    <cellStyle name="差_省级明细_2016年预算草案1.13_支出汇总" xfId="397"/>
    <cellStyle name="差_省级明细_2017年财政收支预算" xfId="398"/>
    <cellStyle name="差_省级明细_2017年预算草案（债务）" xfId="399"/>
    <cellStyle name="差_省级明细_2017年预算草案1.4" xfId="400"/>
    <cellStyle name="差_省级明细_23" xfId="401"/>
    <cellStyle name="差_省级明细_23 2" xfId="402"/>
    <cellStyle name="差_省级明细_23_2017年预算草案（债务）" xfId="403"/>
    <cellStyle name="差_省级明细_23_基金汇总" xfId="404"/>
    <cellStyle name="差_省级明细_23_收入汇总" xfId="405"/>
    <cellStyle name="差_省级明细_23_支出汇总" xfId="406"/>
    <cellStyle name="差_省级明细_Book1" xfId="407"/>
    <cellStyle name="差_省级明细_Book1 2" xfId="408"/>
    <cellStyle name="差_省级明细_Book1_2017年预算草案（债务）" xfId="409"/>
    <cellStyle name="差_省级明细_Book1_基金汇总" xfId="410"/>
    <cellStyle name="差_省级明细_Book1_收入汇总" xfId="411"/>
    <cellStyle name="差_省级明细_Book1_支出汇总" xfId="412"/>
    <cellStyle name="差_省级明细_Book3" xfId="413"/>
    <cellStyle name="差_省级明细_Xl0000068" xfId="414"/>
    <cellStyle name="差_省级明细_Xl0000068 2" xfId="415"/>
    <cellStyle name="差_省级明细_Xl0000068_2017年预算草案（债务）" xfId="416"/>
    <cellStyle name="差_省级明细_Xl0000068_基金汇总" xfId="417"/>
    <cellStyle name="差_省级明细_Xl0000068_收入汇总" xfId="418"/>
    <cellStyle name="差_省级明细_Xl0000068_支出汇总" xfId="419"/>
    <cellStyle name="差_省级明细_Xl0000071" xfId="420"/>
    <cellStyle name="差_省级明细_Xl0000071 2" xfId="421"/>
    <cellStyle name="差_省级明细_Xl0000071_2017年预算草案（债务）" xfId="422"/>
    <cellStyle name="差_省级明细_Xl0000071_基金汇总" xfId="423"/>
    <cellStyle name="差_省级明细_Xl0000071_收入汇总" xfId="424"/>
    <cellStyle name="差_省级明细_Xl0000071_支出汇总" xfId="425"/>
    <cellStyle name="差_省级明细_表六七" xfId="426"/>
    <cellStyle name="差_省级明细_代编表" xfId="427"/>
    <cellStyle name="差_省级明细_代编全省支出预算修改" xfId="428"/>
    <cellStyle name="差_省级明细_代编全省支出预算修改 2" xfId="429"/>
    <cellStyle name="差_省级明细_代编全省支出预算修改_2017年预算草案（债务）" xfId="430"/>
    <cellStyle name="差_省级明细_代编全省支出预算修改_基金汇总" xfId="431"/>
    <cellStyle name="差_省级明细_代编全省支出预算修改_收入汇总" xfId="432"/>
    <cellStyle name="差_省级明细_代编全省支出预算修改_支出汇总" xfId="433"/>
    <cellStyle name="差_省级明细_冬梅3" xfId="434"/>
    <cellStyle name="差_省级明细_冬梅3 2" xfId="435"/>
    <cellStyle name="差_省级明细_冬梅3_2017年预算草案（债务）" xfId="436"/>
    <cellStyle name="差_省级明细_冬梅3_基金汇总" xfId="437"/>
    <cellStyle name="差_省级明细_冬梅3_收入汇总" xfId="438"/>
    <cellStyle name="差_省级明细_冬梅3_支出汇总" xfId="439"/>
    <cellStyle name="差_省级明细_复件 表19（梁蕊发）" xfId="440"/>
    <cellStyle name="差_省级明细_副本1.2" xfId="441"/>
    <cellStyle name="差_省级明细_副本1.2 2" xfId="442"/>
    <cellStyle name="差_省级明细_副本1.2_2017年预算草案（债务）" xfId="443"/>
    <cellStyle name="差_省级明细_副本1.2_基金汇总" xfId="444"/>
    <cellStyle name="差_省级明细_副本1.2_收入汇总" xfId="445"/>
    <cellStyle name="差_省级明细_副本1.2_支出汇总" xfId="446"/>
    <cellStyle name="差_省级明细_副本最新" xfId="447"/>
    <cellStyle name="差_省级明细_副本最新 2" xfId="448"/>
    <cellStyle name="差_省级明细_副本最新_2017年预算草案（债务）" xfId="449"/>
    <cellStyle name="差_省级明细_副本最新_基金汇总" xfId="450"/>
    <cellStyle name="差_省级明细_副本最新_收入汇总" xfId="451"/>
    <cellStyle name="差_省级明细_副本最新_支出汇总" xfId="452"/>
    <cellStyle name="差_省级明细_基金表" xfId="453"/>
    <cellStyle name="差_省级明细_基金汇总" xfId="454"/>
    <cellStyle name="差_省级明细_基金最新" xfId="455"/>
    <cellStyle name="差_省级明细_基金最新 2" xfId="456"/>
    <cellStyle name="差_省级明细_基金最新_2017年预算草案（债务）" xfId="457"/>
    <cellStyle name="差_省级明细_基金最新_基金汇总" xfId="458"/>
    <cellStyle name="差_省级明细_基金最新_收入汇总" xfId="459"/>
    <cellStyle name="差_省级明细_基金最新_支出汇总" xfId="460"/>
    <cellStyle name="差_省级明细_基金最终修改支出" xfId="461"/>
    <cellStyle name="差_省级明细_梁蕊要预算局报人大2017年预算草案" xfId="462"/>
    <cellStyle name="差_省级明细_全省收入代编最新" xfId="463"/>
    <cellStyle name="差_省级明细_全省收入代编最新 2" xfId="464"/>
    <cellStyle name="差_省级明细_全省收入代编最新_2017年预算草案（债务）" xfId="465"/>
    <cellStyle name="差_省级明细_全省收入代编最新_基金汇总" xfId="466"/>
    <cellStyle name="差_省级明细_全省收入代编最新_收入汇总" xfId="467"/>
    <cellStyle name="差_省级明细_全省收入代编最新_支出汇总" xfId="468"/>
    <cellStyle name="差_省级明细_全省预算代编" xfId="469"/>
    <cellStyle name="差_省级明细_全省预算代编 2" xfId="470"/>
    <cellStyle name="差_省级明细_全省预算代编_2017年预算草案（债务）" xfId="471"/>
    <cellStyle name="差_省级明细_全省预算代编_基金汇总" xfId="472"/>
    <cellStyle name="差_省级明细_全省预算代编_收入汇总" xfId="473"/>
    <cellStyle name="差_省级明细_全省预算代编_支出汇总" xfId="474"/>
    <cellStyle name="差_省级明细_社保2017年预算草案1.3" xfId="475"/>
    <cellStyle name="差_省级明细_省级国有资本经营预算表" xfId="476"/>
    <cellStyle name="差_省级明细_收入汇总" xfId="477"/>
    <cellStyle name="差_省级明细_政府性基金人大会表格1稿" xfId="478"/>
    <cellStyle name="差_省级明细_政府性基金人大会表格1稿 2" xfId="479"/>
    <cellStyle name="差_省级明细_政府性基金人大会表格1稿_2017年预算草案（债务）" xfId="480"/>
    <cellStyle name="差_省级明细_政府性基金人大会表格1稿_基金汇总" xfId="481"/>
    <cellStyle name="差_省级明细_政府性基金人大会表格1稿_收入汇总" xfId="482"/>
    <cellStyle name="差_省级明细_政府性基金人大会表格1稿_支出汇总" xfId="483"/>
    <cellStyle name="差_省级明细_支出汇总" xfId="484"/>
    <cellStyle name="差_省属监狱人员级别表(驻外)" xfId="485"/>
    <cellStyle name="差_省属监狱人员级别表(驻外)_基金汇总" xfId="486"/>
    <cellStyle name="差_省属监狱人员级别表(驻外)_收入汇总" xfId="487"/>
    <cellStyle name="差_省属监狱人员级别表(驻外)_支出汇总" xfId="488"/>
    <cellStyle name="差_收入汇总" xfId="489"/>
    <cellStyle name="差_支出汇总" xfId="490"/>
    <cellStyle name="常规" xfId="0" builtinId="0"/>
    <cellStyle name="常规 10" xfId="491"/>
    <cellStyle name="常规 10 2" xfId="492"/>
    <cellStyle name="常规 10_鹤壁市开发区2017年相关数据统计表报市局" xfId="493"/>
    <cellStyle name="常规 11" xfId="494"/>
    <cellStyle name="常规 11 2" xfId="495"/>
    <cellStyle name="常规 11_鹤壁市开发区2017年相关数据统计表报市局" xfId="496"/>
    <cellStyle name="常规 12" xfId="497"/>
    <cellStyle name="常规 13" xfId="498"/>
    <cellStyle name="常规 13 2" xfId="499"/>
    <cellStyle name="常规 13_2017年预算草案（债务）" xfId="500"/>
    <cellStyle name="常规 14" xfId="501"/>
    <cellStyle name="常规 15" xfId="502"/>
    <cellStyle name="常规 15_1.3日 2017年预算草案 - 副本" xfId="503"/>
    <cellStyle name="常规 16" xfId="504"/>
    <cellStyle name="常规 17" xfId="505"/>
    <cellStyle name="常规 2" xfId="506"/>
    <cellStyle name="常规 2 2" xfId="507"/>
    <cellStyle name="常规 2 2 2" xfId="508"/>
    <cellStyle name="常规 2 2 3" xfId="509"/>
    <cellStyle name="常规 2 2 4" xfId="510"/>
    <cellStyle name="常规 2 3" xfId="511"/>
    <cellStyle name="常规 2 3 2" xfId="512"/>
    <cellStyle name="常规 2 4" xfId="513"/>
    <cellStyle name="常规 2 5" xfId="514"/>
    <cellStyle name="常规 2 6" xfId="515"/>
    <cellStyle name="常规 2 7" xfId="516"/>
    <cellStyle name="常规 2_2009年结算（最终）" xfId="517"/>
    <cellStyle name="常规 23 2" xfId="518"/>
    <cellStyle name="常规 29" xfId="519"/>
    <cellStyle name="常规 3" xfId="520"/>
    <cellStyle name="常规 3 2" xfId="521"/>
    <cellStyle name="常规 3 2 2" xfId="522"/>
    <cellStyle name="常规 3 3" xfId="523"/>
    <cellStyle name="常规 3 4" xfId="524"/>
    <cellStyle name="常规 3 5" xfId="525"/>
    <cellStyle name="常规 4" xfId="526"/>
    <cellStyle name="常规 4 2" xfId="527"/>
    <cellStyle name="常规 4 2 2" xfId="528"/>
    <cellStyle name="常规 4 3" xfId="529"/>
    <cellStyle name="常规 4 4" xfId="530"/>
    <cellStyle name="常规 4 5" xfId="531"/>
    <cellStyle name="常规 4 6" xfId="532"/>
    <cellStyle name="常规 5" xfId="533"/>
    <cellStyle name="常规 5 2" xfId="534"/>
    <cellStyle name="常规 5 3" xfId="535"/>
    <cellStyle name="常规 5 4" xfId="536"/>
    <cellStyle name="常规 6" xfId="537"/>
    <cellStyle name="常规 6 2" xfId="538"/>
    <cellStyle name="常规 6 3" xfId="539"/>
    <cellStyle name="常规 6 4" xfId="540"/>
    <cellStyle name="常规 6_1.3日 2017年预算草案 - 副本" xfId="541"/>
    <cellStyle name="常规 7" xfId="542"/>
    <cellStyle name="常规 7 2" xfId="543"/>
    <cellStyle name="常规 7 3" xfId="544"/>
    <cellStyle name="常规 8" xfId="545"/>
    <cellStyle name="常规 9" xfId="546"/>
    <cellStyle name="常规 9 2" xfId="547"/>
    <cellStyle name="常规_2007基金预算" xfId="548"/>
    <cellStyle name="超级链接" xfId="549"/>
    <cellStyle name="分级显示行_1_13区汇总" xfId="550"/>
    <cellStyle name="归盒啦_95" xfId="551"/>
    <cellStyle name="好 2" xfId="552"/>
    <cellStyle name="好 2 2" xfId="553"/>
    <cellStyle name="好 2 3" xfId="554"/>
    <cellStyle name="好 2 4" xfId="555"/>
    <cellStyle name="好 3" xfId="556"/>
    <cellStyle name="好 3 2" xfId="557"/>
    <cellStyle name="好 3 3" xfId="558"/>
    <cellStyle name="好_20 2007年河南结算单" xfId="559"/>
    <cellStyle name="好_20 2007年河南结算单 2" xfId="560"/>
    <cellStyle name="好_20 2007年河南结算单_2017年预算草案（债务）" xfId="561"/>
    <cellStyle name="好_20 2007年河南结算单_基金汇总" xfId="562"/>
    <cellStyle name="好_20 2007年河南结算单_收入汇总" xfId="563"/>
    <cellStyle name="好_20 2007年河南结算单_支出汇总" xfId="564"/>
    <cellStyle name="好_2007结算与财力(6.2)" xfId="565"/>
    <cellStyle name="好_2007结算与财力(6.2)_基金汇总" xfId="566"/>
    <cellStyle name="好_2007结算与财力(6.2)_收入汇总" xfId="567"/>
    <cellStyle name="好_2007结算与财力(6.2)_支出汇总" xfId="568"/>
    <cellStyle name="好_2007年结算已定项目对账单" xfId="569"/>
    <cellStyle name="好_2007年结算已定项目对账单 2" xfId="570"/>
    <cellStyle name="好_2007年结算已定项目对账单_2017年预算草案（债务）" xfId="571"/>
    <cellStyle name="好_2007年结算已定项目对账单_基金汇总" xfId="572"/>
    <cellStyle name="好_2007年结算已定项目对账单_收入汇总" xfId="573"/>
    <cellStyle name="好_2007年结算已定项目对账单_支出汇总" xfId="574"/>
    <cellStyle name="好_2007年中央财政与河南省财政年终决算结算单" xfId="575"/>
    <cellStyle name="好_2007年中央财政与河南省财政年终决算结算单 2" xfId="576"/>
    <cellStyle name="好_2007年中央财政与河南省财政年终决算结算单_2017年预算草案（债务）" xfId="577"/>
    <cellStyle name="好_2007年中央财政与河南省财政年终决算结算单_基金汇总" xfId="578"/>
    <cellStyle name="好_2007年中央财政与河南省财政年终决算结算单_收入汇总" xfId="579"/>
    <cellStyle name="好_2007年中央财政与河南省财政年终决算结算单_支出汇总" xfId="580"/>
    <cellStyle name="好_2008年财政收支预算草案(1.4)" xfId="581"/>
    <cellStyle name="好_2008年财政收支预算草案(1.4) 2" xfId="582"/>
    <cellStyle name="好_2008年财政收支预算草案(1.4)_2017年预算草案（债务）" xfId="583"/>
    <cellStyle name="好_2008年财政收支预算草案(1.4)_基金汇总" xfId="584"/>
    <cellStyle name="好_2008年财政收支预算草案(1.4)_收入汇总" xfId="585"/>
    <cellStyle name="好_2008年财政收支预算草案(1.4)_支出汇总" xfId="586"/>
    <cellStyle name="好_2009年财力测算情况11.19" xfId="587"/>
    <cellStyle name="好_2009年财力测算情况11.19_基金汇总" xfId="588"/>
    <cellStyle name="好_2009年财力测算情况11.19_收入汇总" xfId="589"/>
    <cellStyle name="好_2009年财力测算情况11.19_支出汇总" xfId="590"/>
    <cellStyle name="好_2009年结算（最终）" xfId="591"/>
    <cellStyle name="好_2009年结算（最终）_基金汇总" xfId="592"/>
    <cellStyle name="好_2009年结算（最终）_收入汇总" xfId="593"/>
    <cellStyle name="好_2009年结算（最终）_支出汇总" xfId="594"/>
    <cellStyle name="好_2010年收入预测表（20091218)）" xfId="595"/>
    <cellStyle name="好_2010年收入预测表（20091218)）_基金汇总" xfId="596"/>
    <cellStyle name="好_2010年收入预测表（20091218)）_收入汇总" xfId="597"/>
    <cellStyle name="好_2010年收入预测表（20091218)）_支出汇总" xfId="598"/>
    <cellStyle name="好_2010年收入预测表（20091219)）" xfId="599"/>
    <cellStyle name="好_2010年收入预测表（20091219)）_基金汇总" xfId="600"/>
    <cellStyle name="好_2010年收入预测表（20091219)）_收入汇总" xfId="601"/>
    <cellStyle name="好_2010年收入预测表（20091219)）_支出汇总" xfId="602"/>
    <cellStyle name="好_2010年收入预测表（20091230)）" xfId="603"/>
    <cellStyle name="好_2010年收入预测表（20091230)）_基金汇总" xfId="604"/>
    <cellStyle name="好_2010年收入预测表（20091230)）_收入汇总" xfId="605"/>
    <cellStyle name="好_2010年收入预测表（20091230)）_支出汇总" xfId="606"/>
    <cellStyle name="好_2010省级行政性收费专项收入批复" xfId="607"/>
    <cellStyle name="好_2010省级行政性收费专项收入批复_基金汇总" xfId="608"/>
    <cellStyle name="好_2010省级行政性收费专项收入批复_收入汇总" xfId="609"/>
    <cellStyle name="好_2010省级行政性收费专项收入批复_支出汇总" xfId="610"/>
    <cellStyle name="好_20111127汇报附表（8张）" xfId="611"/>
    <cellStyle name="好_20111127汇报附表（8张）_基金汇总" xfId="612"/>
    <cellStyle name="好_20111127汇报附表（8张）_收入汇总" xfId="613"/>
    <cellStyle name="好_20111127汇报附表（8张）_支出汇总" xfId="614"/>
    <cellStyle name="好_2011年全省及省级预计2011-12-12" xfId="615"/>
    <cellStyle name="好_2011年全省及省级预计2011-12-12_基金汇总" xfId="616"/>
    <cellStyle name="好_2011年全省及省级预计2011-12-12_收入汇总" xfId="617"/>
    <cellStyle name="好_2011年全省及省级预计2011-12-12_支出汇总" xfId="618"/>
    <cellStyle name="好_2011年预算表格2010.12.9" xfId="619"/>
    <cellStyle name="好_2011年预算表格2010.12.9 2" xfId="620"/>
    <cellStyle name="好_2011年预算表格2010.12.9_2017年预算草案（债务）" xfId="621"/>
    <cellStyle name="好_2011年预算表格2010.12.9_基金汇总" xfId="622"/>
    <cellStyle name="好_2011年预算表格2010.12.9_收入汇总" xfId="623"/>
    <cellStyle name="好_2011年预算表格2010.12.9_支出汇总" xfId="624"/>
    <cellStyle name="好_2011年预算大表11-26" xfId="625"/>
    <cellStyle name="好_2011年预算大表11-26 2" xfId="626"/>
    <cellStyle name="好_2011年预算大表11-26_2017年预算草案（债务）" xfId="627"/>
    <cellStyle name="好_2011年预算大表11-26_基金汇总" xfId="628"/>
    <cellStyle name="好_2011年预算大表11-26_收入汇总" xfId="629"/>
    <cellStyle name="好_2011年预算大表11-26_支出汇总" xfId="630"/>
    <cellStyle name="好_2012年省级一般预算收入计划" xfId="631"/>
    <cellStyle name="好_20160105省级2016年预算情况表（最新）" xfId="632"/>
    <cellStyle name="好_20160105省级2016年预算情况表（最新） 2" xfId="633"/>
    <cellStyle name="好_20160105省级2016年预算情况表（最新）_2017年预算草案（债务）" xfId="634"/>
    <cellStyle name="好_20160105省级2016年预算情况表（最新）_基金汇总" xfId="635"/>
    <cellStyle name="好_20160105省级2016年预算情况表（最新）_收入汇总" xfId="636"/>
    <cellStyle name="好_20160105省级2016年预算情况表（最新）_支出汇总" xfId="637"/>
    <cellStyle name="好_2016-2017全省国资预算" xfId="638"/>
    <cellStyle name="好_2016年财政专项清理表" xfId="639"/>
    <cellStyle name="好_20170103省级2017年预算情况表" xfId="640"/>
    <cellStyle name="好_2017年预算草案（债务）" xfId="641"/>
    <cellStyle name="好_Book1" xfId="642"/>
    <cellStyle name="好_Book1_基金汇总" xfId="643"/>
    <cellStyle name="好_Book1_收入汇总" xfId="644"/>
    <cellStyle name="好_Book1_支出汇总" xfId="645"/>
    <cellStyle name="好_Xl0000068" xfId="646"/>
    <cellStyle name="好_Xl0000068 2" xfId="647"/>
    <cellStyle name="好_Xl0000068_2017年预算草案（债务）" xfId="648"/>
    <cellStyle name="好_Xl0000068_基金汇总" xfId="649"/>
    <cellStyle name="好_Xl0000068_收入汇总" xfId="650"/>
    <cellStyle name="好_Xl0000068_支出汇总" xfId="651"/>
    <cellStyle name="好_Xl0000071" xfId="652"/>
    <cellStyle name="好_Xl0000071 2" xfId="653"/>
    <cellStyle name="好_Xl0000071_2017年预算草案（债务）" xfId="654"/>
    <cellStyle name="好_Xl0000071_基金汇总" xfId="655"/>
    <cellStyle name="好_Xl0000071_收入汇总" xfId="656"/>
    <cellStyle name="好_Xl0000071_支出汇总" xfId="657"/>
    <cellStyle name="好_财政厅编制用表（2011年报省人大）" xfId="658"/>
    <cellStyle name="好_财政厅编制用表（2011年报省人大） 2" xfId="659"/>
    <cellStyle name="好_财政厅编制用表（2011年报省人大）_2017年预算草案（债务）" xfId="660"/>
    <cellStyle name="好_财政厅编制用表（2011年报省人大）_基金汇总" xfId="661"/>
    <cellStyle name="好_财政厅编制用表（2011年报省人大）_收入汇总" xfId="662"/>
    <cellStyle name="好_财政厅编制用表（2011年报省人大）_支出汇总" xfId="663"/>
    <cellStyle name="好_国有资本经营预算（2011年报省人大）" xfId="664"/>
    <cellStyle name="好_国有资本经营预算（2011年报省人大） 2" xfId="665"/>
    <cellStyle name="好_国有资本经营预算（2011年报省人大）_2017年预算草案（债务）" xfId="666"/>
    <cellStyle name="好_国有资本经营预算（2011年报省人大）_基金汇总" xfId="667"/>
    <cellStyle name="好_国有资本经营预算（2011年报省人大）_收入汇总" xfId="668"/>
    <cellStyle name="好_国有资本经营预算（2011年报省人大）_支出汇总" xfId="669"/>
    <cellStyle name="好_河南省----2009-05-21（补充数据）" xfId="670"/>
    <cellStyle name="好_河南省----2009-05-21（补充数据） 2" xfId="671"/>
    <cellStyle name="好_河南省----2009-05-21（补充数据）_2017年预算草案（债务）" xfId="672"/>
    <cellStyle name="好_河南省----2009-05-21（补充数据）_基金汇总" xfId="673"/>
    <cellStyle name="好_河南省----2009-05-21（补充数据）_收入汇总" xfId="674"/>
    <cellStyle name="好_河南省----2009-05-21（补充数据）_支出汇总" xfId="675"/>
    <cellStyle name="好_基金安排表" xfId="676"/>
    <cellStyle name="好_基金汇总" xfId="677"/>
    <cellStyle name="好_津补贴保障测算(5.21)" xfId="678"/>
    <cellStyle name="好_津补贴保障测算(5.21)_基金汇总" xfId="679"/>
    <cellStyle name="好_津补贴保障测算(5.21)_收入汇总" xfId="680"/>
    <cellStyle name="好_津补贴保障测算(5.21)_支出汇总" xfId="681"/>
    <cellStyle name="好_商品交易所2006--2008年税收" xfId="682"/>
    <cellStyle name="好_商品交易所2006--2008年税收 2" xfId="683"/>
    <cellStyle name="好_商品交易所2006--2008年税收_2017年预算草案（债务）" xfId="684"/>
    <cellStyle name="好_商品交易所2006--2008年税收_基金汇总" xfId="685"/>
    <cellStyle name="好_商品交易所2006--2008年税收_收入汇总" xfId="686"/>
    <cellStyle name="好_商品交易所2006--2008年税收_支出汇总" xfId="687"/>
    <cellStyle name="好_省电力2008年 工作表" xfId="688"/>
    <cellStyle name="好_省电力2008年 工作表 2" xfId="689"/>
    <cellStyle name="好_省电力2008年 工作表_2017年预算草案（债务）" xfId="690"/>
    <cellStyle name="好_省电力2008年 工作表_基金汇总" xfId="691"/>
    <cellStyle name="好_省电力2008年 工作表_收入汇总" xfId="692"/>
    <cellStyle name="好_省电力2008年 工作表_支出汇总" xfId="693"/>
    <cellStyle name="好_省级国有资本经营预算表" xfId="694"/>
    <cellStyle name="好_省级明细" xfId="695"/>
    <cellStyle name="好_省级明细 2" xfId="696"/>
    <cellStyle name="好_省级明细_1.3日 2017年预算草案 - 副本" xfId="697"/>
    <cellStyle name="好_省级明细_2016-2017全省国资预算" xfId="698"/>
    <cellStyle name="好_省级明细_2016年预算草案" xfId="699"/>
    <cellStyle name="好_省级明细_2016年预算草案1.13" xfId="700"/>
    <cellStyle name="好_省级明细_2016年预算草案1.13 2" xfId="701"/>
    <cellStyle name="好_省级明细_2016年预算草案1.13_2017年预算草案（债务）" xfId="702"/>
    <cellStyle name="好_省级明细_2016年预算草案1.13_基金汇总" xfId="703"/>
    <cellStyle name="好_省级明细_2016年预算草案1.13_收入汇总" xfId="704"/>
    <cellStyle name="好_省级明细_2016年预算草案1.13_支出汇总" xfId="705"/>
    <cellStyle name="好_省级明细_2017年财政收支预算" xfId="706"/>
    <cellStyle name="好_省级明细_2017年预算草案（债务）" xfId="707"/>
    <cellStyle name="好_省级明细_2017年预算草案1.4" xfId="708"/>
    <cellStyle name="好_省级明细_23" xfId="709"/>
    <cellStyle name="好_省级明细_23 2" xfId="710"/>
    <cellStyle name="好_省级明细_23_2017年预算草案（债务）" xfId="711"/>
    <cellStyle name="好_省级明细_23_基金汇总" xfId="712"/>
    <cellStyle name="好_省级明细_23_收入汇总" xfId="713"/>
    <cellStyle name="好_省级明细_23_支出汇总" xfId="714"/>
    <cellStyle name="好_省级明细_Book1" xfId="715"/>
    <cellStyle name="好_省级明细_Book1 2" xfId="716"/>
    <cellStyle name="好_省级明细_Book1_2017年预算草案（债务）" xfId="717"/>
    <cellStyle name="好_省级明细_Book1_基金汇总" xfId="718"/>
    <cellStyle name="好_省级明细_Book1_收入汇总" xfId="719"/>
    <cellStyle name="好_省级明细_Book1_支出汇总" xfId="720"/>
    <cellStyle name="好_省级明细_Book3" xfId="721"/>
    <cellStyle name="好_省级明细_Xl0000068" xfId="722"/>
    <cellStyle name="好_省级明细_Xl0000068 2" xfId="723"/>
    <cellStyle name="好_省级明细_Xl0000068_2017年预算草案（债务）" xfId="724"/>
    <cellStyle name="好_省级明细_Xl0000068_基金汇总" xfId="725"/>
    <cellStyle name="好_省级明细_Xl0000068_收入汇总" xfId="726"/>
    <cellStyle name="好_省级明细_Xl0000068_支出汇总" xfId="727"/>
    <cellStyle name="好_省级明细_Xl0000071" xfId="728"/>
    <cellStyle name="好_省级明细_Xl0000071 2" xfId="729"/>
    <cellStyle name="好_省级明细_Xl0000071_2017年预算草案（债务）" xfId="730"/>
    <cellStyle name="好_省级明细_Xl0000071_基金汇总" xfId="731"/>
    <cellStyle name="好_省级明细_Xl0000071_收入汇总" xfId="732"/>
    <cellStyle name="好_省级明细_Xl0000071_支出汇总" xfId="733"/>
    <cellStyle name="好_省级明细_表六七" xfId="734"/>
    <cellStyle name="好_省级明细_代编表" xfId="735"/>
    <cellStyle name="好_省级明细_代编全省支出预算修改" xfId="736"/>
    <cellStyle name="好_省级明细_代编全省支出预算修改 2" xfId="737"/>
    <cellStyle name="好_省级明细_代编全省支出预算修改_2017年预算草案（债务）" xfId="738"/>
    <cellStyle name="好_省级明细_代编全省支出预算修改_基金汇总" xfId="739"/>
    <cellStyle name="好_省级明细_代编全省支出预算修改_收入汇总" xfId="740"/>
    <cellStyle name="好_省级明细_代编全省支出预算修改_支出汇总" xfId="741"/>
    <cellStyle name="好_省级明细_冬梅3" xfId="742"/>
    <cellStyle name="好_省级明细_冬梅3 2" xfId="743"/>
    <cellStyle name="好_省级明细_冬梅3_2017年预算草案（债务）" xfId="744"/>
    <cellStyle name="好_省级明细_冬梅3_基金汇总" xfId="745"/>
    <cellStyle name="好_省级明细_冬梅3_收入汇总" xfId="746"/>
    <cellStyle name="好_省级明细_冬梅3_支出汇总" xfId="747"/>
    <cellStyle name="好_省级明细_复件 表19（梁蕊发）" xfId="748"/>
    <cellStyle name="好_省级明细_副本1.2" xfId="749"/>
    <cellStyle name="好_省级明细_副本1.2 2" xfId="750"/>
    <cellStyle name="好_省级明细_副本1.2_2017年预算草案（债务）" xfId="751"/>
    <cellStyle name="好_省级明细_副本1.2_基金汇总" xfId="752"/>
    <cellStyle name="好_省级明细_副本1.2_收入汇总" xfId="753"/>
    <cellStyle name="好_省级明细_副本1.2_支出汇总" xfId="754"/>
    <cellStyle name="好_省级明细_副本最新" xfId="755"/>
    <cellStyle name="好_省级明细_副本最新 2" xfId="756"/>
    <cellStyle name="好_省级明细_副本最新_2017年预算草案（债务）" xfId="757"/>
    <cellStyle name="好_省级明细_副本最新_基金汇总" xfId="758"/>
    <cellStyle name="好_省级明细_副本最新_收入汇总" xfId="759"/>
    <cellStyle name="好_省级明细_副本最新_支出汇总" xfId="760"/>
    <cellStyle name="好_省级明细_基金表" xfId="761"/>
    <cellStyle name="好_省级明细_基金汇总" xfId="762"/>
    <cellStyle name="好_省级明细_基金最新" xfId="763"/>
    <cellStyle name="好_省级明细_基金最新 2" xfId="764"/>
    <cellStyle name="好_省级明细_基金最新_2017年预算草案（债务）" xfId="765"/>
    <cellStyle name="好_省级明细_基金最新_基金汇总" xfId="766"/>
    <cellStyle name="好_省级明细_基金最新_收入汇总" xfId="767"/>
    <cellStyle name="好_省级明细_基金最新_支出汇总" xfId="768"/>
    <cellStyle name="好_省级明细_基金最终修改支出" xfId="769"/>
    <cellStyle name="好_省级明细_梁蕊要预算局报人大2017年预算草案" xfId="770"/>
    <cellStyle name="好_省级明细_全省收入代编最新" xfId="771"/>
    <cellStyle name="好_省级明细_全省收入代编最新 2" xfId="772"/>
    <cellStyle name="好_省级明细_全省收入代编最新_2017年预算草案（债务）" xfId="773"/>
    <cellStyle name="好_省级明细_全省收入代编最新_基金汇总" xfId="774"/>
    <cellStyle name="好_省级明细_全省收入代编最新_收入汇总" xfId="775"/>
    <cellStyle name="好_省级明细_全省收入代编最新_支出汇总" xfId="776"/>
    <cellStyle name="好_省级明细_全省预算代编" xfId="777"/>
    <cellStyle name="好_省级明细_全省预算代编 2" xfId="778"/>
    <cellStyle name="好_省级明细_全省预算代编_2017年预算草案（债务）" xfId="779"/>
    <cellStyle name="好_省级明细_全省预算代编_基金汇总" xfId="780"/>
    <cellStyle name="好_省级明细_全省预算代编_收入汇总" xfId="781"/>
    <cellStyle name="好_省级明细_全省预算代编_支出汇总" xfId="782"/>
    <cellStyle name="好_省级明细_社保2017年预算草案1.3" xfId="783"/>
    <cellStyle name="好_省级明细_省级国有资本经营预算表" xfId="784"/>
    <cellStyle name="好_省级明细_收入汇总" xfId="785"/>
    <cellStyle name="好_省级明细_政府性基金人大会表格1稿" xfId="786"/>
    <cellStyle name="好_省级明细_政府性基金人大会表格1稿 2" xfId="787"/>
    <cellStyle name="好_省级明细_政府性基金人大会表格1稿_2017年预算草案（债务）" xfId="788"/>
    <cellStyle name="好_省级明细_政府性基金人大会表格1稿_基金汇总" xfId="789"/>
    <cellStyle name="好_省级明细_政府性基金人大会表格1稿_收入汇总" xfId="790"/>
    <cellStyle name="好_省级明细_政府性基金人大会表格1稿_支出汇总" xfId="791"/>
    <cellStyle name="好_省级明细_支出汇总" xfId="792"/>
    <cellStyle name="好_省属监狱人员级别表(驻外)" xfId="793"/>
    <cellStyle name="好_省属监狱人员级别表(驻外)_基金汇总" xfId="794"/>
    <cellStyle name="好_省属监狱人员级别表(驻外)_收入汇总" xfId="795"/>
    <cellStyle name="好_省属监狱人员级别表(驻外)_支出汇总" xfId="796"/>
    <cellStyle name="好_收入汇总" xfId="797"/>
    <cellStyle name="好_支出汇总" xfId="798"/>
    <cellStyle name="后继超级链接" xfId="799"/>
    <cellStyle name="后继超链接" xfId="800"/>
    <cellStyle name="汇总 2" xfId="801"/>
    <cellStyle name="汇总 2 2" xfId="802"/>
    <cellStyle name="汇总 2 3" xfId="803"/>
    <cellStyle name="汇总 2 4" xfId="804"/>
    <cellStyle name="汇总 2_1.3日 2017年预算草案 - 副本" xfId="805"/>
    <cellStyle name="汇总 3" xfId="806"/>
    <cellStyle name="汇总 3 2" xfId="807"/>
    <cellStyle name="汇总 3_1.3日 2017年预算草案 - 副本" xfId="808"/>
    <cellStyle name="汇总 4" xfId="809"/>
    <cellStyle name="货币 2" xfId="810"/>
    <cellStyle name="计算 2" xfId="811"/>
    <cellStyle name="计算 2 2" xfId="812"/>
    <cellStyle name="计算 2 3" xfId="813"/>
    <cellStyle name="计算 2 4" xfId="814"/>
    <cellStyle name="计算 2_1.3日 2017年预算草案 - 副本" xfId="815"/>
    <cellStyle name="计算 3" xfId="816"/>
    <cellStyle name="计算 3 2" xfId="817"/>
    <cellStyle name="计算 3_1.3日 2017年预算草案 - 副本" xfId="818"/>
    <cellStyle name="计算 4" xfId="819"/>
    <cellStyle name="检查单元格 2" xfId="820"/>
    <cellStyle name="检查单元格 2 2" xfId="821"/>
    <cellStyle name="检查单元格 2 3" xfId="822"/>
    <cellStyle name="检查单元格 2 4" xfId="823"/>
    <cellStyle name="检查单元格 2_1.3日 2017年预算草案 - 副本" xfId="824"/>
    <cellStyle name="检查单元格 3" xfId="825"/>
    <cellStyle name="检查单元格 3 2" xfId="826"/>
    <cellStyle name="检查单元格 3_1.3日 2017年预算草案 - 副本" xfId="827"/>
    <cellStyle name="解释性文本 2" xfId="828"/>
    <cellStyle name="解释性文本 2 2" xfId="829"/>
    <cellStyle name="解释性文本 2 3" xfId="830"/>
    <cellStyle name="解释性文本 3" xfId="831"/>
    <cellStyle name="解释性文本 3 2" xfId="832"/>
    <cellStyle name="警告文本 2" xfId="833"/>
    <cellStyle name="警告文本 2 2" xfId="834"/>
    <cellStyle name="警告文本 2 3" xfId="835"/>
    <cellStyle name="警告文本 2 4" xfId="836"/>
    <cellStyle name="警告文本 3" xfId="837"/>
    <cellStyle name="警告文本 3 2" xfId="838"/>
    <cellStyle name="链接单元格 2" xfId="839"/>
    <cellStyle name="链接单元格 2 2" xfId="840"/>
    <cellStyle name="链接单元格 2 3" xfId="841"/>
    <cellStyle name="链接单元格 2_1.3日 2017年预算草案 - 副本" xfId="842"/>
    <cellStyle name="链接单元格 3" xfId="843"/>
    <cellStyle name="链接单元格 3 2" xfId="844"/>
    <cellStyle name="链接单元格 3_1.3日 2017年预算草案 - 副本" xfId="845"/>
    <cellStyle name="콤마 [0]_BOILER-CO1" xfId="846"/>
    <cellStyle name="콤마_BOILER-CO1" xfId="847"/>
    <cellStyle name="통화 [0]_BOILER-CO1" xfId="848"/>
    <cellStyle name="통화_BOILER-CO1" xfId="849"/>
    <cellStyle name="표준_0N-HANDLING " xfId="850"/>
    <cellStyle name="霓付 [0]_ +Foil &amp; -FOIL &amp; PAPER" xfId="851"/>
    <cellStyle name="霓付_ +Foil &amp; -FOIL &amp; PAPER" xfId="852"/>
    <cellStyle name="烹拳 [0]_ +Foil &amp; -FOIL &amp; PAPER" xfId="853"/>
    <cellStyle name="烹拳_ +Foil &amp; -FOIL &amp; PAPER" xfId="854"/>
    <cellStyle name="普通_ 白土" xfId="855"/>
    <cellStyle name="千分位[0]_ 白土" xfId="856"/>
    <cellStyle name="千分位_ 白土" xfId="857"/>
    <cellStyle name="千位[0]_(人代会用)" xfId="858"/>
    <cellStyle name="千位_(人代会用)" xfId="859"/>
    <cellStyle name="千位分隔 2" xfId="860"/>
    <cellStyle name="千位分隔 3" xfId="861"/>
    <cellStyle name="千位分隔[0] 2" xfId="862"/>
    <cellStyle name="千位分隔[0] 3" xfId="863"/>
    <cellStyle name="千位分季_新建 Microsoft Excel 工作表" xfId="864"/>
    <cellStyle name="钎霖_4岿角利" xfId="865"/>
    <cellStyle name="强调 1" xfId="866"/>
    <cellStyle name="强调 2" xfId="867"/>
    <cellStyle name="强调 3" xfId="868"/>
    <cellStyle name="强调文字颜色 1 2" xfId="869"/>
    <cellStyle name="强调文字颜色 1 2 2" xfId="870"/>
    <cellStyle name="强调文字颜色 1 2 3" xfId="871"/>
    <cellStyle name="强调文字颜色 1 2 4" xfId="872"/>
    <cellStyle name="强调文字颜色 1 3" xfId="873"/>
    <cellStyle name="强调文字颜色 1 3 2" xfId="874"/>
    <cellStyle name="强调文字颜色 1 4" xfId="875"/>
    <cellStyle name="强调文字颜色 2 2" xfId="876"/>
    <cellStyle name="强调文字颜色 2 2 2" xfId="877"/>
    <cellStyle name="强调文字颜色 2 2 3" xfId="878"/>
    <cellStyle name="强调文字颜色 2 2 4" xfId="879"/>
    <cellStyle name="强调文字颜色 2 3" xfId="880"/>
    <cellStyle name="强调文字颜色 2 3 2" xfId="881"/>
    <cellStyle name="强调文字颜色 3 2" xfId="882"/>
    <cellStyle name="强调文字颜色 3 2 2" xfId="883"/>
    <cellStyle name="强调文字颜色 3 2 3" xfId="884"/>
    <cellStyle name="强调文字颜色 3 2 4" xfId="885"/>
    <cellStyle name="强调文字颜色 3 3" xfId="886"/>
    <cellStyle name="强调文字颜色 3 3 2" xfId="887"/>
    <cellStyle name="强调文字颜色 4 2" xfId="888"/>
    <cellStyle name="强调文字颜色 4 2 2" xfId="889"/>
    <cellStyle name="强调文字颜色 4 2 3" xfId="890"/>
    <cellStyle name="强调文字颜色 4 2 4" xfId="891"/>
    <cellStyle name="强调文字颜色 4 3" xfId="892"/>
    <cellStyle name="强调文字颜色 4 3 2" xfId="893"/>
    <cellStyle name="强调文字颜色 4 4" xfId="894"/>
    <cellStyle name="强调文字颜色 5 2" xfId="895"/>
    <cellStyle name="强调文字颜色 5 2 2" xfId="896"/>
    <cellStyle name="强调文字颜色 5 2 3" xfId="897"/>
    <cellStyle name="强调文字颜色 5 2 4" xfId="898"/>
    <cellStyle name="强调文字颜色 5 3" xfId="899"/>
    <cellStyle name="强调文字颜色 5 3 2" xfId="900"/>
    <cellStyle name="强调文字颜色 6 2" xfId="901"/>
    <cellStyle name="强调文字颜色 6 2 2" xfId="902"/>
    <cellStyle name="强调文字颜色 6 2 3" xfId="903"/>
    <cellStyle name="强调文字颜色 6 2 4" xfId="904"/>
    <cellStyle name="强调文字颜色 6 3" xfId="905"/>
    <cellStyle name="强调文字颜色 6 3 2" xfId="906"/>
    <cellStyle name="适中 2" xfId="907"/>
    <cellStyle name="适中 2 2" xfId="908"/>
    <cellStyle name="适中 2 3" xfId="909"/>
    <cellStyle name="适中 2 4" xfId="910"/>
    <cellStyle name="适中 3" xfId="911"/>
    <cellStyle name="适中 3 2" xfId="912"/>
    <cellStyle name="输出 2" xfId="913"/>
    <cellStyle name="输出 2 2" xfId="914"/>
    <cellStyle name="输出 2 3" xfId="915"/>
    <cellStyle name="输出 2 4" xfId="916"/>
    <cellStyle name="输出 2_1.3日 2017年预算草案 - 副本" xfId="917"/>
    <cellStyle name="输出 3" xfId="918"/>
    <cellStyle name="输出 3 2" xfId="919"/>
    <cellStyle name="输出 3_1.3日 2017年预算草案 - 副本" xfId="920"/>
    <cellStyle name="输出 4" xfId="921"/>
    <cellStyle name="输入 2" xfId="922"/>
    <cellStyle name="输入 2 2" xfId="923"/>
    <cellStyle name="输入 2 3" xfId="924"/>
    <cellStyle name="输入 2 4" xfId="925"/>
    <cellStyle name="输入 2_1.3日 2017年预算草案 - 副本" xfId="926"/>
    <cellStyle name="输入 3" xfId="927"/>
    <cellStyle name="输入 3 2" xfId="928"/>
    <cellStyle name="输入 3_1.3日 2017年预算草案 - 副本" xfId="929"/>
    <cellStyle name="数字" xfId="930"/>
    <cellStyle name="未定义" xfId="931"/>
    <cellStyle name="未定义 2" xfId="932"/>
    <cellStyle name="小数" xfId="933"/>
    <cellStyle name="样式 1" xfId="934"/>
    <cellStyle name="样式 1 2" xfId="935"/>
    <cellStyle name="样式 1_20170103省级2017年预算情况表" xfId="936"/>
    <cellStyle name="注释 2" xfId="937"/>
    <cellStyle name="注释 2 2" xfId="938"/>
    <cellStyle name="注释 2 3" xfId="939"/>
    <cellStyle name="注释 2 4" xfId="940"/>
    <cellStyle name="注释 2 5" xfId="941"/>
    <cellStyle name="注释 2 6" xfId="942"/>
    <cellStyle name="注释 2_1.3日 2017年预算草案 - 副本" xfId="943"/>
    <cellStyle name="注释 3" xfId="944"/>
    <cellStyle name="注释 3 2" xfId="945"/>
    <cellStyle name="注释 3_1.3日 2017年预算草案 - 副本" xfId="946"/>
    <cellStyle name="着色 1" xfId="947"/>
    <cellStyle name="着色 2" xfId="948"/>
    <cellStyle name="着色 3" xfId="949"/>
    <cellStyle name="着色 4" xfId="950"/>
    <cellStyle name="着色 5" xfId="951"/>
    <cellStyle name="着色 6" xfId="95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NGHAI_LF\&#39044;&#31639;&#22788;\BY\YS3\97&#20915;&#31639;&#21306;&#21439;&#26368;&#21518;&#27719;&#2463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NCZ/Downloads/2016&#24180;&#39044;&#31639;&#33609;&#26696;1.2/Rar$DI01.390/My%20Documents/2010&#24180;&#39044;&#31639;/&#21381;&#21153;&#20250;/&#19978;&#20250;&#26448;&#26009;/&#38468;&#3492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1012001"/>
      <sheetName val=""/>
      <sheetName val="各年度收费、罚没、专项收入.xls_Sheet3"/>
      <sheetName val="表二"/>
      <sheetName val="表五"/>
      <sheetName val="2012.2.2 (整合)"/>
      <sheetName val="2012.2.2"/>
      <sheetName val="全市结转"/>
      <sheetName val="提前告知数"/>
      <sheetName val="总人口"/>
      <sheetName val="基础编码"/>
      <sheetName val="省本级收入预计"/>
      <sheetName val="区划对应表"/>
      <sheetName val="1-4余额表"/>
      <sheetName val="四月份月报"/>
      <sheetName val="XL4Poppy"/>
      <sheetName val="DDETABLE "/>
      <sheetName val="#REF"/>
      <sheetName val="各年度收费、罚没、专项收入.xls]Sheet3"/>
      <sheetName val="中央"/>
      <sheetName val="01北京市"/>
      <sheetName val="2000地方"/>
      <sheetName val="有效性列表"/>
      <sheetName val="录入表"/>
      <sheetName val="DY-（调整特殊因素）增量对应重点（汇报）"/>
      <sheetName val="C01-1"/>
      <sheetName val="mx"/>
      <sheetName val="单位编码"/>
      <sheetName val="Financ. Overview"/>
      <sheetName val="Toolbox"/>
      <sheetName val="Main"/>
      <sheetName val="_ESList"/>
      <sheetName val="一般预算收入"/>
      <sheetName val="表二 汇总表（业务处填）"/>
      <sheetName val="KKKKKKKK"/>
      <sheetName val="农业人口"/>
      <sheetName val="Open"/>
      <sheetName val="事业发展"/>
    </sheetNames>
    <sheetDataSet>
      <sheetData sheetId="0" refreshError="1">
        <row r="6">
          <cell r="A6" t="str">
            <v xml:space="preserve">一、工商税收类                </v>
          </cell>
          <cell r="B6">
            <v>1046134</v>
          </cell>
          <cell r="C6">
            <v>920480</v>
          </cell>
          <cell r="D6">
            <v>129220</v>
          </cell>
          <cell r="E6">
            <v>1049700</v>
          </cell>
        </row>
        <row r="7">
          <cell r="A7" t="str">
            <v xml:space="preserve">    增值税                    </v>
          </cell>
          <cell r="B7">
            <v>0</v>
          </cell>
          <cell r="C7">
            <v>125063</v>
          </cell>
          <cell r="D7">
            <v>47730</v>
          </cell>
          <cell r="E7">
            <v>172793</v>
          </cell>
        </row>
        <row r="8">
          <cell r="A8" t="str">
            <v xml:space="preserve">    营业税                    </v>
          </cell>
          <cell r="B8">
            <v>0</v>
          </cell>
          <cell r="C8">
            <v>466434</v>
          </cell>
          <cell r="D8">
            <v>74326</v>
          </cell>
          <cell r="E8">
            <v>540760</v>
          </cell>
        </row>
        <row r="9">
          <cell r="A9" t="str">
            <v xml:space="preserve">    个人所得税                </v>
          </cell>
          <cell r="B9">
            <v>0</v>
          </cell>
          <cell r="C9">
            <v>132092</v>
          </cell>
          <cell r="D9">
            <v>1562</v>
          </cell>
          <cell r="E9">
            <v>133654</v>
          </cell>
        </row>
        <row r="10">
          <cell r="A10" t="str">
            <v xml:space="preserve">    土地增值税                </v>
          </cell>
          <cell r="B10">
            <v>0</v>
          </cell>
          <cell r="C10">
            <v>3691</v>
          </cell>
          <cell r="D10">
            <v>0</v>
          </cell>
          <cell r="E10">
            <v>3691</v>
          </cell>
        </row>
        <row r="11">
          <cell r="A11" t="str">
            <v xml:space="preserve">    外商投资企业和外国企业所得</v>
          </cell>
          <cell r="B11">
            <v>0</v>
          </cell>
          <cell r="C11">
            <v>0</v>
          </cell>
          <cell r="D11">
            <v>0</v>
          </cell>
          <cell r="E11">
            <v>0</v>
          </cell>
        </row>
        <row r="12">
          <cell r="A12" t="str">
            <v xml:space="preserve">    城市维护建设税            </v>
          </cell>
          <cell r="B12">
            <v>0</v>
          </cell>
          <cell r="C12">
            <v>61856</v>
          </cell>
          <cell r="D12">
            <v>4400</v>
          </cell>
          <cell r="E12">
            <v>66256</v>
          </cell>
        </row>
        <row r="13">
          <cell r="A13" t="str">
            <v xml:space="preserve">    车船使用税                </v>
          </cell>
          <cell r="B13">
            <v>0</v>
          </cell>
          <cell r="C13">
            <v>9385</v>
          </cell>
          <cell r="D13">
            <v>156</v>
          </cell>
          <cell r="E13">
            <v>9541</v>
          </cell>
        </row>
        <row r="14">
          <cell r="A14" t="str">
            <v xml:space="preserve">    房产税                    </v>
          </cell>
          <cell r="B14">
            <v>0</v>
          </cell>
          <cell r="C14">
            <v>68832</v>
          </cell>
          <cell r="D14">
            <v>527</v>
          </cell>
          <cell r="E14">
            <v>69359</v>
          </cell>
        </row>
        <row r="15">
          <cell r="A15" t="str">
            <v xml:space="preserve">    屠宰税                    </v>
          </cell>
          <cell r="B15">
            <v>0</v>
          </cell>
          <cell r="C15">
            <v>243</v>
          </cell>
          <cell r="D15">
            <v>6</v>
          </cell>
          <cell r="E15">
            <v>249</v>
          </cell>
        </row>
        <row r="16">
          <cell r="A16" t="str">
            <v xml:space="preserve">    资源税                    </v>
          </cell>
          <cell r="B16">
            <v>0</v>
          </cell>
          <cell r="C16">
            <v>0</v>
          </cell>
          <cell r="D16">
            <v>0</v>
          </cell>
          <cell r="E16">
            <v>0</v>
          </cell>
        </row>
        <row r="17">
          <cell r="A17" t="str">
            <v xml:space="preserve">    城镇土地使用税            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</row>
        <row r="18">
          <cell r="A18" t="str">
            <v xml:space="preserve">    印花税                    </v>
          </cell>
          <cell r="B18">
            <v>0</v>
          </cell>
          <cell r="C18">
            <v>17818</v>
          </cell>
          <cell r="D18">
            <v>240</v>
          </cell>
          <cell r="E18">
            <v>18058</v>
          </cell>
        </row>
        <row r="19">
          <cell r="A19" t="str">
            <v xml:space="preserve">    筵席税                    </v>
          </cell>
          <cell r="B19">
            <v>0</v>
          </cell>
          <cell r="C19">
            <v>0</v>
          </cell>
          <cell r="D19">
            <v>0</v>
          </cell>
          <cell r="E19">
            <v>0</v>
          </cell>
        </row>
        <row r="20">
          <cell r="A20" t="str">
            <v xml:space="preserve">    固定资产投资方向调节税    </v>
          </cell>
          <cell r="B20">
            <v>0</v>
          </cell>
          <cell r="C20">
            <v>28943</v>
          </cell>
          <cell r="D20">
            <v>39</v>
          </cell>
          <cell r="E20">
            <v>28982</v>
          </cell>
        </row>
        <row r="21">
          <cell r="A21" t="str">
            <v xml:space="preserve">    工商税收滞纳金补税罚款    </v>
          </cell>
          <cell r="B21">
            <v>0</v>
          </cell>
          <cell r="C21">
            <v>6123</v>
          </cell>
          <cell r="D21">
            <v>234</v>
          </cell>
          <cell r="E21">
            <v>6357</v>
          </cell>
        </row>
        <row r="22">
          <cell r="A22" t="str">
            <v xml:space="preserve">二、农牧业税和耕地占用税类    </v>
          </cell>
          <cell r="B22">
            <v>50520</v>
          </cell>
          <cell r="C22">
            <v>46157</v>
          </cell>
          <cell r="D22">
            <v>3359</v>
          </cell>
          <cell r="E22">
            <v>49516</v>
          </cell>
        </row>
        <row r="23">
          <cell r="A23" t="str">
            <v xml:space="preserve">    农牧业税                  </v>
          </cell>
          <cell r="B23">
            <v>0</v>
          </cell>
          <cell r="C23">
            <v>4581</v>
          </cell>
          <cell r="D23">
            <v>3355</v>
          </cell>
          <cell r="E23">
            <v>7936</v>
          </cell>
        </row>
        <row r="24">
          <cell r="A24" t="str">
            <v xml:space="preserve">    农业特产税                </v>
          </cell>
          <cell r="B24">
            <v>0</v>
          </cell>
          <cell r="C24">
            <v>829</v>
          </cell>
          <cell r="D24">
            <v>4</v>
          </cell>
          <cell r="E24">
            <v>833</v>
          </cell>
        </row>
        <row r="25">
          <cell r="A25" t="str">
            <v xml:space="preserve">    耕地占用税                </v>
          </cell>
          <cell r="B25">
            <v>0</v>
          </cell>
          <cell r="C25">
            <v>0</v>
          </cell>
          <cell r="D25">
            <v>0</v>
          </cell>
          <cell r="E25">
            <v>0</v>
          </cell>
        </row>
        <row r="26">
          <cell r="A26" t="str">
            <v xml:space="preserve">    契税                      </v>
          </cell>
          <cell r="B26">
            <v>0</v>
          </cell>
          <cell r="C26">
            <v>40747</v>
          </cell>
          <cell r="D26">
            <v>0</v>
          </cell>
          <cell r="E26">
            <v>40747</v>
          </cell>
        </row>
        <row r="27">
          <cell r="A27" t="str">
            <v xml:space="preserve">三、企业所得税类              </v>
          </cell>
          <cell r="B27">
            <v>275141</v>
          </cell>
          <cell r="C27">
            <v>203376</v>
          </cell>
          <cell r="D27">
            <v>76125</v>
          </cell>
          <cell r="E27">
            <v>279501</v>
          </cell>
        </row>
        <row r="28">
          <cell r="A28" t="str">
            <v xml:space="preserve">四、国有企业上缴利润类        </v>
          </cell>
          <cell r="B28">
            <v>0</v>
          </cell>
          <cell r="C28">
            <v>0</v>
          </cell>
          <cell r="D28">
            <v>0</v>
          </cell>
          <cell r="E28">
            <v>0</v>
          </cell>
        </row>
        <row r="29">
          <cell r="A29" t="str">
            <v xml:space="preserve">五、国有企业计划亏损补贴类    </v>
          </cell>
          <cell r="B29">
            <v>-6870</v>
          </cell>
          <cell r="C29">
            <v>-8085</v>
          </cell>
          <cell r="D29">
            <v>0</v>
          </cell>
          <cell r="E29">
            <v>-8085</v>
          </cell>
        </row>
        <row r="30">
          <cell r="A30" t="str">
            <v xml:space="preserve">六、基本建设贷款归还收入类    </v>
          </cell>
          <cell r="B30">
            <v>0</v>
          </cell>
          <cell r="C30">
            <v>0</v>
          </cell>
          <cell r="D30">
            <v>0</v>
          </cell>
          <cell r="E30">
            <v>0</v>
          </cell>
        </row>
        <row r="31">
          <cell r="A31" t="str">
            <v xml:space="preserve">七、其他收入类                </v>
          </cell>
          <cell r="B31">
            <v>1074</v>
          </cell>
          <cell r="C31">
            <v>1205</v>
          </cell>
          <cell r="D31">
            <v>0</v>
          </cell>
          <cell r="E31">
            <v>1205</v>
          </cell>
        </row>
        <row r="32">
          <cell r="A32" t="str">
            <v xml:space="preserve">八、企业所得税退税类          </v>
          </cell>
          <cell r="B32">
            <v>-561</v>
          </cell>
          <cell r="C32">
            <v>-570</v>
          </cell>
          <cell r="D32">
            <v>0</v>
          </cell>
          <cell r="E32">
            <v>-570</v>
          </cell>
        </row>
        <row r="33">
          <cell r="A33" t="str">
            <v>九、罚没收入、行政性收费收入类</v>
          </cell>
          <cell r="B33">
            <v>46447</v>
          </cell>
          <cell r="C33">
            <v>48448</v>
          </cell>
          <cell r="D33">
            <v>0</v>
          </cell>
          <cell r="E33">
            <v>48448</v>
          </cell>
        </row>
        <row r="34">
          <cell r="A34" t="str">
            <v/>
          </cell>
          <cell r="B34">
            <v>0</v>
          </cell>
          <cell r="C34">
            <v>0</v>
          </cell>
          <cell r="D34">
            <v>0</v>
          </cell>
          <cell r="E34">
            <v>0</v>
          </cell>
        </row>
        <row r="35">
          <cell r="A35" t="str">
            <v/>
          </cell>
          <cell r="B35">
            <v>0</v>
          </cell>
          <cell r="C35">
            <v>0</v>
          </cell>
          <cell r="D35">
            <v>0</v>
          </cell>
          <cell r="E35">
            <v>0</v>
          </cell>
        </row>
        <row r="36">
          <cell r="A36" t="str">
            <v/>
          </cell>
          <cell r="B36">
            <v>0</v>
          </cell>
          <cell r="C36">
            <v>0</v>
          </cell>
          <cell r="D36">
            <v>0</v>
          </cell>
          <cell r="E36">
            <v>0</v>
          </cell>
        </row>
        <row r="37">
          <cell r="A37" t="str">
            <v/>
          </cell>
          <cell r="B37">
            <v>0</v>
          </cell>
          <cell r="C37">
            <v>0</v>
          </cell>
          <cell r="D37">
            <v>0</v>
          </cell>
          <cell r="E37">
            <v>0</v>
          </cell>
        </row>
        <row r="38">
          <cell r="A38" t="str">
            <v/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</row>
        <row r="39">
          <cell r="A39" t="str">
            <v xml:space="preserve">    本  年  收  入  合  计    </v>
          </cell>
          <cell r="B39">
            <v>1411885</v>
          </cell>
          <cell r="C39">
            <v>1211011</v>
          </cell>
          <cell r="D39">
            <v>208704</v>
          </cell>
          <cell r="E39">
            <v>1419715</v>
          </cell>
        </row>
        <row r="40">
          <cell r="A40" t="str">
            <v xml:space="preserve">    上 年 结 余               </v>
          </cell>
          <cell r="B40">
            <v>0</v>
          </cell>
          <cell r="C40">
            <v>0</v>
          </cell>
          <cell r="D40">
            <v>0</v>
          </cell>
          <cell r="E40">
            <v>186760</v>
          </cell>
        </row>
        <row r="41">
          <cell r="A41" t="str">
            <v xml:space="preserve">    地方政府兑付有价证券本金  </v>
          </cell>
          <cell r="B41">
            <v>0</v>
          </cell>
          <cell r="C41">
            <v>0</v>
          </cell>
          <cell r="D41">
            <v>0</v>
          </cell>
          <cell r="E41">
            <v>47</v>
          </cell>
        </row>
        <row r="42">
          <cell r="A42" t="str">
            <v xml:space="preserve">    补 助 收 入               </v>
          </cell>
          <cell r="B42">
            <v>0</v>
          </cell>
          <cell r="C42">
            <v>0</v>
          </cell>
          <cell r="D42">
            <v>0</v>
          </cell>
          <cell r="E42">
            <v>688224</v>
          </cell>
        </row>
        <row r="43">
          <cell r="A43" t="str">
            <v xml:space="preserve">       1. 税收返还收入        </v>
          </cell>
          <cell r="B43">
            <v>0</v>
          </cell>
          <cell r="C43">
            <v>0</v>
          </cell>
          <cell r="D43">
            <v>0</v>
          </cell>
          <cell r="E43">
            <v>403982</v>
          </cell>
        </row>
        <row r="44">
          <cell r="A44" t="str">
            <v xml:space="preserve">       2. 专项补助收入        </v>
          </cell>
          <cell r="B44">
            <v>0</v>
          </cell>
          <cell r="C44">
            <v>0</v>
          </cell>
          <cell r="D44">
            <v>0</v>
          </cell>
          <cell r="E44">
            <v>3452</v>
          </cell>
        </row>
        <row r="45">
          <cell r="A45" t="str">
            <v xml:space="preserve">       3. 结算补助收入        </v>
          </cell>
          <cell r="B45">
            <v>0</v>
          </cell>
          <cell r="C45">
            <v>0</v>
          </cell>
          <cell r="D45">
            <v>0</v>
          </cell>
          <cell r="E45">
            <v>276167</v>
          </cell>
        </row>
        <row r="46">
          <cell r="A46" t="str">
            <v xml:space="preserve">       4. 其他补助收入        </v>
          </cell>
          <cell r="B46">
            <v>0</v>
          </cell>
          <cell r="C46">
            <v>0</v>
          </cell>
          <cell r="D46">
            <v>0</v>
          </cell>
          <cell r="E46">
            <v>4623</v>
          </cell>
        </row>
        <row r="47">
          <cell r="A47" t="str">
            <v xml:space="preserve">    调 剂 收 入 (列出明细)    </v>
          </cell>
          <cell r="B47">
            <v>0</v>
          </cell>
          <cell r="C47">
            <v>0</v>
          </cell>
          <cell r="D47">
            <v>0</v>
          </cell>
          <cell r="E47">
            <v>9729</v>
          </cell>
        </row>
        <row r="48">
          <cell r="A48" t="str">
            <v xml:space="preserve">       1. 税务经费            </v>
          </cell>
          <cell r="B48">
            <v>0</v>
          </cell>
          <cell r="C48">
            <v>0</v>
          </cell>
          <cell r="D48">
            <v>0</v>
          </cell>
          <cell r="E48">
            <v>5381</v>
          </cell>
        </row>
        <row r="49">
          <cell r="A49" t="str">
            <v xml:space="preserve">       2. 预算外调入          </v>
          </cell>
          <cell r="B49">
            <v>0</v>
          </cell>
          <cell r="C49">
            <v>0</v>
          </cell>
          <cell r="D49">
            <v>0</v>
          </cell>
          <cell r="E49">
            <v>4348</v>
          </cell>
        </row>
        <row r="50">
          <cell r="A50" t="str">
            <v xml:space="preserve">       3.                     </v>
          </cell>
          <cell r="B50">
            <v>0</v>
          </cell>
          <cell r="C50">
            <v>0</v>
          </cell>
          <cell r="D50">
            <v>0</v>
          </cell>
          <cell r="E50">
            <v>0</v>
          </cell>
        </row>
        <row r="51">
          <cell r="A51" t="str">
            <v/>
          </cell>
          <cell r="B51">
            <v>0</v>
          </cell>
          <cell r="C51">
            <v>0</v>
          </cell>
          <cell r="D51">
            <v>0</v>
          </cell>
          <cell r="E51">
            <v>0</v>
          </cell>
        </row>
        <row r="52">
          <cell r="A52" t="str">
            <v/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</row>
        <row r="53">
          <cell r="A53" t="str">
            <v/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</row>
        <row r="54">
          <cell r="A54" t="str">
            <v/>
          </cell>
          <cell r="B54">
            <v>0</v>
          </cell>
          <cell r="C54">
            <v>0</v>
          </cell>
          <cell r="D54">
            <v>0</v>
          </cell>
          <cell r="E54">
            <v>0</v>
          </cell>
        </row>
        <row r="55">
          <cell r="A55" t="str">
            <v/>
          </cell>
          <cell r="B55">
            <v>0</v>
          </cell>
          <cell r="C55">
            <v>0</v>
          </cell>
          <cell r="D55">
            <v>0</v>
          </cell>
          <cell r="E55">
            <v>0</v>
          </cell>
        </row>
        <row r="56">
          <cell r="A56" t="str">
            <v/>
          </cell>
          <cell r="B56">
            <v>0</v>
          </cell>
          <cell r="C56">
            <v>0</v>
          </cell>
          <cell r="D56">
            <v>0</v>
          </cell>
          <cell r="E56">
            <v>0</v>
          </cell>
        </row>
        <row r="57">
          <cell r="A57" t="str">
            <v/>
          </cell>
          <cell r="B57">
            <v>0</v>
          </cell>
          <cell r="C57">
            <v>0</v>
          </cell>
          <cell r="D57">
            <v>0</v>
          </cell>
          <cell r="E57">
            <v>0</v>
          </cell>
        </row>
        <row r="58">
          <cell r="A58" t="str">
            <v/>
          </cell>
          <cell r="B58">
            <v>0</v>
          </cell>
          <cell r="C58">
            <v>0</v>
          </cell>
          <cell r="D58">
            <v>0</v>
          </cell>
          <cell r="E58">
            <v>0</v>
          </cell>
        </row>
        <row r="59">
          <cell r="A59" t="str">
            <v/>
          </cell>
          <cell r="B59">
            <v>0</v>
          </cell>
          <cell r="C59">
            <v>0</v>
          </cell>
          <cell r="D59">
            <v>0</v>
          </cell>
          <cell r="E59">
            <v>0</v>
          </cell>
        </row>
        <row r="60">
          <cell r="A60" t="str">
            <v/>
          </cell>
          <cell r="B60">
            <v>0</v>
          </cell>
          <cell r="C60">
            <v>0</v>
          </cell>
          <cell r="D60">
            <v>0</v>
          </cell>
          <cell r="E60">
            <v>0</v>
          </cell>
        </row>
        <row r="61">
          <cell r="A61" t="str">
            <v xml:space="preserve">      平      衡       数     </v>
          </cell>
          <cell r="B61">
            <v>0</v>
          </cell>
          <cell r="C61">
            <v>0</v>
          </cell>
          <cell r="D61">
            <v>0</v>
          </cell>
          <cell r="E61">
            <v>2304475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附表1"/>
      <sheetName val="附表2"/>
      <sheetName val="2010年基金预算收入计划表"/>
      <sheetName val="2010年基金预算支出计划表"/>
      <sheetName val="附表2 (2)"/>
      <sheetName val="Mp-team 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tabSelected="1" workbookViewId="0">
      <selection activeCell="I11" sqref="I11"/>
    </sheetView>
  </sheetViews>
  <sheetFormatPr defaultRowHeight="13.5"/>
  <cols>
    <col min="1" max="1" width="13.625" customWidth="1"/>
    <col min="2" max="2" width="11.25" customWidth="1"/>
    <col min="3" max="3" width="12.25" customWidth="1"/>
    <col min="4" max="4" width="14.5" customWidth="1"/>
    <col min="5" max="5" width="13" customWidth="1"/>
  </cols>
  <sheetData>
    <row r="1" spans="1:7" ht="19.5" customHeight="1">
      <c r="A1" s="118" t="s">
        <v>373</v>
      </c>
      <c r="B1" s="118"/>
      <c r="C1" s="118"/>
      <c r="D1" s="118"/>
      <c r="E1" s="118"/>
      <c r="F1" s="118"/>
      <c r="G1" s="118"/>
    </row>
    <row r="2" spans="1:7" s="65" customFormat="1" ht="20.25">
      <c r="A2" s="78" t="s">
        <v>265</v>
      </c>
      <c r="B2" s="78"/>
      <c r="C2" s="78"/>
      <c r="D2" s="78"/>
      <c r="E2" s="78"/>
      <c r="F2" s="78"/>
      <c r="G2" s="78"/>
    </row>
    <row r="3" spans="1:7" s="66" customFormat="1" ht="14.25">
      <c r="A3" s="64"/>
      <c r="B3" s="64"/>
      <c r="C3" s="64"/>
      <c r="D3" s="64"/>
      <c r="E3" s="79"/>
      <c r="F3" s="64"/>
      <c r="G3" s="64"/>
    </row>
    <row r="4" spans="1:7" s="68" customFormat="1" ht="14.25">
      <c r="A4" s="67"/>
      <c r="B4" s="64"/>
      <c r="C4" s="64"/>
      <c r="D4" s="64"/>
      <c r="E4" s="80"/>
      <c r="F4" s="80" t="s">
        <v>233</v>
      </c>
      <c r="G4" s="80"/>
    </row>
    <row r="5" spans="1:7" s="68" customFormat="1" ht="14.25" customHeight="1">
      <c r="A5" s="81" t="s">
        <v>266</v>
      </c>
      <c r="B5" s="81" t="s">
        <v>267</v>
      </c>
      <c r="C5" s="84"/>
      <c r="D5" s="84"/>
      <c r="E5" s="84"/>
      <c r="F5" s="84"/>
      <c r="G5" s="84"/>
    </row>
    <row r="6" spans="1:7" s="69" customFormat="1" ht="14.25" customHeight="1">
      <c r="A6" s="82"/>
      <c r="B6" s="82"/>
      <c r="C6" s="85" t="s">
        <v>290</v>
      </c>
      <c r="D6" s="85" t="s">
        <v>268</v>
      </c>
      <c r="E6" s="85" t="s">
        <v>269</v>
      </c>
      <c r="F6" s="87" t="s">
        <v>81</v>
      </c>
      <c r="G6" s="87"/>
    </row>
    <row r="7" spans="1:7" s="69" customFormat="1">
      <c r="A7" s="83"/>
      <c r="B7" s="83"/>
      <c r="C7" s="86"/>
      <c r="D7" s="86"/>
      <c r="E7" s="86"/>
      <c r="F7" s="88"/>
      <c r="G7" s="88"/>
    </row>
    <row r="8" spans="1:7" s="68" customFormat="1" ht="14.25">
      <c r="A8" s="70" t="s">
        <v>270</v>
      </c>
      <c r="B8" s="71">
        <f>C8+D8+E8</f>
        <v>10164.699999999999</v>
      </c>
      <c r="C8" s="72">
        <f>SUM(C9:C27)</f>
        <v>5930.9</v>
      </c>
      <c r="D8" s="72">
        <f>SUM(D9:D27)</f>
        <v>3327.5</v>
      </c>
      <c r="E8" s="72">
        <f>SUM(E9:E27)</f>
        <v>906.30000000000007</v>
      </c>
      <c r="F8" s="77"/>
      <c r="G8" s="77"/>
    </row>
    <row r="9" spans="1:7" s="68" customFormat="1" ht="14.25">
      <c r="A9" s="70" t="s">
        <v>271</v>
      </c>
      <c r="B9" s="71">
        <f>C9+D9+E9</f>
        <v>817.2</v>
      </c>
      <c r="C9" s="73">
        <v>139.80000000000001</v>
      </c>
      <c r="D9" s="73">
        <v>545.4</v>
      </c>
      <c r="E9" s="120">
        <v>132</v>
      </c>
      <c r="F9" s="77"/>
      <c r="G9" s="77"/>
    </row>
    <row r="10" spans="1:7" s="68" customFormat="1" ht="14.25">
      <c r="A10" s="70" t="s">
        <v>272</v>
      </c>
      <c r="B10" s="71">
        <f t="shared" ref="B10:B27" si="0">C10+D10+E10</f>
        <v>781</v>
      </c>
      <c r="C10" s="73">
        <v>168.9</v>
      </c>
      <c r="D10" s="73">
        <v>372.1</v>
      </c>
      <c r="E10" s="120">
        <v>240</v>
      </c>
      <c r="F10" s="77"/>
      <c r="G10" s="77"/>
    </row>
    <row r="11" spans="1:7" s="68" customFormat="1" ht="14.25">
      <c r="A11" s="70" t="s">
        <v>273</v>
      </c>
      <c r="B11" s="71">
        <f t="shared" si="0"/>
        <v>547.5</v>
      </c>
      <c r="C11" s="73">
        <v>69</v>
      </c>
      <c r="D11" s="73">
        <v>334.5</v>
      </c>
      <c r="E11" s="120">
        <v>144</v>
      </c>
      <c r="F11" s="77"/>
      <c r="G11" s="77"/>
    </row>
    <row r="12" spans="1:7" s="68" customFormat="1" ht="14.25">
      <c r="A12" s="70" t="s">
        <v>274</v>
      </c>
      <c r="B12" s="71">
        <f t="shared" si="0"/>
        <v>496.5</v>
      </c>
      <c r="C12" s="73">
        <v>170.5</v>
      </c>
      <c r="D12" s="73">
        <v>314</v>
      </c>
      <c r="E12" s="120">
        <v>12</v>
      </c>
      <c r="F12" s="77"/>
      <c r="G12" s="77"/>
    </row>
    <row r="13" spans="1:7" s="68" customFormat="1" ht="14.25">
      <c r="A13" s="70" t="s">
        <v>275</v>
      </c>
      <c r="B13" s="71">
        <f t="shared" si="0"/>
        <v>504.2</v>
      </c>
      <c r="C13" s="73">
        <v>90</v>
      </c>
      <c r="D13" s="73">
        <v>281.2</v>
      </c>
      <c r="E13" s="120">
        <v>133</v>
      </c>
      <c r="F13" s="77"/>
      <c r="G13" s="77"/>
    </row>
    <row r="14" spans="1:7" s="68" customFormat="1" ht="14.25">
      <c r="A14" s="70" t="s">
        <v>276</v>
      </c>
      <c r="B14" s="71">
        <f t="shared" si="0"/>
        <v>365.9</v>
      </c>
      <c r="C14" s="73">
        <v>99.2</v>
      </c>
      <c r="D14" s="73">
        <v>230.7</v>
      </c>
      <c r="E14" s="120">
        <v>36</v>
      </c>
      <c r="F14" s="77"/>
      <c r="G14" s="77"/>
    </row>
    <row r="15" spans="1:7" s="68" customFormat="1" ht="14.25">
      <c r="A15" s="70" t="s">
        <v>277</v>
      </c>
      <c r="B15" s="71">
        <f t="shared" si="0"/>
        <v>501.1</v>
      </c>
      <c r="C15" s="73">
        <v>66.099999999999994</v>
      </c>
      <c r="D15" s="73">
        <v>363</v>
      </c>
      <c r="E15" s="120">
        <v>72</v>
      </c>
      <c r="F15" s="77"/>
      <c r="G15" s="77"/>
    </row>
    <row r="16" spans="1:7" s="68" customFormat="1" ht="14.25">
      <c r="A16" s="70" t="s">
        <v>278</v>
      </c>
      <c r="B16" s="71">
        <f t="shared" si="0"/>
        <v>350.1</v>
      </c>
      <c r="C16" s="73">
        <v>287.7</v>
      </c>
      <c r="D16" s="73">
        <v>55.6</v>
      </c>
      <c r="E16" s="120">
        <v>6.8</v>
      </c>
      <c r="F16" s="77"/>
      <c r="G16" s="77"/>
    </row>
    <row r="17" spans="1:7" s="68" customFormat="1" ht="14.25">
      <c r="A17" s="70" t="s">
        <v>279</v>
      </c>
      <c r="B17" s="71">
        <f t="shared" si="0"/>
        <v>868.4</v>
      </c>
      <c r="C17" s="73">
        <v>581.79999999999995</v>
      </c>
      <c r="D17" s="73">
        <v>211.6</v>
      </c>
      <c r="E17" s="120">
        <v>75</v>
      </c>
      <c r="F17" s="77"/>
      <c r="G17" s="77"/>
    </row>
    <row r="18" spans="1:7" s="68" customFormat="1" ht="14.25">
      <c r="A18" s="70" t="s">
        <v>280</v>
      </c>
      <c r="B18" s="71">
        <f t="shared" si="0"/>
        <v>484.6</v>
      </c>
      <c r="C18" s="73">
        <v>309.8</v>
      </c>
      <c r="D18" s="73">
        <v>160</v>
      </c>
      <c r="E18" s="120">
        <v>14.8</v>
      </c>
      <c r="F18" s="77"/>
      <c r="G18" s="77"/>
    </row>
    <row r="19" spans="1:7" s="68" customFormat="1" ht="14.25">
      <c r="A19" s="70" t="s">
        <v>281</v>
      </c>
      <c r="B19" s="71">
        <f t="shared" si="0"/>
        <v>369.3</v>
      </c>
      <c r="C19" s="73">
        <v>342.2</v>
      </c>
      <c r="D19" s="73">
        <v>26</v>
      </c>
      <c r="E19" s="120">
        <v>1.1000000000000001</v>
      </c>
      <c r="F19" s="77"/>
      <c r="G19" s="77"/>
    </row>
    <row r="20" spans="1:7" s="68" customFormat="1" ht="14.25">
      <c r="A20" s="70" t="s">
        <v>282</v>
      </c>
      <c r="B20" s="71">
        <f t="shared" si="0"/>
        <v>440.8</v>
      </c>
      <c r="C20" s="73">
        <v>414.8</v>
      </c>
      <c r="D20" s="73">
        <v>22</v>
      </c>
      <c r="E20" s="120">
        <v>4</v>
      </c>
      <c r="F20" s="77"/>
      <c r="G20" s="77"/>
    </row>
    <row r="21" spans="1:7" s="68" customFormat="1" ht="14.25">
      <c r="A21" s="70" t="s">
        <v>283</v>
      </c>
      <c r="B21" s="71">
        <f t="shared" si="0"/>
        <v>435.9</v>
      </c>
      <c r="C21" s="73">
        <v>375</v>
      </c>
      <c r="D21" s="73">
        <v>54.4</v>
      </c>
      <c r="E21" s="120">
        <v>6.5</v>
      </c>
      <c r="F21" s="77"/>
      <c r="G21" s="77"/>
    </row>
    <row r="22" spans="1:7" s="68" customFormat="1" ht="14.25">
      <c r="A22" s="70" t="s">
        <v>284</v>
      </c>
      <c r="B22" s="71">
        <f t="shared" si="0"/>
        <v>423.6</v>
      </c>
      <c r="C22" s="73">
        <v>327.7</v>
      </c>
      <c r="D22" s="73">
        <v>92.9</v>
      </c>
      <c r="E22" s="120">
        <v>3</v>
      </c>
      <c r="F22" s="77"/>
      <c r="G22" s="77"/>
    </row>
    <row r="23" spans="1:7" s="68" customFormat="1" ht="14.25">
      <c r="A23" s="70" t="s">
        <v>285</v>
      </c>
      <c r="B23" s="71">
        <f t="shared" si="0"/>
        <v>585.80000000000007</v>
      </c>
      <c r="C23" s="73">
        <v>526.1</v>
      </c>
      <c r="D23" s="73">
        <v>54.5</v>
      </c>
      <c r="E23" s="120">
        <v>5.2</v>
      </c>
      <c r="F23" s="77"/>
      <c r="G23" s="77"/>
    </row>
    <row r="24" spans="1:7" s="68" customFormat="1" ht="14.25">
      <c r="A24" s="70" t="s">
        <v>286</v>
      </c>
      <c r="B24" s="71">
        <f t="shared" si="0"/>
        <v>676.5</v>
      </c>
      <c r="C24" s="73">
        <v>601.70000000000005</v>
      </c>
      <c r="D24" s="73">
        <v>66.8</v>
      </c>
      <c r="E24" s="120">
        <v>8</v>
      </c>
      <c r="F24" s="77"/>
      <c r="G24" s="77"/>
    </row>
    <row r="25" spans="1:7" s="68" customFormat="1" ht="14.25">
      <c r="A25" s="70" t="s">
        <v>287</v>
      </c>
      <c r="B25" s="71">
        <f t="shared" si="0"/>
        <v>730.10000000000014</v>
      </c>
      <c r="C25" s="73">
        <v>641.20000000000005</v>
      </c>
      <c r="D25" s="73">
        <v>84.7</v>
      </c>
      <c r="E25" s="120">
        <v>4.2</v>
      </c>
      <c r="F25" s="77"/>
      <c r="G25" s="77"/>
    </row>
    <row r="26" spans="1:7" s="68" customFormat="1" ht="14.25">
      <c r="A26" s="70" t="s">
        <v>288</v>
      </c>
      <c r="B26" s="71">
        <f t="shared" si="0"/>
        <v>709.30000000000007</v>
      </c>
      <c r="C26" s="73">
        <v>670.7</v>
      </c>
      <c r="D26" s="73">
        <v>34.9</v>
      </c>
      <c r="E26" s="120">
        <v>3.7</v>
      </c>
      <c r="F26" s="77"/>
      <c r="G26" s="77"/>
    </row>
    <row r="27" spans="1:7" s="68" customFormat="1" ht="14.25">
      <c r="A27" s="74" t="s">
        <v>289</v>
      </c>
      <c r="B27" s="71">
        <f t="shared" si="0"/>
        <v>76.900000000000006</v>
      </c>
      <c r="C27" s="73">
        <v>48.7</v>
      </c>
      <c r="D27" s="73">
        <v>23.2</v>
      </c>
      <c r="E27" s="120">
        <v>5</v>
      </c>
      <c r="F27" s="77"/>
      <c r="G27" s="77"/>
    </row>
  </sheetData>
  <mergeCells count="31">
    <mergeCell ref="A1:G1"/>
    <mergeCell ref="F9:G9"/>
    <mergeCell ref="F10:G10"/>
    <mergeCell ref="F11:G11"/>
    <mergeCell ref="A2:G2"/>
    <mergeCell ref="E3:E4"/>
    <mergeCell ref="F4:G4"/>
    <mergeCell ref="A5:A7"/>
    <mergeCell ref="B5:B7"/>
    <mergeCell ref="C5:G5"/>
    <mergeCell ref="C6:C7"/>
    <mergeCell ref="D6:D7"/>
    <mergeCell ref="E6:E7"/>
    <mergeCell ref="F6:G7"/>
    <mergeCell ref="F8:G8"/>
    <mergeCell ref="F16:G16"/>
    <mergeCell ref="F17:G17"/>
    <mergeCell ref="F18:G18"/>
    <mergeCell ref="F19:G19"/>
    <mergeCell ref="F12:G12"/>
    <mergeCell ref="F13:G13"/>
    <mergeCell ref="F14:G14"/>
    <mergeCell ref="F15:G15"/>
    <mergeCell ref="F24:G24"/>
    <mergeCell ref="F25:G25"/>
    <mergeCell ref="F26:G26"/>
    <mergeCell ref="F27:G27"/>
    <mergeCell ref="F20:G20"/>
    <mergeCell ref="F21:G21"/>
    <mergeCell ref="F22:G22"/>
    <mergeCell ref="F23:G23"/>
  </mergeCells>
  <phoneticPr fontId="3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1"/>
  <sheetViews>
    <sheetView showZeros="0" workbookViewId="0"/>
  </sheetViews>
  <sheetFormatPr defaultRowHeight="22.5" customHeight="1"/>
  <cols>
    <col min="1" max="1" width="39" style="3" customWidth="1"/>
    <col min="2" max="2" width="15.875" style="2" customWidth="1"/>
    <col min="3" max="3" width="14.5" style="2" customWidth="1"/>
    <col min="4" max="4" width="14" style="2" customWidth="1"/>
    <col min="5" max="16384" width="9" style="2"/>
  </cols>
  <sheetData>
    <row r="1" spans="1:4" ht="22.5" customHeight="1">
      <c r="A1" s="1" t="s">
        <v>374</v>
      </c>
    </row>
    <row r="2" spans="1:4" ht="22.5" customHeight="1">
      <c r="A2" s="94" t="s">
        <v>246</v>
      </c>
      <c r="B2" s="94"/>
      <c r="C2" s="94"/>
      <c r="D2" s="94"/>
    </row>
    <row r="3" spans="1:4" ht="22.5" customHeight="1">
      <c r="C3" s="2" t="s">
        <v>264</v>
      </c>
    </row>
    <row r="4" spans="1:4" ht="22.5" customHeight="1">
      <c r="A4" s="90" t="s">
        <v>0</v>
      </c>
      <c r="B4" s="92" t="s">
        <v>261</v>
      </c>
      <c r="C4" s="93"/>
      <c r="D4" s="61"/>
    </row>
    <row r="5" spans="1:4" ht="22.5" customHeight="1">
      <c r="A5" s="91"/>
      <c r="B5" s="4" t="s">
        <v>263</v>
      </c>
      <c r="C5" s="4" t="s">
        <v>262</v>
      </c>
      <c r="D5" s="4" t="s">
        <v>244</v>
      </c>
    </row>
    <row r="6" spans="1:4" ht="22.5" customHeight="1">
      <c r="A6" s="5" t="s">
        <v>1</v>
      </c>
      <c r="B6" s="6">
        <f>B7+B13+B30</f>
        <v>166383</v>
      </c>
      <c r="C6" s="6">
        <f>C7+C13</f>
        <v>10164.700000000001</v>
      </c>
      <c r="D6" s="17">
        <f>B6-C6</f>
        <v>156218.29999999999</v>
      </c>
    </row>
    <row r="7" spans="1:4" ht="20.25" customHeight="1">
      <c r="A7" s="7" t="s">
        <v>2</v>
      </c>
      <c r="B7" s="8">
        <f>SUM(B8:B12)</f>
        <v>15483</v>
      </c>
      <c r="C7" s="61">
        <f>C8+C10</f>
        <v>4233.8</v>
      </c>
      <c r="D7" s="17">
        <f>B7-C7</f>
        <v>11249.2</v>
      </c>
    </row>
    <row r="8" spans="1:4" ht="20.25" customHeight="1">
      <c r="A8" s="9" t="s">
        <v>3</v>
      </c>
      <c r="B8" s="10">
        <v>1204</v>
      </c>
      <c r="C8" s="61">
        <v>906.3</v>
      </c>
      <c r="D8" s="17">
        <f>B8-C8</f>
        <v>297.70000000000005</v>
      </c>
    </row>
    <row r="9" spans="1:4" ht="20.25" customHeight="1">
      <c r="A9" s="9" t="s">
        <v>4</v>
      </c>
      <c r="B9" s="10">
        <v>547</v>
      </c>
      <c r="C9" s="61"/>
      <c r="D9" s="61">
        <v>547</v>
      </c>
    </row>
    <row r="10" spans="1:4" ht="20.25" customHeight="1">
      <c r="A10" s="9" t="s">
        <v>5</v>
      </c>
      <c r="B10" s="10">
        <v>4690</v>
      </c>
      <c r="C10" s="61">
        <v>3327.5</v>
      </c>
      <c r="D10" s="17">
        <f>B10-C10</f>
        <v>1362.5</v>
      </c>
    </row>
    <row r="11" spans="1:4" ht="20.25" customHeight="1">
      <c r="A11" s="9" t="s">
        <v>6</v>
      </c>
      <c r="B11" s="10">
        <v>96</v>
      </c>
      <c r="C11" s="61"/>
      <c r="D11" s="61">
        <v>96</v>
      </c>
    </row>
    <row r="12" spans="1:4" ht="20.25" customHeight="1">
      <c r="A12" s="9" t="s">
        <v>39</v>
      </c>
      <c r="B12" s="10">
        <v>8946</v>
      </c>
      <c r="C12" s="61"/>
      <c r="D12" s="61">
        <v>8946</v>
      </c>
    </row>
    <row r="13" spans="1:4" ht="20.25" customHeight="1">
      <c r="A13" s="11" t="s">
        <v>7</v>
      </c>
      <c r="B13" s="8">
        <f>SUM(B14:B29)</f>
        <v>123688</v>
      </c>
      <c r="C13" s="62">
        <v>5930.9</v>
      </c>
      <c r="D13" s="17">
        <f>B13-C13</f>
        <v>117757.1</v>
      </c>
    </row>
    <row r="14" spans="1:4" ht="20.25" customHeight="1">
      <c r="A14" s="9" t="s">
        <v>8</v>
      </c>
      <c r="B14" s="10">
        <v>85948</v>
      </c>
      <c r="C14" s="61">
        <v>5930.9</v>
      </c>
      <c r="D14" s="17">
        <f>B14-C14</f>
        <v>80017.100000000006</v>
      </c>
    </row>
    <row r="15" spans="1:4" ht="20.25" customHeight="1">
      <c r="A15" s="9" t="s">
        <v>9</v>
      </c>
      <c r="B15" s="10"/>
      <c r="C15" s="61"/>
      <c r="D15" s="61"/>
    </row>
    <row r="16" spans="1:4" ht="20.25" customHeight="1">
      <c r="A16" s="9" t="s">
        <v>252</v>
      </c>
      <c r="B16" s="10">
        <v>14</v>
      </c>
      <c r="C16" s="61"/>
      <c r="D16" s="10">
        <v>14</v>
      </c>
    </row>
    <row r="17" spans="1:4" ht="20.25" customHeight="1">
      <c r="A17" s="9" t="s">
        <v>10</v>
      </c>
      <c r="B17" s="10">
        <v>92</v>
      </c>
      <c r="C17" s="61"/>
      <c r="D17" s="10">
        <v>92</v>
      </c>
    </row>
    <row r="18" spans="1:4" ht="20.25" customHeight="1">
      <c r="A18" s="9" t="s">
        <v>11</v>
      </c>
      <c r="B18" s="10">
        <v>1292</v>
      </c>
      <c r="C18" s="61"/>
      <c r="D18" s="10">
        <v>1292</v>
      </c>
    </row>
    <row r="19" spans="1:4" ht="20.25" customHeight="1">
      <c r="A19" s="9" t="s">
        <v>12</v>
      </c>
      <c r="B19" s="10">
        <v>7592</v>
      </c>
      <c r="C19" s="61"/>
      <c r="D19" s="10">
        <v>7592</v>
      </c>
    </row>
    <row r="20" spans="1:4" ht="20.25" customHeight="1">
      <c r="A20" s="9" t="s">
        <v>13</v>
      </c>
      <c r="B20" s="10">
        <v>10726</v>
      </c>
      <c r="C20" s="61"/>
      <c r="D20" s="10">
        <v>10726</v>
      </c>
    </row>
    <row r="21" spans="1:4" ht="20.25" customHeight="1">
      <c r="A21" s="9" t="s">
        <v>14</v>
      </c>
      <c r="B21" s="10">
        <v>17369</v>
      </c>
      <c r="C21" s="61"/>
      <c r="D21" s="10">
        <v>17369</v>
      </c>
    </row>
    <row r="22" spans="1:4" ht="20.25" customHeight="1">
      <c r="A22" s="9" t="s">
        <v>15</v>
      </c>
      <c r="B22" s="10">
        <v>1065</v>
      </c>
      <c r="C22" s="61"/>
      <c r="D22" s="10">
        <v>1065</v>
      </c>
    </row>
    <row r="23" spans="1:4" ht="20.25" customHeight="1">
      <c r="A23" s="9" t="s">
        <v>16</v>
      </c>
      <c r="B23" s="10">
        <v>1837</v>
      </c>
      <c r="C23" s="61"/>
      <c r="D23" s="10">
        <v>1837</v>
      </c>
    </row>
    <row r="24" spans="1:4" ht="20.25" customHeight="1">
      <c r="A24" s="9" t="s">
        <v>17</v>
      </c>
      <c r="B24" s="10">
        <v>1500</v>
      </c>
      <c r="C24" s="61"/>
      <c r="D24" s="10">
        <v>1500</v>
      </c>
    </row>
    <row r="25" spans="1:4" ht="20.25" customHeight="1">
      <c r="A25" s="9" t="s">
        <v>18</v>
      </c>
      <c r="B25" s="10">
        <v>10171</v>
      </c>
      <c r="C25" s="61"/>
      <c r="D25" s="10">
        <v>10171</v>
      </c>
    </row>
    <row r="26" spans="1:4" ht="20.25" customHeight="1">
      <c r="A26" s="9" t="s">
        <v>19</v>
      </c>
      <c r="B26" s="10"/>
      <c r="C26" s="61"/>
      <c r="D26" s="10"/>
    </row>
    <row r="27" spans="1:4" ht="20.25" customHeight="1">
      <c r="A27" s="9" t="s">
        <v>20</v>
      </c>
      <c r="B27" s="10"/>
      <c r="C27" s="61"/>
      <c r="D27" s="10"/>
    </row>
    <row r="28" spans="1:4" ht="20.25" customHeight="1">
      <c r="A28" s="9" t="s">
        <v>21</v>
      </c>
      <c r="B28" s="10">
        <v>27</v>
      </c>
      <c r="C28" s="61"/>
      <c r="D28" s="10">
        <v>27</v>
      </c>
    </row>
    <row r="29" spans="1:4" ht="20.25" customHeight="1">
      <c r="A29" s="9" t="s">
        <v>22</v>
      </c>
      <c r="B29" s="10">
        <v>-13945</v>
      </c>
      <c r="C29" s="61"/>
      <c r="D29" s="10">
        <v>-13945</v>
      </c>
    </row>
    <row r="30" spans="1:4" s="14" customFormat="1" ht="20.25" customHeight="1">
      <c r="A30" s="12" t="s">
        <v>23</v>
      </c>
      <c r="B30" s="13">
        <f>B31+B37+B38+B39+B44+B50+B59+B68+B70+B77+B79</f>
        <v>27212</v>
      </c>
      <c r="C30" s="63"/>
      <c r="D30" s="13">
        <f>D31+D37+D38+D39+D44+D50+D59+D68+D70+D77+D79</f>
        <v>27212</v>
      </c>
    </row>
    <row r="31" spans="1:4" ht="20.25" customHeight="1">
      <c r="A31" s="15" t="s">
        <v>24</v>
      </c>
      <c r="B31" s="13">
        <f>B32+B33+B34+B35+B36</f>
        <v>16</v>
      </c>
      <c r="C31" s="61"/>
      <c r="D31" s="13">
        <f>D32+D33+D34+D35+D36</f>
        <v>16</v>
      </c>
    </row>
    <row r="32" spans="1:4" ht="20.25" customHeight="1">
      <c r="A32" s="16" t="s">
        <v>40</v>
      </c>
      <c r="B32" s="17"/>
      <c r="C32" s="61"/>
      <c r="D32" s="17"/>
    </row>
    <row r="33" spans="1:4" s="14" customFormat="1" ht="20.25" customHeight="1">
      <c r="A33" s="16" t="s">
        <v>41</v>
      </c>
      <c r="B33" s="17"/>
      <c r="C33" s="63"/>
      <c r="D33" s="17"/>
    </row>
    <row r="34" spans="1:4" ht="20.25" customHeight="1">
      <c r="A34" s="16" t="s">
        <v>42</v>
      </c>
      <c r="B34" s="17">
        <v>16</v>
      </c>
      <c r="C34" s="61"/>
      <c r="D34" s="17">
        <v>16</v>
      </c>
    </row>
    <row r="35" spans="1:4" ht="20.25" customHeight="1">
      <c r="A35" s="16" t="s">
        <v>43</v>
      </c>
      <c r="B35" s="17"/>
      <c r="C35" s="61"/>
      <c r="D35" s="17"/>
    </row>
    <row r="36" spans="1:4" ht="20.25" customHeight="1">
      <c r="A36" s="16" t="s">
        <v>44</v>
      </c>
      <c r="B36" s="17"/>
      <c r="C36" s="61"/>
      <c r="D36" s="17"/>
    </row>
    <row r="37" spans="1:4" ht="20.25" customHeight="1">
      <c r="A37" s="15" t="s">
        <v>45</v>
      </c>
      <c r="B37" s="13"/>
      <c r="C37" s="61"/>
      <c r="D37" s="13"/>
    </row>
    <row r="38" spans="1:4" ht="20.25" customHeight="1">
      <c r="A38" s="15" t="s">
        <v>25</v>
      </c>
      <c r="B38" s="13"/>
      <c r="C38" s="61"/>
      <c r="D38" s="13"/>
    </row>
    <row r="39" spans="1:4" ht="20.25" customHeight="1">
      <c r="A39" s="15" t="s">
        <v>26</v>
      </c>
      <c r="B39" s="13">
        <f>SUM(B40:B43)</f>
        <v>2359</v>
      </c>
      <c r="C39" s="61"/>
      <c r="D39" s="13">
        <f>SUM(D40:D43)</f>
        <v>2359</v>
      </c>
    </row>
    <row r="40" spans="1:4" ht="20.25" customHeight="1">
      <c r="A40" s="16" t="s">
        <v>46</v>
      </c>
      <c r="B40" s="17">
        <v>2359</v>
      </c>
      <c r="C40" s="61"/>
      <c r="D40" s="17">
        <v>2359</v>
      </c>
    </row>
    <row r="41" spans="1:4" ht="20.25" customHeight="1">
      <c r="A41" s="16" t="s">
        <v>49</v>
      </c>
      <c r="B41" s="17"/>
      <c r="C41" s="61"/>
      <c r="D41" s="17"/>
    </row>
    <row r="42" spans="1:4" s="14" customFormat="1" ht="20.25" customHeight="1">
      <c r="A42" s="16" t="s">
        <v>47</v>
      </c>
      <c r="B42" s="17">
        <v>0</v>
      </c>
      <c r="C42" s="63"/>
      <c r="D42" s="17">
        <v>0</v>
      </c>
    </row>
    <row r="43" spans="1:4" ht="20.25" customHeight="1">
      <c r="A43" s="16" t="s">
        <v>48</v>
      </c>
      <c r="B43" s="17"/>
      <c r="C43" s="61"/>
      <c r="D43" s="17"/>
    </row>
    <row r="44" spans="1:4" ht="20.25" customHeight="1">
      <c r="A44" s="15" t="s">
        <v>27</v>
      </c>
      <c r="B44" s="13">
        <f>SUM(B45:B49)</f>
        <v>40</v>
      </c>
      <c r="C44" s="61"/>
      <c r="D44" s="13">
        <f>SUM(D45:D49)</f>
        <v>40</v>
      </c>
    </row>
    <row r="45" spans="1:4" ht="20.25" customHeight="1">
      <c r="A45" s="16" t="s">
        <v>50</v>
      </c>
      <c r="B45" s="17"/>
      <c r="C45" s="61"/>
      <c r="D45" s="17"/>
    </row>
    <row r="46" spans="1:4" ht="20.25" customHeight="1">
      <c r="A46" s="16" t="s">
        <v>74</v>
      </c>
      <c r="B46" s="17"/>
      <c r="C46" s="61"/>
      <c r="D46" s="17"/>
    </row>
    <row r="47" spans="1:4" s="14" customFormat="1" ht="20.25" customHeight="1">
      <c r="A47" s="16" t="s">
        <v>51</v>
      </c>
      <c r="B47" s="17">
        <v>40</v>
      </c>
      <c r="C47" s="63"/>
      <c r="D47" s="17">
        <v>40</v>
      </c>
    </row>
    <row r="48" spans="1:4" ht="20.25" customHeight="1">
      <c r="A48" s="16" t="s">
        <v>52</v>
      </c>
      <c r="B48" s="17"/>
      <c r="C48" s="61"/>
      <c r="D48" s="17"/>
    </row>
    <row r="49" spans="1:4" ht="20.25" customHeight="1">
      <c r="A49" s="16" t="s">
        <v>53</v>
      </c>
      <c r="B49" s="17"/>
      <c r="C49" s="61"/>
      <c r="D49" s="17"/>
    </row>
    <row r="50" spans="1:4" ht="20.25" customHeight="1">
      <c r="A50" s="15" t="s">
        <v>28</v>
      </c>
      <c r="B50" s="13">
        <f>SUM(B51:B58)</f>
        <v>5722</v>
      </c>
      <c r="C50" s="61"/>
      <c r="D50" s="13">
        <f>SUM(D51:D58)</f>
        <v>5722</v>
      </c>
    </row>
    <row r="51" spans="1:4" s="14" customFormat="1" ht="20.25" customHeight="1">
      <c r="A51" s="16" t="s">
        <v>54</v>
      </c>
      <c r="B51" s="17">
        <v>543</v>
      </c>
      <c r="C51" s="63"/>
      <c r="D51" s="17">
        <v>543</v>
      </c>
    </row>
    <row r="52" spans="1:4" ht="20.25" customHeight="1">
      <c r="A52" s="16" t="s">
        <v>55</v>
      </c>
      <c r="B52" s="17">
        <v>9</v>
      </c>
      <c r="C52" s="61"/>
      <c r="D52" s="17">
        <v>9</v>
      </c>
    </row>
    <row r="53" spans="1:4" ht="20.25" customHeight="1">
      <c r="A53" s="16" t="s">
        <v>56</v>
      </c>
      <c r="B53" s="17">
        <v>197</v>
      </c>
      <c r="C53" s="61"/>
      <c r="D53" s="17">
        <v>197</v>
      </c>
    </row>
    <row r="54" spans="1:4" ht="20.25" customHeight="1">
      <c r="A54" s="16" t="s">
        <v>75</v>
      </c>
      <c r="B54" s="17"/>
      <c r="C54" s="61"/>
      <c r="D54" s="17"/>
    </row>
    <row r="55" spans="1:4" ht="20.25" customHeight="1">
      <c r="A55" s="16" t="s">
        <v>57</v>
      </c>
      <c r="B55" s="17"/>
      <c r="C55" s="61"/>
      <c r="D55" s="17"/>
    </row>
    <row r="56" spans="1:4" ht="20.25" customHeight="1">
      <c r="A56" s="16" t="s">
        <v>58</v>
      </c>
      <c r="B56" s="17"/>
      <c r="C56" s="61"/>
      <c r="D56" s="17"/>
    </row>
    <row r="57" spans="1:4" ht="20.25" customHeight="1">
      <c r="A57" s="16" t="s">
        <v>59</v>
      </c>
      <c r="B57" s="17">
        <v>4875</v>
      </c>
      <c r="C57" s="61"/>
      <c r="D57" s="17">
        <v>4875</v>
      </c>
    </row>
    <row r="58" spans="1:4" ht="20.25" customHeight="1">
      <c r="A58" s="16" t="s">
        <v>253</v>
      </c>
      <c r="B58" s="17">
        <v>98</v>
      </c>
      <c r="C58" s="61"/>
      <c r="D58" s="17">
        <v>98</v>
      </c>
    </row>
    <row r="59" spans="1:4" ht="20.25" customHeight="1">
      <c r="A59" s="15" t="s">
        <v>29</v>
      </c>
      <c r="B59" s="13">
        <f>SUM(B60:B67)</f>
        <v>4022</v>
      </c>
      <c r="C59" s="61"/>
      <c r="D59" s="13">
        <f>SUM(D60:D67)</f>
        <v>4022</v>
      </c>
    </row>
    <row r="60" spans="1:4" ht="20.25" customHeight="1">
      <c r="A60" s="16" t="s">
        <v>60</v>
      </c>
      <c r="B60" s="17">
        <v>80</v>
      </c>
      <c r="C60" s="61"/>
      <c r="D60" s="17">
        <v>80</v>
      </c>
    </row>
    <row r="61" spans="1:4" ht="20.25" customHeight="1">
      <c r="A61" s="16" t="s">
        <v>61</v>
      </c>
      <c r="B61" s="17">
        <v>774</v>
      </c>
      <c r="C61" s="61"/>
      <c r="D61" s="17">
        <v>774</v>
      </c>
    </row>
    <row r="62" spans="1:4" ht="20.25" customHeight="1">
      <c r="A62" s="16" t="s">
        <v>62</v>
      </c>
      <c r="B62" s="17">
        <v>2460</v>
      </c>
      <c r="C62" s="61"/>
      <c r="D62" s="17">
        <v>2460</v>
      </c>
    </row>
    <row r="63" spans="1:4" ht="20.25" customHeight="1">
      <c r="A63" s="16" t="s">
        <v>63</v>
      </c>
      <c r="B63" s="17">
        <v>218</v>
      </c>
      <c r="C63" s="61"/>
      <c r="D63" s="17">
        <v>218</v>
      </c>
    </row>
    <row r="64" spans="1:4" ht="20.25" customHeight="1">
      <c r="A64" s="16" t="s">
        <v>64</v>
      </c>
      <c r="B64" s="17"/>
      <c r="C64" s="61"/>
      <c r="D64" s="17"/>
    </row>
    <row r="65" spans="1:4" ht="20.25" customHeight="1">
      <c r="A65" s="16" t="s">
        <v>254</v>
      </c>
      <c r="B65" s="17">
        <v>172</v>
      </c>
      <c r="C65" s="61"/>
      <c r="D65" s="17">
        <v>172</v>
      </c>
    </row>
    <row r="66" spans="1:4" ht="20.25" customHeight="1">
      <c r="A66" s="16" t="s">
        <v>65</v>
      </c>
      <c r="B66" s="17">
        <v>258</v>
      </c>
      <c r="C66" s="61"/>
      <c r="D66" s="17">
        <v>258</v>
      </c>
    </row>
    <row r="67" spans="1:4" ht="20.25" customHeight="1">
      <c r="A67" s="16" t="s">
        <v>66</v>
      </c>
      <c r="B67" s="17">
        <v>60</v>
      </c>
      <c r="C67" s="61"/>
      <c r="D67" s="17">
        <v>60</v>
      </c>
    </row>
    <row r="68" spans="1:4" s="14" customFormat="1" ht="20.25" customHeight="1">
      <c r="A68" s="15" t="s">
        <v>30</v>
      </c>
      <c r="B68" s="13">
        <f>SUM(B69)</f>
        <v>358</v>
      </c>
      <c r="C68" s="63"/>
      <c r="D68" s="13">
        <f>SUM(D69)</f>
        <v>358</v>
      </c>
    </row>
    <row r="69" spans="1:4" ht="20.25" customHeight="1">
      <c r="A69" s="16" t="s">
        <v>255</v>
      </c>
      <c r="B69" s="17">
        <v>358</v>
      </c>
      <c r="C69" s="61"/>
      <c r="D69" s="17">
        <v>358</v>
      </c>
    </row>
    <row r="70" spans="1:4" ht="20.25" customHeight="1">
      <c r="A70" s="15" t="s">
        <v>31</v>
      </c>
      <c r="B70" s="13">
        <f>SUM(B71:B76)</f>
        <v>11686</v>
      </c>
      <c r="C70" s="61"/>
      <c r="D70" s="13">
        <f>SUM(D71:D76)</f>
        <v>11686</v>
      </c>
    </row>
    <row r="71" spans="1:4" s="14" customFormat="1" ht="20.25" customHeight="1">
      <c r="A71" s="16" t="s">
        <v>67</v>
      </c>
      <c r="B71" s="17">
        <v>8841</v>
      </c>
      <c r="C71" s="63"/>
      <c r="D71" s="17">
        <v>8841</v>
      </c>
    </row>
    <row r="72" spans="1:4" ht="20.25" customHeight="1">
      <c r="A72" s="16" t="s">
        <v>68</v>
      </c>
      <c r="B72" s="17">
        <v>152</v>
      </c>
      <c r="C72" s="61"/>
      <c r="D72" s="17">
        <v>152</v>
      </c>
    </row>
    <row r="73" spans="1:4" ht="20.25" customHeight="1">
      <c r="A73" s="16" t="s">
        <v>256</v>
      </c>
      <c r="B73" s="17">
        <v>426</v>
      </c>
      <c r="C73" s="61"/>
      <c r="D73" s="17">
        <v>426</v>
      </c>
    </row>
    <row r="74" spans="1:4" ht="20.25" customHeight="1">
      <c r="A74" s="16" t="s">
        <v>69</v>
      </c>
      <c r="B74" s="17">
        <v>715</v>
      </c>
      <c r="C74" s="61"/>
      <c r="D74" s="17">
        <v>715</v>
      </c>
    </row>
    <row r="75" spans="1:4" ht="20.25" customHeight="1">
      <c r="A75" s="16" t="s">
        <v>70</v>
      </c>
      <c r="B75" s="17">
        <v>672</v>
      </c>
      <c r="C75" s="61"/>
      <c r="D75" s="17">
        <v>672</v>
      </c>
    </row>
    <row r="76" spans="1:4" ht="20.25" customHeight="1">
      <c r="A76" s="16" t="s">
        <v>71</v>
      </c>
      <c r="B76" s="17">
        <v>880</v>
      </c>
      <c r="C76" s="61"/>
      <c r="D76" s="17">
        <v>880</v>
      </c>
    </row>
    <row r="77" spans="1:4" ht="20.25" customHeight="1">
      <c r="A77" s="15" t="s">
        <v>32</v>
      </c>
      <c r="B77" s="13">
        <f>SUM(B78)</f>
        <v>220</v>
      </c>
      <c r="C77" s="61"/>
      <c r="D77" s="13">
        <f>SUM(D78)</f>
        <v>220</v>
      </c>
    </row>
    <row r="78" spans="1:4" ht="20.25" customHeight="1">
      <c r="A78" s="16" t="s">
        <v>257</v>
      </c>
      <c r="B78" s="17">
        <v>220</v>
      </c>
      <c r="C78" s="61"/>
      <c r="D78" s="17">
        <v>220</v>
      </c>
    </row>
    <row r="79" spans="1:4" ht="20.25" customHeight="1">
      <c r="A79" s="15" t="s">
        <v>72</v>
      </c>
      <c r="B79" s="13">
        <f>SUM(B80)</f>
        <v>2789</v>
      </c>
      <c r="C79" s="61"/>
      <c r="D79" s="13">
        <f>SUM(D80)</f>
        <v>2789</v>
      </c>
    </row>
    <row r="80" spans="1:4" ht="20.25" customHeight="1">
      <c r="A80" s="16" t="s">
        <v>73</v>
      </c>
      <c r="B80" s="17">
        <v>2789</v>
      </c>
      <c r="C80" s="61"/>
      <c r="D80" s="17">
        <v>2789</v>
      </c>
    </row>
    <row r="81" spans="1:2" ht="36.75" customHeight="1">
      <c r="A81" s="89"/>
      <c r="B81" s="89"/>
    </row>
  </sheetData>
  <mergeCells count="4">
    <mergeCell ref="A81:B81"/>
    <mergeCell ref="A4:A5"/>
    <mergeCell ref="B4:C4"/>
    <mergeCell ref="A2:D2"/>
  </mergeCells>
  <phoneticPr fontId="3" type="noConversion"/>
  <printOptions horizontalCentered="1"/>
  <pageMargins left="0.54" right="0.16" top="0.17" bottom="0.59055118110236227" header="0.31496062992125984" footer="0.31496062992125984"/>
  <pageSetup paperSize="9" scale="8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"/>
  <sheetViews>
    <sheetView showZeros="0" workbookViewId="0"/>
  </sheetViews>
  <sheetFormatPr defaultRowHeight="21" customHeight="1"/>
  <cols>
    <col min="1" max="1" width="37.125" style="18" customWidth="1"/>
    <col min="2" max="2" width="18.375" style="18" customWidth="1"/>
    <col min="3" max="16384" width="9" style="18"/>
  </cols>
  <sheetData>
    <row r="1" spans="1:2" ht="39.75" customHeight="1">
      <c r="A1" s="25" t="s">
        <v>375</v>
      </c>
      <c r="B1" s="25"/>
    </row>
    <row r="2" spans="1:2" ht="41.25" customHeight="1">
      <c r="A2" s="95" t="s">
        <v>247</v>
      </c>
      <c r="B2" s="95"/>
    </row>
    <row r="3" spans="1:2" s="23" customFormat="1" ht="13.5" customHeight="1">
      <c r="A3" s="24"/>
      <c r="B3" s="24"/>
    </row>
    <row r="4" spans="1:2" s="23" customFormat="1" ht="32.25" customHeight="1">
      <c r="A4" s="96" t="s">
        <v>0</v>
      </c>
      <c r="B4" s="98" t="s">
        <v>245</v>
      </c>
    </row>
    <row r="5" spans="1:2" ht="32.25" customHeight="1">
      <c r="A5" s="97"/>
      <c r="B5" s="98"/>
    </row>
    <row r="6" spans="1:2" ht="22.5" customHeight="1">
      <c r="A6" s="26" t="s">
        <v>35</v>
      </c>
      <c r="B6" s="21">
        <v>10</v>
      </c>
    </row>
    <row r="7" spans="1:2" ht="22.5" customHeight="1">
      <c r="A7" s="26" t="s">
        <v>36</v>
      </c>
      <c r="B7" s="21">
        <v>1694</v>
      </c>
    </row>
    <row r="8" spans="1:2" ht="22.5" customHeight="1">
      <c r="A8" s="22" t="s">
        <v>37</v>
      </c>
      <c r="B8" s="21">
        <v>75</v>
      </c>
    </row>
    <row r="9" spans="1:2" ht="22.5" customHeight="1">
      <c r="A9" s="22" t="s">
        <v>38</v>
      </c>
      <c r="B9" s="21"/>
    </row>
    <row r="10" spans="1:2" ht="22.5" customHeight="1">
      <c r="A10" s="26" t="s">
        <v>258</v>
      </c>
      <c r="B10" s="21">
        <v>457</v>
      </c>
    </row>
    <row r="11" spans="1:2" ht="22.5" customHeight="1">
      <c r="A11" s="22"/>
      <c r="B11" s="21">
        <v>0</v>
      </c>
    </row>
    <row r="12" spans="1:2" ht="22.5" customHeight="1">
      <c r="A12" s="20" t="s">
        <v>34</v>
      </c>
      <c r="B12" s="19">
        <f>SUM(B6:B10)</f>
        <v>2236</v>
      </c>
    </row>
  </sheetData>
  <mergeCells count="3">
    <mergeCell ref="A2:B2"/>
    <mergeCell ref="A4:A5"/>
    <mergeCell ref="B4:B5"/>
  </mergeCells>
  <phoneticPr fontId="3" type="noConversion"/>
  <printOptions horizontalCentered="1"/>
  <pageMargins left="0.59055118110236227" right="0.59055118110236227" top="0.55118110236220474" bottom="0.55118110236220474" header="0.31496062992125984" footer="0.31496062992125984"/>
  <pageSetup paperSize="9" scale="8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workbookViewId="0"/>
  </sheetViews>
  <sheetFormatPr defaultRowHeight="14.25"/>
  <cols>
    <col min="1" max="5" width="25.875" style="27" customWidth="1"/>
    <col min="6" max="16384" width="9" style="27"/>
  </cols>
  <sheetData>
    <row r="1" spans="1:5" ht="28.5" customHeight="1">
      <c r="A1" s="58" t="s">
        <v>376</v>
      </c>
    </row>
    <row r="2" spans="1:5" ht="28.5" customHeight="1">
      <c r="A2" s="99" t="s">
        <v>248</v>
      </c>
      <c r="B2" s="99"/>
      <c r="C2" s="99"/>
      <c r="D2" s="99"/>
      <c r="E2" s="99"/>
    </row>
    <row r="3" spans="1:5" ht="28.5" customHeight="1">
      <c r="E3" s="28" t="s">
        <v>76</v>
      </c>
    </row>
    <row r="4" spans="1:5" ht="28.5" customHeight="1">
      <c r="A4" s="29" t="s">
        <v>77</v>
      </c>
      <c r="B4" s="29" t="s">
        <v>78</v>
      </c>
      <c r="C4" s="29" t="s">
        <v>79</v>
      </c>
      <c r="D4" s="29" t="s">
        <v>80</v>
      </c>
      <c r="E4" s="29" t="s">
        <v>81</v>
      </c>
    </row>
    <row r="5" spans="1:5" ht="28.5" customHeight="1">
      <c r="A5" s="59" t="s">
        <v>242</v>
      </c>
      <c r="B5" s="30">
        <v>3.82</v>
      </c>
      <c r="C5" s="30">
        <v>0.22416</v>
      </c>
      <c r="D5" s="30">
        <v>2.3241149999999999</v>
      </c>
      <c r="E5" s="30"/>
    </row>
    <row r="6" spans="1:5" ht="28.5" customHeight="1">
      <c r="A6" s="30"/>
      <c r="B6" s="30"/>
      <c r="C6" s="30"/>
      <c r="D6" s="30"/>
      <c r="E6" s="30"/>
    </row>
    <row r="7" spans="1:5" ht="28.5" customHeight="1"/>
    <row r="8" spans="1:5" ht="28.5" customHeight="1"/>
  </sheetData>
  <mergeCells count="1">
    <mergeCell ref="A2:E2"/>
  </mergeCells>
  <phoneticPr fontId="58" type="noConversion"/>
  <pageMargins left="0.75" right="0.75" top="1" bottom="1" header="0.5" footer="0.5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workbookViewId="0"/>
  </sheetViews>
  <sheetFormatPr defaultRowHeight="14.25"/>
  <cols>
    <col min="1" max="5" width="25.875" style="27" customWidth="1"/>
    <col min="6" max="16384" width="9" style="27"/>
  </cols>
  <sheetData>
    <row r="1" spans="1:5" ht="28.5" customHeight="1">
      <c r="A1" s="58" t="s">
        <v>377</v>
      </c>
    </row>
    <row r="2" spans="1:5" ht="28.5" customHeight="1">
      <c r="A2" s="99" t="s">
        <v>249</v>
      </c>
      <c r="B2" s="99"/>
      <c r="C2" s="99"/>
      <c r="D2" s="99"/>
      <c r="E2" s="99"/>
    </row>
    <row r="3" spans="1:5" ht="28.5" customHeight="1">
      <c r="E3" s="28" t="s">
        <v>82</v>
      </c>
    </row>
    <row r="4" spans="1:5" ht="28.5" customHeight="1">
      <c r="A4" s="29" t="s">
        <v>83</v>
      </c>
      <c r="B4" s="29" t="s">
        <v>84</v>
      </c>
      <c r="C4" s="29" t="s">
        <v>85</v>
      </c>
      <c r="D4" s="29" t="s">
        <v>86</v>
      </c>
      <c r="E4" s="29" t="s">
        <v>87</v>
      </c>
    </row>
    <row r="5" spans="1:5" ht="28.5" customHeight="1">
      <c r="A5" s="59" t="s">
        <v>243</v>
      </c>
      <c r="B5" s="30">
        <v>4.99</v>
      </c>
      <c r="C5" s="30">
        <v>4.03</v>
      </c>
      <c r="D5" s="30">
        <v>4.59</v>
      </c>
      <c r="E5" s="30"/>
    </row>
    <row r="6" spans="1:5" ht="28.5" customHeight="1">
      <c r="A6" s="30"/>
      <c r="B6" s="30"/>
      <c r="C6" s="30"/>
      <c r="D6" s="30"/>
      <c r="E6" s="30"/>
    </row>
    <row r="7" spans="1:5" ht="28.5" customHeight="1"/>
    <row r="8" spans="1:5" ht="28.5" customHeight="1"/>
  </sheetData>
  <mergeCells count="1">
    <mergeCell ref="A2:E2"/>
  </mergeCells>
  <phoneticPr fontId="58" type="noConversion"/>
  <pageMargins left="0.75" right="0.75" top="1" bottom="1" header="0.5" footer="0.5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9"/>
  <sheetViews>
    <sheetView showGridLines="0" showZeros="0" workbookViewId="0">
      <selection activeCell="O11" sqref="O11"/>
    </sheetView>
  </sheetViews>
  <sheetFormatPr defaultColWidth="6.875" defaultRowHeight="11.25"/>
  <cols>
    <col min="1" max="1" width="4.125" style="116" customWidth="1"/>
    <col min="2" max="2" width="4" style="116" customWidth="1"/>
    <col min="3" max="3" width="3.875" style="116" customWidth="1"/>
    <col min="4" max="4" width="45.5" style="116" bestFit="1" customWidth="1"/>
    <col min="5" max="7" width="12.625" style="116" customWidth="1"/>
    <col min="8" max="16384" width="6.875" style="116"/>
  </cols>
  <sheetData>
    <row r="1" spans="1:8" ht="12.75" customHeight="1">
      <c r="A1" s="115" t="s">
        <v>378</v>
      </c>
    </row>
    <row r="2" spans="1:8" ht="16.5" customHeight="1">
      <c r="A2" s="100" t="s">
        <v>291</v>
      </c>
      <c r="B2" s="100"/>
      <c r="C2" s="100"/>
      <c r="D2" s="100"/>
      <c r="E2" s="100"/>
      <c r="F2" s="100"/>
      <c r="G2" s="100"/>
    </row>
    <row r="3" spans="1:8" ht="18.75" customHeight="1">
      <c r="D3" s="32"/>
      <c r="E3" s="33"/>
      <c r="F3" s="33"/>
      <c r="G3" s="34" t="s">
        <v>33</v>
      </c>
    </row>
    <row r="4" spans="1:8" ht="22.5" customHeight="1">
      <c r="A4" s="101" t="s">
        <v>88</v>
      </c>
      <c r="B4" s="102"/>
      <c r="C4" s="103"/>
      <c r="D4" s="104" t="s">
        <v>292</v>
      </c>
      <c r="E4" s="106" t="s">
        <v>89</v>
      </c>
      <c r="F4" s="106"/>
      <c r="G4" s="107" t="s">
        <v>293</v>
      </c>
    </row>
    <row r="5" spans="1:8" ht="22.5" customHeight="1">
      <c r="A5" s="76" t="s">
        <v>90</v>
      </c>
      <c r="B5" s="76" t="s">
        <v>91</v>
      </c>
      <c r="C5" s="76" t="s">
        <v>92</v>
      </c>
      <c r="D5" s="105"/>
      <c r="E5" s="75" t="s">
        <v>93</v>
      </c>
      <c r="F5" s="75" t="s">
        <v>294</v>
      </c>
      <c r="G5" s="107"/>
    </row>
    <row r="6" spans="1:8" s="117" customFormat="1" ht="22.5" customHeight="1">
      <c r="A6" s="35"/>
      <c r="B6" s="36"/>
      <c r="C6" s="36"/>
      <c r="D6" s="37"/>
      <c r="E6" s="38">
        <v>102114.4</v>
      </c>
      <c r="F6" s="38">
        <v>102114.4</v>
      </c>
      <c r="G6" s="38"/>
    </row>
    <row r="7" spans="1:8" ht="18.75" customHeight="1">
      <c r="A7" s="40" t="s">
        <v>295</v>
      </c>
      <c r="B7" s="41"/>
      <c r="C7" s="41"/>
      <c r="D7" s="42" t="s">
        <v>94</v>
      </c>
      <c r="E7" s="43">
        <v>8153.5012680000009</v>
      </c>
      <c r="F7" s="43">
        <v>8153.5012680000009</v>
      </c>
      <c r="G7" s="43"/>
    </row>
    <row r="8" spans="1:8" ht="18.75" customHeight="1">
      <c r="A8" s="40"/>
      <c r="B8" s="41" t="s">
        <v>95</v>
      </c>
      <c r="C8" s="41"/>
      <c r="D8" s="42" t="s">
        <v>96</v>
      </c>
      <c r="E8" s="43">
        <v>297.93618399999997</v>
      </c>
      <c r="F8" s="43">
        <v>297.93618399999997</v>
      </c>
      <c r="G8" s="43"/>
      <c r="H8" s="117"/>
    </row>
    <row r="9" spans="1:8" ht="18.75" customHeight="1">
      <c r="A9" s="40"/>
      <c r="B9" s="41"/>
      <c r="C9" s="41" t="s">
        <v>95</v>
      </c>
      <c r="D9" s="42" t="s">
        <v>97</v>
      </c>
      <c r="E9" s="43">
        <v>297.93618399999997</v>
      </c>
      <c r="F9" s="43">
        <v>297.93618399999997</v>
      </c>
      <c r="G9" s="43"/>
      <c r="H9" s="117"/>
    </row>
    <row r="10" spans="1:8" ht="18.75" customHeight="1">
      <c r="A10" s="40"/>
      <c r="B10" s="41" t="s">
        <v>98</v>
      </c>
      <c r="C10" s="41"/>
      <c r="D10" s="42" t="s">
        <v>99</v>
      </c>
      <c r="E10" s="43">
        <v>295.93316800000002</v>
      </c>
      <c r="F10" s="43">
        <v>295.93316800000002</v>
      </c>
      <c r="G10" s="43"/>
      <c r="H10" s="117"/>
    </row>
    <row r="11" spans="1:8" ht="18.75" customHeight="1">
      <c r="A11" s="40"/>
      <c r="B11" s="41"/>
      <c r="C11" s="41" t="s">
        <v>95</v>
      </c>
      <c r="D11" s="42" t="s">
        <v>100</v>
      </c>
      <c r="E11" s="43">
        <v>295.93316800000002</v>
      </c>
      <c r="F11" s="43">
        <v>295.93316800000002</v>
      </c>
      <c r="G11" s="43"/>
      <c r="H11" s="117"/>
    </row>
    <row r="12" spans="1:8" ht="18.75" customHeight="1">
      <c r="A12" s="40"/>
      <c r="B12" s="41" t="s">
        <v>101</v>
      </c>
      <c r="C12" s="41"/>
      <c r="D12" s="42" t="s">
        <v>102</v>
      </c>
      <c r="E12" s="43">
        <v>2709.3060190000001</v>
      </c>
      <c r="F12" s="43">
        <v>2709.3060190000001</v>
      </c>
      <c r="G12" s="43"/>
      <c r="H12" s="117"/>
    </row>
    <row r="13" spans="1:8" ht="18.75" customHeight="1">
      <c r="A13" s="40"/>
      <c r="B13" s="41"/>
      <c r="C13" s="41" t="s">
        <v>95</v>
      </c>
      <c r="D13" s="42" t="s">
        <v>103</v>
      </c>
      <c r="E13" s="43">
        <v>2478.0042789999998</v>
      </c>
      <c r="F13" s="43">
        <v>2478.0042789999998</v>
      </c>
      <c r="G13" s="43"/>
      <c r="H13" s="117"/>
    </row>
    <row r="14" spans="1:8" ht="18.75" customHeight="1">
      <c r="A14" s="40"/>
      <c r="B14" s="41"/>
      <c r="C14" s="41" t="s">
        <v>98</v>
      </c>
      <c r="D14" s="42" t="s">
        <v>296</v>
      </c>
      <c r="E14" s="43">
        <v>1.2949200000000001</v>
      </c>
      <c r="F14" s="43">
        <v>1.2949200000000001</v>
      </c>
      <c r="G14" s="43"/>
      <c r="H14" s="117"/>
    </row>
    <row r="15" spans="1:8" ht="18.75" customHeight="1">
      <c r="A15" s="40"/>
      <c r="B15" s="41"/>
      <c r="C15" s="41" t="s">
        <v>107</v>
      </c>
      <c r="D15" s="42" t="s">
        <v>297</v>
      </c>
      <c r="E15" s="43">
        <v>230.00682</v>
      </c>
      <c r="F15" s="43">
        <v>230.00682</v>
      </c>
      <c r="G15" s="43"/>
      <c r="H15" s="117"/>
    </row>
    <row r="16" spans="1:8" ht="18.75" customHeight="1">
      <c r="A16" s="40"/>
      <c r="B16" s="41" t="s">
        <v>104</v>
      </c>
      <c r="C16" s="41"/>
      <c r="D16" s="42" t="s">
        <v>105</v>
      </c>
      <c r="E16" s="43">
        <v>281.45217000000002</v>
      </c>
      <c r="F16" s="43">
        <v>281.45217000000002</v>
      </c>
      <c r="G16" s="43"/>
      <c r="H16" s="117"/>
    </row>
    <row r="17" spans="1:8" ht="18.75" customHeight="1">
      <c r="A17" s="40"/>
      <c r="B17" s="41"/>
      <c r="C17" s="41" t="s">
        <v>95</v>
      </c>
      <c r="D17" s="42" t="s">
        <v>106</v>
      </c>
      <c r="E17" s="43">
        <v>90.880861999999993</v>
      </c>
      <c r="F17" s="43">
        <v>90.880861999999993</v>
      </c>
      <c r="G17" s="43"/>
      <c r="H17" s="117"/>
    </row>
    <row r="18" spans="1:8" ht="18.75" customHeight="1">
      <c r="A18" s="40"/>
      <c r="B18" s="41"/>
      <c r="C18" s="41" t="s">
        <v>107</v>
      </c>
      <c r="D18" s="42" t="s">
        <v>108</v>
      </c>
      <c r="E18" s="43">
        <v>190.57130800000002</v>
      </c>
      <c r="F18" s="43">
        <v>190.57130800000002</v>
      </c>
      <c r="G18" s="43"/>
    </row>
    <row r="19" spans="1:8" ht="18.75" customHeight="1">
      <c r="A19" s="40"/>
      <c r="B19" s="41" t="s">
        <v>109</v>
      </c>
      <c r="C19" s="41"/>
      <c r="D19" s="42" t="s">
        <v>110</v>
      </c>
      <c r="E19" s="43">
        <v>214.20845800000001</v>
      </c>
      <c r="F19" s="43">
        <v>214.20845800000001</v>
      </c>
      <c r="G19" s="43"/>
    </row>
    <row r="20" spans="1:8" ht="18.75" customHeight="1">
      <c r="A20" s="40"/>
      <c r="B20" s="41"/>
      <c r="C20" s="41" t="s">
        <v>95</v>
      </c>
      <c r="D20" s="42" t="s">
        <v>111</v>
      </c>
      <c r="E20" s="43">
        <v>101.507048</v>
      </c>
      <c r="F20" s="43">
        <v>101.507048</v>
      </c>
      <c r="G20" s="43"/>
    </row>
    <row r="21" spans="1:8" ht="18.75" customHeight="1">
      <c r="A21" s="40"/>
      <c r="B21" s="41"/>
      <c r="C21" s="41" t="s">
        <v>98</v>
      </c>
      <c r="D21" s="42" t="s">
        <v>298</v>
      </c>
      <c r="E21" s="43">
        <v>112.70141000000001</v>
      </c>
      <c r="F21" s="43">
        <v>112.70141000000001</v>
      </c>
      <c r="G21" s="43"/>
    </row>
    <row r="22" spans="1:8" ht="18.75" customHeight="1">
      <c r="A22" s="40"/>
      <c r="B22" s="41" t="s">
        <v>112</v>
      </c>
      <c r="C22" s="41"/>
      <c r="D22" s="42" t="s">
        <v>113</v>
      </c>
      <c r="E22" s="43">
        <v>1377.1232239999999</v>
      </c>
      <c r="F22" s="43">
        <v>1377.1232239999999</v>
      </c>
      <c r="G22" s="43"/>
    </row>
    <row r="23" spans="1:8" ht="18.75" customHeight="1">
      <c r="A23" s="40"/>
      <c r="B23" s="41"/>
      <c r="C23" s="41" t="s">
        <v>95</v>
      </c>
      <c r="D23" s="42" t="s">
        <v>114</v>
      </c>
      <c r="E23" s="43">
        <v>1377.1232239999999</v>
      </c>
      <c r="F23" s="43">
        <v>1377.1232239999999</v>
      </c>
      <c r="G23" s="43"/>
    </row>
    <row r="24" spans="1:8" ht="18.75" customHeight="1">
      <c r="A24" s="40"/>
      <c r="B24" s="41" t="s">
        <v>107</v>
      </c>
      <c r="C24" s="41"/>
      <c r="D24" s="42" t="s">
        <v>115</v>
      </c>
      <c r="E24" s="43">
        <v>157.16932399999999</v>
      </c>
      <c r="F24" s="43">
        <v>157.16932399999999</v>
      </c>
      <c r="G24" s="43"/>
    </row>
    <row r="25" spans="1:8" ht="18.75" customHeight="1">
      <c r="A25" s="40"/>
      <c r="B25" s="41"/>
      <c r="C25" s="41" t="s">
        <v>95</v>
      </c>
      <c r="D25" s="42" t="s">
        <v>116</v>
      </c>
      <c r="E25" s="43">
        <v>157.16932399999999</v>
      </c>
      <c r="F25" s="43">
        <v>157.16932399999999</v>
      </c>
      <c r="G25" s="43"/>
    </row>
    <row r="26" spans="1:8" ht="18.75" customHeight="1">
      <c r="A26" s="40"/>
      <c r="B26" s="41" t="s">
        <v>117</v>
      </c>
      <c r="C26" s="41"/>
      <c r="D26" s="42" t="s">
        <v>118</v>
      </c>
      <c r="E26" s="43">
        <v>60.566124000000002</v>
      </c>
      <c r="F26" s="43">
        <v>60.566124000000002</v>
      </c>
      <c r="G26" s="43"/>
    </row>
    <row r="27" spans="1:8" ht="18.75" customHeight="1">
      <c r="A27" s="40"/>
      <c r="B27" s="41"/>
      <c r="C27" s="41" t="s">
        <v>101</v>
      </c>
      <c r="D27" s="42" t="s">
        <v>299</v>
      </c>
      <c r="E27" s="43">
        <v>60.566124000000002</v>
      </c>
      <c r="F27" s="43">
        <v>60.566124000000002</v>
      </c>
      <c r="G27" s="43"/>
    </row>
    <row r="28" spans="1:8" ht="18.75" customHeight="1">
      <c r="A28" s="40"/>
      <c r="B28" s="41" t="s">
        <v>119</v>
      </c>
      <c r="C28" s="41"/>
      <c r="D28" s="42" t="s">
        <v>120</v>
      </c>
      <c r="E28" s="43">
        <v>429.351292</v>
      </c>
      <c r="F28" s="43">
        <v>429.351292</v>
      </c>
      <c r="G28" s="43"/>
    </row>
    <row r="29" spans="1:8" ht="18.75" customHeight="1">
      <c r="A29" s="40"/>
      <c r="B29" s="41"/>
      <c r="C29" s="41" t="s">
        <v>95</v>
      </c>
      <c r="D29" s="42" t="s">
        <v>121</v>
      </c>
      <c r="E29" s="43">
        <v>429.351292</v>
      </c>
      <c r="F29" s="43">
        <v>429.351292</v>
      </c>
      <c r="G29" s="43"/>
    </row>
    <row r="30" spans="1:8" ht="18.75" customHeight="1">
      <c r="A30" s="40"/>
      <c r="B30" s="41" t="s">
        <v>300</v>
      </c>
      <c r="C30" s="41"/>
      <c r="D30" s="42" t="s">
        <v>301</v>
      </c>
      <c r="E30" s="43">
        <v>155.91063400000002</v>
      </c>
      <c r="F30" s="43">
        <v>155.91063400000002</v>
      </c>
      <c r="G30" s="43"/>
    </row>
    <row r="31" spans="1:8" ht="18.75" customHeight="1">
      <c r="A31" s="40"/>
      <c r="B31" s="41"/>
      <c r="C31" s="41" t="s">
        <v>95</v>
      </c>
      <c r="D31" s="42" t="s">
        <v>302</v>
      </c>
      <c r="E31" s="43">
        <v>24.085628</v>
      </c>
      <c r="F31" s="43">
        <v>24.085628</v>
      </c>
      <c r="G31" s="43"/>
    </row>
    <row r="32" spans="1:8" ht="18.75" customHeight="1">
      <c r="A32" s="40"/>
      <c r="B32" s="41"/>
      <c r="C32" s="41" t="s">
        <v>98</v>
      </c>
      <c r="D32" s="42" t="s">
        <v>303</v>
      </c>
      <c r="E32" s="43">
        <v>41.108606000000002</v>
      </c>
      <c r="F32" s="43">
        <v>41.108606000000002</v>
      </c>
      <c r="G32" s="43"/>
    </row>
    <row r="33" spans="1:7" ht="18.75" customHeight="1">
      <c r="A33" s="40"/>
      <c r="B33" s="41"/>
      <c r="C33" s="41" t="s">
        <v>101</v>
      </c>
      <c r="D33" s="42" t="s">
        <v>304</v>
      </c>
      <c r="E33" s="43">
        <v>90.716399999999993</v>
      </c>
      <c r="F33" s="43">
        <v>90.716399999999993</v>
      </c>
      <c r="G33" s="43"/>
    </row>
    <row r="34" spans="1:7" ht="18.75" customHeight="1">
      <c r="A34" s="40"/>
      <c r="B34" s="41" t="s">
        <v>305</v>
      </c>
      <c r="C34" s="41"/>
      <c r="D34" s="42" t="s">
        <v>306</v>
      </c>
      <c r="E34" s="43">
        <v>26.864720000000002</v>
      </c>
      <c r="F34" s="43">
        <v>26.864720000000002</v>
      </c>
      <c r="G34" s="43"/>
    </row>
    <row r="35" spans="1:7" ht="18.75" customHeight="1">
      <c r="A35" s="40"/>
      <c r="B35" s="41"/>
      <c r="C35" s="41" t="s">
        <v>95</v>
      </c>
      <c r="D35" s="42" t="s">
        <v>307</v>
      </c>
      <c r="E35" s="43">
        <v>26.864720000000002</v>
      </c>
      <c r="F35" s="43">
        <v>26.864720000000002</v>
      </c>
      <c r="G35" s="43"/>
    </row>
    <row r="36" spans="1:7" ht="18.75" customHeight="1">
      <c r="A36" s="40"/>
      <c r="B36" s="41" t="s">
        <v>122</v>
      </c>
      <c r="C36" s="41"/>
      <c r="D36" s="42" t="s">
        <v>123</v>
      </c>
      <c r="E36" s="43">
        <v>14.672796</v>
      </c>
      <c r="F36" s="43">
        <v>14.672796</v>
      </c>
      <c r="G36" s="43"/>
    </row>
    <row r="37" spans="1:7" ht="18.75" customHeight="1">
      <c r="A37" s="40"/>
      <c r="B37" s="41"/>
      <c r="C37" s="41" t="s">
        <v>95</v>
      </c>
      <c r="D37" s="42" t="s">
        <v>124</v>
      </c>
      <c r="E37" s="43">
        <v>14.672796</v>
      </c>
      <c r="F37" s="43">
        <v>14.672796</v>
      </c>
      <c r="G37" s="43"/>
    </row>
    <row r="38" spans="1:7" ht="18.75" customHeight="1">
      <c r="A38" s="40"/>
      <c r="B38" s="41" t="s">
        <v>125</v>
      </c>
      <c r="C38" s="41"/>
      <c r="D38" s="42" t="s">
        <v>126</v>
      </c>
      <c r="E38" s="43">
        <v>184.88148799999999</v>
      </c>
      <c r="F38" s="43">
        <v>184.88148799999999</v>
      </c>
      <c r="G38" s="43"/>
    </row>
    <row r="39" spans="1:7" ht="18.75" customHeight="1">
      <c r="A39" s="40"/>
      <c r="B39" s="41"/>
      <c r="C39" s="41" t="s">
        <v>95</v>
      </c>
      <c r="D39" s="42" t="s">
        <v>127</v>
      </c>
      <c r="E39" s="43">
        <v>184.88148799999999</v>
      </c>
      <c r="F39" s="43">
        <v>184.88148799999999</v>
      </c>
      <c r="G39" s="43"/>
    </row>
    <row r="40" spans="1:7" ht="18.75" customHeight="1">
      <c r="A40" s="40"/>
      <c r="B40" s="41" t="s">
        <v>128</v>
      </c>
      <c r="C40" s="41"/>
      <c r="D40" s="42" t="s">
        <v>129</v>
      </c>
      <c r="E40" s="43">
        <v>46.298996000000002</v>
      </c>
      <c r="F40" s="43">
        <v>46.298996000000002</v>
      </c>
      <c r="G40" s="43"/>
    </row>
    <row r="41" spans="1:7" ht="18.75" customHeight="1">
      <c r="A41" s="40"/>
      <c r="B41" s="41"/>
      <c r="C41" s="41" t="s">
        <v>95</v>
      </c>
      <c r="D41" s="42" t="s">
        <v>130</v>
      </c>
      <c r="E41" s="43">
        <v>46.298996000000002</v>
      </c>
      <c r="F41" s="43">
        <v>46.298996000000002</v>
      </c>
      <c r="G41" s="43"/>
    </row>
    <row r="42" spans="1:7" ht="18.75" customHeight="1">
      <c r="A42" s="40"/>
      <c r="B42" s="41" t="s">
        <v>131</v>
      </c>
      <c r="C42" s="41"/>
      <c r="D42" s="42" t="s">
        <v>132</v>
      </c>
      <c r="E42" s="43">
        <v>119.19736399999999</v>
      </c>
      <c r="F42" s="43">
        <v>119.19736399999999</v>
      </c>
      <c r="G42" s="43"/>
    </row>
    <row r="43" spans="1:7" ht="18.75" customHeight="1">
      <c r="A43" s="40"/>
      <c r="B43" s="41"/>
      <c r="C43" s="41" t="s">
        <v>95</v>
      </c>
      <c r="D43" s="42" t="s">
        <v>133</v>
      </c>
      <c r="E43" s="43">
        <v>118.286548</v>
      </c>
      <c r="F43" s="43">
        <v>118.286548</v>
      </c>
      <c r="G43" s="43"/>
    </row>
    <row r="44" spans="1:7" ht="18.75" customHeight="1">
      <c r="A44" s="40"/>
      <c r="B44" s="41"/>
      <c r="C44" s="41" t="s">
        <v>98</v>
      </c>
      <c r="D44" s="42" t="s">
        <v>308</v>
      </c>
      <c r="E44" s="43">
        <v>0.91081599999999996</v>
      </c>
      <c r="F44" s="43">
        <v>0.91081599999999996</v>
      </c>
      <c r="G44" s="43"/>
    </row>
    <row r="45" spans="1:7" ht="18.75" customHeight="1">
      <c r="A45" s="40"/>
      <c r="B45" s="41" t="s">
        <v>134</v>
      </c>
      <c r="C45" s="41"/>
      <c r="D45" s="42" t="s">
        <v>135</v>
      </c>
      <c r="E45" s="43">
        <v>716.43605600000001</v>
      </c>
      <c r="F45" s="43">
        <v>716.43605600000001</v>
      </c>
      <c r="G45" s="43"/>
    </row>
    <row r="46" spans="1:7" ht="18.75" customHeight="1">
      <c r="A46" s="40"/>
      <c r="B46" s="41"/>
      <c r="C46" s="41" t="s">
        <v>95</v>
      </c>
      <c r="D46" s="42" t="s">
        <v>136</v>
      </c>
      <c r="E46" s="43">
        <v>538.95460400000002</v>
      </c>
      <c r="F46" s="43">
        <v>538.95460400000002</v>
      </c>
      <c r="G46" s="43"/>
    </row>
    <row r="47" spans="1:7" ht="18.75" customHeight="1">
      <c r="A47" s="40"/>
      <c r="B47" s="41"/>
      <c r="C47" s="41" t="s">
        <v>309</v>
      </c>
      <c r="D47" s="42" t="s">
        <v>310</v>
      </c>
      <c r="E47" s="43">
        <v>177.48145199999999</v>
      </c>
      <c r="F47" s="43">
        <v>177.48145199999999</v>
      </c>
      <c r="G47" s="43"/>
    </row>
    <row r="48" spans="1:7" ht="18.75" customHeight="1">
      <c r="A48" s="40"/>
      <c r="B48" s="41" t="s">
        <v>137</v>
      </c>
      <c r="C48" s="41"/>
      <c r="D48" s="42" t="s">
        <v>138</v>
      </c>
      <c r="E48" s="43">
        <v>210.63794799999999</v>
      </c>
      <c r="F48" s="43">
        <v>210.63794799999999</v>
      </c>
      <c r="G48" s="43"/>
    </row>
    <row r="49" spans="1:7" ht="18.75" customHeight="1">
      <c r="A49" s="40"/>
      <c r="B49" s="41"/>
      <c r="C49" s="41" t="s">
        <v>95</v>
      </c>
      <c r="D49" s="42" t="s">
        <v>139</v>
      </c>
      <c r="E49" s="43">
        <v>210.63794799999999</v>
      </c>
      <c r="F49" s="43">
        <v>210.63794799999999</v>
      </c>
      <c r="G49" s="43"/>
    </row>
    <row r="50" spans="1:7" ht="18.75" customHeight="1">
      <c r="A50" s="40"/>
      <c r="B50" s="41" t="s">
        <v>140</v>
      </c>
      <c r="C50" s="41"/>
      <c r="D50" s="42" t="s">
        <v>141</v>
      </c>
      <c r="E50" s="43">
        <v>231.77767599999999</v>
      </c>
      <c r="F50" s="43">
        <v>231.77767599999999</v>
      </c>
      <c r="G50" s="43"/>
    </row>
    <row r="51" spans="1:7" ht="18.75" customHeight="1">
      <c r="A51" s="40"/>
      <c r="B51" s="41"/>
      <c r="C51" s="41" t="s">
        <v>95</v>
      </c>
      <c r="D51" s="42" t="s">
        <v>142</v>
      </c>
      <c r="E51" s="43">
        <v>231.77767599999999</v>
      </c>
      <c r="F51" s="43">
        <v>231.77767599999999</v>
      </c>
      <c r="G51" s="43"/>
    </row>
    <row r="52" spans="1:7" ht="18.75" customHeight="1">
      <c r="A52" s="40"/>
      <c r="B52" s="41" t="s">
        <v>143</v>
      </c>
      <c r="C52" s="41"/>
      <c r="D52" s="42" t="s">
        <v>144</v>
      </c>
      <c r="E52" s="43">
        <v>44.192244000000002</v>
      </c>
      <c r="F52" s="43">
        <v>44.192244000000002</v>
      </c>
      <c r="G52" s="43"/>
    </row>
    <row r="53" spans="1:7" ht="18.75" customHeight="1">
      <c r="A53" s="40"/>
      <c r="B53" s="41"/>
      <c r="C53" s="41" t="s">
        <v>95</v>
      </c>
      <c r="D53" s="42" t="s">
        <v>145</v>
      </c>
      <c r="E53" s="43">
        <v>44.192244000000002</v>
      </c>
      <c r="F53" s="43">
        <v>44.192244000000002</v>
      </c>
      <c r="G53" s="43"/>
    </row>
    <row r="54" spans="1:7" ht="18.75" customHeight="1">
      <c r="A54" s="40"/>
      <c r="B54" s="41" t="s">
        <v>311</v>
      </c>
      <c r="C54" s="41"/>
      <c r="D54" s="42" t="s">
        <v>312</v>
      </c>
      <c r="E54" s="43">
        <v>505.39082500000001</v>
      </c>
      <c r="F54" s="43">
        <v>505.39082500000001</v>
      </c>
      <c r="G54" s="43"/>
    </row>
    <row r="55" spans="1:7" ht="18.75" customHeight="1">
      <c r="A55" s="40"/>
      <c r="B55" s="41"/>
      <c r="C55" s="41" t="s">
        <v>95</v>
      </c>
      <c r="D55" s="42" t="s">
        <v>313</v>
      </c>
      <c r="E55" s="43">
        <v>505.39082500000001</v>
      </c>
      <c r="F55" s="43">
        <v>505.39082500000001</v>
      </c>
      <c r="G55" s="43"/>
    </row>
    <row r="56" spans="1:7" ht="18.75" customHeight="1">
      <c r="A56" s="40"/>
      <c r="B56" s="41" t="s">
        <v>309</v>
      </c>
      <c r="C56" s="41"/>
      <c r="D56" s="42" t="s">
        <v>314</v>
      </c>
      <c r="E56" s="43">
        <v>74.194558000000001</v>
      </c>
      <c r="F56" s="43">
        <v>74.194558000000001</v>
      </c>
      <c r="G56" s="43"/>
    </row>
    <row r="57" spans="1:7" ht="18.75" customHeight="1">
      <c r="A57" s="40"/>
      <c r="B57" s="41"/>
      <c r="C57" s="41" t="s">
        <v>309</v>
      </c>
      <c r="D57" s="42" t="s">
        <v>315</v>
      </c>
      <c r="E57" s="43">
        <v>74.194558000000001</v>
      </c>
      <c r="F57" s="43">
        <v>74.194558000000001</v>
      </c>
      <c r="G57" s="43"/>
    </row>
    <row r="58" spans="1:7" ht="18.75" customHeight="1">
      <c r="A58" s="40" t="s">
        <v>316</v>
      </c>
      <c r="B58" s="41"/>
      <c r="C58" s="41"/>
      <c r="D58" s="42" t="s">
        <v>317</v>
      </c>
      <c r="E58" s="43">
        <v>140.48557600000001</v>
      </c>
      <c r="F58" s="43">
        <v>140.48557600000001</v>
      </c>
      <c r="G58" s="43"/>
    </row>
    <row r="59" spans="1:7" ht="18.75" customHeight="1">
      <c r="A59" s="40"/>
      <c r="B59" s="41" t="s">
        <v>112</v>
      </c>
      <c r="C59" s="41"/>
      <c r="D59" s="42" t="s">
        <v>318</v>
      </c>
      <c r="E59" s="43">
        <v>140.48557600000001</v>
      </c>
      <c r="F59" s="43">
        <v>140.48557600000001</v>
      </c>
      <c r="G59" s="43"/>
    </row>
    <row r="60" spans="1:7" ht="18.75" customHeight="1">
      <c r="A60" s="40"/>
      <c r="B60" s="41"/>
      <c r="C60" s="41" t="s">
        <v>153</v>
      </c>
      <c r="D60" s="42" t="s">
        <v>319</v>
      </c>
      <c r="E60" s="43">
        <v>140.48557600000001</v>
      </c>
      <c r="F60" s="43">
        <v>140.48557600000001</v>
      </c>
      <c r="G60" s="43"/>
    </row>
    <row r="61" spans="1:7" ht="18.75" customHeight="1">
      <c r="A61" s="40" t="s">
        <v>320</v>
      </c>
      <c r="B61" s="41"/>
      <c r="C61" s="41"/>
      <c r="D61" s="42" t="s">
        <v>146</v>
      </c>
      <c r="E61" s="43">
        <v>3526.7066960000002</v>
      </c>
      <c r="F61" s="43">
        <v>3526.7066960000002</v>
      </c>
      <c r="G61" s="43"/>
    </row>
    <row r="62" spans="1:7" ht="18.75" customHeight="1">
      <c r="A62" s="40"/>
      <c r="B62" s="41" t="s">
        <v>95</v>
      </c>
      <c r="C62" s="41"/>
      <c r="D62" s="42" t="s">
        <v>321</v>
      </c>
      <c r="E62" s="43">
        <v>17.181585999999999</v>
      </c>
      <c r="F62" s="43">
        <v>17.181585999999999</v>
      </c>
      <c r="G62" s="43"/>
    </row>
    <row r="63" spans="1:7" ht="18.75" customHeight="1">
      <c r="A63" s="40"/>
      <c r="B63" s="41"/>
      <c r="C63" s="41" t="s">
        <v>107</v>
      </c>
      <c r="D63" s="42" t="s">
        <v>322</v>
      </c>
      <c r="E63" s="43">
        <v>17.181585999999999</v>
      </c>
      <c r="F63" s="43">
        <v>17.181585999999999</v>
      </c>
      <c r="G63" s="43"/>
    </row>
    <row r="64" spans="1:7" ht="18.75" customHeight="1">
      <c r="A64" s="40"/>
      <c r="B64" s="41" t="s">
        <v>104</v>
      </c>
      <c r="C64" s="41"/>
      <c r="D64" s="42" t="s">
        <v>147</v>
      </c>
      <c r="E64" s="43">
        <v>1239.101343</v>
      </c>
      <c r="F64" s="43">
        <v>1239.101343</v>
      </c>
      <c r="G64" s="43"/>
    </row>
    <row r="65" spans="1:7" ht="18.75" customHeight="1">
      <c r="A65" s="40"/>
      <c r="B65" s="41"/>
      <c r="C65" s="41" t="s">
        <v>95</v>
      </c>
      <c r="D65" s="42" t="s">
        <v>148</v>
      </c>
      <c r="E65" s="43">
        <v>1239.101343</v>
      </c>
      <c r="F65" s="43">
        <v>1239.101343</v>
      </c>
      <c r="G65" s="43"/>
    </row>
    <row r="66" spans="1:7" ht="18.75" customHeight="1">
      <c r="A66" s="40"/>
      <c r="B66" s="41" t="s">
        <v>109</v>
      </c>
      <c r="C66" s="41"/>
      <c r="D66" s="42" t="s">
        <v>149</v>
      </c>
      <c r="E66" s="43">
        <v>1665.07467</v>
      </c>
      <c r="F66" s="43">
        <v>1665.07467</v>
      </c>
      <c r="G66" s="43"/>
    </row>
    <row r="67" spans="1:7" ht="18.75" customHeight="1">
      <c r="A67" s="40"/>
      <c r="B67" s="41"/>
      <c r="C67" s="41" t="s">
        <v>95</v>
      </c>
      <c r="D67" s="42" t="s">
        <v>150</v>
      </c>
      <c r="E67" s="43">
        <v>1665.07467</v>
      </c>
      <c r="F67" s="43">
        <v>1665.07467</v>
      </c>
      <c r="G67" s="43"/>
    </row>
    <row r="68" spans="1:7" ht="18.75" customHeight="1">
      <c r="A68" s="40"/>
      <c r="B68" s="41" t="s">
        <v>112</v>
      </c>
      <c r="C68" s="41"/>
      <c r="D68" s="42" t="s">
        <v>151</v>
      </c>
      <c r="E68" s="43">
        <v>605.34909700000003</v>
      </c>
      <c r="F68" s="43">
        <v>605.34909700000003</v>
      </c>
      <c r="G68" s="43"/>
    </row>
    <row r="69" spans="1:7" ht="18.75" customHeight="1">
      <c r="A69" s="40"/>
      <c r="B69" s="41"/>
      <c r="C69" s="41" t="s">
        <v>95</v>
      </c>
      <c r="D69" s="42" t="s">
        <v>152</v>
      </c>
      <c r="E69" s="43">
        <v>605.34909700000003</v>
      </c>
      <c r="F69" s="43">
        <v>605.34909700000003</v>
      </c>
      <c r="G69" s="43"/>
    </row>
    <row r="70" spans="1:7" ht="18.75" customHeight="1">
      <c r="A70" s="40" t="s">
        <v>323</v>
      </c>
      <c r="B70" s="41"/>
      <c r="C70" s="41"/>
      <c r="D70" s="42" t="s">
        <v>154</v>
      </c>
      <c r="E70" s="43">
        <v>39443.044369000003</v>
      </c>
      <c r="F70" s="43">
        <v>39443.044369000003</v>
      </c>
      <c r="G70" s="43"/>
    </row>
    <row r="71" spans="1:7" ht="18.75" customHeight="1">
      <c r="A71" s="40"/>
      <c r="B71" s="41" t="s">
        <v>95</v>
      </c>
      <c r="C71" s="41"/>
      <c r="D71" s="42" t="s">
        <v>155</v>
      </c>
      <c r="E71" s="43">
        <v>233.736256</v>
      </c>
      <c r="F71" s="43">
        <v>233.736256</v>
      </c>
      <c r="G71" s="43"/>
    </row>
    <row r="72" spans="1:7" ht="18.75" customHeight="1">
      <c r="A72" s="40"/>
      <c r="B72" s="41"/>
      <c r="C72" s="41" t="s">
        <v>95</v>
      </c>
      <c r="D72" s="42" t="s">
        <v>156</v>
      </c>
      <c r="E72" s="43">
        <v>233.736256</v>
      </c>
      <c r="F72" s="43">
        <v>233.736256</v>
      </c>
      <c r="G72" s="43"/>
    </row>
    <row r="73" spans="1:7" ht="18.75" customHeight="1">
      <c r="A73" s="40"/>
      <c r="B73" s="41" t="s">
        <v>98</v>
      </c>
      <c r="C73" s="41"/>
      <c r="D73" s="42" t="s">
        <v>157</v>
      </c>
      <c r="E73" s="43">
        <v>38144.567352999999</v>
      </c>
      <c r="F73" s="43">
        <v>38144.567352999999</v>
      </c>
      <c r="G73" s="43"/>
    </row>
    <row r="74" spans="1:7" ht="18.75" customHeight="1">
      <c r="A74" s="40"/>
      <c r="B74" s="41"/>
      <c r="C74" s="41" t="s">
        <v>95</v>
      </c>
      <c r="D74" s="42" t="s">
        <v>158</v>
      </c>
      <c r="E74" s="43">
        <v>457.92827699999998</v>
      </c>
      <c r="F74" s="43">
        <v>457.92827699999998</v>
      </c>
      <c r="G74" s="43"/>
    </row>
    <row r="75" spans="1:7" ht="18.75" customHeight="1">
      <c r="A75" s="40"/>
      <c r="B75" s="41"/>
      <c r="C75" s="41" t="s">
        <v>98</v>
      </c>
      <c r="D75" s="42" t="s">
        <v>159</v>
      </c>
      <c r="E75" s="43">
        <v>12976.519172</v>
      </c>
      <c r="F75" s="43">
        <v>12976.519172</v>
      </c>
      <c r="G75" s="43"/>
    </row>
    <row r="76" spans="1:7" ht="18.75" customHeight="1">
      <c r="A76" s="40"/>
      <c r="B76" s="41"/>
      <c r="C76" s="41" t="s">
        <v>101</v>
      </c>
      <c r="D76" s="42" t="s">
        <v>160</v>
      </c>
      <c r="E76" s="43">
        <v>20785.141161000003</v>
      </c>
      <c r="F76" s="43">
        <v>20785.141161000003</v>
      </c>
      <c r="G76" s="43"/>
    </row>
    <row r="77" spans="1:7" ht="18.75" customHeight="1">
      <c r="A77" s="40"/>
      <c r="B77" s="41"/>
      <c r="C77" s="41" t="s">
        <v>104</v>
      </c>
      <c r="D77" s="42" t="s">
        <v>161</v>
      </c>
      <c r="E77" s="43">
        <v>3652.2490659999999</v>
      </c>
      <c r="F77" s="43">
        <v>3652.2490659999999</v>
      </c>
      <c r="G77" s="43"/>
    </row>
    <row r="78" spans="1:7" ht="18.75" customHeight="1">
      <c r="A78" s="40"/>
      <c r="B78" s="41"/>
      <c r="C78" s="41" t="s">
        <v>309</v>
      </c>
      <c r="D78" s="42" t="s">
        <v>324</v>
      </c>
      <c r="E78" s="43">
        <v>272.72967699999998</v>
      </c>
      <c r="F78" s="43">
        <v>272.72967699999998</v>
      </c>
      <c r="G78" s="43"/>
    </row>
    <row r="79" spans="1:7" ht="18.75" customHeight="1">
      <c r="A79" s="40"/>
      <c r="B79" s="41" t="s">
        <v>101</v>
      </c>
      <c r="C79" s="41"/>
      <c r="D79" s="42" t="s">
        <v>162</v>
      </c>
      <c r="E79" s="43">
        <v>824.55603899999994</v>
      </c>
      <c r="F79" s="43">
        <v>824.55603899999994</v>
      </c>
      <c r="G79" s="43"/>
    </row>
    <row r="80" spans="1:7" ht="18.75" customHeight="1">
      <c r="A80" s="40"/>
      <c r="B80" s="41"/>
      <c r="C80" s="41" t="s">
        <v>101</v>
      </c>
      <c r="D80" s="42" t="s">
        <v>163</v>
      </c>
      <c r="E80" s="43">
        <v>340.56764599999997</v>
      </c>
      <c r="F80" s="43">
        <v>340.56764599999997</v>
      </c>
      <c r="G80" s="43"/>
    </row>
    <row r="81" spans="1:7" ht="18.75" customHeight="1">
      <c r="A81" s="40"/>
      <c r="B81" s="41"/>
      <c r="C81" s="41" t="s">
        <v>104</v>
      </c>
      <c r="D81" s="42" t="s">
        <v>325</v>
      </c>
      <c r="E81" s="43">
        <v>483.98839299999997</v>
      </c>
      <c r="F81" s="43">
        <v>483.98839299999997</v>
      </c>
      <c r="G81" s="43"/>
    </row>
    <row r="82" spans="1:7" ht="18.75" customHeight="1">
      <c r="A82" s="40"/>
      <c r="B82" s="41" t="s">
        <v>107</v>
      </c>
      <c r="C82" s="41"/>
      <c r="D82" s="42" t="s">
        <v>164</v>
      </c>
      <c r="E82" s="43">
        <v>240.184721</v>
      </c>
      <c r="F82" s="43">
        <v>240.184721</v>
      </c>
      <c r="G82" s="43"/>
    </row>
    <row r="83" spans="1:7" ht="18.75" customHeight="1">
      <c r="A83" s="40"/>
      <c r="B83" s="41"/>
      <c r="C83" s="41" t="s">
        <v>95</v>
      </c>
      <c r="D83" s="42" t="s">
        <v>326</v>
      </c>
      <c r="E83" s="43">
        <v>240.184721</v>
      </c>
      <c r="F83" s="43">
        <v>240.184721</v>
      </c>
      <c r="G83" s="43"/>
    </row>
    <row r="84" spans="1:7" ht="18.75" customHeight="1">
      <c r="A84" s="40" t="s">
        <v>327</v>
      </c>
      <c r="B84" s="41"/>
      <c r="C84" s="41"/>
      <c r="D84" s="42" t="s">
        <v>165</v>
      </c>
      <c r="E84" s="43">
        <v>185.48601599999998</v>
      </c>
      <c r="F84" s="43">
        <v>185.48601599999998</v>
      </c>
      <c r="G84" s="43"/>
    </row>
    <row r="85" spans="1:7" ht="18.75" customHeight="1">
      <c r="A85" s="40"/>
      <c r="B85" s="41" t="s">
        <v>95</v>
      </c>
      <c r="C85" s="41"/>
      <c r="D85" s="42" t="s">
        <v>166</v>
      </c>
      <c r="E85" s="43">
        <v>135.602372</v>
      </c>
      <c r="F85" s="43">
        <v>135.602372</v>
      </c>
      <c r="G85" s="43"/>
    </row>
    <row r="86" spans="1:7" ht="18.75" customHeight="1">
      <c r="A86" s="40"/>
      <c r="B86" s="41"/>
      <c r="C86" s="41" t="s">
        <v>95</v>
      </c>
      <c r="D86" s="42" t="s">
        <v>167</v>
      </c>
      <c r="E86" s="43">
        <v>135.602372</v>
      </c>
      <c r="F86" s="43">
        <v>135.602372</v>
      </c>
      <c r="G86" s="43"/>
    </row>
    <row r="87" spans="1:7" ht="18.75" customHeight="1">
      <c r="A87" s="40"/>
      <c r="B87" s="41" t="s">
        <v>153</v>
      </c>
      <c r="C87" s="41"/>
      <c r="D87" s="42" t="s">
        <v>328</v>
      </c>
      <c r="E87" s="43">
        <v>49.883643999999997</v>
      </c>
      <c r="F87" s="43">
        <v>49.883643999999997</v>
      </c>
      <c r="G87" s="43"/>
    </row>
    <row r="88" spans="1:7" ht="18.75" customHeight="1">
      <c r="A88" s="40"/>
      <c r="B88" s="41"/>
      <c r="C88" s="41" t="s">
        <v>95</v>
      </c>
      <c r="D88" s="42" t="s">
        <v>329</v>
      </c>
      <c r="E88" s="43">
        <v>49.883643999999997</v>
      </c>
      <c r="F88" s="43">
        <v>49.883643999999997</v>
      </c>
      <c r="G88" s="43"/>
    </row>
    <row r="89" spans="1:7" ht="18.75" customHeight="1">
      <c r="A89" s="40" t="s">
        <v>330</v>
      </c>
      <c r="B89" s="41"/>
      <c r="C89" s="41"/>
      <c r="D89" s="42" t="s">
        <v>168</v>
      </c>
      <c r="E89" s="43">
        <v>1028.93129</v>
      </c>
      <c r="F89" s="43">
        <v>1028.93129</v>
      </c>
      <c r="G89" s="43"/>
    </row>
    <row r="90" spans="1:7" ht="18.75" customHeight="1">
      <c r="A90" s="40"/>
      <c r="B90" s="41" t="s">
        <v>95</v>
      </c>
      <c r="C90" s="41"/>
      <c r="D90" s="42" t="s">
        <v>169</v>
      </c>
      <c r="E90" s="43">
        <v>512.14452199999994</v>
      </c>
      <c r="F90" s="43">
        <v>512.14452199999994</v>
      </c>
      <c r="G90" s="43"/>
    </row>
    <row r="91" spans="1:7" ht="18.75" customHeight="1">
      <c r="A91" s="40"/>
      <c r="B91" s="41"/>
      <c r="C91" s="41" t="s">
        <v>95</v>
      </c>
      <c r="D91" s="42" t="s">
        <v>170</v>
      </c>
      <c r="E91" s="43">
        <v>202.43368799999999</v>
      </c>
      <c r="F91" s="43">
        <v>202.43368799999999</v>
      </c>
      <c r="G91" s="43"/>
    </row>
    <row r="92" spans="1:7" ht="18.75" customHeight="1">
      <c r="A92" s="40"/>
      <c r="B92" s="41"/>
      <c r="C92" s="41" t="s">
        <v>331</v>
      </c>
      <c r="D92" s="42" t="s">
        <v>332</v>
      </c>
      <c r="E92" s="43">
        <v>309.71083399999998</v>
      </c>
      <c r="F92" s="43">
        <v>309.71083399999998</v>
      </c>
      <c r="G92" s="43"/>
    </row>
    <row r="93" spans="1:7" ht="18.75" customHeight="1">
      <c r="A93" s="40"/>
      <c r="B93" s="41" t="s">
        <v>104</v>
      </c>
      <c r="C93" s="41"/>
      <c r="D93" s="42" t="s">
        <v>333</v>
      </c>
      <c r="E93" s="43">
        <v>516.78676799999994</v>
      </c>
      <c r="F93" s="43">
        <v>516.78676799999994</v>
      </c>
      <c r="G93" s="43"/>
    </row>
    <row r="94" spans="1:7" ht="18.75" customHeight="1">
      <c r="A94" s="40"/>
      <c r="B94" s="41"/>
      <c r="C94" s="41" t="s">
        <v>104</v>
      </c>
      <c r="D94" s="42" t="s">
        <v>334</v>
      </c>
      <c r="E94" s="43">
        <v>266.19509799999997</v>
      </c>
      <c r="F94" s="43">
        <v>266.19509799999997</v>
      </c>
      <c r="G94" s="43"/>
    </row>
    <row r="95" spans="1:7" ht="18.75" customHeight="1">
      <c r="A95" s="40"/>
      <c r="B95" s="41"/>
      <c r="C95" s="41" t="s">
        <v>95</v>
      </c>
      <c r="D95" s="42" t="s">
        <v>335</v>
      </c>
      <c r="E95" s="43">
        <v>250.59167000000002</v>
      </c>
      <c r="F95" s="43">
        <v>250.59167000000002</v>
      </c>
      <c r="G95" s="43"/>
    </row>
    <row r="96" spans="1:7" ht="18.75" customHeight="1">
      <c r="A96" s="40" t="s">
        <v>336</v>
      </c>
      <c r="B96" s="41"/>
      <c r="C96" s="41"/>
      <c r="D96" s="42" t="s">
        <v>171</v>
      </c>
      <c r="E96" s="43">
        <v>28904.723163999995</v>
      </c>
      <c r="F96" s="43">
        <v>28904.723163999995</v>
      </c>
      <c r="G96" s="43"/>
    </row>
    <row r="97" spans="1:7" ht="18.75" customHeight="1">
      <c r="A97" s="40"/>
      <c r="B97" s="41" t="s">
        <v>95</v>
      </c>
      <c r="C97" s="41"/>
      <c r="D97" s="42" t="s">
        <v>172</v>
      </c>
      <c r="E97" s="43">
        <v>1233.4802380000001</v>
      </c>
      <c r="F97" s="43">
        <v>1233.4802380000001</v>
      </c>
      <c r="G97" s="43"/>
    </row>
    <row r="98" spans="1:7" ht="18.75" customHeight="1">
      <c r="A98" s="40"/>
      <c r="B98" s="41"/>
      <c r="C98" s="41" t="s">
        <v>95</v>
      </c>
      <c r="D98" s="42" t="s">
        <v>173</v>
      </c>
      <c r="E98" s="43">
        <v>609.63356199999998</v>
      </c>
      <c r="F98" s="43">
        <v>609.63356199999998</v>
      </c>
      <c r="G98" s="43"/>
    </row>
    <row r="99" spans="1:7" ht="18.75" customHeight="1">
      <c r="A99" s="40"/>
      <c r="B99" s="41"/>
      <c r="C99" s="41" t="s">
        <v>331</v>
      </c>
      <c r="D99" s="42" t="s">
        <v>337</v>
      </c>
      <c r="E99" s="43">
        <v>543.96955199999991</v>
      </c>
      <c r="F99" s="43">
        <v>543.96955199999991</v>
      </c>
      <c r="G99" s="43"/>
    </row>
    <row r="100" spans="1:7" ht="18.75" customHeight="1">
      <c r="A100" s="40"/>
      <c r="B100" s="41"/>
      <c r="C100" s="41" t="s">
        <v>309</v>
      </c>
      <c r="D100" s="42" t="s">
        <v>338</v>
      </c>
      <c r="E100" s="43">
        <v>79.877123999999995</v>
      </c>
      <c r="F100" s="43">
        <v>79.877123999999995</v>
      </c>
      <c r="G100" s="43"/>
    </row>
    <row r="101" spans="1:7" ht="18.75" customHeight="1">
      <c r="A101" s="40"/>
      <c r="B101" s="41" t="s">
        <v>98</v>
      </c>
      <c r="C101" s="41"/>
      <c r="D101" s="42" t="s">
        <v>174</v>
      </c>
      <c r="E101" s="43">
        <v>402.50000399999999</v>
      </c>
      <c r="F101" s="43">
        <v>402.50000399999999</v>
      </c>
      <c r="G101" s="43"/>
    </row>
    <row r="102" spans="1:7" ht="18.75" customHeight="1">
      <c r="A102" s="40"/>
      <c r="B102" s="41"/>
      <c r="C102" s="41" t="s">
        <v>95</v>
      </c>
      <c r="D102" s="42" t="s">
        <v>175</v>
      </c>
      <c r="E102" s="43">
        <v>203.945966</v>
      </c>
      <c r="F102" s="43">
        <v>203.945966</v>
      </c>
      <c r="G102" s="43"/>
    </row>
    <row r="103" spans="1:7" ht="18.75" customHeight="1">
      <c r="A103" s="40"/>
      <c r="B103" s="41"/>
      <c r="C103" s="41" t="s">
        <v>98</v>
      </c>
      <c r="D103" s="42" t="s">
        <v>339</v>
      </c>
      <c r="E103" s="43">
        <v>198.55403799999999</v>
      </c>
      <c r="F103" s="43">
        <v>198.55403799999999</v>
      </c>
      <c r="G103" s="43"/>
    </row>
    <row r="104" spans="1:7" ht="18.75" customHeight="1">
      <c r="A104" s="40"/>
      <c r="B104" s="41" t="s">
        <v>109</v>
      </c>
      <c r="C104" s="41"/>
      <c r="D104" s="42" t="s">
        <v>176</v>
      </c>
      <c r="E104" s="43">
        <v>26145.644155000002</v>
      </c>
      <c r="F104" s="43">
        <v>26145.644155000002</v>
      </c>
      <c r="G104" s="43"/>
    </row>
    <row r="105" spans="1:7" ht="18.75" customHeight="1">
      <c r="A105" s="40"/>
      <c r="B105" s="41"/>
      <c r="C105" s="41" t="s">
        <v>95</v>
      </c>
      <c r="D105" s="42" t="s">
        <v>177</v>
      </c>
      <c r="E105" s="43">
        <v>705.52778999999998</v>
      </c>
      <c r="F105" s="43">
        <v>705.52778999999998</v>
      </c>
      <c r="G105" s="43"/>
    </row>
    <row r="106" spans="1:7" ht="18.75" customHeight="1">
      <c r="A106" s="40"/>
      <c r="B106" s="41"/>
      <c r="C106" s="41" t="s">
        <v>98</v>
      </c>
      <c r="D106" s="42" t="s">
        <v>178</v>
      </c>
      <c r="E106" s="43">
        <v>819.97015999999996</v>
      </c>
      <c r="F106" s="43">
        <v>819.97015999999996</v>
      </c>
      <c r="G106" s="43"/>
    </row>
    <row r="107" spans="1:7" ht="18.75" customHeight="1">
      <c r="A107" s="40"/>
      <c r="B107" s="41"/>
      <c r="C107" s="41" t="s">
        <v>101</v>
      </c>
      <c r="D107" s="42" t="s">
        <v>340</v>
      </c>
      <c r="E107" s="43">
        <v>1.3248</v>
      </c>
      <c r="F107" s="43">
        <v>1.3248</v>
      </c>
      <c r="G107" s="43"/>
    </row>
    <row r="108" spans="1:7" ht="18.75" customHeight="1">
      <c r="A108" s="40"/>
      <c r="B108" s="41"/>
      <c r="C108" s="41" t="s">
        <v>109</v>
      </c>
      <c r="D108" s="42" t="s">
        <v>179</v>
      </c>
      <c r="E108" s="43">
        <v>24618.821404999999</v>
      </c>
      <c r="F108" s="43">
        <v>24618.821404999999</v>
      </c>
      <c r="G108" s="43"/>
    </row>
    <row r="109" spans="1:7" ht="18.75" customHeight="1">
      <c r="A109" s="40"/>
      <c r="B109" s="41" t="s">
        <v>107</v>
      </c>
      <c r="C109" s="41"/>
      <c r="D109" s="42" t="s">
        <v>341</v>
      </c>
      <c r="E109" s="43">
        <v>18.751200000000001</v>
      </c>
      <c r="F109" s="43">
        <v>18.751200000000001</v>
      </c>
      <c r="G109" s="43"/>
    </row>
    <row r="110" spans="1:7" ht="18.75" customHeight="1">
      <c r="A110" s="40"/>
      <c r="B110" s="41"/>
      <c r="C110" s="41" t="s">
        <v>95</v>
      </c>
      <c r="D110" s="42" t="s">
        <v>342</v>
      </c>
      <c r="E110" s="43">
        <v>18.751200000000001</v>
      </c>
      <c r="F110" s="43">
        <v>18.751200000000001</v>
      </c>
      <c r="G110" s="43"/>
    </row>
    <row r="111" spans="1:7" ht="18.75" customHeight="1">
      <c r="A111" s="40"/>
      <c r="B111" s="41" t="s">
        <v>119</v>
      </c>
      <c r="C111" s="41"/>
      <c r="D111" s="42" t="s">
        <v>180</v>
      </c>
      <c r="E111" s="43">
        <v>134.38010400000002</v>
      </c>
      <c r="F111" s="43">
        <v>134.38010400000002</v>
      </c>
      <c r="G111" s="43"/>
    </row>
    <row r="112" spans="1:7" ht="18.75" customHeight="1">
      <c r="A112" s="40"/>
      <c r="B112" s="41"/>
      <c r="C112" s="41" t="s">
        <v>95</v>
      </c>
      <c r="D112" s="42" t="s">
        <v>181</v>
      </c>
      <c r="E112" s="43">
        <v>134.38010400000002</v>
      </c>
      <c r="F112" s="43">
        <v>134.38010400000002</v>
      </c>
      <c r="G112" s="43"/>
    </row>
    <row r="113" spans="1:7" ht="18.75" customHeight="1">
      <c r="A113" s="40"/>
      <c r="B113" s="41" t="s">
        <v>343</v>
      </c>
      <c r="C113" s="41"/>
      <c r="D113" s="42" t="s">
        <v>344</v>
      </c>
      <c r="E113" s="43">
        <v>969.96746300000007</v>
      </c>
      <c r="F113" s="43">
        <v>969.96746300000007</v>
      </c>
      <c r="G113" s="43"/>
    </row>
    <row r="114" spans="1:7" ht="18.75" customHeight="1">
      <c r="A114" s="40"/>
      <c r="B114" s="41"/>
      <c r="C114" s="41" t="s">
        <v>95</v>
      </c>
      <c r="D114" s="42" t="s">
        <v>345</v>
      </c>
      <c r="E114" s="43">
        <v>670.10353399999997</v>
      </c>
      <c r="F114" s="43">
        <v>670.10353399999997</v>
      </c>
      <c r="G114" s="43"/>
    </row>
    <row r="115" spans="1:7" ht="18.75" customHeight="1">
      <c r="A115" s="40"/>
      <c r="B115" s="41"/>
      <c r="C115" s="41" t="s">
        <v>98</v>
      </c>
      <c r="D115" s="42" t="s">
        <v>346</v>
      </c>
      <c r="E115" s="43">
        <v>190.536573</v>
      </c>
      <c r="F115" s="43">
        <v>190.536573</v>
      </c>
      <c r="G115" s="43"/>
    </row>
    <row r="116" spans="1:7" ht="18.75" customHeight="1">
      <c r="A116" s="40"/>
      <c r="B116" s="41"/>
      <c r="C116" s="41" t="s">
        <v>101</v>
      </c>
      <c r="D116" s="42" t="s">
        <v>347</v>
      </c>
      <c r="E116" s="43">
        <v>109.32735600000001</v>
      </c>
      <c r="F116" s="43">
        <v>109.32735600000001</v>
      </c>
      <c r="G116" s="43"/>
    </row>
    <row r="117" spans="1:7" ht="18.75" customHeight="1">
      <c r="A117" s="40" t="s">
        <v>348</v>
      </c>
      <c r="B117" s="41"/>
      <c r="C117" s="41"/>
      <c r="D117" s="42" t="s">
        <v>182</v>
      </c>
      <c r="E117" s="43">
        <v>5438.1540030000006</v>
      </c>
      <c r="F117" s="43">
        <v>5438.1540030000006</v>
      </c>
      <c r="G117" s="43"/>
    </row>
    <row r="118" spans="1:7" ht="18.75" customHeight="1">
      <c r="A118" s="40"/>
      <c r="B118" s="41" t="s">
        <v>95</v>
      </c>
      <c r="C118" s="41"/>
      <c r="D118" s="42" t="s">
        <v>183</v>
      </c>
      <c r="E118" s="43">
        <v>230.49852300000001</v>
      </c>
      <c r="F118" s="43">
        <v>230.49852300000001</v>
      </c>
      <c r="G118" s="43"/>
    </row>
    <row r="119" spans="1:7" ht="18.75" customHeight="1">
      <c r="A119" s="40"/>
      <c r="B119" s="41"/>
      <c r="C119" s="41" t="s">
        <v>95</v>
      </c>
      <c r="D119" s="42" t="s">
        <v>184</v>
      </c>
      <c r="E119" s="43">
        <v>43.867587999999998</v>
      </c>
      <c r="F119" s="43">
        <v>43.867587999999998</v>
      </c>
      <c r="G119" s="43"/>
    </row>
    <row r="120" spans="1:7" ht="18.75" customHeight="1">
      <c r="A120" s="40"/>
      <c r="B120" s="41"/>
      <c r="C120" s="41" t="s">
        <v>98</v>
      </c>
      <c r="D120" s="42" t="s">
        <v>349</v>
      </c>
      <c r="E120" s="43">
        <v>186.63093500000002</v>
      </c>
      <c r="F120" s="43">
        <v>186.63093500000002</v>
      </c>
      <c r="G120" s="43"/>
    </row>
    <row r="121" spans="1:7" ht="18.75" customHeight="1">
      <c r="A121" s="40"/>
      <c r="B121" s="41" t="s">
        <v>104</v>
      </c>
      <c r="C121" s="41"/>
      <c r="D121" s="42" t="s">
        <v>185</v>
      </c>
      <c r="E121" s="43">
        <v>648.66766799999994</v>
      </c>
      <c r="F121" s="43">
        <v>648.66766799999994</v>
      </c>
      <c r="G121" s="43"/>
    </row>
    <row r="122" spans="1:7" ht="18.75" customHeight="1">
      <c r="A122" s="40"/>
      <c r="B122" s="41"/>
      <c r="C122" s="41" t="s">
        <v>95</v>
      </c>
      <c r="D122" s="42" t="s">
        <v>186</v>
      </c>
      <c r="E122" s="43">
        <v>518.14638600000001</v>
      </c>
      <c r="F122" s="43">
        <v>518.14638600000001</v>
      </c>
      <c r="G122" s="43"/>
    </row>
    <row r="123" spans="1:7" ht="18.75" customHeight="1">
      <c r="A123" s="40"/>
      <c r="B123" s="41"/>
      <c r="C123" s="41" t="s">
        <v>98</v>
      </c>
      <c r="D123" s="42" t="s">
        <v>187</v>
      </c>
      <c r="E123" s="43">
        <v>130.52128200000001</v>
      </c>
      <c r="F123" s="43">
        <v>130.52128200000001</v>
      </c>
      <c r="G123" s="43"/>
    </row>
    <row r="124" spans="1:7" ht="18.75" customHeight="1">
      <c r="A124" s="40"/>
      <c r="B124" s="41" t="s">
        <v>153</v>
      </c>
      <c r="C124" s="41"/>
      <c r="D124" s="42" t="s">
        <v>188</v>
      </c>
      <c r="E124" s="43">
        <v>359.72570299999995</v>
      </c>
      <c r="F124" s="43">
        <v>359.72570299999995</v>
      </c>
      <c r="G124" s="43"/>
    </row>
    <row r="125" spans="1:7" ht="18.75" customHeight="1">
      <c r="A125" s="40"/>
      <c r="B125" s="41"/>
      <c r="C125" s="41" t="s">
        <v>350</v>
      </c>
      <c r="D125" s="42" t="s">
        <v>351</v>
      </c>
      <c r="E125" s="43">
        <v>184.51829699999999</v>
      </c>
      <c r="F125" s="43">
        <v>184.51829699999999</v>
      </c>
      <c r="G125" s="43"/>
    </row>
    <row r="126" spans="1:7" ht="18.75" customHeight="1">
      <c r="A126" s="40"/>
      <c r="B126" s="41"/>
      <c r="C126" s="41" t="s">
        <v>189</v>
      </c>
      <c r="D126" s="42" t="s">
        <v>190</v>
      </c>
      <c r="E126" s="43">
        <v>175.20740599999999</v>
      </c>
      <c r="F126" s="43">
        <v>175.20740599999999</v>
      </c>
      <c r="G126" s="43"/>
    </row>
    <row r="127" spans="1:7" ht="18.75" customHeight="1">
      <c r="A127" s="40"/>
      <c r="B127" s="41" t="s">
        <v>117</v>
      </c>
      <c r="C127" s="41"/>
      <c r="D127" s="42" t="s">
        <v>191</v>
      </c>
      <c r="E127" s="43">
        <v>101.28394300000001</v>
      </c>
      <c r="F127" s="43">
        <v>101.28394300000001</v>
      </c>
      <c r="G127" s="43"/>
    </row>
    <row r="128" spans="1:7" ht="18.75" customHeight="1">
      <c r="A128" s="40"/>
      <c r="B128" s="41"/>
      <c r="C128" s="41" t="s">
        <v>95</v>
      </c>
      <c r="D128" s="42" t="s">
        <v>192</v>
      </c>
      <c r="E128" s="43">
        <v>101.28394300000001</v>
      </c>
      <c r="F128" s="43">
        <v>101.28394300000001</v>
      </c>
      <c r="G128" s="43"/>
    </row>
    <row r="129" spans="1:7" ht="18.75" customHeight="1">
      <c r="A129" s="40"/>
      <c r="B129" s="41" t="s">
        <v>119</v>
      </c>
      <c r="C129" s="41"/>
      <c r="D129" s="42" t="s">
        <v>193</v>
      </c>
      <c r="E129" s="43">
        <v>4097.9781659999999</v>
      </c>
      <c r="F129" s="43">
        <v>4097.9781659999999</v>
      </c>
      <c r="G129" s="43"/>
    </row>
    <row r="130" spans="1:7" ht="18.75" customHeight="1">
      <c r="A130" s="40"/>
      <c r="B130" s="41"/>
      <c r="C130" s="41" t="s">
        <v>95</v>
      </c>
      <c r="D130" s="42" t="s">
        <v>194</v>
      </c>
      <c r="E130" s="43">
        <v>932.77471600000001</v>
      </c>
      <c r="F130" s="43">
        <v>932.77471600000001</v>
      </c>
      <c r="G130" s="43"/>
    </row>
    <row r="131" spans="1:7" ht="18.75" customHeight="1">
      <c r="A131" s="40"/>
      <c r="B131" s="41"/>
      <c r="C131" s="41" t="s">
        <v>98</v>
      </c>
      <c r="D131" s="42" t="s">
        <v>195</v>
      </c>
      <c r="E131" s="43">
        <v>3165.20345</v>
      </c>
      <c r="F131" s="43">
        <v>3165.20345</v>
      </c>
      <c r="G131" s="43"/>
    </row>
    <row r="132" spans="1:7" ht="18.75" customHeight="1">
      <c r="A132" s="40" t="s">
        <v>352</v>
      </c>
      <c r="B132" s="41"/>
      <c r="C132" s="41"/>
      <c r="D132" s="42" t="s">
        <v>196</v>
      </c>
      <c r="E132" s="43">
        <v>131.80776399999999</v>
      </c>
      <c r="F132" s="43">
        <v>131.80776399999999</v>
      </c>
      <c r="G132" s="43"/>
    </row>
    <row r="133" spans="1:7" ht="18.75" customHeight="1">
      <c r="A133" s="40"/>
      <c r="B133" s="41" t="s">
        <v>95</v>
      </c>
      <c r="C133" s="41"/>
      <c r="D133" s="42" t="s">
        <v>197</v>
      </c>
      <c r="E133" s="43">
        <v>131.80776399999999</v>
      </c>
      <c r="F133" s="43">
        <v>131.80776399999999</v>
      </c>
      <c r="G133" s="43"/>
    </row>
    <row r="134" spans="1:7" ht="18.75" customHeight="1">
      <c r="A134" s="40"/>
      <c r="B134" s="41"/>
      <c r="C134" s="41" t="s">
        <v>95</v>
      </c>
      <c r="D134" s="42" t="s">
        <v>198</v>
      </c>
      <c r="E134" s="43">
        <v>131.80776399999999</v>
      </c>
      <c r="F134" s="43">
        <v>131.80776399999999</v>
      </c>
      <c r="G134" s="43"/>
    </row>
    <row r="135" spans="1:7" ht="18.75" customHeight="1">
      <c r="A135" s="40" t="s">
        <v>353</v>
      </c>
      <c r="B135" s="41"/>
      <c r="C135" s="41"/>
      <c r="D135" s="42" t="s">
        <v>199</v>
      </c>
      <c r="E135" s="43">
        <v>2965.928132</v>
      </c>
      <c r="F135" s="43">
        <v>2965.928132</v>
      </c>
      <c r="G135" s="43"/>
    </row>
    <row r="136" spans="1:7" ht="18.75" customHeight="1">
      <c r="A136" s="40"/>
      <c r="B136" s="41" t="s">
        <v>95</v>
      </c>
      <c r="C136" s="41"/>
      <c r="D136" s="42" t="s">
        <v>200</v>
      </c>
      <c r="E136" s="43">
        <v>1542.5905539999999</v>
      </c>
      <c r="F136" s="43">
        <v>1542.5905539999999</v>
      </c>
      <c r="G136" s="43"/>
    </row>
    <row r="137" spans="1:7" ht="18.75" customHeight="1">
      <c r="A137" s="40"/>
      <c r="B137" s="41"/>
      <c r="C137" s="41" t="s">
        <v>95</v>
      </c>
      <c r="D137" s="42" t="s">
        <v>201</v>
      </c>
      <c r="E137" s="43">
        <v>328.62897999999996</v>
      </c>
      <c r="F137" s="43">
        <v>328.62897999999996</v>
      </c>
      <c r="G137" s="43"/>
    </row>
    <row r="138" spans="1:7" ht="18.75" customHeight="1">
      <c r="A138" s="40"/>
      <c r="B138" s="41"/>
      <c r="C138" s="41" t="s">
        <v>98</v>
      </c>
      <c r="D138" s="42" t="s">
        <v>354</v>
      </c>
      <c r="E138" s="43">
        <v>52.026052</v>
      </c>
      <c r="F138" s="43">
        <v>52.026052</v>
      </c>
      <c r="G138" s="43"/>
    </row>
    <row r="139" spans="1:7" ht="18.75" customHeight="1">
      <c r="A139" s="40"/>
      <c r="B139" s="41"/>
      <c r="C139" s="41" t="s">
        <v>104</v>
      </c>
      <c r="D139" s="42" t="s">
        <v>355</v>
      </c>
      <c r="E139" s="43">
        <v>1161.935522</v>
      </c>
      <c r="F139" s="43">
        <v>1161.935522</v>
      </c>
      <c r="G139" s="43"/>
    </row>
    <row r="140" spans="1:7" ht="18.75" customHeight="1">
      <c r="A140" s="40"/>
      <c r="B140" s="41" t="s">
        <v>109</v>
      </c>
      <c r="C140" s="41"/>
      <c r="D140" s="42" t="s">
        <v>202</v>
      </c>
      <c r="E140" s="43">
        <v>1423.3375779999999</v>
      </c>
      <c r="F140" s="43">
        <v>1423.3375779999999</v>
      </c>
      <c r="G140" s="43"/>
    </row>
    <row r="141" spans="1:7" ht="18.75" customHeight="1">
      <c r="A141" s="40"/>
      <c r="B141" s="41"/>
      <c r="C141" s="41" t="s">
        <v>95</v>
      </c>
      <c r="D141" s="42" t="s">
        <v>203</v>
      </c>
      <c r="E141" s="43">
        <v>1423.3375779999999</v>
      </c>
      <c r="F141" s="43">
        <v>1423.3375779999999</v>
      </c>
      <c r="G141" s="43"/>
    </row>
    <row r="142" spans="1:7" ht="18.75" customHeight="1">
      <c r="A142" s="40" t="s">
        <v>356</v>
      </c>
      <c r="B142" s="41"/>
      <c r="C142" s="41"/>
      <c r="D142" s="42" t="s">
        <v>204</v>
      </c>
      <c r="E142" s="43">
        <v>3662.8335119999997</v>
      </c>
      <c r="F142" s="43">
        <v>3662.8335119999997</v>
      </c>
      <c r="G142" s="43"/>
    </row>
    <row r="143" spans="1:7" ht="18.75" customHeight="1">
      <c r="A143" s="40"/>
      <c r="B143" s="41" t="s">
        <v>95</v>
      </c>
      <c r="C143" s="41"/>
      <c r="D143" s="42" t="s">
        <v>205</v>
      </c>
      <c r="E143" s="43">
        <v>2136.568632</v>
      </c>
      <c r="F143" s="43">
        <v>2136.568632</v>
      </c>
      <c r="G143" s="43"/>
    </row>
    <row r="144" spans="1:7" ht="18.75" customHeight="1">
      <c r="A144" s="40"/>
      <c r="B144" s="41"/>
      <c r="C144" s="41" t="s">
        <v>95</v>
      </c>
      <c r="D144" s="42" t="s">
        <v>206</v>
      </c>
      <c r="E144" s="43">
        <v>1143.815308</v>
      </c>
      <c r="F144" s="43">
        <v>1143.815308</v>
      </c>
      <c r="G144" s="43"/>
    </row>
    <row r="145" spans="1:8" ht="18.75" customHeight="1">
      <c r="A145" s="40"/>
      <c r="B145" s="41"/>
      <c r="C145" s="41" t="s">
        <v>112</v>
      </c>
      <c r="D145" s="42" t="s">
        <v>357</v>
      </c>
      <c r="E145" s="43">
        <v>101.49120000000001</v>
      </c>
      <c r="F145" s="43">
        <v>101.49120000000001</v>
      </c>
      <c r="G145" s="43"/>
    </row>
    <row r="146" spans="1:8" ht="18.75" customHeight="1">
      <c r="A146" s="40"/>
      <c r="B146" s="41"/>
      <c r="C146" s="41" t="s">
        <v>104</v>
      </c>
      <c r="D146" s="42" t="s">
        <v>358</v>
      </c>
      <c r="E146" s="43">
        <v>891.26212399999997</v>
      </c>
      <c r="F146" s="43">
        <v>891.26212399999997</v>
      </c>
      <c r="G146" s="43"/>
    </row>
    <row r="147" spans="1:8" ht="18.75" customHeight="1">
      <c r="A147" s="40"/>
      <c r="B147" s="41" t="s">
        <v>98</v>
      </c>
      <c r="C147" s="41"/>
      <c r="D147" s="42" t="s">
        <v>207</v>
      </c>
      <c r="E147" s="43">
        <v>281.89663200000001</v>
      </c>
      <c r="F147" s="43">
        <v>281.89663200000001</v>
      </c>
      <c r="G147" s="43"/>
    </row>
    <row r="148" spans="1:8" ht="18.75" customHeight="1">
      <c r="A148" s="40"/>
      <c r="B148" s="41"/>
      <c r="C148" s="41" t="s">
        <v>95</v>
      </c>
      <c r="D148" s="42" t="s">
        <v>208</v>
      </c>
      <c r="E148" s="43">
        <v>281.89663200000001</v>
      </c>
      <c r="F148" s="43">
        <v>281.89663200000001</v>
      </c>
      <c r="G148" s="43"/>
    </row>
    <row r="149" spans="1:8" ht="18.75" customHeight="1">
      <c r="A149" s="40"/>
      <c r="B149" s="41" t="s">
        <v>101</v>
      </c>
      <c r="C149" s="41"/>
      <c r="D149" s="42" t="s">
        <v>209</v>
      </c>
      <c r="E149" s="43">
        <v>1098.566662</v>
      </c>
      <c r="F149" s="43">
        <v>1098.566662</v>
      </c>
      <c r="G149" s="43"/>
    </row>
    <row r="150" spans="1:8" ht="18.75" customHeight="1">
      <c r="A150" s="40"/>
      <c r="B150" s="41"/>
      <c r="C150" s="41" t="s">
        <v>95</v>
      </c>
      <c r="D150" s="42" t="s">
        <v>210</v>
      </c>
      <c r="E150" s="43">
        <v>1098.566662</v>
      </c>
      <c r="F150" s="43">
        <v>1098.566662</v>
      </c>
      <c r="G150" s="43"/>
    </row>
    <row r="151" spans="1:8" ht="18.75" customHeight="1">
      <c r="A151" s="40"/>
      <c r="B151" s="41" t="s">
        <v>104</v>
      </c>
      <c r="C151" s="41"/>
      <c r="D151" s="42" t="s">
        <v>359</v>
      </c>
      <c r="E151" s="43">
        <v>88.997780000000006</v>
      </c>
      <c r="F151" s="43">
        <v>88.997780000000006</v>
      </c>
      <c r="G151" s="43"/>
    </row>
    <row r="152" spans="1:8" ht="18.75" customHeight="1">
      <c r="A152" s="40"/>
      <c r="B152" s="41"/>
      <c r="C152" s="41" t="s">
        <v>95</v>
      </c>
      <c r="D152" s="42" t="s">
        <v>360</v>
      </c>
      <c r="E152" s="43">
        <v>88.997780000000006</v>
      </c>
      <c r="F152" s="43">
        <v>88.997780000000006</v>
      </c>
      <c r="G152" s="43"/>
    </row>
    <row r="153" spans="1:8" ht="18.75" customHeight="1">
      <c r="A153" s="40"/>
      <c r="B153" s="41" t="s">
        <v>109</v>
      </c>
      <c r="C153" s="41"/>
      <c r="D153" s="42" t="s">
        <v>361</v>
      </c>
      <c r="E153" s="43">
        <v>56.803806000000009</v>
      </c>
      <c r="F153" s="43">
        <v>56.803806000000009</v>
      </c>
      <c r="G153" s="43"/>
    </row>
    <row r="154" spans="1:8" ht="18.75" customHeight="1">
      <c r="A154" s="40"/>
      <c r="B154" s="41"/>
      <c r="C154" s="41" t="s">
        <v>95</v>
      </c>
      <c r="D154" s="42" t="s">
        <v>362</v>
      </c>
      <c r="E154" s="43">
        <v>56.803806000000009</v>
      </c>
      <c r="F154" s="43">
        <v>56.803806000000009</v>
      </c>
      <c r="G154" s="43"/>
      <c r="H154" s="117"/>
    </row>
    <row r="155" spans="1:8" ht="18.75" customHeight="1">
      <c r="A155" s="40" t="s">
        <v>363</v>
      </c>
      <c r="B155" s="41"/>
      <c r="C155" s="41"/>
      <c r="D155" s="42" t="s">
        <v>211</v>
      </c>
      <c r="E155" s="43">
        <v>903.60828400000003</v>
      </c>
      <c r="F155" s="43">
        <v>903.60828400000003</v>
      </c>
      <c r="G155" s="43"/>
      <c r="H155" s="117"/>
    </row>
    <row r="156" spans="1:8" ht="18.75" customHeight="1">
      <c r="A156" s="40"/>
      <c r="B156" s="41" t="s">
        <v>95</v>
      </c>
      <c r="C156" s="41"/>
      <c r="D156" s="42" t="s">
        <v>212</v>
      </c>
      <c r="E156" s="43">
        <v>903.60828400000003</v>
      </c>
      <c r="F156" s="43">
        <v>903.60828400000003</v>
      </c>
      <c r="G156" s="43"/>
      <c r="H156" s="117"/>
    </row>
    <row r="157" spans="1:8" ht="18.75" customHeight="1">
      <c r="A157" s="40"/>
      <c r="B157" s="41"/>
      <c r="C157" s="41" t="s">
        <v>95</v>
      </c>
      <c r="D157" s="42" t="s">
        <v>213</v>
      </c>
      <c r="E157" s="43">
        <v>336.87276600000001</v>
      </c>
      <c r="F157" s="43">
        <v>336.87276600000001</v>
      </c>
      <c r="G157" s="43"/>
      <c r="H157" s="117"/>
    </row>
    <row r="158" spans="1:8" ht="18.75" customHeight="1">
      <c r="A158" s="40"/>
      <c r="B158" s="41"/>
      <c r="C158" s="41" t="s">
        <v>112</v>
      </c>
      <c r="D158" s="42" t="s">
        <v>364</v>
      </c>
      <c r="E158" s="43">
        <v>66.497092000000009</v>
      </c>
      <c r="F158" s="43">
        <v>66.497092000000009</v>
      </c>
      <c r="G158" s="43"/>
      <c r="H158" s="117"/>
    </row>
    <row r="159" spans="1:8" ht="18.75" customHeight="1">
      <c r="A159" s="40"/>
      <c r="B159" s="41"/>
      <c r="C159" s="41" t="s">
        <v>119</v>
      </c>
      <c r="D159" s="42" t="s">
        <v>365</v>
      </c>
      <c r="E159" s="43">
        <v>4.32</v>
      </c>
      <c r="F159" s="43">
        <v>4.32</v>
      </c>
      <c r="G159" s="43"/>
      <c r="H159" s="117"/>
    </row>
    <row r="160" spans="1:8" ht="18.75" customHeight="1">
      <c r="A160" s="40"/>
      <c r="B160" s="41"/>
      <c r="C160" s="41" t="s">
        <v>366</v>
      </c>
      <c r="D160" s="42" t="s">
        <v>367</v>
      </c>
      <c r="E160" s="43">
        <v>495.91842599999995</v>
      </c>
      <c r="F160" s="43">
        <v>495.91842599999995</v>
      </c>
      <c r="G160" s="43"/>
      <c r="H160" s="117"/>
    </row>
    <row r="161" spans="1:8" ht="18.75" customHeight="1">
      <c r="A161" s="40" t="s">
        <v>368</v>
      </c>
      <c r="B161" s="41"/>
      <c r="C161" s="41"/>
      <c r="D161" s="42" t="s">
        <v>214</v>
      </c>
      <c r="E161" s="43">
        <v>357.33971200000002</v>
      </c>
      <c r="F161" s="43">
        <v>357.33971200000002</v>
      </c>
      <c r="G161" s="43"/>
      <c r="H161" s="117"/>
    </row>
    <row r="162" spans="1:8" ht="18.75" customHeight="1">
      <c r="A162" s="40"/>
      <c r="B162" s="41" t="s">
        <v>109</v>
      </c>
      <c r="C162" s="41"/>
      <c r="D162" s="42" t="s">
        <v>215</v>
      </c>
      <c r="E162" s="43">
        <v>229.78917999999999</v>
      </c>
      <c r="F162" s="43">
        <v>229.78917999999999</v>
      </c>
      <c r="G162" s="43"/>
      <c r="H162" s="117"/>
    </row>
    <row r="163" spans="1:8" ht="18.75" customHeight="1">
      <c r="A163" s="40"/>
      <c r="B163" s="41"/>
      <c r="C163" s="41" t="s">
        <v>95</v>
      </c>
      <c r="D163" s="42" t="s">
        <v>216</v>
      </c>
      <c r="E163" s="43">
        <v>229.78917999999999</v>
      </c>
      <c r="F163" s="43">
        <v>229.78917999999999</v>
      </c>
      <c r="G163" s="43"/>
      <c r="H163" s="117"/>
    </row>
    <row r="164" spans="1:8" ht="18.75" customHeight="1">
      <c r="A164" s="40"/>
      <c r="B164" s="41" t="s">
        <v>112</v>
      </c>
      <c r="C164" s="41"/>
      <c r="D164" s="42" t="s">
        <v>217</v>
      </c>
      <c r="E164" s="43">
        <v>127.550532</v>
      </c>
      <c r="F164" s="43">
        <v>127.550532</v>
      </c>
      <c r="G164" s="43"/>
      <c r="H164" s="117"/>
    </row>
    <row r="165" spans="1:8" ht="18.75" customHeight="1">
      <c r="A165" s="40"/>
      <c r="B165" s="41"/>
      <c r="C165" s="41" t="s">
        <v>95</v>
      </c>
      <c r="D165" s="42" t="s">
        <v>218</v>
      </c>
      <c r="E165" s="43">
        <v>127.550532</v>
      </c>
      <c r="F165" s="43">
        <v>127.550532</v>
      </c>
      <c r="G165" s="43"/>
      <c r="H165" s="117"/>
    </row>
    <row r="166" spans="1:8" ht="18.75" customHeight="1">
      <c r="A166" s="40" t="s">
        <v>369</v>
      </c>
      <c r="B166" s="41"/>
      <c r="C166" s="41"/>
      <c r="D166" s="42" t="s">
        <v>219</v>
      </c>
      <c r="E166" s="43">
        <v>160.701448</v>
      </c>
      <c r="F166" s="43">
        <v>160.701448</v>
      </c>
      <c r="G166" s="43"/>
      <c r="H166" s="117"/>
    </row>
    <row r="167" spans="1:8" ht="18.75" customHeight="1">
      <c r="A167" s="40"/>
      <c r="B167" s="41" t="s">
        <v>98</v>
      </c>
      <c r="C167" s="41"/>
      <c r="D167" s="42" t="s">
        <v>220</v>
      </c>
      <c r="E167" s="43">
        <v>158.701448</v>
      </c>
      <c r="F167" s="43">
        <v>158.701448</v>
      </c>
      <c r="G167" s="43"/>
      <c r="H167" s="117"/>
    </row>
    <row r="168" spans="1:8" ht="18.75" customHeight="1">
      <c r="A168" s="40"/>
      <c r="B168" s="41"/>
      <c r="C168" s="41" t="s">
        <v>95</v>
      </c>
      <c r="D168" s="42" t="s">
        <v>221</v>
      </c>
      <c r="E168" s="43">
        <v>158.701448</v>
      </c>
      <c r="F168" s="43">
        <v>158.701448</v>
      </c>
      <c r="G168" s="43"/>
      <c r="H168" s="117"/>
    </row>
    <row r="169" spans="1:8" ht="18.75" customHeight="1">
      <c r="A169" s="40"/>
      <c r="B169" s="41" t="s">
        <v>109</v>
      </c>
      <c r="C169" s="41"/>
      <c r="D169" s="42" t="s">
        <v>222</v>
      </c>
      <c r="E169" s="43">
        <v>2</v>
      </c>
      <c r="F169" s="43">
        <v>2</v>
      </c>
      <c r="G169" s="43"/>
      <c r="H169" s="117"/>
    </row>
    <row r="170" spans="1:8" ht="18.75" customHeight="1">
      <c r="A170" s="40"/>
      <c r="B170" s="41"/>
      <c r="C170" s="41" t="s">
        <v>95</v>
      </c>
      <c r="D170" s="42" t="s">
        <v>223</v>
      </c>
      <c r="E170" s="43">
        <v>2</v>
      </c>
      <c r="F170" s="43">
        <v>2</v>
      </c>
      <c r="G170" s="43"/>
      <c r="H170" s="117"/>
    </row>
    <row r="171" spans="1:8" ht="18.75" customHeight="1">
      <c r="A171" s="40" t="s">
        <v>370</v>
      </c>
      <c r="B171" s="41"/>
      <c r="C171" s="41"/>
      <c r="D171" s="42" t="s">
        <v>224</v>
      </c>
      <c r="E171" s="43">
        <v>575.52817600000003</v>
      </c>
      <c r="F171" s="43">
        <v>575.52817600000003</v>
      </c>
      <c r="G171" s="43"/>
      <c r="H171" s="117"/>
    </row>
    <row r="172" spans="1:8" ht="18.75" customHeight="1">
      <c r="A172" s="40"/>
      <c r="B172" s="41" t="s">
        <v>95</v>
      </c>
      <c r="C172" s="41"/>
      <c r="D172" s="42" t="s">
        <v>225</v>
      </c>
      <c r="E172" s="43">
        <v>575.52817600000003</v>
      </c>
      <c r="F172" s="43">
        <v>575.52817600000003</v>
      </c>
      <c r="G172" s="43"/>
      <c r="H172" s="117"/>
    </row>
    <row r="173" spans="1:8" ht="18.75" customHeight="1">
      <c r="A173" s="40"/>
      <c r="B173" s="41"/>
      <c r="C173" s="41" t="s">
        <v>95</v>
      </c>
      <c r="D173" s="42" t="s">
        <v>226</v>
      </c>
      <c r="E173" s="43">
        <v>575.52817600000003</v>
      </c>
      <c r="F173" s="43">
        <v>575.52817600000003</v>
      </c>
      <c r="G173" s="43"/>
      <c r="H173" s="117"/>
    </row>
    <row r="174" spans="1:8" ht="18.75" customHeight="1">
      <c r="A174" s="40" t="s">
        <v>371</v>
      </c>
      <c r="B174" s="41"/>
      <c r="C174" s="41"/>
      <c r="D174" s="42" t="s">
        <v>227</v>
      </c>
      <c r="E174" s="43">
        <v>6417.7401499999996</v>
      </c>
      <c r="F174" s="43">
        <v>6417.7401499999996</v>
      </c>
      <c r="G174" s="43"/>
      <c r="H174" s="117"/>
    </row>
    <row r="175" spans="1:8" ht="18.75" customHeight="1">
      <c r="A175" s="40"/>
      <c r="B175" s="41" t="s">
        <v>98</v>
      </c>
      <c r="C175" s="41"/>
      <c r="D175" s="42" t="s">
        <v>228</v>
      </c>
      <c r="E175" s="43">
        <v>6417.7401499999996</v>
      </c>
      <c r="F175" s="43">
        <v>6417.7401499999996</v>
      </c>
      <c r="G175" s="43"/>
      <c r="H175" s="117"/>
    </row>
    <row r="176" spans="1:8" ht="18.75" customHeight="1">
      <c r="A176" s="40"/>
      <c r="B176" s="41"/>
      <c r="C176" s="41" t="s">
        <v>95</v>
      </c>
      <c r="D176" s="42" t="s">
        <v>229</v>
      </c>
      <c r="E176" s="43">
        <v>6417.7401499999996</v>
      </c>
      <c r="F176" s="43">
        <v>6417.7401499999996</v>
      </c>
      <c r="G176" s="43"/>
      <c r="H176" s="117"/>
    </row>
    <row r="177" spans="1:8" ht="18.75" customHeight="1">
      <c r="A177" s="40" t="s">
        <v>372</v>
      </c>
      <c r="B177" s="41"/>
      <c r="C177" s="41"/>
      <c r="D177" s="42" t="s">
        <v>230</v>
      </c>
      <c r="E177" s="43">
        <v>117.88043999999999</v>
      </c>
      <c r="F177" s="43">
        <v>117.88043999999999</v>
      </c>
      <c r="G177" s="43"/>
      <c r="H177" s="117"/>
    </row>
    <row r="178" spans="1:8" ht="18.75" customHeight="1">
      <c r="A178" s="40"/>
      <c r="B178" s="41" t="s">
        <v>95</v>
      </c>
      <c r="C178" s="41"/>
      <c r="D178" s="42" t="s">
        <v>231</v>
      </c>
      <c r="E178" s="43">
        <v>117.88043999999999</v>
      </c>
      <c r="F178" s="43">
        <v>117.88043999999999</v>
      </c>
      <c r="G178" s="43"/>
      <c r="H178" s="117"/>
    </row>
    <row r="179" spans="1:8" ht="18.75" customHeight="1">
      <c r="A179" s="40"/>
      <c r="B179" s="41"/>
      <c r="C179" s="41" t="s">
        <v>95</v>
      </c>
      <c r="D179" s="42" t="s">
        <v>232</v>
      </c>
      <c r="E179" s="43">
        <v>117.88043999999999</v>
      </c>
      <c r="F179" s="43">
        <v>117.88043999999999</v>
      </c>
      <c r="G179" s="43"/>
      <c r="H179" s="117"/>
    </row>
  </sheetData>
  <sheetProtection formatCells="0" formatColumns="0" formatRows="0"/>
  <mergeCells count="5">
    <mergeCell ref="A2:G2"/>
    <mergeCell ref="A4:C4"/>
    <mergeCell ref="D4:D5"/>
    <mergeCell ref="E4:F4"/>
    <mergeCell ref="G4:G5"/>
  </mergeCells>
  <phoneticPr fontId="58" type="noConversion"/>
  <pageMargins left="1.1399999999999999" right="0.75" top="0.61" bottom="0.59" header="0.5" footer="0.5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3"/>
  <sheetViews>
    <sheetView showGridLines="0" showZeros="0" workbookViewId="0">
      <selection activeCell="D23" sqref="D23"/>
    </sheetView>
  </sheetViews>
  <sheetFormatPr defaultColWidth="6.875" defaultRowHeight="11.25"/>
  <cols>
    <col min="1" max="1" width="4.125" style="31" customWidth="1"/>
    <col min="2" max="2" width="4" style="31" customWidth="1"/>
    <col min="3" max="3" width="3.875" style="31" customWidth="1"/>
    <col min="4" max="4" width="25.5" style="31" bestFit="1" customWidth="1"/>
    <col min="5" max="6" width="17.125" style="31" customWidth="1"/>
    <col min="7" max="7" width="12.75" style="31" customWidth="1"/>
    <col min="8" max="8" width="13.875" style="31" customWidth="1"/>
    <col min="9" max="16384" width="6.875" style="31"/>
  </cols>
  <sheetData>
    <row r="1" spans="1:8" ht="12.75" customHeight="1">
      <c r="A1" s="119" t="s">
        <v>427</v>
      </c>
      <c r="B1" s="119"/>
      <c r="C1" s="119"/>
    </row>
    <row r="2" spans="1:8" s="60" customFormat="1" ht="16.5" customHeight="1">
      <c r="A2" s="100" t="s">
        <v>379</v>
      </c>
      <c r="B2" s="100"/>
      <c r="C2" s="100"/>
      <c r="D2" s="100"/>
      <c r="E2" s="100"/>
      <c r="F2" s="100"/>
      <c r="G2" s="100"/>
    </row>
    <row r="3" spans="1:8" ht="18.75" customHeight="1">
      <c r="D3" s="32"/>
      <c r="E3" s="33"/>
      <c r="F3" s="33"/>
      <c r="G3" s="34" t="s">
        <v>33</v>
      </c>
    </row>
    <row r="4" spans="1:8" ht="18.75" customHeight="1">
      <c r="A4" s="108" t="s">
        <v>90</v>
      </c>
      <c r="B4" s="108" t="s">
        <v>91</v>
      </c>
      <c r="C4" s="108" t="s">
        <v>92</v>
      </c>
      <c r="D4" s="110" t="s">
        <v>380</v>
      </c>
      <c r="E4" s="106" t="s">
        <v>89</v>
      </c>
      <c r="F4" s="106"/>
      <c r="G4" s="107" t="s">
        <v>381</v>
      </c>
    </row>
    <row r="5" spans="1:8" ht="26.25" customHeight="1">
      <c r="A5" s="109"/>
      <c r="B5" s="109"/>
      <c r="C5" s="109"/>
      <c r="D5" s="110"/>
      <c r="E5" s="75" t="s">
        <v>93</v>
      </c>
      <c r="F5" s="75" t="s">
        <v>382</v>
      </c>
      <c r="G5" s="107"/>
    </row>
    <row r="6" spans="1:8" s="39" customFormat="1" ht="18.75" customHeight="1">
      <c r="A6" s="35"/>
      <c r="B6" s="36"/>
      <c r="C6" s="36"/>
      <c r="D6" s="37"/>
      <c r="E6" s="38">
        <f>SUM(E7:E43)</f>
        <v>102114.40000000001</v>
      </c>
      <c r="F6" s="38">
        <f>SUM(F7:F43)</f>
        <v>102114.40000000001</v>
      </c>
      <c r="G6" s="38"/>
    </row>
    <row r="7" spans="1:8" ht="18.75" customHeight="1">
      <c r="A7" s="40" t="s">
        <v>383</v>
      </c>
      <c r="B7" s="41" t="s">
        <v>95</v>
      </c>
      <c r="C7" s="41"/>
      <c r="D7" s="42" t="s">
        <v>384</v>
      </c>
      <c r="E7" s="43">
        <v>42958.384639999997</v>
      </c>
      <c r="F7" s="43">
        <v>42958.384639999997</v>
      </c>
      <c r="G7" s="43"/>
    </row>
    <row r="8" spans="1:8" ht="18.75" customHeight="1">
      <c r="A8" s="40" t="s">
        <v>383</v>
      </c>
      <c r="B8" s="41" t="s">
        <v>98</v>
      </c>
      <c r="C8" s="41"/>
      <c r="D8" s="42" t="s">
        <v>385</v>
      </c>
      <c r="E8" s="43">
        <v>11543.441480000001</v>
      </c>
      <c r="F8" s="43">
        <v>11543.441480000001</v>
      </c>
      <c r="G8" s="43"/>
      <c r="H8" s="39"/>
    </row>
    <row r="9" spans="1:8" ht="18.75" customHeight="1">
      <c r="A9" s="40" t="s">
        <v>383</v>
      </c>
      <c r="B9" s="41" t="s">
        <v>101</v>
      </c>
      <c r="C9" s="41"/>
      <c r="D9" s="42" t="s">
        <v>386</v>
      </c>
      <c r="E9" s="43">
        <v>2946.8964799999999</v>
      </c>
      <c r="F9" s="43">
        <v>2946.8964799999999</v>
      </c>
      <c r="G9" s="43"/>
      <c r="H9" s="39"/>
    </row>
    <row r="10" spans="1:8" ht="18.75" customHeight="1">
      <c r="A10" s="40" t="s">
        <v>383</v>
      </c>
      <c r="B10" s="41" t="s">
        <v>153</v>
      </c>
      <c r="C10" s="41"/>
      <c r="D10" s="42" t="s">
        <v>387</v>
      </c>
      <c r="E10" s="43">
        <v>15454.574946000001</v>
      </c>
      <c r="F10" s="43">
        <v>15454.574946000001</v>
      </c>
      <c r="G10" s="43"/>
      <c r="H10" s="39"/>
    </row>
    <row r="11" spans="1:8" ht="18.75" customHeight="1">
      <c r="A11" s="40" t="s">
        <v>383</v>
      </c>
      <c r="B11" s="41" t="s">
        <v>107</v>
      </c>
      <c r="C11" s="41"/>
      <c r="D11" s="42" t="s">
        <v>388</v>
      </c>
      <c r="E11" s="43">
        <v>11496.185205</v>
      </c>
      <c r="F11" s="43">
        <v>11496.185205</v>
      </c>
      <c r="G11" s="43"/>
      <c r="H11" s="39"/>
    </row>
    <row r="12" spans="1:8" ht="18.75" customHeight="1">
      <c r="A12" s="40" t="s">
        <v>383</v>
      </c>
      <c r="B12" s="41" t="s">
        <v>117</v>
      </c>
      <c r="C12" s="41"/>
      <c r="D12" s="42" t="s">
        <v>389</v>
      </c>
      <c r="E12" s="43">
        <v>3242.502465</v>
      </c>
      <c r="F12" s="43">
        <v>3242.502465</v>
      </c>
      <c r="G12" s="43"/>
      <c r="H12" s="39"/>
    </row>
    <row r="13" spans="1:8" ht="18.75" customHeight="1">
      <c r="A13" s="40" t="s">
        <v>383</v>
      </c>
      <c r="B13" s="41" t="s">
        <v>366</v>
      </c>
      <c r="C13" s="41"/>
      <c r="D13" s="42" t="s">
        <v>390</v>
      </c>
      <c r="E13" s="43">
        <v>1880.0353309999998</v>
      </c>
      <c r="F13" s="43">
        <v>1880.0353309999998</v>
      </c>
      <c r="G13" s="43"/>
      <c r="H13" s="39"/>
    </row>
    <row r="14" spans="1:8" ht="18.75" customHeight="1">
      <c r="A14" s="40" t="s">
        <v>383</v>
      </c>
      <c r="B14" s="41" t="s">
        <v>300</v>
      </c>
      <c r="C14" s="41"/>
      <c r="D14" s="42" t="s">
        <v>391</v>
      </c>
      <c r="E14" s="43">
        <v>6468.5727259999994</v>
      </c>
      <c r="F14" s="43">
        <v>6468.5727259999994</v>
      </c>
      <c r="G14" s="43"/>
      <c r="H14" s="39"/>
    </row>
    <row r="15" spans="1:8" ht="18.75" customHeight="1">
      <c r="A15" s="40" t="s">
        <v>383</v>
      </c>
      <c r="B15" s="41" t="s">
        <v>309</v>
      </c>
      <c r="C15" s="41"/>
      <c r="D15" s="42" t="s">
        <v>392</v>
      </c>
      <c r="E15" s="43">
        <v>10</v>
      </c>
      <c r="F15" s="43">
        <v>10</v>
      </c>
      <c r="G15" s="43"/>
      <c r="H15" s="39"/>
    </row>
    <row r="16" spans="1:8" ht="18.75" customHeight="1">
      <c r="A16" s="40" t="s">
        <v>393</v>
      </c>
      <c r="B16" s="41" t="s">
        <v>95</v>
      </c>
      <c r="C16" s="41"/>
      <c r="D16" s="42" t="s">
        <v>394</v>
      </c>
      <c r="E16" s="43">
        <v>633.32000000000005</v>
      </c>
      <c r="F16" s="43">
        <v>633.32000000000005</v>
      </c>
      <c r="G16" s="43"/>
      <c r="H16" s="39"/>
    </row>
    <row r="17" spans="1:8" ht="18.75" customHeight="1">
      <c r="A17" s="40" t="s">
        <v>393</v>
      </c>
      <c r="B17" s="41" t="s">
        <v>98</v>
      </c>
      <c r="C17" s="41"/>
      <c r="D17" s="42" t="s">
        <v>395</v>
      </c>
      <c r="E17" s="43">
        <v>17.274999999999999</v>
      </c>
      <c r="F17" s="43">
        <v>17.274999999999999</v>
      </c>
      <c r="G17" s="43"/>
      <c r="H17" s="39"/>
    </row>
    <row r="18" spans="1:8" ht="18.75" customHeight="1">
      <c r="A18" s="40" t="s">
        <v>393</v>
      </c>
      <c r="B18" s="41" t="s">
        <v>109</v>
      </c>
      <c r="C18" s="41"/>
      <c r="D18" s="42" t="s">
        <v>396</v>
      </c>
      <c r="E18" s="43">
        <v>10.19</v>
      </c>
      <c r="F18" s="43">
        <v>10.19</v>
      </c>
      <c r="G18" s="43"/>
    </row>
    <row r="19" spans="1:8" ht="18.75" customHeight="1">
      <c r="A19" s="40" t="s">
        <v>393</v>
      </c>
      <c r="B19" s="41" t="s">
        <v>112</v>
      </c>
      <c r="C19" s="41"/>
      <c r="D19" s="42" t="s">
        <v>397</v>
      </c>
      <c r="E19" s="43">
        <v>91.88</v>
      </c>
      <c r="F19" s="43">
        <v>91.88</v>
      </c>
      <c r="G19" s="43"/>
    </row>
    <row r="20" spans="1:8" ht="18.75" customHeight="1">
      <c r="A20" s="40" t="s">
        <v>393</v>
      </c>
      <c r="B20" s="41" t="s">
        <v>153</v>
      </c>
      <c r="C20" s="41"/>
      <c r="D20" s="42" t="s">
        <v>398</v>
      </c>
      <c r="E20" s="43">
        <v>3.49</v>
      </c>
      <c r="F20" s="43">
        <v>3.49</v>
      </c>
      <c r="G20" s="43"/>
    </row>
    <row r="21" spans="1:8" ht="18.75" customHeight="1">
      <c r="A21" s="40" t="s">
        <v>393</v>
      </c>
      <c r="B21" s="41" t="s">
        <v>331</v>
      </c>
      <c r="C21" s="41"/>
      <c r="D21" s="42" t="s">
        <v>399</v>
      </c>
      <c r="E21" s="43">
        <v>2</v>
      </c>
      <c r="F21" s="43">
        <v>2</v>
      </c>
      <c r="G21" s="43"/>
    </row>
    <row r="22" spans="1:8" ht="18.75" customHeight="1">
      <c r="A22" s="40" t="s">
        <v>393</v>
      </c>
      <c r="B22" s="41" t="s">
        <v>119</v>
      </c>
      <c r="C22" s="41"/>
      <c r="D22" s="42" t="s">
        <v>400</v>
      </c>
      <c r="E22" s="43">
        <v>35.01</v>
      </c>
      <c r="F22" s="43">
        <v>35.01</v>
      </c>
      <c r="G22" s="43"/>
    </row>
    <row r="23" spans="1:8" ht="18.75" customHeight="1">
      <c r="A23" s="40" t="s">
        <v>393</v>
      </c>
      <c r="B23" s="41" t="s">
        <v>300</v>
      </c>
      <c r="C23" s="41"/>
      <c r="D23" s="42" t="s">
        <v>401</v>
      </c>
      <c r="E23" s="43">
        <v>15.38</v>
      </c>
      <c r="F23" s="43">
        <v>15.38</v>
      </c>
      <c r="G23" s="43"/>
    </row>
    <row r="24" spans="1:8" ht="18.75" customHeight="1">
      <c r="A24" s="40" t="s">
        <v>393</v>
      </c>
      <c r="B24" s="41" t="s">
        <v>402</v>
      </c>
      <c r="C24" s="41"/>
      <c r="D24" s="42" t="s">
        <v>403</v>
      </c>
      <c r="E24" s="43">
        <v>13.41</v>
      </c>
      <c r="F24" s="43">
        <v>13.41</v>
      </c>
      <c r="G24" s="43"/>
    </row>
    <row r="25" spans="1:8" ht="18.75" customHeight="1">
      <c r="A25" s="40" t="s">
        <v>393</v>
      </c>
      <c r="B25" s="41" t="s">
        <v>189</v>
      </c>
      <c r="C25" s="41"/>
      <c r="D25" s="42" t="s">
        <v>404</v>
      </c>
      <c r="E25" s="43">
        <v>33.549999999999997</v>
      </c>
      <c r="F25" s="43">
        <v>33.549999999999997</v>
      </c>
      <c r="G25" s="43"/>
    </row>
    <row r="26" spans="1:8" ht="18.75" customHeight="1">
      <c r="A26" s="40" t="s">
        <v>393</v>
      </c>
      <c r="B26" s="41" t="s">
        <v>350</v>
      </c>
      <c r="C26" s="41"/>
      <c r="D26" s="42" t="s">
        <v>405</v>
      </c>
      <c r="E26" s="43">
        <v>112.33750000000001</v>
      </c>
      <c r="F26" s="43">
        <v>112.33750000000001</v>
      </c>
      <c r="G26" s="43"/>
    </row>
    <row r="27" spans="1:8" ht="18.75" customHeight="1">
      <c r="A27" s="40" t="s">
        <v>393</v>
      </c>
      <c r="B27" s="41" t="s">
        <v>305</v>
      </c>
      <c r="C27" s="41"/>
      <c r="D27" s="42" t="s">
        <v>406</v>
      </c>
      <c r="E27" s="43">
        <v>2</v>
      </c>
      <c r="F27" s="43">
        <v>2</v>
      </c>
      <c r="G27" s="43"/>
    </row>
    <row r="28" spans="1:8" ht="18.75" customHeight="1">
      <c r="A28" s="40" t="s">
        <v>393</v>
      </c>
      <c r="B28" s="41" t="s">
        <v>125</v>
      </c>
      <c r="C28" s="41"/>
      <c r="D28" s="42" t="s">
        <v>407</v>
      </c>
      <c r="E28" s="43">
        <v>1.6850000000000001</v>
      </c>
      <c r="F28" s="43">
        <v>1.6850000000000001</v>
      </c>
      <c r="G28" s="43"/>
    </row>
    <row r="29" spans="1:8" ht="18.75" customHeight="1">
      <c r="A29" s="40" t="s">
        <v>393</v>
      </c>
      <c r="B29" s="41" t="s">
        <v>343</v>
      </c>
      <c r="C29" s="41"/>
      <c r="D29" s="42" t="s">
        <v>408</v>
      </c>
      <c r="E29" s="43">
        <v>0.5</v>
      </c>
      <c r="F29" s="43">
        <v>0.5</v>
      </c>
      <c r="G29" s="43"/>
    </row>
    <row r="30" spans="1:8" ht="18.75" customHeight="1">
      <c r="A30" s="40" t="s">
        <v>393</v>
      </c>
      <c r="B30" s="41" t="s">
        <v>128</v>
      </c>
      <c r="C30" s="41"/>
      <c r="D30" s="42" t="s">
        <v>409</v>
      </c>
      <c r="E30" s="43">
        <v>3</v>
      </c>
      <c r="F30" s="43">
        <v>3</v>
      </c>
      <c r="G30" s="43"/>
    </row>
    <row r="31" spans="1:8" ht="18.75" customHeight="1">
      <c r="A31" s="40" t="s">
        <v>393</v>
      </c>
      <c r="B31" s="41" t="s">
        <v>131</v>
      </c>
      <c r="C31" s="41"/>
      <c r="D31" s="42" t="s">
        <v>410</v>
      </c>
      <c r="E31" s="43">
        <v>1079.0544769999999</v>
      </c>
      <c r="F31" s="43">
        <v>1079.0544769999999</v>
      </c>
      <c r="G31" s="43"/>
    </row>
    <row r="32" spans="1:8" ht="18.75" customHeight="1">
      <c r="A32" s="40" t="s">
        <v>393</v>
      </c>
      <c r="B32" s="41" t="s">
        <v>134</v>
      </c>
      <c r="C32" s="41"/>
      <c r="D32" s="42" t="s">
        <v>411</v>
      </c>
      <c r="E32" s="43">
        <v>341.09</v>
      </c>
      <c r="F32" s="43">
        <v>341.09</v>
      </c>
      <c r="G32" s="43"/>
    </row>
    <row r="33" spans="1:7">
      <c r="A33" s="40" t="s">
        <v>393</v>
      </c>
      <c r="B33" s="41" t="s">
        <v>412</v>
      </c>
      <c r="C33" s="41"/>
      <c r="D33" s="42" t="s">
        <v>413</v>
      </c>
      <c r="E33" s="43">
        <v>7.03</v>
      </c>
      <c r="F33" s="43">
        <v>7.03</v>
      </c>
      <c r="G33" s="43"/>
    </row>
    <row r="34" spans="1:7">
      <c r="A34" s="40" t="s">
        <v>393</v>
      </c>
      <c r="B34" s="41" t="s">
        <v>414</v>
      </c>
      <c r="C34" s="41"/>
      <c r="D34" s="42" t="s">
        <v>415</v>
      </c>
      <c r="E34" s="43">
        <v>1</v>
      </c>
      <c r="F34" s="43">
        <v>1</v>
      </c>
      <c r="G34" s="43"/>
    </row>
    <row r="35" spans="1:7">
      <c r="A35" s="40" t="s">
        <v>393</v>
      </c>
      <c r="B35" s="41" t="s">
        <v>309</v>
      </c>
      <c r="C35" s="41"/>
      <c r="D35" s="42" t="s">
        <v>416</v>
      </c>
      <c r="E35" s="43">
        <v>72.7</v>
      </c>
      <c r="F35" s="43">
        <v>72.7</v>
      </c>
      <c r="G35" s="43"/>
    </row>
    <row r="36" spans="1:7">
      <c r="A36" s="40" t="s">
        <v>417</v>
      </c>
      <c r="B36" s="41" t="s">
        <v>95</v>
      </c>
      <c r="C36" s="41"/>
      <c r="D36" s="42" t="s">
        <v>418</v>
      </c>
      <c r="E36" s="43">
        <v>527.37115999999992</v>
      </c>
      <c r="F36" s="43">
        <v>527.37115999999992</v>
      </c>
      <c r="G36" s="43"/>
    </row>
    <row r="37" spans="1:7">
      <c r="A37" s="40" t="s">
        <v>417</v>
      </c>
      <c r="B37" s="41" t="s">
        <v>98</v>
      </c>
      <c r="C37" s="41"/>
      <c r="D37" s="42" t="s">
        <v>419</v>
      </c>
      <c r="E37" s="43">
        <v>1317.05519</v>
      </c>
      <c r="F37" s="43">
        <v>1317.05519</v>
      </c>
      <c r="G37" s="43"/>
    </row>
    <row r="38" spans="1:7">
      <c r="A38" s="40" t="s">
        <v>417</v>
      </c>
      <c r="B38" s="41" t="s">
        <v>109</v>
      </c>
      <c r="C38" s="41"/>
      <c r="D38" s="42" t="s">
        <v>420</v>
      </c>
      <c r="E38" s="43">
        <v>1648.1784</v>
      </c>
      <c r="F38" s="43">
        <v>1648.1784</v>
      </c>
      <c r="G38" s="43"/>
    </row>
    <row r="39" spans="1:7">
      <c r="A39" s="40" t="s">
        <v>417</v>
      </c>
      <c r="B39" s="41" t="s">
        <v>107</v>
      </c>
      <c r="C39" s="41"/>
      <c r="D39" s="42" t="s">
        <v>421</v>
      </c>
      <c r="E39" s="43">
        <v>16</v>
      </c>
      <c r="F39" s="43">
        <v>16</v>
      </c>
      <c r="G39" s="43"/>
    </row>
    <row r="40" spans="1:7">
      <c r="A40" s="40" t="s">
        <v>422</v>
      </c>
      <c r="B40" s="41" t="s">
        <v>98</v>
      </c>
      <c r="C40" s="41"/>
      <c r="D40" s="42" t="s">
        <v>423</v>
      </c>
      <c r="E40" s="43">
        <v>10.1</v>
      </c>
      <c r="F40" s="43">
        <v>10.1</v>
      </c>
      <c r="G40" s="43"/>
    </row>
    <row r="41" spans="1:7">
      <c r="A41" s="40" t="s">
        <v>422</v>
      </c>
      <c r="B41" s="41" t="s">
        <v>112</v>
      </c>
      <c r="C41" s="41"/>
      <c r="D41" s="42" t="s">
        <v>424</v>
      </c>
      <c r="E41" s="43">
        <v>4.2</v>
      </c>
      <c r="F41" s="43">
        <v>4.2</v>
      </c>
      <c r="G41" s="43"/>
    </row>
    <row r="42" spans="1:7">
      <c r="A42" s="40" t="s">
        <v>422</v>
      </c>
      <c r="B42" s="41" t="s">
        <v>153</v>
      </c>
      <c r="C42" s="41"/>
      <c r="D42" s="42" t="s">
        <v>425</v>
      </c>
      <c r="E42" s="43">
        <v>2</v>
      </c>
      <c r="F42" s="43">
        <v>2</v>
      </c>
      <c r="G42" s="43"/>
    </row>
    <row r="43" spans="1:7">
      <c r="A43" s="40" t="s">
        <v>422</v>
      </c>
      <c r="B43" s="41" t="s">
        <v>300</v>
      </c>
      <c r="C43" s="41"/>
      <c r="D43" s="42" t="s">
        <v>426</v>
      </c>
      <c r="E43" s="43">
        <v>113</v>
      </c>
      <c r="F43" s="43">
        <v>113</v>
      </c>
      <c r="G43" s="43"/>
    </row>
  </sheetData>
  <sheetProtection formatCells="0" formatColumns="0" formatRows="0"/>
  <mergeCells count="8">
    <mergeCell ref="A1:C1"/>
    <mergeCell ref="A2:G2"/>
    <mergeCell ref="G4:G5"/>
    <mergeCell ref="A4:A5"/>
    <mergeCell ref="B4:B5"/>
    <mergeCell ref="C4:C5"/>
    <mergeCell ref="D4:D5"/>
    <mergeCell ref="E4:F4"/>
  </mergeCells>
  <phoneticPr fontId="58" type="noConversion"/>
  <pageMargins left="1.1399999999999999" right="0.75" top="0.61" bottom="0.59" header="0.5" footer="0.5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"/>
  <sheetViews>
    <sheetView workbookViewId="0"/>
  </sheetViews>
  <sheetFormatPr defaultRowHeight="21" customHeight="1"/>
  <cols>
    <col min="1" max="1" width="37.125" style="18" customWidth="1"/>
    <col min="2" max="2" width="18.375" style="18" customWidth="1"/>
    <col min="3" max="16384" width="9" style="18"/>
  </cols>
  <sheetData>
    <row r="1" spans="1:2" ht="39.75" customHeight="1">
      <c r="A1" s="25" t="s">
        <v>428</v>
      </c>
      <c r="B1" s="25"/>
    </row>
    <row r="2" spans="1:2" ht="41.25" customHeight="1">
      <c r="A2" s="95" t="s">
        <v>259</v>
      </c>
      <c r="B2" s="95"/>
    </row>
    <row r="3" spans="1:2" s="23" customFormat="1" ht="13.5" customHeight="1">
      <c r="A3" s="24"/>
      <c r="B3" s="24"/>
    </row>
    <row r="4" spans="1:2" s="23" customFormat="1" ht="32.25" customHeight="1">
      <c r="A4" s="96" t="s">
        <v>0</v>
      </c>
      <c r="B4" s="98" t="s">
        <v>245</v>
      </c>
    </row>
    <row r="5" spans="1:2" ht="32.25" customHeight="1">
      <c r="A5" s="97"/>
      <c r="B5" s="98"/>
    </row>
    <row r="6" spans="1:2" ht="22.5" customHeight="1">
      <c r="A6" s="26"/>
      <c r="B6" s="21"/>
    </row>
    <row r="7" spans="1:2" ht="22.5" customHeight="1">
      <c r="A7" s="26"/>
      <c r="B7" s="21"/>
    </row>
    <row r="8" spans="1:2" ht="22.5" customHeight="1">
      <c r="A8" s="22"/>
      <c r="B8" s="21"/>
    </row>
    <row r="9" spans="1:2" ht="22.5" customHeight="1">
      <c r="A9" s="22"/>
      <c r="B9" s="21"/>
    </row>
    <row r="10" spans="1:2" ht="22.5" customHeight="1">
      <c r="A10" s="26"/>
      <c r="B10" s="21"/>
    </row>
    <row r="11" spans="1:2" ht="22.5" customHeight="1">
      <c r="A11" s="22"/>
      <c r="B11" s="21"/>
    </row>
    <row r="12" spans="1:2" ht="22.5" customHeight="1">
      <c r="A12" s="20" t="s">
        <v>34</v>
      </c>
      <c r="B12" s="19"/>
    </row>
    <row r="13" spans="1:2" ht="21" customHeight="1">
      <c r="A13" s="111" t="s">
        <v>260</v>
      </c>
      <c r="B13" s="112"/>
    </row>
  </sheetData>
  <mergeCells count="4">
    <mergeCell ref="A2:B2"/>
    <mergeCell ref="A4:A5"/>
    <mergeCell ref="B4:B5"/>
    <mergeCell ref="A13:B13"/>
  </mergeCells>
  <phoneticPr fontId="3" type="noConversion"/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showZeros="0" workbookViewId="0">
      <selection activeCell="A12" sqref="A12:B12"/>
    </sheetView>
  </sheetViews>
  <sheetFormatPr defaultRowHeight="14.25"/>
  <cols>
    <col min="1" max="1" width="57.875" style="46" customWidth="1"/>
    <col min="2" max="2" width="33.875" style="46" customWidth="1"/>
    <col min="3" max="3" width="9" style="46"/>
    <col min="4" max="4" width="33.125" style="46" customWidth="1"/>
    <col min="5" max="16384" width="9" style="46"/>
  </cols>
  <sheetData>
    <row r="1" spans="1:4" ht="21" customHeight="1">
      <c r="A1" s="44" t="s">
        <v>429</v>
      </c>
      <c r="B1" s="45"/>
    </row>
    <row r="2" spans="1:4" ht="36.75" customHeight="1">
      <c r="A2" s="113" t="s">
        <v>250</v>
      </c>
      <c r="B2" s="113"/>
      <c r="C2" s="47"/>
      <c r="D2" s="47"/>
    </row>
    <row r="3" spans="1:4" ht="21" customHeight="1">
      <c r="A3" s="48"/>
      <c r="B3" s="49" t="s">
        <v>233</v>
      </c>
      <c r="C3" s="50"/>
    </row>
    <row r="4" spans="1:4" ht="33.75" customHeight="1">
      <c r="A4" s="51" t="s">
        <v>234</v>
      </c>
      <c r="B4" s="52" t="s">
        <v>251</v>
      </c>
    </row>
    <row r="5" spans="1:4" ht="21.75" customHeight="1">
      <c r="A5" s="53" t="s">
        <v>235</v>
      </c>
      <c r="B5" s="54">
        <v>5</v>
      </c>
    </row>
    <row r="6" spans="1:4" ht="21.75" customHeight="1">
      <c r="A6" s="53" t="s">
        <v>236</v>
      </c>
      <c r="B6" s="54">
        <v>625</v>
      </c>
    </row>
    <row r="7" spans="1:4" ht="21.75" customHeight="1">
      <c r="A7" s="53" t="s">
        <v>237</v>
      </c>
      <c r="B7" s="55">
        <v>1069.2</v>
      </c>
    </row>
    <row r="8" spans="1:4" ht="21.75" customHeight="1">
      <c r="A8" s="53" t="s">
        <v>238</v>
      </c>
      <c r="B8" s="54">
        <v>840.7</v>
      </c>
    </row>
    <row r="9" spans="1:4" ht="21.75" customHeight="1">
      <c r="A9" s="56" t="s">
        <v>239</v>
      </c>
      <c r="B9" s="54">
        <v>255.5</v>
      </c>
    </row>
    <row r="10" spans="1:4" ht="21.75" customHeight="1">
      <c r="A10" s="53"/>
      <c r="B10" s="54"/>
    </row>
    <row r="11" spans="1:4" ht="21.75" customHeight="1">
      <c r="A11" s="51" t="s">
        <v>240</v>
      </c>
      <c r="B11" s="57">
        <v>1726.2</v>
      </c>
    </row>
    <row r="12" spans="1:4" ht="126" customHeight="1">
      <c r="A12" s="114" t="s">
        <v>241</v>
      </c>
      <c r="B12" s="114"/>
    </row>
  </sheetData>
  <mergeCells count="2">
    <mergeCell ref="A2:B2"/>
    <mergeCell ref="A12:B12"/>
  </mergeCells>
  <phoneticPr fontId="58" type="noConversion"/>
  <printOptions horizontalCentered="1"/>
  <pageMargins left="0.59055118110236227" right="0.59055118110236227" top="0.55118110236220474" bottom="0.55118110236220474" header="0.31496062992125984" footer="0.31496062992125984"/>
  <pageSetup paperSize="9" scale="8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9</vt:i4>
      </vt:variant>
      <vt:variant>
        <vt:lpstr>命名范围</vt:lpstr>
      </vt:variant>
      <vt:variant>
        <vt:i4>8</vt:i4>
      </vt:variant>
    </vt:vector>
  </HeadingPairs>
  <TitlesOfParts>
    <vt:vector size="17" baseType="lpstr">
      <vt:lpstr>1、分乡镇税收返还和转移支付</vt:lpstr>
      <vt:lpstr>2税收返还和转移支付分项目</vt:lpstr>
      <vt:lpstr>3、2018年政府性基金转移支付表</vt:lpstr>
      <vt:lpstr>4、一般债务限额及余额表</vt:lpstr>
      <vt:lpstr>5、专项债务限额及余额表</vt:lpstr>
      <vt:lpstr>6基本支出-功能分类</vt:lpstr>
      <vt:lpstr>7基本支出-经济分类</vt:lpstr>
      <vt:lpstr>8、国有资本经营预算转移支付</vt:lpstr>
      <vt:lpstr>9、2018年三公经费</vt:lpstr>
      <vt:lpstr>'2税收返还和转移支付分项目'!Print_Area</vt:lpstr>
      <vt:lpstr>'3、2018年政府性基金转移支付表'!Print_Area</vt:lpstr>
      <vt:lpstr>'6基本支出-功能分类'!Print_Area</vt:lpstr>
      <vt:lpstr>'7基本支出-经济分类'!Print_Area</vt:lpstr>
      <vt:lpstr>'9、2018年三公经费'!Print_Area</vt:lpstr>
      <vt:lpstr>'2税收返还和转移支付分项目'!Print_Titles</vt:lpstr>
      <vt:lpstr>'6基本支出-功能分类'!Print_Titles</vt:lpstr>
      <vt:lpstr>'7基本支出-经济分类'!Print_Titles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lx</dc:creator>
  <cp:lastModifiedBy>余海东</cp:lastModifiedBy>
  <cp:lastPrinted>2018-05-14T01:58:55Z</cp:lastPrinted>
  <dcterms:created xsi:type="dcterms:W3CDTF">2017-04-13T02:11:45Z</dcterms:created>
  <dcterms:modified xsi:type="dcterms:W3CDTF">2018-05-14T02:52:16Z</dcterms:modified>
</cp:coreProperties>
</file>