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入市" sheetId="1" r:id="rId1"/>
  </sheets>
  <definedNames>
    <definedName name="_xlnm.Print_Area" localSheetId="0">入市!$A$1:$H$20</definedName>
  </definedNames>
  <calcPr calcId="144525"/>
</workbook>
</file>

<file path=xl/sharedStrings.xml><?xml version="1.0" encoding="utf-8"?>
<sst xmlns="http://schemas.openxmlformats.org/spreadsheetml/2006/main" count="95" uniqueCount="61">
  <si>
    <t>9、内河水系治理工程</t>
  </si>
  <si>
    <t>序号</t>
  </si>
  <si>
    <t>项目名称</t>
  </si>
  <si>
    <t>建设内容</t>
  </si>
  <si>
    <t>总投资
（亿元）</t>
  </si>
  <si>
    <t>2022年投资（亿元）</t>
  </si>
  <si>
    <t>责任单位</t>
  </si>
  <si>
    <t>责任人</t>
  </si>
  <si>
    <t>2022年形象进度</t>
  </si>
  <si>
    <t>汉城河治理工程</t>
  </si>
  <si>
    <t>截污纳管、清淤疏浚，治理长度1.5km。</t>
  </si>
  <si>
    <t>宛城区政府</t>
  </si>
  <si>
    <t xml:space="preserve">樊牛 </t>
  </si>
  <si>
    <t>完成项目前期</t>
  </si>
  <si>
    <t>截污纳管、清淤疏浚，治理长度3.12km。</t>
  </si>
  <si>
    <t>高新区政府</t>
  </si>
  <si>
    <t>党俊伟</t>
  </si>
  <si>
    <t>截污纳管、清淤疏浚，治理长度1.48km。</t>
  </si>
  <si>
    <t>卧龙区政府</t>
  </si>
  <si>
    <t>杜勇</t>
  </si>
  <si>
    <t>邕河上游治理工程</t>
  </si>
  <si>
    <t>截污纳管、清淤疏浚，治理长度12km。</t>
  </si>
  <si>
    <t xml:space="preserve">杜勇 </t>
  </si>
  <si>
    <t>梅溪河治理工程</t>
  </si>
  <si>
    <t>截污纳管、清淤疏浚，治理长度17.28km。</t>
  </si>
  <si>
    <t>温凉河上游治理工程</t>
  </si>
  <si>
    <t>卧龙区温凉河源头（蒲山镇火星庙）至焦柳铁路治理长度4.1km，截污纳管、清淤疏浚。</t>
  </si>
  <si>
    <t>高新区焦柳铁路至刘振河村东，与下游已治理段衔接治理长度1.1km，截污纳管、清淤疏浚。</t>
  </si>
  <si>
    <t>三里河治理工程</t>
  </si>
  <si>
    <t>许庄北至信臣路国道桥下游治理长度6.94km。截污纳管、清淤疏浚。</t>
  </si>
  <si>
    <t>十二里河上游治理工程</t>
  </si>
  <si>
    <t>谢庄乡大姚庄村桑园水库下游至兰营水库库尾治理长度8.82km，截污纳管、清淤疏浚。</t>
  </si>
  <si>
    <t>溧河治理工程</t>
  </si>
  <si>
    <t>示范区溧河东站南路至钦田村与大夫庄村村界治理长度1.8km，截污纳管、清淤疏浚。</t>
  </si>
  <si>
    <t>城乡一体化示范区管委会</t>
  </si>
  <si>
    <t xml:space="preserve">孙大明 </t>
  </si>
  <si>
    <t>完成</t>
  </si>
  <si>
    <t>宛城区钦田村至入白河口治理长度6.7km，截污纳管、清淤疏浚。</t>
  </si>
  <si>
    <t>淯龙泉管道维修加固项目工程</t>
  </si>
  <si>
    <t>对淯龙泉管道维修加固</t>
  </si>
  <si>
    <t>南阳投资集团</t>
  </si>
  <si>
    <t>高增伟 王涛</t>
  </si>
  <si>
    <t>待淯龙泉公司收购完成后开工</t>
  </si>
  <si>
    <t>零号坝引水泵站建设工程</t>
  </si>
  <si>
    <t>泵站及引水渠道建设</t>
  </si>
  <si>
    <t>市城市管理局</t>
  </si>
  <si>
    <t>强学喜</t>
  </si>
  <si>
    <t>护城河景观提升</t>
  </si>
  <si>
    <t>起点位于人民公园，河道总长4.5km，河道分为东西两条线，（人民公园向东-实验中学西侧向南-菜市街闸口东线长度为1.974km桥），西线长度为2.565 km（人民公园向南-大统百货停车场向东-菜市街闸口桥-温凉河），东西线在菜市街汇合后流入温凉河本次主要对沿河景观进行提升，防止黄土裸露。</t>
  </si>
  <si>
    <t>市住房和城乡
建设局</t>
  </si>
  <si>
    <t>宋金东</t>
  </si>
  <si>
    <t>示范区月季西园区水系和白河连通工程</t>
  </si>
  <si>
    <t>工程开挖河道长度700米，需建设船闸1座</t>
  </si>
  <si>
    <t>三里河和白河连通的“武侯遗风”水系连通工程</t>
  </si>
  <si>
    <t>开挖河道长度300米，需建桥梁2座，概算投资2亿元，由卧龙区负责完成。</t>
  </si>
  <si>
    <t>白河三坝拆除重建工程</t>
  </si>
  <si>
    <t>三坝拆除重建、卧龙桥扩孔改造。</t>
  </si>
  <si>
    <t>市水利局</t>
  </si>
  <si>
    <t>张富强</t>
  </si>
  <si>
    <t>9月底汛期前先完成工程前期基础工作，汛期后开工建设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</si>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</sst>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130" zoomScaleNormal="130" workbookViewId="0">
      <pane ySplit="1" topLeftCell="A17" activePane="bottomLeft" state="frozen"/>
      <selection/>
      <selection pane="bottomLeft" activeCell="C19" sqref="C19"/>
    </sheetView>
  </sheetViews>
  <sheetFormatPr defaultColWidth="9" defaultRowHeight="13.5" outlineLevelCol="7"/>
  <cols>
    <col min="1" max="1" width="6.75" customWidth="1"/>
    <col min="2" max="2" width="21.625" customWidth="1"/>
    <col min="3" max="3" width="42.75" style="1" customWidth="1"/>
    <col min="4" max="4" width="10.25" customWidth="1"/>
    <col min="5" max="5" width="10.625" customWidth="1"/>
    <col min="6" max="6" width="13" customWidth="1"/>
    <col min="7" max="7" width="10.875" customWidth="1"/>
    <col min="8" max="8" width="13.875" customWidth="1"/>
    <col min="9" max="9" width="8.875" customWidth="1"/>
    <col min="10" max="10" width="8.25" customWidth="1"/>
    <col min="11" max="11" width="6.75" customWidth="1"/>
    <col min="12" max="12" width="9.875" customWidth="1"/>
  </cols>
  <sheetData>
    <row r="1" ht="48" customHeight="1" spans="1:8">
      <c r="A1" s="2" t="s">
        <v>0</v>
      </c>
      <c r="B1" s="3"/>
      <c r="C1" s="4"/>
      <c r="D1" s="3"/>
      <c r="E1" s="3"/>
      <c r="F1" s="3"/>
      <c r="G1" s="3"/>
      <c r="H1" s="3"/>
    </row>
    <row r="2" ht="39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7">
        <v>1</v>
      </c>
      <c r="B3" s="7" t="s">
        <v>9</v>
      </c>
      <c r="C3" s="8" t="s">
        <v>10</v>
      </c>
      <c r="D3" s="7">
        <f>123000/10000</f>
        <v>12.3</v>
      </c>
      <c r="E3" s="7"/>
      <c r="F3" s="7" t="s">
        <v>11</v>
      </c>
      <c r="G3" s="7" t="s">
        <v>12</v>
      </c>
      <c r="H3" s="7" t="s">
        <v>13</v>
      </c>
    </row>
    <row r="4" ht="30" customHeight="1" spans="1:8">
      <c r="A4" s="7">
        <v>2</v>
      </c>
      <c r="B4" s="7" t="s">
        <v>9</v>
      </c>
      <c r="C4" s="8" t="s">
        <v>14</v>
      </c>
      <c r="D4" s="7">
        <f>100000/10000</f>
        <v>10</v>
      </c>
      <c r="E4" s="7"/>
      <c r="F4" s="7" t="s">
        <v>15</v>
      </c>
      <c r="G4" s="7" t="s">
        <v>16</v>
      </c>
      <c r="H4" s="7" t="s">
        <v>13</v>
      </c>
    </row>
    <row r="5" ht="30" customHeight="1" spans="1:8">
      <c r="A5" s="7">
        <v>3</v>
      </c>
      <c r="B5" s="7" t="s">
        <v>9</v>
      </c>
      <c r="C5" s="9" t="s">
        <v>17</v>
      </c>
      <c r="D5" s="7">
        <f>23000/10000</f>
        <v>2.3</v>
      </c>
      <c r="E5" s="7"/>
      <c r="F5" s="7" t="s">
        <v>18</v>
      </c>
      <c r="G5" s="7" t="s">
        <v>19</v>
      </c>
      <c r="H5" s="7" t="s">
        <v>13</v>
      </c>
    </row>
    <row r="6" ht="30" customHeight="1" spans="1:8">
      <c r="A6" s="7">
        <v>4</v>
      </c>
      <c r="B6" s="7" t="s">
        <v>20</v>
      </c>
      <c r="C6" s="9" t="s">
        <v>21</v>
      </c>
      <c r="D6" s="7">
        <v>2.5</v>
      </c>
      <c r="E6" s="7"/>
      <c r="F6" s="7" t="s">
        <v>18</v>
      </c>
      <c r="G6" s="7" t="s">
        <v>22</v>
      </c>
      <c r="H6" s="7" t="s">
        <v>13</v>
      </c>
    </row>
    <row r="7" ht="30" customHeight="1" spans="1:8">
      <c r="A7" s="7">
        <v>5</v>
      </c>
      <c r="B7" s="7" t="s">
        <v>23</v>
      </c>
      <c r="C7" s="9" t="s">
        <v>24</v>
      </c>
      <c r="D7" s="7">
        <v>3.5</v>
      </c>
      <c r="E7" s="7"/>
      <c r="F7" s="7" t="s">
        <v>18</v>
      </c>
      <c r="G7" s="7" t="s">
        <v>19</v>
      </c>
      <c r="H7" s="7" t="s">
        <v>13</v>
      </c>
    </row>
    <row r="8" ht="30" customHeight="1" spans="1:8">
      <c r="A8" s="7">
        <v>6</v>
      </c>
      <c r="B8" s="7" t="s">
        <v>25</v>
      </c>
      <c r="C8" s="9" t="s">
        <v>26</v>
      </c>
      <c r="D8" s="7">
        <v>1</v>
      </c>
      <c r="E8" s="7"/>
      <c r="F8" s="7" t="s">
        <v>18</v>
      </c>
      <c r="G8" s="7" t="s">
        <v>22</v>
      </c>
      <c r="H8" s="7" t="s">
        <v>13</v>
      </c>
    </row>
    <row r="9" ht="30" customHeight="1" spans="1:8">
      <c r="A9" s="7">
        <v>7</v>
      </c>
      <c r="B9" s="7" t="s">
        <v>25</v>
      </c>
      <c r="C9" s="9" t="s">
        <v>27</v>
      </c>
      <c r="D9" s="7">
        <v>0.3</v>
      </c>
      <c r="E9" s="7"/>
      <c r="F9" s="7" t="s">
        <v>15</v>
      </c>
      <c r="G9" s="7" t="s">
        <v>16</v>
      </c>
      <c r="H9" s="7" t="s">
        <v>13</v>
      </c>
    </row>
    <row r="10" ht="30" customHeight="1" spans="1:8">
      <c r="A10" s="7">
        <v>8</v>
      </c>
      <c r="B10" s="7" t="s">
        <v>28</v>
      </c>
      <c r="C10" s="9" t="s">
        <v>29</v>
      </c>
      <c r="D10" s="7">
        <v>0.7</v>
      </c>
      <c r="E10" s="7"/>
      <c r="F10" s="7" t="s">
        <v>18</v>
      </c>
      <c r="G10" s="7" t="s">
        <v>19</v>
      </c>
      <c r="H10" s="7" t="s">
        <v>13</v>
      </c>
    </row>
    <row r="11" ht="30" customHeight="1" spans="1:8">
      <c r="A11" s="7">
        <v>9</v>
      </c>
      <c r="B11" s="7" t="s">
        <v>30</v>
      </c>
      <c r="C11" s="9" t="s">
        <v>31</v>
      </c>
      <c r="D11" s="7">
        <v>2.6</v>
      </c>
      <c r="E11" s="7"/>
      <c r="F11" s="7" t="s">
        <v>18</v>
      </c>
      <c r="G11" s="7" t="s">
        <v>19</v>
      </c>
      <c r="H11" s="7" t="s">
        <v>13</v>
      </c>
    </row>
    <row r="12" ht="32.25" customHeight="1" spans="1:8">
      <c r="A12" s="7">
        <v>10</v>
      </c>
      <c r="B12" s="7" t="s">
        <v>32</v>
      </c>
      <c r="C12" s="9" t="s">
        <v>33</v>
      </c>
      <c r="D12" s="7">
        <v>0.23</v>
      </c>
      <c r="E12" s="7">
        <v>0.23</v>
      </c>
      <c r="F12" s="7" t="s">
        <v>34</v>
      </c>
      <c r="G12" s="7" t="s">
        <v>35</v>
      </c>
      <c r="H12" s="7" t="s">
        <v>36</v>
      </c>
    </row>
    <row r="13" ht="27" customHeight="1" spans="1:8">
      <c r="A13" s="7">
        <v>11</v>
      </c>
      <c r="B13" s="7" t="s">
        <v>32</v>
      </c>
      <c r="C13" s="9" t="s">
        <v>37</v>
      </c>
      <c r="D13" s="7">
        <v>0.5</v>
      </c>
      <c r="E13" s="7">
        <v>0.5</v>
      </c>
      <c r="F13" s="7" t="s">
        <v>11</v>
      </c>
      <c r="G13" s="7" t="s">
        <v>12</v>
      </c>
      <c r="H13" s="7" t="s">
        <v>36</v>
      </c>
    </row>
    <row r="14" ht="37.5" customHeight="1" spans="1:8">
      <c r="A14" s="7">
        <v>12</v>
      </c>
      <c r="B14" s="7" t="s">
        <v>38</v>
      </c>
      <c r="C14" s="10" t="s">
        <v>39</v>
      </c>
      <c r="D14" s="7">
        <v>1.5</v>
      </c>
      <c r="E14" s="7"/>
      <c r="F14" s="7" t="s">
        <v>40</v>
      </c>
      <c r="G14" s="7" t="s">
        <v>41</v>
      </c>
      <c r="H14" s="7" t="s">
        <v>42</v>
      </c>
    </row>
    <row r="15" ht="36.75" customHeight="1" spans="1:8">
      <c r="A15" s="7">
        <v>13</v>
      </c>
      <c r="B15" s="7" t="s">
        <v>43</v>
      </c>
      <c r="C15" s="10" t="s">
        <v>44</v>
      </c>
      <c r="D15" s="7">
        <f>2300/10000</f>
        <v>0.23</v>
      </c>
      <c r="E15" s="7">
        <f>0.19</f>
        <v>0.19</v>
      </c>
      <c r="F15" s="7" t="s">
        <v>45</v>
      </c>
      <c r="G15" s="11" t="s">
        <v>46</v>
      </c>
      <c r="H15" s="7" t="s">
        <v>36</v>
      </c>
    </row>
    <row r="16" ht="75" customHeight="1" spans="1:8">
      <c r="A16" s="7">
        <v>14</v>
      </c>
      <c r="B16" s="7" t="s">
        <v>47</v>
      </c>
      <c r="C16" s="9" t="s">
        <v>48</v>
      </c>
      <c r="D16" s="7">
        <v>0.3</v>
      </c>
      <c r="E16" s="7">
        <v>0.3</v>
      </c>
      <c r="F16" s="7" t="s">
        <v>49</v>
      </c>
      <c r="G16" s="7" t="s">
        <v>50</v>
      </c>
      <c r="H16" s="7" t="s">
        <v>36</v>
      </c>
    </row>
    <row r="17" ht="39.75" customHeight="1" spans="1:8">
      <c r="A17" s="7">
        <v>15</v>
      </c>
      <c r="B17" s="7" t="s">
        <v>51</v>
      </c>
      <c r="C17" s="10" t="s">
        <v>52</v>
      </c>
      <c r="D17" s="7">
        <v>1.5</v>
      </c>
      <c r="E17" s="7">
        <v>1.5</v>
      </c>
      <c r="F17" s="7" t="s">
        <v>34</v>
      </c>
      <c r="G17" s="11" t="s">
        <v>35</v>
      </c>
      <c r="H17" s="7" t="s">
        <v>36</v>
      </c>
    </row>
    <row r="18" ht="40.5" customHeight="1" spans="1:8">
      <c r="A18" s="7">
        <v>16</v>
      </c>
      <c r="B18" s="7" t="s">
        <v>53</v>
      </c>
      <c r="C18" s="10" t="s">
        <v>54</v>
      </c>
      <c r="D18" s="7">
        <v>2</v>
      </c>
      <c r="E18" s="7">
        <v>2</v>
      </c>
      <c r="F18" s="7" t="s">
        <v>18</v>
      </c>
      <c r="G18" s="7" t="s">
        <v>19</v>
      </c>
      <c r="H18" s="7" t="s">
        <v>36</v>
      </c>
    </row>
    <row r="19" ht="40.5" customHeight="1" spans="1:8">
      <c r="A19" s="7">
        <v>17</v>
      </c>
      <c r="B19" s="7" t="s">
        <v>55</v>
      </c>
      <c r="C19" s="10" t="s">
        <v>56</v>
      </c>
      <c r="D19" s="7">
        <v>2.1</v>
      </c>
      <c r="E19" s="7"/>
      <c r="F19" s="7" t="s">
        <v>57</v>
      </c>
      <c r="G19" s="11" t="s">
        <v>58</v>
      </c>
      <c r="H19" s="7" t="s">
        <v>59</v>
      </c>
    </row>
    <row r="20" ht="36.75" customHeight="1" spans="1:8">
      <c r="A20" s="12"/>
      <c r="B20" s="13" t="s">
        <v>60</v>
      </c>
      <c r="C20" s="13"/>
      <c r="D20" s="7">
        <f>SUM(D3:D19)</f>
        <v>43.56</v>
      </c>
      <c r="E20" s="7">
        <f>SUM(E3:E19)</f>
        <v>4.72</v>
      </c>
      <c r="F20" s="12"/>
      <c r="G20" s="12"/>
      <c r="H20" s="12"/>
    </row>
    <row r="21" ht="39.95" customHeight="1"/>
    <row r="22" ht="39.95" customHeight="1"/>
  </sheetData>
  <mergeCells count="1">
    <mergeCell ref="A1:H1"/>
  </mergeCells>
  <printOptions horizontalCentered="1"/>
  <pageMargins left="0.196527777777778" right="0.196527777777778" top="0.393055555555556" bottom="0.19652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2020-11-11T02:54:00Z</dcterms:created>
  <cp:lastPrinted>2022-02-21T23:40:00Z</cp:lastPrinted>
  <dcterms:modified xsi:type="dcterms:W3CDTF">2022-02-26T18:09:06Z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EC0D116E99E8479680CA92FFD1DCE235</vt:lpwstr>
  </property>
</Properties>
</file>