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15" windowHeight="7860"/>
  </bookViews>
  <sheets>
    <sheet name="Sheet1" sheetId="1" r:id="rId1"/>
  </sheets>
  <definedNames>
    <definedName name="_xlnm.Print_Area" localSheetId="0">Sheet1!$A$1:$K$11</definedName>
  </definedNames>
  <calcPr calcId="144525"/>
</workbook>
</file>

<file path=xl/sharedStrings.xml><?xml version="1.0" encoding="utf-8"?>
<sst xmlns="http://schemas.openxmlformats.org/spreadsheetml/2006/main" count="47" uniqueCount="43">
  <si>
    <t xml:space="preserve">10、公共停车场建设工程   </t>
  </si>
  <si>
    <t>序号</t>
  </si>
  <si>
    <t>停车场
名称</t>
  </si>
  <si>
    <t>位置</t>
  </si>
  <si>
    <t>建设内容</t>
  </si>
  <si>
    <t>停车位数（个）</t>
  </si>
  <si>
    <t>总投资
（亿元）</t>
  </si>
  <si>
    <t>责任单位</t>
  </si>
  <si>
    <t>开工日期</t>
  </si>
  <si>
    <t>竣工时间</t>
  </si>
  <si>
    <t>2022年形象进度</t>
  </si>
  <si>
    <t>中心医院南综合立体停车楼</t>
  </si>
  <si>
    <t>中心医院现状用地南侧</t>
  </si>
  <si>
    <t>地上停车楼</t>
  </si>
  <si>
    <t>宛城区政府
南阳市公安局</t>
  </si>
  <si>
    <t>完成</t>
  </si>
  <si>
    <t>人民公园
停车场</t>
  </si>
  <si>
    <t>公园以南，人民路以东</t>
  </si>
  <si>
    <t>地上三层停车场</t>
  </si>
  <si>
    <t>南阳市住建局
城市运营公司
南阳市公安局</t>
  </si>
  <si>
    <t xml:space="preserve">  停车楼一层及顶板施工全部完成，二层施工完成30%，整体进度完成30%。</t>
  </si>
  <si>
    <t>中心广场
停车场</t>
  </si>
  <si>
    <t>人民路与中州路交叉口
西北角</t>
  </si>
  <si>
    <t>地下三层（地下一层商业、地下二层、三层停车场）</t>
  </si>
  <si>
    <t xml:space="preserve">  地下车库土方开挖完成，筏板及外墙防水全部完成，负三层至负一层钢筋及混凝土施工全部完成。顶板覆土回填完成50%。整体进度完成70%。</t>
  </si>
  <si>
    <t>解放广场
停车场</t>
  </si>
  <si>
    <t>仲景路与中州路交叉口</t>
  </si>
  <si>
    <t>地下一层停车场</t>
  </si>
  <si>
    <t xml:space="preserve">  土方开挖全部完成，筏板混凝土浇筑全部完成，筏板防水全部完成，侧墙混凝土浇筑完成40%，整体进度完成30%</t>
  </si>
  <si>
    <t>平安游园
停车场</t>
  </si>
  <si>
    <t>张衡路与人民路交叉口
西南角</t>
  </si>
  <si>
    <t>地下三层停车场</t>
  </si>
  <si>
    <t xml:space="preserve"> 停车场主体结构完成80%，设备安装完成20，装饰装修完成20%，广场景观园林完成80%，整体进度完成70%。</t>
  </si>
  <si>
    <t>关帝庙路地下停车场</t>
  </si>
  <si>
    <t>新东路与医圣祠路、关帝庙路绿线合围区域</t>
  </si>
  <si>
    <t>地下二层停车场</t>
  </si>
  <si>
    <t xml:space="preserve">  土方开挖全部完成，筏板混凝土浇筑全部完成，筏板防水全部完成，整体进度完成30%。</t>
  </si>
  <si>
    <t>文化宫停车场</t>
  </si>
  <si>
    <t>人民路与新华路交叉口西南角</t>
  </si>
  <si>
    <t>地下第二层停车场</t>
  </si>
  <si>
    <t>南阳市公安局
广宇房地产有限公司</t>
  </si>
  <si>
    <t>开工</t>
  </si>
  <si>
    <t>合计</t>
  </si>
</sst>
</file>

<file path=xl/styles.xml><?xml version="1.0" encoding="utf-8"?>
<styleSheet xmlns="http://schemas.openxmlformats.org/spreadsheetml/2006/main">
  <numFmts count="7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_ "/>
    <numFmt numFmtId="178" formatCode="0.00_);[Red]\(0.00\)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3" borderId="11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6" fillId="31" borderId="13" applyNumberFormat="0" applyAlignment="0" applyProtection="0">
      <alignment vertical="center"/>
    </xf>
    <xf numFmtId="0" fontId="25" fillId="31" borderId="7" applyNumberFormat="0" applyAlignment="0" applyProtection="0">
      <alignment vertical="center"/>
    </xf>
    <xf numFmtId="0" fontId="24" fillId="26" borderId="12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49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178" fontId="7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178" fontId="7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topLeftCell="A5" workbookViewId="0">
      <selection activeCell="I10" sqref="I10"/>
    </sheetView>
  </sheetViews>
  <sheetFormatPr defaultColWidth="9" defaultRowHeight="13.5"/>
  <cols>
    <col min="1" max="1" width="4.375" customWidth="1"/>
    <col min="2" max="2" width="12" customWidth="1"/>
    <col min="4" max="4" width="3.75" customWidth="1"/>
    <col min="5" max="5" width="16.375" customWidth="1"/>
    <col min="6" max="6" width="9.375" customWidth="1"/>
    <col min="7" max="7" width="10.75" customWidth="1"/>
    <col min="8" max="8" width="13.75" customWidth="1"/>
    <col min="9" max="9" width="12" customWidth="1"/>
    <col min="10" max="10" width="12.125" customWidth="1"/>
    <col min="11" max="11" width="30.75" style="2" customWidth="1"/>
    <col min="12" max="13" width="12.875" style="2" customWidth="1"/>
    <col min="14" max="14" width="9" customWidth="1"/>
    <col min="15" max="15" width="18.25" customWidth="1"/>
  </cols>
  <sheetData>
    <row r="1" ht="44.1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14"/>
      <c r="M1" s="14"/>
    </row>
    <row r="2" customHeight="1" spans="1:11">
      <c r="A2" s="4" t="s">
        <v>1</v>
      </c>
      <c r="B2" s="4" t="s">
        <v>2</v>
      </c>
      <c r="C2" s="4" t="s">
        <v>3</v>
      </c>
      <c r="D2" s="4"/>
      <c r="E2" s="4" t="s">
        <v>4</v>
      </c>
      <c r="F2" s="4" t="s">
        <v>5</v>
      </c>
      <c r="G2" s="4" t="s">
        <v>6</v>
      </c>
      <c r="H2" s="5" t="s">
        <v>7</v>
      </c>
      <c r="I2" s="15" t="s">
        <v>8</v>
      </c>
      <c r="J2" s="16" t="s">
        <v>9</v>
      </c>
      <c r="K2" s="5" t="s">
        <v>10</v>
      </c>
    </row>
    <row r="3" s="1" customFormat="1" ht="38.1" customHeight="1" spans="1:13">
      <c r="A3" s="4"/>
      <c r="B3" s="4"/>
      <c r="C3" s="4"/>
      <c r="D3" s="4"/>
      <c r="E3" s="4"/>
      <c r="F3" s="4"/>
      <c r="G3" s="4"/>
      <c r="H3" s="5"/>
      <c r="I3" s="15"/>
      <c r="J3" s="16"/>
      <c r="K3" s="17"/>
      <c r="L3" s="18"/>
      <c r="M3" s="18">
        <f>SUM(M5:M9)</f>
        <v>5.106</v>
      </c>
    </row>
    <row r="4" s="1" customFormat="1" ht="46" customHeight="1" spans="1:13">
      <c r="A4" s="6">
        <v>1</v>
      </c>
      <c r="B4" s="7" t="s">
        <v>11</v>
      </c>
      <c r="C4" s="7" t="s">
        <v>12</v>
      </c>
      <c r="D4" s="7"/>
      <c r="E4" s="8" t="s">
        <v>13</v>
      </c>
      <c r="F4" s="8">
        <v>1000</v>
      </c>
      <c r="G4" s="9">
        <v>3.75</v>
      </c>
      <c r="H4" s="7" t="s">
        <v>14</v>
      </c>
      <c r="I4" s="19">
        <v>2021.11</v>
      </c>
      <c r="J4" s="20">
        <v>2022.12</v>
      </c>
      <c r="K4" s="8" t="s">
        <v>15</v>
      </c>
      <c r="L4" s="18"/>
      <c r="M4" s="18"/>
    </row>
    <row r="5" ht="54" customHeight="1" spans="1:13">
      <c r="A5" s="7">
        <v>2</v>
      </c>
      <c r="B5" s="7" t="s">
        <v>16</v>
      </c>
      <c r="C5" s="7" t="s">
        <v>17</v>
      </c>
      <c r="D5" s="7"/>
      <c r="E5" s="8" t="s">
        <v>18</v>
      </c>
      <c r="F5" s="8">
        <v>102</v>
      </c>
      <c r="G5" s="9">
        <v>0.2</v>
      </c>
      <c r="H5" s="7" t="s">
        <v>19</v>
      </c>
      <c r="I5" s="21">
        <v>2022.1</v>
      </c>
      <c r="J5" s="20">
        <v>2023.09</v>
      </c>
      <c r="K5" s="22" t="s">
        <v>20</v>
      </c>
      <c r="M5" s="2">
        <f t="shared" ref="M5:M9" si="0">G5*0.3</f>
        <v>0.06</v>
      </c>
    </row>
    <row r="6" ht="72" customHeight="1" spans="1:15">
      <c r="A6" s="7">
        <v>3</v>
      </c>
      <c r="B6" s="10" t="s">
        <v>21</v>
      </c>
      <c r="C6" s="7" t="s">
        <v>22</v>
      </c>
      <c r="D6" s="7"/>
      <c r="E6" s="8" t="s">
        <v>23</v>
      </c>
      <c r="F6" s="8">
        <v>860</v>
      </c>
      <c r="G6" s="9">
        <v>2</v>
      </c>
      <c r="H6" s="7" t="s">
        <v>19</v>
      </c>
      <c r="I6" s="21">
        <v>2022.05</v>
      </c>
      <c r="J6" s="20">
        <v>2023.04</v>
      </c>
      <c r="K6" s="22" t="s">
        <v>24</v>
      </c>
      <c r="M6" s="2">
        <f>G6*0.7</f>
        <v>1.4</v>
      </c>
      <c r="O6">
        <f>G5+G6+G7+G8+G9</f>
        <v>11.1</v>
      </c>
    </row>
    <row r="7" ht="57" customHeight="1" spans="1:13">
      <c r="A7" s="7">
        <v>4</v>
      </c>
      <c r="B7" s="10" t="s">
        <v>25</v>
      </c>
      <c r="C7" s="7" t="s">
        <v>26</v>
      </c>
      <c r="D7" s="7"/>
      <c r="E7" s="8" t="s">
        <v>27</v>
      </c>
      <c r="F7" s="8">
        <v>1600</v>
      </c>
      <c r="G7" s="9">
        <v>3.96</v>
      </c>
      <c r="H7" s="7" t="s">
        <v>19</v>
      </c>
      <c r="I7" s="21">
        <v>2022.1</v>
      </c>
      <c r="J7" s="20">
        <v>2023.09</v>
      </c>
      <c r="K7" s="22" t="s">
        <v>28</v>
      </c>
      <c r="M7" s="2">
        <f t="shared" si="0"/>
        <v>1.188</v>
      </c>
    </row>
    <row r="8" ht="57" customHeight="1" spans="1:13">
      <c r="A8" s="7">
        <v>5</v>
      </c>
      <c r="B8" s="10" t="s">
        <v>29</v>
      </c>
      <c r="C8" s="7" t="s">
        <v>30</v>
      </c>
      <c r="D8" s="7"/>
      <c r="E8" s="8" t="s">
        <v>31</v>
      </c>
      <c r="F8" s="8">
        <v>693</v>
      </c>
      <c r="G8" s="9">
        <v>2.44</v>
      </c>
      <c r="H8" s="7" t="s">
        <v>19</v>
      </c>
      <c r="I8" s="21">
        <v>2022.05</v>
      </c>
      <c r="J8" s="20">
        <v>2023.04</v>
      </c>
      <c r="K8" s="22" t="s">
        <v>32</v>
      </c>
      <c r="M8" s="2">
        <f>G8*0.7</f>
        <v>1.708</v>
      </c>
    </row>
    <row r="9" ht="57" customHeight="1" spans="1:13">
      <c r="A9" s="7">
        <v>6</v>
      </c>
      <c r="B9" s="7" t="s">
        <v>33</v>
      </c>
      <c r="C9" s="7" t="s">
        <v>34</v>
      </c>
      <c r="D9" s="7"/>
      <c r="E9" s="8" t="s">
        <v>35</v>
      </c>
      <c r="F9" s="8">
        <v>489</v>
      </c>
      <c r="G9" s="9">
        <v>2.5</v>
      </c>
      <c r="H9" s="7" t="s">
        <v>19</v>
      </c>
      <c r="I9" s="21">
        <v>2022.1</v>
      </c>
      <c r="J9" s="20">
        <v>2023.09</v>
      </c>
      <c r="K9" s="22" t="s">
        <v>36</v>
      </c>
      <c r="M9" s="2">
        <f t="shared" si="0"/>
        <v>0.75</v>
      </c>
    </row>
    <row r="10" ht="42.95" customHeight="1" spans="1:11">
      <c r="A10" s="8">
        <v>7</v>
      </c>
      <c r="B10" s="8" t="s">
        <v>37</v>
      </c>
      <c r="C10" s="8" t="s">
        <v>38</v>
      </c>
      <c r="D10" s="8"/>
      <c r="E10" s="8" t="s">
        <v>39</v>
      </c>
      <c r="F10" s="8">
        <v>256</v>
      </c>
      <c r="G10" s="8">
        <v>0.44</v>
      </c>
      <c r="H10" s="8" t="s">
        <v>40</v>
      </c>
      <c r="I10" s="8">
        <v>2022.12</v>
      </c>
      <c r="J10" s="8">
        <v>2023.12</v>
      </c>
      <c r="K10" s="8" t="s">
        <v>41</v>
      </c>
    </row>
    <row r="11" ht="31" customHeight="1" spans="1:11">
      <c r="A11" s="11" t="s">
        <v>42</v>
      </c>
      <c r="B11" s="12"/>
      <c r="C11" s="12"/>
      <c r="D11" s="12"/>
      <c r="E11" s="13"/>
      <c r="F11" s="8">
        <f>SUM(F4:F10)</f>
        <v>5000</v>
      </c>
      <c r="G11" s="9">
        <f>SUM(G4:G10)</f>
        <v>15.29</v>
      </c>
      <c r="H11" s="8"/>
      <c r="I11" s="8"/>
      <c r="J11" s="8"/>
      <c r="K11" s="8"/>
    </row>
    <row r="12" spans="9:9">
      <c r="I12" s="2"/>
    </row>
  </sheetData>
  <mergeCells count="19">
    <mergeCell ref="A1:K1"/>
    <mergeCell ref="C4:D4"/>
    <mergeCell ref="C5:D5"/>
    <mergeCell ref="C6:D6"/>
    <mergeCell ref="C7:D7"/>
    <mergeCell ref="C8:D8"/>
    <mergeCell ref="C9:D9"/>
    <mergeCell ref="C10:D10"/>
    <mergeCell ref="A11:E11"/>
    <mergeCell ref="A2:A3"/>
    <mergeCell ref="B2:B3"/>
    <mergeCell ref="E2:E3"/>
    <mergeCell ref="F2:F3"/>
    <mergeCell ref="G2:G3"/>
    <mergeCell ref="H2:H3"/>
    <mergeCell ref="I2:I3"/>
    <mergeCell ref="J2:J3"/>
    <mergeCell ref="K2:K3"/>
    <mergeCell ref="C2:D3"/>
  </mergeCells>
  <printOptions horizontalCentered="1"/>
  <pageMargins left="0.393055555555556" right="0.393055555555556" top="0.511805555555556" bottom="0.313888888888889" header="0" footer="0.393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hp</cp:lastModifiedBy>
  <dcterms:created xsi:type="dcterms:W3CDTF">2021-08-27T16:59:00Z</dcterms:created>
  <cp:lastPrinted>2021-08-30T20:24:00Z</cp:lastPrinted>
  <dcterms:modified xsi:type="dcterms:W3CDTF">2022-02-26T17:26:21Z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CE30ADBBE20540CA9383FFF29B1CDA24</vt:lpwstr>
  </property>
</Properties>
</file>