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Sheet1" sheetId="1" r:id="rId1"/>
  </sheets>
  <definedNames>
    <definedName name="_xlnm.Print_Titles" localSheetId="0">Sheet1!$2:$3</definedName>
  </definedNames>
  <calcPr calcId="144525"/>
</workbook>
</file>

<file path=xl/calcChain.xml><?xml version="1.0" encoding="utf-8"?>
<calcChain xmlns="http://schemas.openxmlformats.org/spreadsheetml/2006/main">
  <c r="F42" i="1" l="1"/>
  <c r="E42" i="1"/>
  <c r="F12" i="1"/>
  <c r="E12" i="1"/>
  <c r="F4" i="1"/>
  <c r="F54" i="1" s="1"/>
  <c r="E4" i="1"/>
  <c r="E54" i="1" s="1"/>
</calcChain>
</file>

<file path=xl/sharedStrings.xml><?xml version="1.0" encoding="utf-8"?>
<sst xmlns="http://schemas.openxmlformats.org/spreadsheetml/2006/main" count="188" uniqueCount="131">
  <si>
    <t>2021年南阳市交通领域重点项目建设计划</t>
  </si>
  <si>
    <t>序号</t>
  </si>
  <si>
    <t>项目名称</t>
  </si>
  <si>
    <t>主要建设内容及建设规模</t>
  </si>
  <si>
    <t>建设年限</t>
  </si>
  <si>
    <t>项目投资（万元）</t>
  </si>
  <si>
    <t>备注</t>
  </si>
  <si>
    <t>总投资</t>
  </si>
  <si>
    <t>一、高速公路</t>
  </si>
  <si>
    <t>郑州至西峡高速公路栾川至双龙段</t>
  </si>
  <si>
    <t>2017－2021</t>
  </si>
  <si>
    <t>郑州至西峡高速公路双龙至西峡段</t>
  </si>
  <si>
    <t>2019－2022</t>
  </si>
  <si>
    <t>渑池至淅川高速公路西峡至淅川段</t>
  </si>
  <si>
    <t>焦作至唐河高速公路方城至唐河段</t>
  </si>
  <si>
    <t>2020－2023</t>
  </si>
  <si>
    <t>渑池至淅川高速公路淅川至豫鄂省界段</t>
  </si>
  <si>
    <t>2021-2024</t>
  </si>
  <si>
    <t>焦作至唐河高速公路汝州至方城段（南阳境）</t>
  </si>
  <si>
    <t>周南高速隐山出口</t>
  </si>
  <si>
    <t>2021-2022</t>
  </si>
  <si>
    <t>二、干线公路</t>
  </si>
  <si>
    <t>S239线、G328线新野县城至邓州高铁站新野境公路改建工程</t>
  </si>
  <si>
    <t>2019-2020</t>
  </si>
  <si>
    <t>S237白河特大桥改建工程</t>
  </si>
  <si>
    <t>省道234（新国道240线）桐柏徐老庄至豫鄂界段改建工程</t>
  </si>
  <si>
    <t>2016-2020</t>
  </si>
  <si>
    <t>S334线G240线至G312线段公路改建工程</t>
  </si>
  <si>
    <t>2019-2021</t>
  </si>
  <si>
    <t>G234平顶山交界至方城县城段改建工程</t>
  </si>
  <si>
    <t>2020-2022</t>
  </si>
  <si>
    <t>G345线太平镇至米坪段公路改建工程</t>
  </si>
  <si>
    <t>2019-2022</t>
  </si>
  <si>
    <t>G345线太平镇至米坪段松树门隧道新建工程</t>
  </si>
  <si>
    <t>G345线太平镇至米坪段重皮岭隧道新建工程</t>
  </si>
  <si>
    <t>G345线米坪至西坪段公路改建工程</t>
  </si>
  <si>
    <t>G345线米坪至西坪段白连山隧道新建工程</t>
  </si>
  <si>
    <t>G345线米坪至西坪段陡岭隧道新建工程</t>
  </si>
  <si>
    <t>S328（原S331）独阜岭隧道及引线改建工程</t>
  </si>
  <si>
    <t>G312内乡界至丁河段新建一级路工程</t>
  </si>
  <si>
    <t>资金来源：ppp模式</t>
  </si>
  <si>
    <t>S329石桥白河桥至潦河坡段改建工程</t>
  </si>
  <si>
    <t>S330镇平县柳泉铺镇白岗村至卢医镇朱沟西县界段改建工程</t>
  </si>
  <si>
    <t>S331线内乡灵山机场至内邓高速师岗段改建工程</t>
  </si>
  <si>
    <t>2018-2021</t>
  </si>
  <si>
    <t>S330淅川金河至荆紫关公路改建工程</t>
  </si>
  <si>
    <t>2020-2021</t>
  </si>
  <si>
    <t>G328线涧河桥至新野县城段公路改建工程</t>
  </si>
  <si>
    <t>2021-2023</t>
  </si>
  <si>
    <t>S330内乡镇平界至清凉庙段改建工程项目</t>
  </si>
  <si>
    <t>S243湍源至S329交叉口段公路改建工程</t>
  </si>
  <si>
    <t>S103线方城县城至宛城区刘寺段公路改建工程</t>
  </si>
  <si>
    <t>养护工程项目</t>
  </si>
  <si>
    <t>资金来源：国省补助</t>
  </si>
  <si>
    <t>南阳市中心城区外环路建设项目</t>
  </si>
  <si>
    <t>南阳至鸭河快速通道项目</t>
  </si>
  <si>
    <t>S228线社旗至南阳段一级公路改建工程</t>
  </si>
  <si>
    <t>省道228线南阳至官庄段一级公路改建工程</t>
  </si>
  <si>
    <t>南阳至镇平快速通道（城区段）</t>
  </si>
  <si>
    <t>三、农村公路</t>
  </si>
  <si>
    <t>新改建农村公路1300公里，桥梁完成3000延米，村道安防500公里。</t>
  </si>
  <si>
    <t>四、客运场站</t>
  </si>
  <si>
    <t>西峡县城乡联营客运站</t>
  </si>
  <si>
    <t>淅川县金竹河旅游客运站</t>
  </si>
  <si>
    <t>南召县客运北站</t>
  </si>
  <si>
    <t>镇平县华通客运站</t>
  </si>
  <si>
    <t>南阳市高铁客运站</t>
  </si>
  <si>
    <t>2018-2020</t>
  </si>
  <si>
    <t>南阳市综合服务平台</t>
  </si>
  <si>
    <t>五、公交场站</t>
  </si>
  <si>
    <t>中关村公交综合停保场</t>
  </si>
  <si>
    <t>资金来源：市财政</t>
  </si>
  <si>
    <t>东环路公交综合停保场</t>
  </si>
  <si>
    <t>六、水运项目</t>
  </si>
  <si>
    <t>唐河省界至社旗航运工程（省界至马店段）</t>
  </si>
  <si>
    <t>建设四级航道66公里，新建通枢纽2座（含船闸、泄洪闸），对部分航道进行疏浚整治，桥梁改建2座，新建港口作业区3座，500吨级泊位6个。</t>
  </si>
  <si>
    <t>2019-2024</t>
  </si>
  <si>
    <t>合计</t>
  </si>
  <si>
    <t>业主单位：河南省尧栾西高速公路建设有限公司</t>
    <phoneticPr fontId="3" type="noConversion"/>
  </si>
  <si>
    <t>业主单位：河南省西淅高速公路建设有限公司</t>
    <phoneticPr fontId="3" type="noConversion"/>
  </si>
  <si>
    <t>业主单位：南阳方枣高速公路有限公司</t>
    <phoneticPr fontId="3" type="noConversion"/>
  </si>
  <si>
    <t>业主单位：河南交通投资集团有限公司</t>
    <phoneticPr fontId="3" type="noConversion"/>
  </si>
  <si>
    <t>全长40.56公里,双向四车道，设计速度80公里/小时。</t>
    <phoneticPr fontId="3" type="noConversion"/>
  </si>
  <si>
    <t>全长13.44公里,双向四车道，设计速度80公里/小时。</t>
    <phoneticPr fontId="3" type="noConversion"/>
  </si>
  <si>
    <t>全长52.7公里，全线设置互通式立交5座，桥梁42座；隧道6座，服务区1处，监控分中心1处，养护工区1处。</t>
    <phoneticPr fontId="3" type="noConversion"/>
  </si>
  <si>
    <t>全长101.8公里，双向四车道，设计速度120公里/小时。</t>
    <phoneticPr fontId="3" type="noConversion"/>
  </si>
  <si>
    <t>全长25.509公里，主线桥梁15座，分离式隧道3座；涵洞通道22道，开放式服务区1处，养护工区1处，监控分中心1处，匝道收费站3处。</t>
    <phoneticPr fontId="3" type="noConversion"/>
  </si>
  <si>
    <t>全长31.354公里，双向四车道，设计速度120公里/小时。</t>
    <phoneticPr fontId="3" type="noConversion"/>
  </si>
  <si>
    <t>共建四条匝道，一个收费区，养护工区、监控中心等。</t>
    <phoneticPr fontId="3" type="noConversion"/>
  </si>
  <si>
    <t>全长5.166公里，一级公路。</t>
    <phoneticPr fontId="3" type="noConversion"/>
  </si>
  <si>
    <t>资金来源：国省补助和地方自筹</t>
  </si>
  <si>
    <t>全长3.341公里,宽44米。</t>
    <phoneticPr fontId="3" type="noConversion"/>
  </si>
  <si>
    <t>全长40.309公里，二级公路。</t>
    <phoneticPr fontId="3" type="noConversion"/>
  </si>
  <si>
    <t>全长39.977公里，二级公路。</t>
    <phoneticPr fontId="3" type="noConversion"/>
  </si>
  <si>
    <t>全长32.257公里，一级公路。</t>
    <phoneticPr fontId="3" type="noConversion"/>
  </si>
  <si>
    <t>全长47.047公里，二级公路。</t>
    <phoneticPr fontId="3" type="noConversion"/>
  </si>
  <si>
    <t>全长2.949公里，独立隧道。</t>
    <phoneticPr fontId="3" type="noConversion"/>
  </si>
  <si>
    <t>全长2.6公里，独立隧道。</t>
    <phoneticPr fontId="3" type="noConversion"/>
  </si>
  <si>
    <t>全长54.877公里，二级公路。</t>
    <phoneticPr fontId="3" type="noConversion"/>
  </si>
  <si>
    <t>全长1.894公里，独立隧道。</t>
    <phoneticPr fontId="3" type="noConversion"/>
  </si>
  <si>
    <t>全长1.587公里，独立隧道。</t>
    <phoneticPr fontId="3" type="noConversion"/>
  </si>
  <si>
    <t>全长3.439公里，独立隧道。</t>
    <phoneticPr fontId="3" type="noConversion"/>
  </si>
  <si>
    <t>全长55.94公里，一级公路。</t>
    <phoneticPr fontId="3" type="noConversion"/>
  </si>
  <si>
    <t>全长22.695公里，二级公路。</t>
    <phoneticPr fontId="3" type="noConversion"/>
  </si>
  <si>
    <t>全长42.966公里，二级公路。</t>
    <phoneticPr fontId="3" type="noConversion"/>
  </si>
  <si>
    <t>全长14.325公里，一级公路。</t>
    <phoneticPr fontId="3" type="noConversion"/>
  </si>
  <si>
    <t>全长29.216公里，二级公路。</t>
    <phoneticPr fontId="3" type="noConversion"/>
  </si>
  <si>
    <t>全长25.875公里，一级公路。</t>
    <phoneticPr fontId="3" type="noConversion"/>
  </si>
  <si>
    <t>全长26.307公里，二级公路。</t>
    <phoneticPr fontId="3" type="noConversion"/>
  </si>
  <si>
    <t>全长44.503公里，二级公路。</t>
    <phoneticPr fontId="3" type="noConversion"/>
  </si>
  <si>
    <t>全长35.81公里，一级公路。</t>
    <phoneticPr fontId="3" type="noConversion"/>
  </si>
  <si>
    <t>全长52.655公里，含西北环路、南环路、南环白河大桥、西北环白河大桥、两座跨南水北调大桥5个子项目。</t>
    <phoneticPr fontId="3" type="noConversion"/>
  </si>
  <si>
    <t>业主单位：南阳交通建设投资有限公司</t>
    <phoneticPr fontId="3" type="noConversion"/>
  </si>
  <si>
    <t>业主单位：南阳产业投资有限公司</t>
    <phoneticPr fontId="3" type="noConversion"/>
  </si>
  <si>
    <t>全长30.607公里，城市主干路。</t>
    <phoneticPr fontId="3" type="noConversion"/>
  </si>
  <si>
    <t>全长34.5公里，一级公路。</t>
    <phoneticPr fontId="3" type="noConversion"/>
  </si>
  <si>
    <t>全长25.297公里，一级公路。</t>
    <phoneticPr fontId="3" type="noConversion"/>
  </si>
  <si>
    <t>全长4.5公里，城市主干路。</t>
    <phoneticPr fontId="3" type="noConversion"/>
  </si>
  <si>
    <t>建设综合办公楼、停车场、候车厅、售票大厅等。</t>
    <phoneticPr fontId="3" type="noConversion"/>
  </si>
  <si>
    <t>主站房、停车场、附属用房等。</t>
    <phoneticPr fontId="3" type="noConversion"/>
  </si>
  <si>
    <t>县级一级站，占地43333平方米，建筑面积25521平方米，设计年发送量10000人次。</t>
    <phoneticPr fontId="3" type="noConversion"/>
  </si>
  <si>
    <t>贫困县区10个、非贫困县区2个，合计12个。</t>
    <phoneticPr fontId="3" type="noConversion"/>
  </si>
  <si>
    <t>生产调度综合楼、停车场、维保中心及配套附属设施。</t>
    <phoneticPr fontId="3" type="noConversion"/>
  </si>
  <si>
    <t>生产调度综合楼、停车场地坪、维保中心及配套附属设施。</t>
    <phoneticPr fontId="3" type="noConversion"/>
  </si>
  <si>
    <t>业主单位：南阳投资集团有限公司</t>
    <phoneticPr fontId="3" type="noConversion"/>
  </si>
  <si>
    <t>农村公路项目</t>
    <phoneticPr fontId="3" type="noConversion"/>
  </si>
  <si>
    <r>
      <t>长途客运站地上建筑面积8514.47平方米；地下空间建筑面积31880.89平方米</t>
    </r>
    <r>
      <rPr>
        <sz val="12"/>
        <color rgb="FF000000"/>
        <rFont val="宋体"/>
        <family val="3"/>
        <charset val="134"/>
      </rPr>
      <t>。</t>
    </r>
    <phoneticPr fontId="3" type="noConversion"/>
  </si>
  <si>
    <t>资金来源：国省补助和企业自筹</t>
  </si>
  <si>
    <t>2021年
投资额</t>
    <phoneticPr fontId="3" type="noConversion"/>
  </si>
  <si>
    <t>包括结构性修复项目、预防养护工程、危桥改造工程、安全生命防护工程等。</t>
    <phoneticPr fontId="3" type="noConversion"/>
  </si>
  <si>
    <t>业主单位：南阳地产集团有限公司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</si>
</sst>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sz val="11"/>
      <name val="宋体"/>
      <charset val="134"/>
    </font>
    <font>
      <sz val="20"/>
      <color indexed="8"/>
      <name val="方正小标宋简体"/>
      <charset val="134"/>
    </font>
    <font>
      <sz val="9"/>
      <name val="宋体"/>
      <family val="3"/>
      <charset val="134"/>
      <scheme val="minor"/>
    </font>
    <font>
      <sz val="12"/>
      <color indexed="8"/>
      <name val="黑体"/>
      <family val="3"/>
      <charset val="134"/>
    </font>
    <font>
      <sz val="12"/>
      <color indexed="8"/>
      <name val="仿宋_GB2312"/>
      <family val="3"/>
      <charset val="134"/>
    </font>
    <font>
      <sz val="12"/>
      <name val="仿宋_GB2312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rgb="FF000000"/>
      <name val="仿宋_GB2312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10" fillId="0" borderId="0" xfId="0" applyFo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topLeftCell="A37" zoomScale="85" zoomScaleNormal="85" workbookViewId="0">
      <selection activeCell="G39" sqref="G39"/>
    </sheetView>
  </sheetViews>
  <sheetFormatPr defaultColWidth="9" defaultRowHeight="13.5"/>
  <cols>
    <col min="1" max="1" width="4.375" customWidth="1"/>
    <col min="2" max="2" width="24.875" customWidth="1"/>
    <col min="3" max="3" width="33.875" customWidth="1"/>
    <col min="4" max="4" width="12.5" style="2" customWidth="1"/>
    <col min="5" max="5" width="9.75" customWidth="1"/>
    <col min="6" max="6" width="8.375" customWidth="1"/>
    <col min="7" max="7" width="16.375" customWidth="1"/>
  </cols>
  <sheetData>
    <row r="1" spans="1:7" ht="22.5" customHeight="1">
      <c r="A1" s="20" t="s">
        <v>0</v>
      </c>
      <c r="B1" s="21"/>
      <c r="C1" s="21"/>
      <c r="D1" s="21"/>
      <c r="E1" s="21"/>
      <c r="F1" s="21"/>
      <c r="G1" s="21"/>
    </row>
    <row r="2" spans="1:7" ht="14.25">
      <c r="A2" s="22" t="s">
        <v>1</v>
      </c>
      <c r="B2" s="23" t="s">
        <v>2</v>
      </c>
      <c r="C2" s="22" t="s">
        <v>3</v>
      </c>
      <c r="D2" s="22" t="s">
        <v>4</v>
      </c>
      <c r="E2" s="22" t="s">
        <v>5</v>
      </c>
      <c r="F2" s="22"/>
      <c r="G2" s="22" t="s">
        <v>6</v>
      </c>
    </row>
    <row r="3" spans="1:7" ht="33" customHeight="1">
      <c r="A3" s="22"/>
      <c r="B3" s="23"/>
      <c r="C3" s="22"/>
      <c r="D3" s="22"/>
      <c r="E3" s="3" t="s">
        <v>7</v>
      </c>
      <c r="F3" s="3" t="s">
        <v>128</v>
      </c>
      <c r="G3" s="22"/>
    </row>
    <row r="4" spans="1:7" ht="14.25">
      <c r="A4" s="16" t="s">
        <v>8</v>
      </c>
      <c r="B4" s="17"/>
      <c r="C4" s="17"/>
      <c r="D4" s="18"/>
      <c r="E4" s="4">
        <f>SUM(E5:E11)</f>
        <v>3243869</v>
      </c>
      <c r="F4" s="4">
        <f>SUM(F5:F11)</f>
        <v>556000</v>
      </c>
      <c r="G4" s="5"/>
    </row>
    <row r="5" spans="1:7" ht="28.5">
      <c r="A5" s="4">
        <v>1</v>
      </c>
      <c r="B5" s="5" t="s">
        <v>9</v>
      </c>
      <c r="C5" s="5" t="s">
        <v>82</v>
      </c>
      <c r="D5" s="4" t="s">
        <v>10</v>
      </c>
      <c r="E5" s="6">
        <v>579811</v>
      </c>
      <c r="F5" s="4">
        <v>16000</v>
      </c>
      <c r="G5" s="24" t="s">
        <v>78</v>
      </c>
    </row>
    <row r="6" spans="1:7" ht="28.5">
      <c r="A6" s="4">
        <v>2</v>
      </c>
      <c r="B6" s="5" t="s">
        <v>11</v>
      </c>
      <c r="C6" s="5" t="s">
        <v>83</v>
      </c>
      <c r="D6" s="4" t="s">
        <v>12</v>
      </c>
      <c r="E6" s="4">
        <v>198065</v>
      </c>
      <c r="F6" s="4">
        <v>30000</v>
      </c>
      <c r="G6" s="24"/>
    </row>
    <row r="7" spans="1:7" ht="58.5" customHeight="1">
      <c r="A7" s="4">
        <v>3</v>
      </c>
      <c r="B7" s="5" t="s">
        <v>13</v>
      </c>
      <c r="C7" s="5" t="s">
        <v>84</v>
      </c>
      <c r="D7" s="4" t="s">
        <v>12</v>
      </c>
      <c r="E7" s="6">
        <v>673686</v>
      </c>
      <c r="F7" s="4">
        <v>180000</v>
      </c>
      <c r="G7" s="5" t="s">
        <v>79</v>
      </c>
    </row>
    <row r="8" spans="1:7" ht="42.75">
      <c r="A8" s="4">
        <v>4</v>
      </c>
      <c r="B8" s="5" t="s">
        <v>14</v>
      </c>
      <c r="C8" s="5" t="s">
        <v>85</v>
      </c>
      <c r="D8" s="4" t="s">
        <v>15</v>
      </c>
      <c r="E8" s="6">
        <v>1000900</v>
      </c>
      <c r="F8" s="4">
        <v>200000</v>
      </c>
      <c r="G8" s="5" t="s">
        <v>80</v>
      </c>
    </row>
    <row r="9" spans="1:7" ht="57">
      <c r="A9" s="4">
        <v>5</v>
      </c>
      <c r="B9" s="5" t="s">
        <v>16</v>
      </c>
      <c r="C9" s="5" t="s">
        <v>86</v>
      </c>
      <c r="D9" s="4" t="s">
        <v>17</v>
      </c>
      <c r="E9" s="4">
        <v>468505</v>
      </c>
      <c r="F9" s="4">
        <v>50000</v>
      </c>
      <c r="G9" s="5" t="s">
        <v>79</v>
      </c>
    </row>
    <row r="10" spans="1:7" ht="28.5">
      <c r="A10" s="4">
        <v>6</v>
      </c>
      <c r="B10" s="5" t="s">
        <v>18</v>
      </c>
      <c r="C10" s="5" t="s">
        <v>87</v>
      </c>
      <c r="D10" s="4" t="s">
        <v>17</v>
      </c>
      <c r="E10" s="4">
        <v>280000</v>
      </c>
      <c r="F10" s="4">
        <v>60000</v>
      </c>
      <c r="G10" s="24" t="s">
        <v>81</v>
      </c>
    </row>
    <row r="11" spans="1:7" ht="28.5">
      <c r="A11" s="4">
        <v>7</v>
      </c>
      <c r="B11" s="5" t="s">
        <v>19</v>
      </c>
      <c r="C11" s="5" t="s">
        <v>88</v>
      </c>
      <c r="D11" s="4" t="s">
        <v>20</v>
      </c>
      <c r="E11" s="4">
        <v>42902</v>
      </c>
      <c r="F11" s="4">
        <v>20000</v>
      </c>
      <c r="G11" s="24"/>
    </row>
    <row r="12" spans="1:7" ht="14.25">
      <c r="A12" s="16" t="s">
        <v>21</v>
      </c>
      <c r="B12" s="17"/>
      <c r="C12" s="17"/>
      <c r="D12" s="17"/>
      <c r="E12" s="4">
        <f>SUM(E13:E39)</f>
        <v>3215465.75</v>
      </c>
      <c r="F12" s="4">
        <f>SUM(F13:F39)</f>
        <v>328781</v>
      </c>
      <c r="G12" s="5"/>
    </row>
    <row r="13" spans="1:7" ht="42.75">
      <c r="A13" s="4">
        <v>8</v>
      </c>
      <c r="B13" s="5" t="s">
        <v>22</v>
      </c>
      <c r="C13" s="5" t="s">
        <v>89</v>
      </c>
      <c r="D13" s="4" t="s">
        <v>23</v>
      </c>
      <c r="E13" s="4">
        <v>20368</v>
      </c>
      <c r="F13" s="4">
        <v>184</v>
      </c>
      <c r="G13" s="5" t="s">
        <v>90</v>
      </c>
    </row>
    <row r="14" spans="1:7" ht="28.5">
      <c r="A14" s="4">
        <v>9</v>
      </c>
      <c r="B14" s="5" t="s">
        <v>24</v>
      </c>
      <c r="C14" s="5" t="s">
        <v>91</v>
      </c>
      <c r="D14" s="4" t="s">
        <v>23</v>
      </c>
      <c r="E14" s="4">
        <v>41096</v>
      </c>
      <c r="F14" s="4">
        <v>4126</v>
      </c>
      <c r="G14" s="5" t="s">
        <v>90</v>
      </c>
    </row>
    <row r="15" spans="1:7" ht="42.75">
      <c r="A15" s="4">
        <v>10</v>
      </c>
      <c r="B15" s="5" t="s">
        <v>25</v>
      </c>
      <c r="C15" s="5" t="s">
        <v>92</v>
      </c>
      <c r="D15" s="4" t="s">
        <v>26</v>
      </c>
      <c r="E15" s="4">
        <v>31428</v>
      </c>
      <c r="F15" s="4">
        <v>1167</v>
      </c>
      <c r="G15" s="5" t="s">
        <v>90</v>
      </c>
    </row>
    <row r="16" spans="1:7" ht="28.5">
      <c r="A16" s="4">
        <v>11</v>
      </c>
      <c r="B16" s="5" t="s">
        <v>27</v>
      </c>
      <c r="C16" s="5" t="s">
        <v>93</v>
      </c>
      <c r="D16" s="4" t="s">
        <v>28</v>
      </c>
      <c r="E16" s="4">
        <v>30419</v>
      </c>
      <c r="F16" s="4">
        <v>5800</v>
      </c>
      <c r="G16" s="5" t="s">
        <v>90</v>
      </c>
    </row>
    <row r="17" spans="1:7" ht="28.5">
      <c r="A17" s="4">
        <v>12</v>
      </c>
      <c r="B17" s="5" t="s">
        <v>29</v>
      </c>
      <c r="C17" s="5" t="s">
        <v>94</v>
      </c>
      <c r="D17" s="4" t="s">
        <v>30</v>
      </c>
      <c r="E17" s="4">
        <v>72596</v>
      </c>
      <c r="F17" s="4">
        <v>6000</v>
      </c>
      <c r="G17" s="5" t="s">
        <v>90</v>
      </c>
    </row>
    <row r="18" spans="1:7" ht="28.5">
      <c r="A18" s="4">
        <v>13</v>
      </c>
      <c r="B18" s="5" t="s">
        <v>31</v>
      </c>
      <c r="C18" s="5" t="s">
        <v>95</v>
      </c>
      <c r="D18" s="4" t="s">
        <v>32</v>
      </c>
      <c r="E18" s="4">
        <v>56770</v>
      </c>
      <c r="F18" s="4">
        <v>7500</v>
      </c>
      <c r="G18" s="5" t="s">
        <v>90</v>
      </c>
    </row>
    <row r="19" spans="1:7" ht="28.5">
      <c r="A19" s="4">
        <v>14</v>
      </c>
      <c r="B19" s="5" t="s">
        <v>33</v>
      </c>
      <c r="C19" s="5" t="s">
        <v>96</v>
      </c>
      <c r="D19" s="4" t="s">
        <v>30</v>
      </c>
      <c r="E19" s="4">
        <v>16285</v>
      </c>
      <c r="F19" s="4">
        <v>3000</v>
      </c>
      <c r="G19" s="5" t="s">
        <v>90</v>
      </c>
    </row>
    <row r="20" spans="1:7" ht="28.5">
      <c r="A20" s="4">
        <v>15</v>
      </c>
      <c r="B20" s="5" t="s">
        <v>34</v>
      </c>
      <c r="C20" s="5" t="s">
        <v>97</v>
      </c>
      <c r="D20" s="4" t="s">
        <v>30</v>
      </c>
      <c r="E20" s="4">
        <v>15164</v>
      </c>
      <c r="F20" s="4">
        <v>3000</v>
      </c>
      <c r="G20" s="5" t="s">
        <v>90</v>
      </c>
    </row>
    <row r="21" spans="1:7" ht="28.5">
      <c r="A21" s="4">
        <v>16</v>
      </c>
      <c r="B21" s="5" t="s">
        <v>35</v>
      </c>
      <c r="C21" s="5" t="s">
        <v>98</v>
      </c>
      <c r="D21" s="4" t="s">
        <v>32</v>
      </c>
      <c r="E21" s="4">
        <v>44095</v>
      </c>
      <c r="F21" s="4">
        <v>6000</v>
      </c>
      <c r="G21" s="5" t="s">
        <v>90</v>
      </c>
    </row>
    <row r="22" spans="1:7" ht="28.5">
      <c r="A22" s="4">
        <v>17</v>
      </c>
      <c r="B22" s="5" t="s">
        <v>36</v>
      </c>
      <c r="C22" s="5" t="s">
        <v>99</v>
      </c>
      <c r="D22" s="4" t="s">
        <v>32</v>
      </c>
      <c r="E22" s="4">
        <v>12460</v>
      </c>
      <c r="F22" s="4">
        <v>3000</v>
      </c>
      <c r="G22" s="5" t="s">
        <v>90</v>
      </c>
    </row>
    <row r="23" spans="1:7" ht="28.5">
      <c r="A23" s="4">
        <v>18</v>
      </c>
      <c r="B23" s="5" t="s">
        <v>37</v>
      </c>
      <c r="C23" s="5" t="s">
        <v>100</v>
      </c>
      <c r="D23" s="4" t="s">
        <v>28</v>
      </c>
      <c r="E23" s="4">
        <v>11745</v>
      </c>
      <c r="F23" s="4">
        <v>5439</v>
      </c>
      <c r="G23" s="5" t="s">
        <v>90</v>
      </c>
    </row>
    <row r="24" spans="1:7" ht="28.5">
      <c r="A24" s="4">
        <v>19</v>
      </c>
      <c r="B24" s="5" t="s">
        <v>38</v>
      </c>
      <c r="C24" s="5" t="s">
        <v>101</v>
      </c>
      <c r="D24" s="4" t="s">
        <v>32</v>
      </c>
      <c r="E24" s="4">
        <v>16745</v>
      </c>
      <c r="F24" s="4">
        <v>4500</v>
      </c>
      <c r="G24" s="5" t="s">
        <v>90</v>
      </c>
    </row>
    <row r="25" spans="1:7" ht="28.5">
      <c r="A25" s="4">
        <v>20</v>
      </c>
      <c r="B25" s="5" t="s">
        <v>39</v>
      </c>
      <c r="C25" s="7" t="s">
        <v>102</v>
      </c>
      <c r="D25" s="4" t="s">
        <v>32</v>
      </c>
      <c r="E25" s="4">
        <v>256624</v>
      </c>
      <c r="F25" s="4">
        <v>6600</v>
      </c>
      <c r="G25" s="5" t="s">
        <v>40</v>
      </c>
    </row>
    <row r="26" spans="1:7" ht="28.5">
      <c r="A26" s="4">
        <v>21</v>
      </c>
      <c r="B26" s="5" t="s">
        <v>41</v>
      </c>
      <c r="C26" s="8" t="s">
        <v>103</v>
      </c>
      <c r="D26" s="4" t="s">
        <v>30</v>
      </c>
      <c r="E26" s="4">
        <v>28722</v>
      </c>
      <c r="F26" s="4">
        <v>7000</v>
      </c>
      <c r="G26" s="5" t="s">
        <v>90</v>
      </c>
    </row>
    <row r="27" spans="1:7" ht="42.75">
      <c r="A27" s="4">
        <v>22</v>
      </c>
      <c r="B27" s="5" t="s">
        <v>42</v>
      </c>
      <c r="C27" s="8" t="s">
        <v>104</v>
      </c>
      <c r="D27" s="4" t="s">
        <v>28</v>
      </c>
      <c r="E27" s="4">
        <v>43670</v>
      </c>
      <c r="F27" s="4">
        <v>6000</v>
      </c>
      <c r="G27" s="5" t="s">
        <v>90</v>
      </c>
    </row>
    <row r="28" spans="1:7" ht="28.5">
      <c r="A28" s="4">
        <v>23</v>
      </c>
      <c r="B28" s="5" t="s">
        <v>43</v>
      </c>
      <c r="C28" s="8" t="s">
        <v>105</v>
      </c>
      <c r="D28" s="4" t="s">
        <v>44</v>
      </c>
      <c r="E28" s="4">
        <v>24873</v>
      </c>
      <c r="F28" s="4">
        <v>1000</v>
      </c>
      <c r="G28" s="5" t="s">
        <v>90</v>
      </c>
    </row>
    <row r="29" spans="1:7" ht="28.5">
      <c r="A29" s="4">
        <v>24</v>
      </c>
      <c r="B29" s="5" t="s">
        <v>45</v>
      </c>
      <c r="C29" s="8" t="s">
        <v>106</v>
      </c>
      <c r="D29" s="4" t="s">
        <v>46</v>
      </c>
      <c r="E29" s="4">
        <v>28122</v>
      </c>
      <c r="F29" s="4">
        <v>11500</v>
      </c>
      <c r="G29" s="5" t="s">
        <v>90</v>
      </c>
    </row>
    <row r="30" spans="1:7" ht="28.5">
      <c r="A30" s="4">
        <v>25</v>
      </c>
      <c r="B30" s="5" t="s">
        <v>47</v>
      </c>
      <c r="C30" s="8" t="s">
        <v>107</v>
      </c>
      <c r="D30" s="4" t="s">
        <v>48</v>
      </c>
      <c r="E30" s="4">
        <v>94927</v>
      </c>
      <c r="F30" s="4">
        <v>3500</v>
      </c>
      <c r="G30" s="5" t="s">
        <v>90</v>
      </c>
    </row>
    <row r="31" spans="1:7" ht="28.5">
      <c r="A31" s="4">
        <v>26</v>
      </c>
      <c r="B31" s="5" t="s">
        <v>49</v>
      </c>
      <c r="C31" s="8" t="s">
        <v>108</v>
      </c>
      <c r="D31" s="4" t="s">
        <v>48</v>
      </c>
      <c r="E31" s="4">
        <v>15495</v>
      </c>
      <c r="F31" s="4">
        <v>2000</v>
      </c>
      <c r="G31" s="5" t="s">
        <v>90</v>
      </c>
    </row>
    <row r="32" spans="1:7" ht="28.5">
      <c r="A32" s="4">
        <v>27</v>
      </c>
      <c r="B32" s="5" t="s">
        <v>50</v>
      </c>
      <c r="C32" s="8" t="s">
        <v>109</v>
      </c>
      <c r="D32" s="4" t="s">
        <v>48</v>
      </c>
      <c r="E32" s="4">
        <v>90711</v>
      </c>
      <c r="F32" s="4">
        <v>1200</v>
      </c>
      <c r="G32" s="5" t="s">
        <v>90</v>
      </c>
    </row>
    <row r="33" spans="1:7" ht="28.5">
      <c r="A33" s="4">
        <v>28</v>
      </c>
      <c r="B33" s="5" t="s">
        <v>51</v>
      </c>
      <c r="C33" s="8" t="s">
        <v>110</v>
      </c>
      <c r="D33" s="4" t="s">
        <v>48</v>
      </c>
      <c r="E33" s="4">
        <v>46408</v>
      </c>
      <c r="F33" s="4">
        <v>1000</v>
      </c>
      <c r="G33" s="5" t="s">
        <v>90</v>
      </c>
    </row>
    <row r="34" spans="1:7" ht="42.75">
      <c r="A34" s="4">
        <v>29</v>
      </c>
      <c r="B34" s="5" t="s">
        <v>52</v>
      </c>
      <c r="C34" s="8" t="s">
        <v>129</v>
      </c>
      <c r="D34" s="4">
        <v>2021</v>
      </c>
      <c r="E34" s="4">
        <v>17800</v>
      </c>
      <c r="F34" s="4">
        <v>17800</v>
      </c>
      <c r="G34" s="5" t="s">
        <v>53</v>
      </c>
    </row>
    <row r="35" spans="1:7" s="1" customFormat="1" ht="67.5" customHeight="1">
      <c r="A35" s="4">
        <v>30</v>
      </c>
      <c r="B35" s="9" t="s">
        <v>54</v>
      </c>
      <c r="C35" s="10" t="s">
        <v>111</v>
      </c>
      <c r="D35" s="11" t="s">
        <v>48</v>
      </c>
      <c r="E35" s="11">
        <v>1500572</v>
      </c>
      <c r="F35" s="11">
        <v>20000</v>
      </c>
      <c r="G35" s="9" t="s">
        <v>112</v>
      </c>
    </row>
    <row r="36" spans="1:7" ht="42.75">
      <c r="A36" s="4">
        <v>31</v>
      </c>
      <c r="B36" s="5" t="s">
        <v>55</v>
      </c>
      <c r="C36" s="8" t="s">
        <v>114</v>
      </c>
      <c r="D36" s="4" t="s">
        <v>46</v>
      </c>
      <c r="E36" s="4">
        <v>223089</v>
      </c>
      <c r="F36" s="4">
        <v>86465</v>
      </c>
      <c r="G36" s="5" t="s">
        <v>112</v>
      </c>
    </row>
    <row r="37" spans="1:7" s="1" customFormat="1" ht="42.75">
      <c r="A37" s="4">
        <v>32</v>
      </c>
      <c r="B37" s="9" t="s">
        <v>56</v>
      </c>
      <c r="C37" s="10" t="s">
        <v>115</v>
      </c>
      <c r="D37" s="11" t="s">
        <v>48</v>
      </c>
      <c r="E37" s="11">
        <v>209770</v>
      </c>
      <c r="F37" s="11">
        <v>40000</v>
      </c>
      <c r="G37" s="9" t="s">
        <v>113</v>
      </c>
    </row>
    <row r="38" spans="1:7" s="1" customFormat="1" ht="42.75">
      <c r="A38" s="4">
        <v>33</v>
      </c>
      <c r="B38" s="9" t="s">
        <v>57</v>
      </c>
      <c r="C38" s="10" t="s">
        <v>116</v>
      </c>
      <c r="D38" s="11" t="s">
        <v>48</v>
      </c>
      <c r="E38" s="11">
        <v>154104</v>
      </c>
      <c r="F38" s="11">
        <v>40000</v>
      </c>
      <c r="G38" s="9" t="s">
        <v>130</v>
      </c>
    </row>
    <row r="39" spans="1:7" s="1" customFormat="1" ht="42.75">
      <c r="A39" s="4">
        <v>34</v>
      </c>
      <c r="B39" s="9" t="s">
        <v>58</v>
      </c>
      <c r="C39" s="10" t="s">
        <v>117</v>
      </c>
      <c r="D39" s="11" t="s">
        <v>48</v>
      </c>
      <c r="E39" s="11">
        <v>111407.75</v>
      </c>
      <c r="F39" s="11">
        <v>35000</v>
      </c>
      <c r="G39" s="9" t="s">
        <v>124</v>
      </c>
    </row>
    <row r="40" spans="1:7" ht="14.25">
      <c r="A40" s="16" t="s">
        <v>59</v>
      </c>
      <c r="B40" s="17"/>
      <c r="C40" s="17"/>
      <c r="D40" s="17"/>
      <c r="E40" s="4">
        <v>120000</v>
      </c>
      <c r="F40" s="4">
        <v>120000</v>
      </c>
      <c r="G40" s="5"/>
    </row>
    <row r="41" spans="1:7" ht="28.5">
      <c r="A41" s="4">
        <v>35</v>
      </c>
      <c r="B41" s="15" t="s">
        <v>125</v>
      </c>
      <c r="C41" s="8" t="s">
        <v>60</v>
      </c>
      <c r="D41" s="4">
        <v>2021</v>
      </c>
      <c r="E41" s="4">
        <v>120000</v>
      </c>
      <c r="F41" s="4">
        <v>120000</v>
      </c>
      <c r="G41" s="5" t="s">
        <v>90</v>
      </c>
    </row>
    <row r="42" spans="1:7" ht="14.25">
      <c r="A42" s="16" t="s">
        <v>61</v>
      </c>
      <c r="B42" s="17"/>
      <c r="C42" s="17"/>
      <c r="D42" s="18"/>
      <c r="E42" s="4">
        <f>SUM(E43:E48)</f>
        <v>70183.48</v>
      </c>
      <c r="F42" s="4">
        <f>SUM(F43:F48)</f>
        <v>14779</v>
      </c>
      <c r="G42" s="5"/>
    </row>
    <row r="43" spans="1:7" ht="28.5">
      <c r="A43" s="4">
        <v>36</v>
      </c>
      <c r="B43" s="5" t="s">
        <v>62</v>
      </c>
      <c r="C43" s="8" t="s">
        <v>118</v>
      </c>
      <c r="D43" s="4" t="s">
        <v>28</v>
      </c>
      <c r="E43" s="4">
        <v>11734</v>
      </c>
      <c r="F43" s="4">
        <v>4687</v>
      </c>
      <c r="G43" s="5" t="s">
        <v>127</v>
      </c>
    </row>
    <row r="44" spans="1:7" ht="28.5">
      <c r="A44" s="4">
        <v>37</v>
      </c>
      <c r="B44" s="5" t="s">
        <v>63</v>
      </c>
      <c r="C44" s="8" t="s">
        <v>119</v>
      </c>
      <c r="D44" s="4" t="s">
        <v>23</v>
      </c>
      <c r="E44" s="4">
        <v>8779</v>
      </c>
      <c r="F44" s="4">
        <v>1923</v>
      </c>
      <c r="G44" s="5" t="s">
        <v>127</v>
      </c>
    </row>
    <row r="45" spans="1:7" ht="28.5">
      <c r="A45" s="4">
        <v>38</v>
      </c>
      <c r="B45" s="5" t="s">
        <v>64</v>
      </c>
      <c r="C45" s="8" t="s">
        <v>119</v>
      </c>
      <c r="D45" s="4" t="s">
        <v>28</v>
      </c>
      <c r="E45" s="4">
        <v>5904</v>
      </c>
      <c r="F45" s="4">
        <v>3404</v>
      </c>
      <c r="G45" s="5" t="s">
        <v>127</v>
      </c>
    </row>
    <row r="46" spans="1:7" ht="42.75">
      <c r="A46" s="4">
        <v>39</v>
      </c>
      <c r="B46" s="5" t="s">
        <v>65</v>
      </c>
      <c r="C46" s="8" t="s">
        <v>120</v>
      </c>
      <c r="D46" s="4" t="s">
        <v>26</v>
      </c>
      <c r="E46" s="4">
        <v>13165</v>
      </c>
      <c r="F46" s="4">
        <v>2165</v>
      </c>
      <c r="G46" s="5" t="s">
        <v>127</v>
      </c>
    </row>
    <row r="47" spans="1:7" ht="42.75">
      <c r="A47" s="4">
        <v>40</v>
      </c>
      <c r="B47" s="5" t="s">
        <v>66</v>
      </c>
      <c r="C47" s="12" t="s">
        <v>126</v>
      </c>
      <c r="D47" s="4" t="s">
        <v>67</v>
      </c>
      <c r="E47" s="4">
        <v>29401.48</v>
      </c>
      <c r="F47" s="4">
        <v>1400</v>
      </c>
      <c r="G47" s="5" t="s">
        <v>127</v>
      </c>
    </row>
    <row r="48" spans="1:7" ht="33" customHeight="1">
      <c r="A48" s="4">
        <v>41</v>
      </c>
      <c r="B48" s="5" t="s">
        <v>68</v>
      </c>
      <c r="C48" s="8" t="s">
        <v>121</v>
      </c>
      <c r="D48" s="4" t="s">
        <v>46</v>
      </c>
      <c r="E48" s="4">
        <v>1200</v>
      </c>
      <c r="F48" s="4">
        <v>1200</v>
      </c>
      <c r="G48" s="5" t="s">
        <v>127</v>
      </c>
    </row>
    <row r="49" spans="1:7" ht="20.25" customHeight="1">
      <c r="A49" s="16" t="s">
        <v>69</v>
      </c>
      <c r="B49" s="17"/>
      <c r="C49" s="17"/>
      <c r="D49" s="18"/>
      <c r="E49" s="4">
        <v>23964</v>
      </c>
      <c r="F49" s="4">
        <v>12500</v>
      </c>
      <c r="G49" s="13"/>
    </row>
    <row r="50" spans="1:7" ht="35.25" customHeight="1">
      <c r="A50" s="4">
        <v>42</v>
      </c>
      <c r="B50" s="5" t="s">
        <v>70</v>
      </c>
      <c r="C50" s="8" t="s">
        <v>122</v>
      </c>
      <c r="D50" s="4" t="s">
        <v>20</v>
      </c>
      <c r="E50" s="4">
        <v>12074</v>
      </c>
      <c r="F50" s="4">
        <v>6500</v>
      </c>
      <c r="G50" s="5" t="s">
        <v>71</v>
      </c>
    </row>
    <row r="51" spans="1:7" ht="32.25" customHeight="1">
      <c r="A51" s="4">
        <v>43</v>
      </c>
      <c r="B51" s="5" t="s">
        <v>72</v>
      </c>
      <c r="C51" s="8" t="s">
        <v>123</v>
      </c>
      <c r="D51" s="4" t="s">
        <v>20</v>
      </c>
      <c r="E51" s="4">
        <v>11890</v>
      </c>
      <c r="F51" s="4">
        <v>6000</v>
      </c>
      <c r="G51" s="5" t="s">
        <v>71</v>
      </c>
    </row>
    <row r="52" spans="1:7" ht="15.75" customHeight="1">
      <c r="A52" s="16" t="s">
        <v>73</v>
      </c>
      <c r="B52" s="17"/>
      <c r="C52" s="17"/>
      <c r="D52" s="18"/>
      <c r="E52" s="4">
        <v>247400</v>
      </c>
      <c r="F52" s="4">
        <v>40000</v>
      </c>
      <c r="G52" s="5"/>
    </row>
    <row r="53" spans="1:7" ht="93" customHeight="1">
      <c r="A53" s="4">
        <v>44</v>
      </c>
      <c r="B53" s="5" t="s">
        <v>74</v>
      </c>
      <c r="C53" s="8" t="s">
        <v>75</v>
      </c>
      <c r="D53" s="4" t="s">
        <v>76</v>
      </c>
      <c r="E53" s="4">
        <v>247400</v>
      </c>
      <c r="F53" s="4">
        <v>40000</v>
      </c>
      <c r="G53" s="5" t="s">
        <v>112</v>
      </c>
    </row>
    <row r="54" spans="1:7" ht="21.75" customHeight="1">
      <c r="A54" s="19" t="s">
        <v>77</v>
      </c>
      <c r="B54" s="19"/>
      <c r="C54" s="4"/>
      <c r="D54" s="4"/>
      <c r="E54" s="4">
        <f>E4+E12+E40+E42+E49+E52</f>
        <v>6920882.2300000004</v>
      </c>
      <c r="F54" s="4">
        <f>F4+F12+F40+F42+F49+F52</f>
        <v>1072060</v>
      </c>
      <c r="G54" s="14"/>
    </row>
  </sheetData>
  <mergeCells count="16">
    <mergeCell ref="A1:G1"/>
    <mergeCell ref="E2:F2"/>
    <mergeCell ref="A4:D4"/>
    <mergeCell ref="A12:D12"/>
    <mergeCell ref="A2:A3"/>
    <mergeCell ref="B2:B3"/>
    <mergeCell ref="C2:C3"/>
    <mergeCell ref="D2:D3"/>
    <mergeCell ref="G2:G3"/>
    <mergeCell ref="G5:G6"/>
    <mergeCell ref="G10:G11"/>
    <mergeCell ref="A40:D40"/>
    <mergeCell ref="A42:D42"/>
    <mergeCell ref="A49:D49"/>
    <mergeCell ref="A52:D52"/>
    <mergeCell ref="A54:B54"/>
  </mergeCells>
  <phoneticPr fontId="3" type="noConversion"/>
  <pageMargins left="0.94488188976377963" right="2.2440944881889764" top="0.74803149606299213" bottom="1.3779527559055118" header="0.27559055118110237" footer="0.23622047244094491"/>
  <pageSetup paperSize="9" orientation="landscape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2021-03-31T09:10:37Z</cp:lastPrinted>
  <dcterms:created xsi:type="dcterms:W3CDTF">2021-03-29T08:33:00Z</dcterms:created>
  <dcterms:modified xsi:type="dcterms:W3CDTF">2021-03-31T09:10:50Z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AB1CC760327A406287660BCE895B96C6</vt:lpwstr>
  </property>
  <property fmtid="{D5CDD505-2E9C-101B-9397-08002B2CF9AE}" pid="3" name="KSOProductBuildVer">
    <vt:lpwstr>2052-11.1.0.10356</vt:lpwstr>
  </property>
</Properties>
</file>