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开工项目进度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Titles" localSheetId="0">新开工项目进度!$4:7</definedName>
    <definedName name="_Fill" hidden="1">[1]eqpmad2!#REF!</definedName>
    <definedName name="_JC22" hidden="1">{"Summ CFT",#N/A,FALSE,"CFT";"Full CFT",#N/A,FALSE,"CFT"}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Alpha">#REF!</definedName>
    <definedName name="Anzahl_1">#REF!</definedName>
    <definedName name="Anzahl_2">#REF!</definedName>
    <definedName name="Beg_Bal">#REF!</definedName>
    <definedName name="BOMView">[4]Prg!$G$33</definedName>
    <definedName name="Cnty_Codes">[4]Profile!$D$4:$D$69</definedName>
    <definedName name="Data">#REF!</definedName>
    <definedName name="Devices">[5]Devices!$B$5:$B$173</definedName>
    <definedName name="Devices_Table">[5]Devices!$B$1:$L$65536</definedName>
    <definedName name="Duty">#REF!</definedName>
    <definedName name="End_Bal">#REF!</definedName>
    <definedName name="Extra_Pay">#REF!</definedName>
    <definedName name="FRC">[6]Main!$C$9</definedName>
    <definedName name="Full_Print">#REF!</definedName>
    <definedName name="Header_Row">ROW(#REF!)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Ieff">#REF!</definedName>
    <definedName name="Imax">#REF!</definedName>
    <definedName name="Int">#REF!</definedName>
    <definedName name="Interest_Rate">#REF!</definedName>
    <definedName name="K_Imax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Tol">#REF!</definedName>
    <definedName name="MmExcelLinker_4795041E_1062_4A6D_901F_4306994608A4">'[7]S19、A0 and JC22 BCM PIN V1.0'!M14-BCM-[8]ATECH编辑20090309!$B$51:$B$53</definedName>
    <definedName name="Module.Prix_SMC">Module.Prix_SMC</definedName>
    <definedName name="N">#REF!</definedName>
    <definedName name="NDev">#REF!</definedName>
    <definedName name="Num_Pmt_Per_Year">#REF!</definedName>
    <definedName name="Number_of_Payments">MATCH(0.01,End_Bal,-1)+1</definedName>
    <definedName name="NumModels">[4]Prg!$G$24</definedName>
    <definedName name="On">#REF!</definedName>
    <definedName name="OS">[9]Open!#REF!</definedName>
    <definedName name="P_Mos_Ges_1">#REF!</definedName>
    <definedName name="P_Mos_ges_2">#REF!</definedName>
    <definedName name="P_pro_Mos_1">#REF!</definedName>
    <definedName name="P_pro_Mos_2">#REF!</definedName>
    <definedName name="Pay_Date">#REF!</definedName>
    <definedName name="Pay_Num">#REF!</definedName>
    <definedName name="Payment_Date">DATE(YEAR(Loan_Start),MONTH(Loan_Start)+Payment_Number,DAY(Loan_Start))</definedName>
    <definedName name="pr_toolbox">[3]Toolbox!$A$3:$I$80</definedName>
    <definedName name="Princ">#REF!</definedName>
    <definedName name="_xlnm.Print_Area">#REF!</definedName>
    <definedName name="Print_Area_Reset">OFFSET(Full_Print,0,0,Last_Row)</definedName>
    <definedName name="Prix_SMC">Prix_SMC</definedName>
    <definedName name="Pv">#REF!</definedName>
    <definedName name="RDSon_25_1">#REF!</definedName>
    <definedName name="RDSon_25_2">#REF!</definedName>
    <definedName name="RDSon_Last_1">#REF!</definedName>
    <definedName name="RDSon_Last_2">#REF!</definedName>
    <definedName name="Ron">#REF!</definedName>
    <definedName name="Rth_H">#REF!</definedName>
    <definedName name="Rth_JA">#REF!</definedName>
    <definedName name="Rth_JC">#REF!</definedName>
    <definedName name="RTHca">#REF!</definedName>
    <definedName name="RTHjc">#REF!</definedName>
    <definedName name="s_c_list">[10]Toolbox!$A$7:$H$969</definedName>
    <definedName name="SCG">'[11]G.1R-Shou COP Gf'!#REF!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lfee">'[3]Financ. Overview'!$H$13</definedName>
    <definedName name="solar_ratio">'[12]POWER ASSUMPTIONS'!$H$7</definedName>
    <definedName name="ss7fee">'[3]Financ. Overview'!$H$18</definedName>
    <definedName name="Strom_1">#REF!</definedName>
    <definedName name="Strom_2">#REF!</definedName>
    <definedName name="SUB75N05_06">#REF!</definedName>
    <definedName name="subsfee">'[3]Financ. Overview'!$H$14</definedName>
    <definedName name="Temp_25">#REF!</definedName>
    <definedName name="Ti">#REF!</definedName>
    <definedName name="Tj">#REF!</definedName>
    <definedName name="TMos_ges_1">#REF!</definedName>
    <definedName name="TMos_ges_2">#REF!</definedName>
    <definedName name="toolbox">[13]Toolbox!$C$5:$T$1578</definedName>
    <definedName name="Total_Interest">#REF!</definedName>
    <definedName name="Total_Pay">#REF!</definedName>
    <definedName name="Total_Payment">Scheduled_Payment+Extra_Payment</definedName>
    <definedName name="Tu">#REF!</definedName>
    <definedName name="TUmax">#REF!</definedName>
    <definedName name="Un">#REF!</definedName>
    <definedName name="V5.1Fee">'[3]Financ. Overview'!$H$15</definedName>
    <definedName name="Values_Entered">IF(Loan_Amount*Interest_Rate*Loan_Years*Loan_Start&gt;0,1,0)</definedName>
    <definedName name="wrn.Cash._.Flow._.Trackers." hidden="1">{"Summ CFT",#N/A,FALSE,"CFT";"Full CFT",#N/A,FALSE,"CFT"}</definedName>
    <definedName name="wrn.Full._.Package._.Print.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>#REF!</definedName>
    <definedName name="Z32_Cost_red">'[3]Financ. Overview'!#REF!</definedName>
    <definedName name="Zustand1">#REF!</definedName>
    <definedName name="Zustand2">#REF!</definedName>
    <definedName name="广告商档案">#REF!</definedName>
    <definedName name="_xlnm.Print_Area" localSheetId="0">新开工项目进度!$A$1:$T$29</definedName>
  </definedNames>
  <calcPr calcId="144525"/>
</workbook>
</file>

<file path=xl/sharedStrings.xml><?xml version="1.0" encoding="utf-8"?>
<sst xmlns="http://schemas.openxmlformats.org/spreadsheetml/2006/main" count="116" uniqueCount="82">
  <si>
    <t>附件2</t>
  </si>
  <si>
    <r>
      <rPr>
        <u/>
        <sz val="22"/>
        <color rgb="FF000000"/>
        <rFont val="黑体"/>
        <charset val="134"/>
      </rPr>
      <t xml:space="preserve">    南阳 </t>
    </r>
    <r>
      <rPr>
        <sz val="22"/>
        <color rgb="FF000000"/>
        <rFont val="黑体"/>
        <charset val="134"/>
      </rPr>
      <t>2020年保障性安居工程新开工项目进度表（目标任务：19370套）</t>
    </r>
  </si>
  <si>
    <t xml:space="preserve">            </t>
  </si>
  <si>
    <t>序号</t>
  </si>
  <si>
    <t>行政区划</t>
  </si>
  <si>
    <t>项目名称</t>
  </si>
  <si>
    <t>坐落位置</t>
  </si>
  <si>
    <t>年度计划情况</t>
  </si>
  <si>
    <t>计划征收户数（户）</t>
  </si>
  <si>
    <t>计划征收面积（平方米）</t>
  </si>
  <si>
    <t>新建单体数（个）</t>
  </si>
  <si>
    <t>新建套数（套）</t>
  </si>
  <si>
    <t>新建建筑面积（平方米）</t>
  </si>
  <si>
    <t>已签订征收协议户数（户）</t>
  </si>
  <si>
    <t>已征收面积（平方米）</t>
  </si>
  <si>
    <t>已开工单体数（个）</t>
  </si>
  <si>
    <t>已开工套数（套）</t>
  </si>
  <si>
    <t>已开工面积（平方米）</t>
  </si>
  <si>
    <t>市</t>
  </si>
  <si>
    <t>区（县）</t>
  </si>
  <si>
    <t>合计</t>
  </si>
  <si>
    <t>其中：货币安置户数</t>
  </si>
  <si>
    <t>实物安置户数</t>
  </si>
  <si>
    <t>小计</t>
  </si>
  <si>
    <t>政府收购房源安置</t>
  </si>
  <si>
    <t>居民选购商品房安置</t>
  </si>
  <si>
    <t>居民自由支配补偿款</t>
  </si>
  <si>
    <t>一</t>
  </si>
  <si>
    <t>城市棚户区改造小计</t>
  </si>
  <si>
    <t>南阳市</t>
  </si>
  <si>
    <t>卧龙区</t>
  </si>
  <si>
    <t>制革厂（含电池厂）区域棚户区改造项目</t>
  </si>
  <si>
    <t>三里河以东、制革厂北院墙以南、滨河路以西、卧龙区财政局南侧区间道以北</t>
  </si>
  <si>
    <t>货币化</t>
  </si>
  <si>
    <t>化纤纺织厂区域棚户区改造项目</t>
  </si>
  <si>
    <t>车站南路以东，中港路以南，中达小区以北，中达小区以西</t>
  </si>
  <si>
    <t>大官庄区域棚户区改造项目</t>
  </si>
  <si>
    <t>原光武路以北、工业路以东、预制场东区间道以西、柴油机厂生活区棚户区改造项目一期以南区域</t>
  </si>
  <si>
    <t>大寨区域棚户区改造项目</t>
  </si>
  <si>
    <t>七里园大寨区域及独山片区</t>
  </si>
  <si>
    <t>王营区域棚户区改造项目</t>
  </si>
  <si>
    <t>北京南路王营片区</t>
  </si>
  <si>
    <t>城乡一体化示范区</t>
  </si>
  <si>
    <t>刘太营棚户区改造项目二期工程</t>
  </si>
  <si>
    <t>狮子庄、刘太营村、李八庙村</t>
  </si>
  <si>
    <t>鸭河工区</t>
  </si>
  <si>
    <t>黄家庄村、逯家庄村、高嘴坡村城市棚户区改造项目</t>
  </si>
  <si>
    <t>鸭河路以东、皇石大道以北、滨湖路以南、汉江路以西</t>
  </si>
  <si>
    <t>社旗县</t>
  </si>
  <si>
    <t>古码头二期棚户区改造项目</t>
  </si>
  <si>
    <t>1、东至豆腐街，西至赵河桥，北至新华路，南至河堤2、东至县医院，西至石门街，北至新华路，南至河堤3、西至县医院，东至盐库，南至河堤，北至河堤以北延伸30米。</t>
  </si>
  <si>
    <t>东大桥二期棚户区改造项目</t>
  </si>
  <si>
    <t>东至长江路，西至河堤，南至赵河堤，北至新华路南</t>
  </si>
  <si>
    <t>淅川县</t>
  </si>
  <si>
    <t>冬青社区（二期）</t>
  </si>
  <si>
    <t>一号地块位于德威书院北边，南至德威书院、北至工业路、西至上九路、东至无名路；二号地块位于德威书院东边，北至无名路、南至金桥路、西至德威路、东至灌河路与钟观路；三号地块位于财富天下附近，北至财富天下、南至西车站、西至东滨河路，东至渠首大道</t>
  </si>
  <si>
    <t>西湾社区（三期）</t>
  </si>
  <si>
    <t>北至老街路、东至渠首大道与灌河大桥、南至东滨河路、西至西湾东路</t>
  </si>
  <si>
    <t>镇平县</t>
  </si>
  <si>
    <t>镇平县菩提路北段棚户区改造项目</t>
  </si>
  <si>
    <t>建设大道以南、雪枫路以北、工艺美学校以西、漂瀑河以东</t>
  </si>
  <si>
    <t>石雕城棚户区改造项目</t>
  </si>
  <si>
    <t>镇邓路以东、十二里河以西、快速通道以北、老312国道以南</t>
  </si>
  <si>
    <t>南召县</t>
  </si>
  <si>
    <t>上河苑城中村改造项目三期</t>
  </si>
  <si>
    <t>北外社区、西北社区、东北社区</t>
  </si>
  <si>
    <t>产业集聚区城中村改造（三期）项目</t>
  </si>
  <si>
    <t>宋楼村、庙坡村</t>
  </si>
  <si>
    <t>阳光城中村改造项目</t>
  </si>
  <si>
    <t>秦老庄村</t>
  </si>
  <si>
    <t>闫沟城中村改造（三期）项目</t>
  </si>
  <si>
    <t>城关南外村、闫沟村</t>
  </si>
  <si>
    <t>唐河县</t>
  </si>
  <si>
    <t>唐河县临港经济区棚改安置房项目</t>
  </si>
  <si>
    <t>东至龙山路，西至迎宾大道，南至澧水路，北至北京大道</t>
  </si>
  <si>
    <t>河西行政文化区棚改安置房项目</t>
  </si>
  <si>
    <t>北至上海大道，南至友兰大道，西至凤山路，东至龙山路</t>
  </si>
  <si>
    <t>唐河县产业集聚区棚改安置房项目</t>
  </si>
  <si>
    <t>东至河顺路，南至三夹河，北至北京大道，西至新春路</t>
  </si>
  <si>
    <t>邓州市</t>
  </si>
  <si>
    <t>邓州市大丁棚户区（四期）</t>
  </si>
  <si>
    <t>湍滨北路以北,礓石河东侧, 支一路南侧，穰城路西侧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</si>
</sst>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$&quot;\ #,##0_-;[Red]&quot;$&quot;\ #,##0\-"/>
    <numFmt numFmtId="177" formatCode="yy\.mm\.dd"/>
    <numFmt numFmtId="178" formatCode="&quot;$&quot;#,##0_);\(&quot;$&quot;#,##0\)"/>
    <numFmt numFmtId="179" formatCode="h:mm\ AM/PM"/>
    <numFmt numFmtId="180" formatCode="_-* #,##0.00_-;\-* #,##0.00_-;_-* &quot;-&quot;??_-;_-@_-"/>
    <numFmt numFmtId="181" formatCode="_-* #,##0_-;\-* #,##0_-;_-* &quot;-&quot;_-;_-@_-"/>
    <numFmt numFmtId="182" formatCode="#,##0;\(#,##0\)"/>
    <numFmt numFmtId="183" formatCode="_-&quot;$&quot;\ * #,##0_-;_-&quot;$&quot;\ * #,##0\-;_-&quot;$&quot;\ * &quot;-&quot;_-;_-@_-"/>
    <numFmt numFmtId="184" formatCode="\$#,##0.00;\(\$#,##0.00\)"/>
    <numFmt numFmtId="185" formatCode="#,##0.0_);\(#,##0.0\)"/>
    <numFmt numFmtId="186" formatCode="&quot;$&quot;#,##0.00_);[Red]\(&quot;$&quot;#,##0.00\)"/>
    <numFmt numFmtId="187" formatCode="&quot;$&quot;#,##0_);[Red]\(&quot;$&quot;#,##0\)"/>
    <numFmt numFmtId="188" formatCode="_(&quot;$&quot;* #,##0.00_);_(&quot;$&quot;* \(#,##0.00\);_(&quot;$&quot;* &quot;-&quot;??_);_(@_)"/>
    <numFmt numFmtId="189" formatCode="\$#,##0;\(\$#,##0\)"/>
    <numFmt numFmtId="190" formatCode="_-&quot;$&quot;\ * #,##0.00_-;_-&quot;$&quot;\ * #,##0.00\-;_-&quot;$&quot;\ * &quot;-&quot;??_-;_-@_-"/>
    <numFmt numFmtId="191" formatCode="_(&quot;$&quot;* #,##0_);_(&quot;$&quot;* \(#,##0\);_(&quot;$&quot;* &quot;-&quot;_);_(@_)"/>
    <numFmt numFmtId="192" formatCode="#\ ??/??"/>
    <numFmt numFmtId="193" formatCode="0_);[Red]\(0\)"/>
    <numFmt numFmtId="194" formatCode="&quot;$&quot;\ #,##0.00_-;[Red]&quot;$&quot;\ #,##0.00\-"/>
  </numFmts>
  <fonts count="7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u/>
      <sz val="22"/>
      <color rgb="FF000000"/>
      <name val="黑体"/>
      <charset val="134"/>
    </font>
    <font>
      <sz val="22"/>
      <color indexed="8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52"/>
      <name val="Tahoma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sz val="11"/>
      <color indexed="60"/>
      <name val="Tahoma"/>
      <charset val="134"/>
    </font>
    <font>
      <sz val="12"/>
      <name val="Arial MT"/>
      <charset val="134"/>
    </font>
    <font>
      <b/>
      <sz val="11"/>
      <color indexed="63"/>
      <name val="Tahoma"/>
      <charset val="134"/>
    </font>
    <font>
      <i/>
      <sz val="11"/>
      <color indexed="23"/>
      <name val="Tahoma"/>
      <charset val="134"/>
    </font>
    <font>
      <b/>
      <sz val="12"/>
      <name val="Arial MT"/>
      <charset val="134"/>
    </font>
    <font>
      <sz val="11"/>
      <color indexed="9"/>
      <name val="Tahoma"/>
      <charset val="134"/>
    </font>
    <font>
      <sz val="10"/>
      <name val="Geneva"/>
      <charset val="134"/>
    </font>
    <font>
      <b/>
      <sz val="10"/>
      <name val="MS Sans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b/>
      <sz val="9"/>
      <name val="Arial"/>
      <charset val="134"/>
    </font>
    <font>
      <sz val="10"/>
      <name val="楷体"/>
      <charset val="134"/>
    </font>
    <font>
      <sz val="11"/>
      <color indexed="10"/>
      <name val="Tahoma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1"/>
      <color indexed="17"/>
      <name val="Tahoma"/>
      <charset val="134"/>
    </font>
    <font>
      <sz val="12"/>
      <name val="Helv"/>
      <charset val="134"/>
    </font>
    <font>
      <b/>
      <sz val="11"/>
      <color indexed="9"/>
      <name val="Tahoma"/>
      <charset val="134"/>
    </font>
    <font>
      <b/>
      <sz val="11"/>
      <color indexed="56"/>
      <name val="Tahoma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0"/>
      <color indexed="8"/>
      <name val="MS Sans Serif"/>
      <charset val="134"/>
    </font>
    <font>
      <b/>
      <sz val="15"/>
      <color indexed="56"/>
      <name val="Tahoma"/>
      <charset val="134"/>
    </font>
    <font>
      <u/>
      <sz val="12"/>
      <name val="Arial MT"/>
      <charset val="134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sz val="12"/>
      <color indexed="9"/>
      <name val="Helv"/>
      <charset val="134"/>
    </font>
    <font>
      <b/>
      <sz val="12"/>
      <name val="宋体"/>
      <charset val="134"/>
    </font>
    <font>
      <sz val="10"/>
      <name val="MS Sans Serif"/>
      <charset val="134"/>
    </font>
    <font>
      <b/>
      <sz val="10"/>
      <name val="Arial"/>
      <charset val="134"/>
    </font>
    <font>
      <sz val="11"/>
      <name val="Arial MT"/>
      <charset val="134"/>
    </font>
    <font>
      <b/>
      <sz val="14"/>
      <name val="楷体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sz val="22"/>
      <color rgb="FF000000"/>
      <name val="黑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2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horizontal="center" vertical="center" wrapText="1"/>
      <protection locked="0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3" fillId="29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28" fillId="0" borderId="9" applyFill="0" applyProtection="0">
      <alignment horizontal="right" vertical="center"/>
    </xf>
    <xf numFmtId="0" fontId="15" fillId="20" borderId="0" applyNumberFormat="0" applyBorder="0" applyAlignment="0" applyProtection="0">
      <alignment vertical="center"/>
    </xf>
    <xf numFmtId="0" fontId="2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18" fillId="9" borderId="16" applyNumberFormat="0" applyAlignment="0" applyProtection="0">
      <alignment vertical="center"/>
    </xf>
    <xf numFmtId="0" fontId="35" fillId="0" borderId="0">
      <alignment vertical="center"/>
    </xf>
    <xf numFmtId="0" fontId="20" fillId="13" borderId="17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2" fontId="41" fillId="0" borderId="0">
      <alignment horizontal="right"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2" fillId="29" borderId="2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15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>
      <alignment vertical="center"/>
    </xf>
    <xf numFmtId="1" fontId="41" fillId="0" borderId="11">
      <alignment horizontal="center" vertical="center"/>
      <protection locked="0"/>
    </xf>
    <xf numFmtId="179" fontId="41" fillId="0" borderId="11">
      <alignment horizontal="center" vertical="center"/>
      <protection locked="0"/>
    </xf>
    <xf numFmtId="0" fontId="28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4" fillId="0" borderId="0">
      <alignment vertical="center"/>
    </xf>
    <xf numFmtId="0" fontId="29" fillId="0" borderId="0">
      <alignment vertical="center"/>
      <protection locked="0"/>
    </xf>
    <xf numFmtId="0" fontId="3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8" fillId="0" borderId="23" applyNumberFormat="0" applyFill="0" applyProtection="0">
      <alignment horizontal="left" vertical="center"/>
    </xf>
    <xf numFmtId="0" fontId="39" fillId="27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34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2" fontId="48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184" fontId="48" fillId="0" borderId="0">
      <alignment vertical="center"/>
    </xf>
    <xf numFmtId="0" fontId="34" fillId="0" borderId="0">
      <alignment vertical="center"/>
    </xf>
    <xf numFmtId="14" fontId="41" fillId="0" borderId="11">
      <alignment vertical="center"/>
      <protection locked="0"/>
    </xf>
    <xf numFmtId="189" fontId="48" fillId="0" borderId="0">
      <alignment vertical="center"/>
    </xf>
    <xf numFmtId="0" fontId="53" fillId="29" borderId="0" applyNumberFormat="0" applyBorder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5" fillId="0" borderId="29" applyNumberFormat="0" applyAlignment="0" applyProtection="0">
      <alignment horizontal="left" vertical="center"/>
    </xf>
    <xf numFmtId="0" fontId="55" fillId="0" borderId="6">
      <alignment horizontal="left" vertical="center"/>
    </xf>
    <xf numFmtId="0" fontId="53" fillId="46" borderId="11" applyNumberFormat="0" applyBorder="0" applyAlignment="0" applyProtection="0">
      <alignment vertical="center"/>
    </xf>
    <xf numFmtId="185" fontId="57" fillId="48" borderId="0">
      <alignment vertical="center"/>
    </xf>
    <xf numFmtId="185" fontId="69" fillId="58" borderId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37" fontId="60" fillId="0" borderId="0">
      <alignment vertical="center"/>
    </xf>
    <xf numFmtId="176" fontId="28" fillId="0" borderId="0">
      <alignment vertical="center"/>
    </xf>
    <xf numFmtId="0" fontId="29" fillId="0" borderId="0">
      <alignment vertical="center"/>
    </xf>
    <xf numFmtId="1" fontId="66" fillId="0" borderId="0">
      <alignment horizontal="center" vertical="center"/>
      <protection locked="0"/>
    </xf>
    <xf numFmtId="1" fontId="73" fillId="0" borderId="31" applyBorder="0">
      <alignment vertical="center"/>
      <protection locked="0"/>
    </xf>
    <xf numFmtId="14" fontId="24" fillId="0" borderId="0">
      <alignment horizontal="center" vertical="center" wrapText="1"/>
      <protection locked="0"/>
    </xf>
    <xf numFmtId="3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44" fillId="0" borderId="0">
      <alignment vertical="center"/>
    </xf>
    <xf numFmtId="192" fontId="0" fillId="0" borderId="0" applyFont="0" applyFill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26">
      <alignment horizontal="center" vertical="center"/>
    </xf>
    <xf numFmtId="0" fontId="0" fillId="54" borderId="0" applyNumberFormat="0" applyFon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4" fillId="47" borderId="7">
      <alignment vertical="center"/>
      <protection locked="0"/>
    </xf>
    <xf numFmtId="0" fontId="64" fillId="0" borderId="0">
      <alignment vertical="center"/>
    </xf>
    <xf numFmtId="0" fontId="54" fillId="47" borderId="7">
      <alignment vertical="center"/>
      <protection locked="0"/>
    </xf>
    <xf numFmtId="0" fontId="54" fillId="47" borderId="7">
      <alignment vertical="center"/>
      <protection locked="0"/>
    </xf>
    <xf numFmtId="0" fontId="0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28" fillId="0" borderId="23" applyNumberFormat="0" applyFill="0" applyProtection="0">
      <alignment horizontal="right" vertical="center"/>
    </xf>
    <xf numFmtId="0" fontId="65" fillId="0" borderId="28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23" applyNumberFormat="0" applyFill="0" applyProtection="0">
      <alignment horizontal="center" vertical="center"/>
    </xf>
    <xf numFmtId="0" fontId="51" fillId="0" borderId="9" applyNumberFormat="0" applyFill="0" applyProtection="0">
      <alignment horizontal="center" vertical="center"/>
    </xf>
    <xf numFmtId="0" fontId="28" fillId="0" borderId="0">
      <alignment vertical="center"/>
    </xf>
    <xf numFmtId="0" fontId="62" fillId="4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5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5" fillId="0" borderId="32" applyNumberFormat="0" applyFill="0" applyAlignment="0" applyProtection="0">
      <alignment vertical="center"/>
    </xf>
    <xf numFmtId="0" fontId="58" fillId="49" borderId="25" applyNumberFormat="0" applyAlignment="0" applyProtection="0">
      <alignment vertical="center"/>
    </xf>
    <xf numFmtId="0" fontId="51" fillId="0" borderId="9" applyNumberFormat="0" applyFill="0" applyProtection="0">
      <alignment horizontal="left" vertical="center"/>
    </xf>
    <xf numFmtId="0" fontId="76" fillId="0" borderId="33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63" fillId="45" borderId="21" applyNumberFormat="0" applyAlignment="0" applyProtection="0">
      <alignment vertical="center"/>
    </xf>
    <xf numFmtId="1" fontId="28" fillId="0" borderId="9" applyFill="0" applyProtection="0">
      <alignment horizontal="center" vertical="center"/>
    </xf>
    <xf numFmtId="0" fontId="7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6" borderId="24" applyNumberFormat="0" applyFont="0" applyAlignment="0" applyProtection="0">
      <alignment vertical="center"/>
    </xf>
    <xf numFmtId="0" fontId="0" fillId="46" borderId="24" applyNumberFormat="0" applyFont="0" applyAlignment="0" applyProtection="0">
      <alignment vertical="center"/>
    </xf>
    <xf numFmtId="0" fontId="0" fillId="46" borderId="24" applyNumberFormat="0" applyFont="0" applyAlignment="0" applyProtection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0" fillId="0" borderId="0" xfId="0" applyNumberFormat="1" applyFill="1" applyProtection="1">
      <alignment vertical="center"/>
      <protection locked="0"/>
    </xf>
    <xf numFmtId="0" fontId="1" fillId="0" borderId="0" xfId="0" applyNumberFormat="1" applyFont="1" applyFill="1" applyProtection="1">
      <alignment vertical="center"/>
      <protection locked="0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8" fillId="0" borderId="1" xfId="222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8" fillId="0" borderId="0" xfId="222" applyNumberFormat="1" applyFont="1" applyFill="1" applyBorder="1" applyAlignment="1" applyProtection="1">
      <alignment vertical="center"/>
      <protection locked="0"/>
    </xf>
    <xf numFmtId="0" fontId="8" fillId="0" borderId="2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82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82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>
      <alignment vertical="center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5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29" applyNumberFormat="1" applyFont="1" applyFill="1" applyBorder="1" applyAlignment="1" applyProtection="1">
      <alignment horizontal="center" vertical="center" wrapText="1"/>
      <protection locked="0"/>
    </xf>
    <xf numFmtId="193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</cellXfs>
  <cellStyles count="24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千位分隔" xfId="7" builtinId="3"/>
    <cellStyle name="常规_表3" xfId="8"/>
    <cellStyle name="差" xfId="9" builtinId="27"/>
    <cellStyle name="好_漯河" xfId="10"/>
    <cellStyle name="40% - 强调文字颜色 3" xfId="11" builtinId="39"/>
    <cellStyle name="计算 2" xfId="12"/>
    <cellStyle name="超链接" xfId="13" builtinId="8"/>
    <cellStyle name="日期" xfId="14"/>
    <cellStyle name="60% - 强调文字颜色 3" xfId="15" builtinId="40"/>
    <cellStyle name="_x000a_mouse.drv=lm" xfId="16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解释性文本" xfId="26" builtinId="53"/>
    <cellStyle name="标题 1" xfId="27" builtinId="16"/>
    <cellStyle name="标题 2" xfId="28" builtinId="17"/>
    <cellStyle name="0,0_x000d__x000a_NA_x000d__x000a_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_2013年新开工台账_5" xfId="35"/>
    <cellStyle name="检查单元格" xfId="36" builtinId="23"/>
    <cellStyle name="40% - 强调文字颜色 4 2" xfId="37"/>
    <cellStyle name="链接单元格" xfId="38" builtinId="24"/>
    <cellStyle name="好_附件3全省警车和涉案车辆违规问题专项治理统计表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20% - 强调文字颜色 3 3" xfId="45"/>
    <cellStyle name="强调文字颜色 1" xfId="46" builtinId="29"/>
    <cellStyle name="summary" xfId="47"/>
    <cellStyle name="20% - 强调文字颜色 5" xfId="48" builtinId="46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_采购公司2007年预算模版" xfId="55"/>
    <cellStyle name="PSChar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解释性文本 2" xfId="67"/>
    <cellStyle name="DOLLARS" xfId="68"/>
    <cellStyle name="60% - 强调文字颜色 2 2" xfId="69"/>
    <cellStyle name="20% - 强调文字颜色 4 4" xfId="70"/>
    <cellStyle name="常规 5" xfId="71"/>
    <cellStyle name="40% - 强调文字颜色 3 3" xfId="72"/>
    <cellStyle name=" 1" xfId="73"/>
    <cellStyle name="40% - 强调文字颜色 2 4" xfId="74"/>
    <cellStyle name="Comma [0]_!!!GO" xfId="75"/>
    <cellStyle name="_投资分析模型" xfId="76"/>
    <cellStyle name="_x0004_" xfId="77"/>
    <cellStyle name="%REDUCTION" xfId="78"/>
    <cellStyle name="TIME" xfId="79"/>
    <cellStyle name="_5年经营计划" xfId="80"/>
    <cellStyle name="40% - 强调文字颜色 4 4" xfId="81"/>
    <cellStyle name="_2007年采购计划" xfId="82"/>
    <cellStyle name="常规 7" xfId="83"/>
    <cellStyle name="_8月份经调整后的分析报表" xfId="84"/>
    <cellStyle name="_Book1" xfId="85"/>
    <cellStyle name="_Book1_1" xfId="86"/>
    <cellStyle name="常规 12" xfId="87"/>
    <cellStyle name="_Sheet3" xfId="88"/>
    <cellStyle name="_Book1_2" xfId="89"/>
    <cellStyle name="_Book1_3" xfId="90"/>
    <cellStyle name="_Book1_4" xfId="91"/>
    <cellStyle name="20% - 强调文字颜色 3 2" xfId="92"/>
    <cellStyle name="常规 11" xfId="93"/>
    <cellStyle name="_Sheet2" xfId="94"/>
    <cellStyle name="_W采购公司07年财务预算" xfId="95"/>
    <cellStyle name="常规 9" xfId="96"/>
    <cellStyle name="_采购总成本预算" xfId="97"/>
    <cellStyle name="6mal" xfId="98"/>
    <cellStyle name="_生产计划分析0923" xfId="99"/>
    <cellStyle name="千分位_laroux" xfId="100"/>
    <cellStyle name="20% - 强调文字颜色 1 2" xfId="101"/>
    <cellStyle name="40% - 强调文字颜色 5 4" xfId="102"/>
    <cellStyle name="20% - 强调文字颜色 1 3" xfId="103"/>
    <cellStyle name="普通_laroux" xfId="104"/>
    <cellStyle name="20% - 强调文字颜色 1 4" xfId="105"/>
    <cellStyle name="20% - 强调文字颜色 2 2" xfId="106"/>
    <cellStyle name="差_Book1" xfId="107"/>
    <cellStyle name="40% - 强调文字颜色 6 4" xfId="108"/>
    <cellStyle name="20% - 强调文字颜色 2 3" xfId="109"/>
    <cellStyle name="40% - 强调文字颜色 1 2" xfId="110"/>
    <cellStyle name="20% - 强调文字颜色 2 4" xfId="111"/>
    <cellStyle name="40% - 强调文字颜色 1 3" xfId="112"/>
    <cellStyle name="40% - 强调文字颜色 2 2" xfId="113"/>
    <cellStyle name="40% - 强调文字颜色 2 3" xfId="114"/>
    <cellStyle name="商品名称" xfId="115"/>
    <cellStyle name="20% - 强调文字颜色 3 4" xfId="116"/>
    <cellStyle name="60% - 强调文字颜色 1 2" xfId="117"/>
    <cellStyle name="常规 3" xfId="118"/>
    <cellStyle name="Mon閠aire_!!!GO" xfId="119"/>
    <cellStyle name="20% - 强调文字颜色 4 2" xfId="120"/>
    <cellStyle name="40% - 强调文字颜色 3 2" xfId="121"/>
    <cellStyle name="20% - 强调文字颜色 4 3" xfId="122"/>
    <cellStyle name="常规 4" xfId="123"/>
    <cellStyle name="20% - 强调文字颜色 5 2" xfId="124"/>
    <cellStyle name="寘嬫愗傝_Region Orders (2)" xfId="125"/>
    <cellStyle name="20% - 强调文字颜色 5 3" xfId="126"/>
    <cellStyle name="40% - 强调文字颜色 4 3" xfId="127"/>
    <cellStyle name="20% - 强调文字颜色 5 4" xfId="128"/>
    <cellStyle name="60% - 强调文字颜色 3 2" xfId="129"/>
    <cellStyle name="20% - 强调文字颜色 6 2" xfId="130"/>
    <cellStyle name="40% - 强调文字颜色 5 2" xfId="131"/>
    <cellStyle name="20% - 强调文字颜色 6 3" xfId="132"/>
    <cellStyle name="40% - 强调文字颜色 5 3" xfId="133"/>
    <cellStyle name="20% - 强调文字颜色 6 4" xfId="134"/>
    <cellStyle name="60% - 强调文字颜色 4 2" xfId="135"/>
    <cellStyle name="40% - 强调文字颜色 1 4" xfId="136"/>
    <cellStyle name="40% - 强调文字颜色 3 4" xfId="137"/>
    <cellStyle name="40% - 强调文字颜色 6 2" xfId="138"/>
    <cellStyle name="40% - 强调文字颜色 6 3" xfId="139"/>
    <cellStyle name="60% - 强调文字颜色 5 2" xfId="140"/>
    <cellStyle name="60% - 强调文字颜色 6 2" xfId="141"/>
    <cellStyle name="ColLevel_0" xfId="142"/>
    <cellStyle name="comma zerodec" xfId="143"/>
    <cellStyle name="Comma_!!!GO" xfId="144"/>
    <cellStyle name="Currency [0]_!!!GO" xfId="145"/>
    <cellStyle name="Currency_!!!GO" xfId="146"/>
    <cellStyle name="分级显示列_1_Book1" xfId="147"/>
    <cellStyle name="样式 1" xfId="148"/>
    <cellStyle name="Currency1" xfId="149"/>
    <cellStyle name="常规 13" xfId="150"/>
    <cellStyle name="DATE" xfId="151"/>
    <cellStyle name="Dollar (zero dec)" xfId="152"/>
    <cellStyle name="Grey" xfId="153"/>
    <cellStyle name="标题 2 2" xfId="154"/>
    <cellStyle name="Header1" xfId="155"/>
    <cellStyle name="Header2" xfId="156"/>
    <cellStyle name="Input [yellow]" xfId="157"/>
    <cellStyle name="Input Cells" xfId="158"/>
    <cellStyle name="Linked Cells" xfId="159"/>
    <cellStyle name="Millares [0]_96 Risk" xfId="160"/>
    <cellStyle name="Millares_96 Risk" xfId="161"/>
    <cellStyle name="Milliers [0]_!!!GO" xfId="162"/>
    <cellStyle name="Milliers_!!!GO" xfId="163"/>
    <cellStyle name="Moneda [0]_96 Risk" xfId="164"/>
    <cellStyle name="Moneda_96 Risk" xfId="165"/>
    <cellStyle name="Mon閠aire [0]_!!!GO" xfId="166"/>
    <cellStyle name="New Times Roman" xfId="167"/>
    <cellStyle name="no dec" xfId="168"/>
    <cellStyle name="Normal - Style1" xfId="169"/>
    <cellStyle name="Normal_!!!GO" xfId="170"/>
    <cellStyle name="NUMBER" xfId="171"/>
    <cellStyle name="PART NUMBER" xfId="172"/>
    <cellStyle name="per.style" xfId="173"/>
    <cellStyle name="PSInt" xfId="174"/>
    <cellStyle name="Percent [2]" xfId="175"/>
    <cellStyle name="Percent_!!!GO" xfId="176"/>
    <cellStyle name="Percent1" xfId="177"/>
    <cellStyle name="Pourcentage_pldt" xfId="178"/>
    <cellStyle name="标题 5" xfId="179"/>
    <cellStyle name="PSDate" xfId="180"/>
    <cellStyle name="PSDec" xfId="181"/>
    <cellStyle name="常规 16" xfId="182"/>
    <cellStyle name="PSHeading" xfId="183"/>
    <cellStyle name="PSSpacer" xfId="184"/>
    <cellStyle name="RowLevel_0" xfId="185"/>
    <cellStyle name="sstot" xfId="186"/>
    <cellStyle name="Standard_AREAS" xfId="187"/>
    <cellStyle name="t" xfId="188"/>
    <cellStyle name="t_HVAC Equipment (3)" xfId="189"/>
    <cellStyle name="啊" xfId="190"/>
    <cellStyle name="百分比 2" xfId="191"/>
    <cellStyle name="捠壿 [0.00]_Region Orders (2)" xfId="192"/>
    <cellStyle name="捠壿_Region Orders (2)" xfId="193"/>
    <cellStyle name="编号" xfId="194"/>
    <cellStyle name="标题 1 2" xfId="195"/>
    <cellStyle name="标题 3 2" xfId="196"/>
    <cellStyle name="标题 4 2" xfId="197"/>
    <cellStyle name="标题1" xfId="198"/>
    <cellStyle name="部门" xfId="199"/>
    <cellStyle name="常规 2 2" xfId="200"/>
    <cellStyle name="差 2" xfId="201"/>
    <cellStyle name="差_Book1_商丘市（永城市除外） 2012第2季度保障性安居工程配租配售季报（建设部）" xfId="202"/>
    <cellStyle name="差_附件3全省警车和涉案车辆违规问题专项治理统计表" xfId="203"/>
    <cellStyle name="差_漯河" xfId="204"/>
    <cellStyle name="差_商丘市（永城市除外） 2012第2季度保障性安居工程配租配售季报（建设部）" xfId="205"/>
    <cellStyle name="常规 10" xfId="206"/>
    <cellStyle name="常规 14" xfId="207"/>
    <cellStyle name="常规 15" xfId="208"/>
    <cellStyle name="常规 17" xfId="209"/>
    <cellStyle name="常规_2013年新开工台账_1" xfId="210"/>
    <cellStyle name="分级显示行_1_Book1" xfId="211"/>
    <cellStyle name="常规 18" xfId="212"/>
    <cellStyle name="常规 23" xfId="213"/>
    <cellStyle name="常规 19" xfId="214"/>
    <cellStyle name="常规 2" xfId="215"/>
    <cellStyle name="常规 2_Book1" xfId="216"/>
    <cellStyle name="常规 8" xfId="217"/>
    <cellStyle name="常规_2013年保障性安居工程项目建设进度统计表" xfId="218"/>
    <cellStyle name="常规_2013年新开工台账" xfId="219"/>
    <cellStyle name="强调文字颜色 5 2" xfId="220"/>
    <cellStyle name="常规_2013年新开工台账_6" xfId="221"/>
    <cellStyle name="常规_Sheet1" xfId="222"/>
    <cellStyle name="好 2" xfId="223"/>
    <cellStyle name="好_Book1" xfId="224"/>
    <cellStyle name="好_Book1_商丘市（永城市除外） 2012第2季度保障性安居工程配租配售季报（建设部）" xfId="225"/>
    <cellStyle name="好_商丘市（永城市除外） 2012第2季度保障性安居工程配租配售季报（建设部）" xfId="226"/>
    <cellStyle name="警告文本 2" xfId="227"/>
    <cellStyle name="汇总 2" xfId="228"/>
    <cellStyle name="检查单元格 2" xfId="229"/>
    <cellStyle name="借出原因" xfId="230"/>
    <cellStyle name="链接单元格 2" xfId="231"/>
    <cellStyle name="千分位[0]_laroux" xfId="232"/>
    <cellStyle name="千位[0]_ 方正PC" xfId="233"/>
    <cellStyle name="千位_ 方正PC" xfId="234"/>
    <cellStyle name="强调文字颜色 1 2" xfId="235"/>
    <cellStyle name="强调文字颜色 2 2" xfId="236"/>
    <cellStyle name="强调文字颜色 3 2" xfId="237"/>
    <cellStyle name="强调文字颜色 4 2" xfId="238"/>
    <cellStyle name="强调文字颜色 6 2" xfId="239"/>
    <cellStyle name="输入 2" xfId="240"/>
    <cellStyle name="数量" xfId="241"/>
    <cellStyle name="昗弨_Pacific Region P&amp;L" xfId="242"/>
    <cellStyle name="寘嬫愗傝 [0.00]_Region Orders (2)" xfId="243"/>
    <cellStyle name="注释 2" xfId="244"/>
    <cellStyle name="注释 3" xfId="245"/>
    <cellStyle name="注释 4" xfId="246"/>
    <cellStyle name="常规 49" xfId="247"/>
  </cellStyles>
  <tableStyles count="0" defaultTableStyle="TableStyleMedium2" defaultPivotStyle="PivotStyleLight16"/>
  <colors>
    <mruColors>
      <color rgb="0099CC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150;&#20844;&#36164;&#26009;\2015&#24180;4&#26376;&#20851;&#20110;&#36827;&#19968;&#27493;&#23436;&#21892;&#20445;&#38556;&#24615;&#23433;&#23621;&#24037;&#31243;&#24314;&#35774;&#36827;&#23637;&#24773;&#20917;&#24555;&#25253;&#21046;&#24230;&#30340;&#36890;&#30693;\POWER%20ASSUMPTION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49.65.9\DOCUME~1\bzqkf0\LOCALS~1\Temp\onworking\AP_COMMON_BCM_ALL_SCHEMATIC_07061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49.65.9\DOCUME~1\bzqkf0\LOCALS~1\Temp\Powerdissipation_GM_BCM_Asia-WMP14No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49.65.9\OK\S19-BCM\S19&#12289;A0%20and%20JC22%20BCM%20PIN%20LIST%20V1.0%20201001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150;&#20844;&#36164;&#26009;\2015&#24180;4&#26376;&#20851;&#20110;&#36827;&#19968;&#27493;&#23436;&#21892;&#20445;&#38556;&#24615;&#23433;&#23621;&#24037;&#31243;&#24314;&#35774;&#36827;&#23637;&#24773;&#20917;&#24555;&#25253;&#21046;&#24230;&#30340;&#36890;&#30693;\ATECH&#32534;&#36753;200903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XL4Poppy"/>
      <sheetName val=""/>
      <sheetName val="KKKKKKKK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view="pageBreakPreview" zoomScale="75" zoomScaleNormal="100" zoomScaleSheetLayoutView="75" workbookViewId="0">
      <pane ySplit="7" topLeftCell="A8" activePane="bottomLeft" state="frozen"/>
      <selection/>
      <selection pane="bottomLeft" activeCell="W9" sqref="W9"/>
    </sheetView>
  </sheetViews>
  <sheetFormatPr defaultColWidth="9" defaultRowHeight="13.5"/>
  <cols>
    <col min="1" max="1" width="4.83333333333333" style="9" customWidth="1"/>
    <col min="2" max="3" width="6" style="9" customWidth="1"/>
    <col min="4" max="4" width="14.3333333333333" style="9" customWidth="1"/>
    <col min="5" max="5" width="16.1666666666667" style="9" customWidth="1"/>
    <col min="6" max="6" width="7" style="10" customWidth="1"/>
    <col min="7" max="7" width="14.1666666666667" style="9" customWidth="1"/>
    <col min="8" max="8" width="12" style="9" customWidth="1"/>
    <col min="9" max="9" width="10.8333333333333" style="9" customWidth="1"/>
    <col min="10" max="10" width="13.1666666666667" style="9" customWidth="1"/>
    <col min="11" max="11" width="7.75" style="9" customWidth="1"/>
    <col min="12" max="12" width="6.5" style="9" customWidth="1"/>
    <col min="13" max="13" width="6.875" style="9" customWidth="1"/>
    <col min="14" max="14" width="7.75" style="9" customWidth="1"/>
    <col min="15" max="15" width="10.3333333333333" style="9" customWidth="1"/>
    <col min="16" max="16" width="9.33333333333333" style="9" customWidth="1"/>
    <col min="17" max="17" width="13.1666666666667" style="9" customWidth="1"/>
    <col min="18" max="18" width="13" style="9" customWidth="1"/>
    <col min="19" max="19" width="12.8333333333333" style="9" customWidth="1"/>
    <col min="20" max="20" width="21.6666666666667" style="9" customWidth="1"/>
    <col min="21" max="21" width="9" style="9"/>
    <col min="22" max="22" width="3.375" style="9" customWidth="1"/>
    <col min="23" max="23" width="9.375" style="9" customWidth="1"/>
    <col min="24" max="16384" width="9" style="9"/>
  </cols>
  <sheetData>
    <row r="1" ht="21" customHeight="1" spans="1:3">
      <c r="A1" s="11" t="s">
        <v>0</v>
      </c>
      <c r="B1" s="11"/>
      <c r="C1" s="11"/>
    </row>
    <row r="2" s="1" customFormat="1" ht="27" spans="1:20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="2" customFormat="1" ht="25.5" customHeight="1" spans="1:18">
      <c r="A3" s="14" t="s">
        <v>2</v>
      </c>
      <c r="B3" s="14"/>
      <c r="C3" s="14"/>
      <c r="D3" s="14"/>
      <c r="E3" s="15"/>
      <c r="F3" s="16"/>
      <c r="G3" s="14"/>
      <c r="H3" s="14"/>
      <c r="I3" s="15"/>
      <c r="J3" s="14"/>
      <c r="K3" s="15"/>
      <c r="L3" s="15"/>
      <c r="M3" s="15"/>
      <c r="N3" s="15"/>
      <c r="O3" s="14"/>
      <c r="P3" s="3"/>
      <c r="Q3" s="3"/>
      <c r="R3" s="3"/>
    </row>
    <row r="4" s="2" customFormat="1" ht="54.95" customHeight="1" spans="1:20">
      <c r="A4" s="17" t="s">
        <v>3</v>
      </c>
      <c r="B4" s="18" t="s">
        <v>4</v>
      </c>
      <c r="C4" s="19"/>
      <c r="D4" s="17" t="s">
        <v>5</v>
      </c>
      <c r="E4" s="17" t="s">
        <v>6</v>
      </c>
      <c r="F4" s="20" t="s">
        <v>7</v>
      </c>
      <c r="G4" s="21"/>
      <c r="H4" s="21"/>
      <c r="I4" s="21"/>
      <c r="J4" s="21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="2" customFormat="1" ht="36" customHeight="1" spans="1:20">
      <c r="A5" s="22"/>
      <c r="B5" s="23"/>
      <c r="C5" s="24"/>
      <c r="D5" s="22"/>
      <c r="E5" s="22"/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K5" s="36" t="s">
        <v>13</v>
      </c>
      <c r="L5" s="37"/>
      <c r="M5" s="37"/>
      <c r="N5" s="37"/>
      <c r="O5" s="37"/>
      <c r="P5" s="37"/>
      <c r="Q5" s="38" t="s">
        <v>14</v>
      </c>
      <c r="R5" s="38" t="s">
        <v>15</v>
      </c>
      <c r="S5" s="38" t="s">
        <v>16</v>
      </c>
      <c r="T5" s="38" t="s">
        <v>17</v>
      </c>
    </row>
    <row r="6" s="2" customFormat="1" ht="57.95" customHeight="1" spans="1:20">
      <c r="A6" s="22"/>
      <c r="B6" s="17" t="s">
        <v>18</v>
      </c>
      <c r="C6" s="17" t="s">
        <v>19</v>
      </c>
      <c r="D6" s="22"/>
      <c r="E6" s="22"/>
      <c r="F6" s="22"/>
      <c r="G6" s="22"/>
      <c r="H6" s="22"/>
      <c r="I6" s="22"/>
      <c r="J6" s="22"/>
      <c r="K6" s="38" t="s">
        <v>20</v>
      </c>
      <c r="L6" s="36" t="s">
        <v>21</v>
      </c>
      <c r="M6" s="37"/>
      <c r="N6" s="37"/>
      <c r="O6" s="39"/>
      <c r="P6" s="38" t="s">
        <v>22</v>
      </c>
      <c r="Q6" s="40"/>
      <c r="R6" s="40"/>
      <c r="S6" s="40"/>
      <c r="T6" s="40"/>
    </row>
    <row r="7" s="2" customFormat="1" ht="84.95" customHeight="1" spans="1:20">
      <c r="A7" s="22"/>
      <c r="B7" s="22"/>
      <c r="C7" s="22"/>
      <c r="D7" s="22"/>
      <c r="E7" s="22"/>
      <c r="F7" s="22"/>
      <c r="G7" s="22"/>
      <c r="H7" s="22"/>
      <c r="I7" s="22"/>
      <c r="J7" s="22"/>
      <c r="K7" s="40"/>
      <c r="L7" s="38" t="s">
        <v>23</v>
      </c>
      <c r="M7" s="38" t="s">
        <v>24</v>
      </c>
      <c r="N7" s="38" t="s">
        <v>25</v>
      </c>
      <c r="O7" s="38" t="s">
        <v>26</v>
      </c>
      <c r="P7" s="40"/>
      <c r="Q7" s="40"/>
      <c r="R7" s="40"/>
      <c r="S7" s="40"/>
      <c r="T7" s="40"/>
    </row>
    <row r="8" s="3" customFormat="1" ht="26.45" customHeight="1" spans="1:20">
      <c r="A8" s="25" t="s">
        <v>27</v>
      </c>
      <c r="B8" s="26" t="s">
        <v>28</v>
      </c>
      <c r="C8" s="26"/>
      <c r="D8" s="26"/>
      <c r="E8" s="26"/>
      <c r="F8" s="26">
        <f>SUM(F9:F29)</f>
        <v>11188</v>
      </c>
      <c r="G8" s="26">
        <f>SUM(G9:G29)</f>
        <v>2194807.19</v>
      </c>
      <c r="H8" s="26">
        <f>SUM(H9:H29)</f>
        <v>83</v>
      </c>
      <c r="I8" s="26">
        <f>SUM(I9:I29)</f>
        <v>17802</v>
      </c>
      <c r="J8" s="26">
        <f>SUM(J9:J29)</f>
        <v>115496.2</v>
      </c>
      <c r="K8" s="26">
        <f t="shared" ref="K8:U8" si="0">SUM(K9:K29)</f>
        <v>18269</v>
      </c>
      <c r="L8" s="26">
        <v>1131</v>
      </c>
      <c r="M8" s="26">
        <f t="shared" si="0"/>
        <v>0</v>
      </c>
      <c r="N8" s="26">
        <f t="shared" si="0"/>
        <v>0</v>
      </c>
      <c r="O8" s="26">
        <f t="shared" si="0"/>
        <v>1131</v>
      </c>
      <c r="P8" s="26">
        <f t="shared" si="0"/>
        <v>17138</v>
      </c>
      <c r="Q8" s="26">
        <f t="shared" si="0"/>
        <v>379827.19</v>
      </c>
      <c r="R8" s="26">
        <f t="shared" si="0"/>
        <v>159</v>
      </c>
      <c r="S8" s="26">
        <f t="shared" si="0"/>
        <v>17138</v>
      </c>
      <c r="T8" s="26">
        <f t="shared" si="0"/>
        <v>2491016.97</v>
      </c>
    </row>
    <row r="9" s="4" customFormat="1" ht="89" customHeight="1" spans="1:20">
      <c r="A9" s="27">
        <v>1</v>
      </c>
      <c r="B9" s="28" t="s">
        <v>29</v>
      </c>
      <c r="C9" s="28" t="s">
        <v>30</v>
      </c>
      <c r="D9" s="29" t="s">
        <v>31</v>
      </c>
      <c r="E9" s="29" t="s">
        <v>32</v>
      </c>
      <c r="F9" s="28">
        <v>568</v>
      </c>
      <c r="G9" s="28">
        <v>70400</v>
      </c>
      <c r="H9" s="27">
        <v>0</v>
      </c>
      <c r="I9" s="41" t="s">
        <v>33</v>
      </c>
      <c r="J9" s="27">
        <v>0</v>
      </c>
      <c r="K9" s="42">
        <v>343</v>
      </c>
      <c r="L9" s="42">
        <v>343</v>
      </c>
      <c r="M9" s="42">
        <v>0</v>
      </c>
      <c r="N9" s="42">
        <v>0</v>
      </c>
      <c r="O9" s="42">
        <v>343</v>
      </c>
      <c r="P9" s="43">
        <v>0</v>
      </c>
      <c r="Q9" s="43">
        <v>0</v>
      </c>
      <c r="R9" s="43">
        <v>0</v>
      </c>
      <c r="S9" s="43">
        <v>0</v>
      </c>
      <c r="T9" s="43">
        <v>9892</v>
      </c>
    </row>
    <row r="10" s="4" customFormat="1" ht="89" customHeight="1" spans="1:20">
      <c r="A10" s="27">
        <v>2</v>
      </c>
      <c r="B10" s="28" t="s">
        <v>29</v>
      </c>
      <c r="C10" s="28" t="s">
        <v>30</v>
      </c>
      <c r="D10" s="29" t="s">
        <v>34</v>
      </c>
      <c r="E10" s="29" t="s">
        <v>35</v>
      </c>
      <c r="F10" s="28">
        <v>600</v>
      </c>
      <c r="G10" s="28">
        <v>40000</v>
      </c>
      <c r="H10" s="27">
        <v>0</v>
      </c>
      <c r="I10" s="41" t="s">
        <v>33</v>
      </c>
      <c r="J10" s="27">
        <v>0</v>
      </c>
      <c r="K10" s="42">
        <v>468</v>
      </c>
      <c r="L10" s="42">
        <v>468</v>
      </c>
      <c r="M10" s="42">
        <v>0</v>
      </c>
      <c r="N10" s="42">
        <v>0</v>
      </c>
      <c r="O10" s="42">
        <v>468</v>
      </c>
      <c r="P10" s="43">
        <v>0</v>
      </c>
      <c r="Q10" s="43">
        <v>0</v>
      </c>
      <c r="R10" s="43">
        <v>0</v>
      </c>
      <c r="S10" s="43">
        <v>0</v>
      </c>
      <c r="T10" s="43">
        <v>1800</v>
      </c>
    </row>
    <row r="11" s="4" customFormat="1" ht="89" customHeight="1" spans="1:20">
      <c r="A11" s="27">
        <v>3</v>
      </c>
      <c r="B11" s="30" t="s">
        <v>29</v>
      </c>
      <c r="C11" s="30" t="s">
        <v>30</v>
      </c>
      <c r="D11" s="28" t="s">
        <v>36</v>
      </c>
      <c r="E11" s="30" t="s">
        <v>37</v>
      </c>
      <c r="F11" s="30">
        <v>116</v>
      </c>
      <c r="G11" s="30">
        <v>50960</v>
      </c>
      <c r="H11" s="27"/>
      <c r="I11" s="30">
        <v>186</v>
      </c>
      <c r="J11" s="27"/>
      <c r="K11" s="43">
        <v>186</v>
      </c>
      <c r="L11" s="43">
        <v>0</v>
      </c>
      <c r="M11" s="43">
        <v>0</v>
      </c>
      <c r="N11" s="43">
        <v>0</v>
      </c>
      <c r="O11" s="43">
        <v>0</v>
      </c>
      <c r="P11" s="43">
        <v>186</v>
      </c>
      <c r="Q11" s="43">
        <v>2200</v>
      </c>
      <c r="R11" s="43">
        <v>1</v>
      </c>
      <c r="S11" s="43">
        <v>186</v>
      </c>
      <c r="T11" s="43">
        <v>25000</v>
      </c>
    </row>
    <row r="12" s="4" customFormat="1" ht="89" customHeight="1" spans="1:20">
      <c r="A12" s="27">
        <v>4</v>
      </c>
      <c r="B12" s="28" t="s">
        <v>29</v>
      </c>
      <c r="C12" s="28" t="s">
        <v>30</v>
      </c>
      <c r="D12" s="28" t="s">
        <v>38</v>
      </c>
      <c r="E12" s="28" t="s">
        <v>39</v>
      </c>
      <c r="F12" s="28">
        <v>350</v>
      </c>
      <c r="G12" s="28">
        <v>117000</v>
      </c>
      <c r="H12" s="27"/>
      <c r="I12" s="28">
        <v>690</v>
      </c>
      <c r="J12" s="27"/>
      <c r="K12" s="43">
        <v>690</v>
      </c>
      <c r="L12" s="43">
        <v>0</v>
      </c>
      <c r="M12" s="43">
        <v>0</v>
      </c>
      <c r="N12" s="43">
        <v>0</v>
      </c>
      <c r="O12" s="43">
        <v>0</v>
      </c>
      <c r="P12" s="43">
        <v>690</v>
      </c>
      <c r="Q12" s="43">
        <v>0</v>
      </c>
      <c r="R12" s="43">
        <v>6</v>
      </c>
      <c r="S12" s="43">
        <v>690</v>
      </c>
      <c r="T12" s="43">
        <v>93500</v>
      </c>
    </row>
    <row r="13" s="4" customFormat="1" ht="89" customHeight="1" spans="1:20">
      <c r="A13" s="27">
        <v>5</v>
      </c>
      <c r="B13" s="28" t="s">
        <v>29</v>
      </c>
      <c r="C13" s="28" t="s">
        <v>30</v>
      </c>
      <c r="D13" s="28" t="s">
        <v>40</v>
      </c>
      <c r="E13" s="28" t="s">
        <v>41</v>
      </c>
      <c r="F13" s="28">
        <v>360</v>
      </c>
      <c r="G13" s="28">
        <v>12600</v>
      </c>
      <c r="H13" s="27"/>
      <c r="I13" s="28">
        <v>695</v>
      </c>
      <c r="J13" s="27"/>
      <c r="K13" s="43">
        <v>695</v>
      </c>
      <c r="L13" s="43">
        <v>0</v>
      </c>
      <c r="M13" s="43">
        <v>0</v>
      </c>
      <c r="N13" s="43">
        <v>0</v>
      </c>
      <c r="O13" s="43">
        <v>0</v>
      </c>
      <c r="P13" s="43">
        <v>695</v>
      </c>
      <c r="Q13" s="43">
        <v>0</v>
      </c>
      <c r="R13" s="43">
        <v>8</v>
      </c>
      <c r="S13" s="43">
        <v>695</v>
      </c>
      <c r="T13" s="43">
        <v>96320</v>
      </c>
    </row>
    <row r="14" s="4" customFormat="1" ht="89" customHeight="1" spans="1:20">
      <c r="A14" s="27">
        <v>6</v>
      </c>
      <c r="B14" s="28" t="s">
        <v>29</v>
      </c>
      <c r="C14" s="28" t="s">
        <v>42</v>
      </c>
      <c r="D14" s="29" t="s">
        <v>43</v>
      </c>
      <c r="E14" s="29" t="s">
        <v>44</v>
      </c>
      <c r="F14" s="28">
        <v>590</v>
      </c>
      <c r="G14" s="28">
        <v>103250</v>
      </c>
      <c r="H14" s="27">
        <v>5</v>
      </c>
      <c r="I14" s="41">
        <v>590</v>
      </c>
      <c r="J14" s="27"/>
      <c r="K14" s="43">
        <v>590</v>
      </c>
      <c r="L14" s="43">
        <v>0</v>
      </c>
      <c r="M14" s="43">
        <v>0</v>
      </c>
      <c r="N14" s="43">
        <v>0</v>
      </c>
      <c r="O14" s="43">
        <v>0</v>
      </c>
      <c r="P14" s="43">
        <v>590</v>
      </c>
      <c r="Q14" s="43">
        <v>103250</v>
      </c>
      <c r="R14" s="43">
        <v>5</v>
      </c>
      <c r="S14" s="43">
        <v>590</v>
      </c>
      <c r="T14" s="43">
        <v>109740</v>
      </c>
    </row>
    <row r="15" s="4" customFormat="1" ht="89" customHeight="1" spans="1:20">
      <c r="A15" s="27">
        <v>7</v>
      </c>
      <c r="B15" s="28" t="s">
        <v>29</v>
      </c>
      <c r="C15" s="28" t="s">
        <v>45</v>
      </c>
      <c r="D15" s="28" t="s">
        <v>46</v>
      </c>
      <c r="E15" s="28" t="s">
        <v>47</v>
      </c>
      <c r="F15" s="28">
        <v>400</v>
      </c>
      <c r="G15" s="28">
        <v>96000</v>
      </c>
      <c r="H15" s="27">
        <v>0</v>
      </c>
      <c r="I15" s="41" t="s">
        <v>33</v>
      </c>
      <c r="J15" s="27">
        <v>0</v>
      </c>
      <c r="K15" s="43">
        <v>320</v>
      </c>
      <c r="L15" s="43">
        <v>320</v>
      </c>
      <c r="M15" s="43">
        <v>0</v>
      </c>
      <c r="N15" s="43">
        <v>0</v>
      </c>
      <c r="O15" s="43">
        <v>320</v>
      </c>
      <c r="P15" s="43">
        <v>0</v>
      </c>
      <c r="Q15" s="43">
        <v>60500</v>
      </c>
      <c r="R15" s="43">
        <v>0</v>
      </c>
      <c r="S15" s="43">
        <v>0</v>
      </c>
      <c r="T15" s="43">
        <v>0</v>
      </c>
    </row>
    <row r="16" s="4" customFormat="1" ht="89" customHeight="1" spans="1:20">
      <c r="A16" s="27">
        <v>8</v>
      </c>
      <c r="B16" s="28" t="s">
        <v>29</v>
      </c>
      <c r="C16" s="28" t="s">
        <v>48</v>
      </c>
      <c r="D16" s="28" t="s">
        <v>49</v>
      </c>
      <c r="E16" s="28" t="s">
        <v>50</v>
      </c>
      <c r="F16" s="28">
        <v>562</v>
      </c>
      <c r="G16" s="28">
        <v>57862.19</v>
      </c>
      <c r="H16" s="27">
        <v>10</v>
      </c>
      <c r="I16" s="41">
        <v>1124</v>
      </c>
      <c r="J16" s="27"/>
      <c r="K16" s="44">
        <v>1034</v>
      </c>
      <c r="L16" s="44">
        <v>0</v>
      </c>
      <c r="M16" s="44">
        <v>0</v>
      </c>
      <c r="N16" s="44">
        <v>0</v>
      </c>
      <c r="O16" s="44">
        <v>0</v>
      </c>
      <c r="P16" s="44">
        <v>1034</v>
      </c>
      <c r="Q16" s="44">
        <v>30685</v>
      </c>
      <c r="R16" s="44">
        <v>5</v>
      </c>
      <c r="S16" s="44">
        <v>1034</v>
      </c>
      <c r="T16" s="44">
        <v>56200</v>
      </c>
    </row>
    <row r="17" s="5" customFormat="1" ht="89" customHeight="1" spans="1:20">
      <c r="A17" s="27">
        <v>9</v>
      </c>
      <c r="B17" s="28" t="s">
        <v>29</v>
      </c>
      <c r="C17" s="28" t="s">
        <v>48</v>
      </c>
      <c r="D17" s="28" t="s">
        <v>51</v>
      </c>
      <c r="E17" s="28" t="s">
        <v>52</v>
      </c>
      <c r="F17" s="28">
        <v>164</v>
      </c>
      <c r="G17" s="28">
        <v>21435</v>
      </c>
      <c r="H17" s="27">
        <v>2</v>
      </c>
      <c r="I17" s="41">
        <v>328</v>
      </c>
      <c r="J17" s="27"/>
      <c r="K17" s="44">
        <v>316</v>
      </c>
      <c r="L17" s="44">
        <v>0</v>
      </c>
      <c r="M17" s="44">
        <v>0</v>
      </c>
      <c r="N17" s="44">
        <v>0</v>
      </c>
      <c r="O17" s="44">
        <v>0</v>
      </c>
      <c r="P17" s="44">
        <v>316</v>
      </c>
      <c r="Q17" s="44">
        <v>8955</v>
      </c>
      <c r="R17" s="44">
        <v>1</v>
      </c>
      <c r="S17" s="44">
        <v>316</v>
      </c>
      <c r="T17" s="44">
        <v>16400</v>
      </c>
    </row>
    <row r="18" s="6" customFormat="1" ht="89" customHeight="1" spans="1:20">
      <c r="A18" s="27">
        <v>10</v>
      </c>
      <c r="B18" s="28" t="s">
        <v>29</v>
      </c>
      <c r="C18" s="28" t="s">
        <v>53</v>
      </c>
      <c r="D18" s="28" t="s">
        <v>54</v>
      </c>
      <c r="E18" s="28" t="s">
        <v>55</v>
      </c>
      <c r="F18" s="28">
        <v>339</v>
      </c>
      <c r="G18" s="28">
        <v>40400</v>
      </c>
      <c r="H18" s="29">
        <v>5</v>
      </c>
      <c r="I18" s="41">
        <v>404</v>
      </c>
      <c r="J18" s="29"/>
      <c r="K18" s="42">
        <v>404</v>
      </c>
      <c r="L18" s="42">
        <v>0</v>
      </c>
      <c r="M18" s="42">
        <v>0</v>
      </c>
      <c r="N18" s="42">
        <v>0</v>
      </c>
      <c r="O18" s="42">
        <v>0</v>
      </c>
      <c r="P18" s="42">
        <v>404</v>
      </c>
      <c r="Q18" s="42">
        <v>20000</v>
      </c>
      <c r="R18" s="42">
        <v>1</v>
      </c>
      <c r="S18" s="42">
        <v>404</v>
      </c>
      <c r="T18" s="42">
        <v>20000</v>
      </c>
    </row>
    <row r="19" s="5" customFormat="1" ht="89" customHeight="1" spans="1:20">
      <c r="A19" s="27">
        <v>11</v>
      </c>
      <c r="B19" s="28" t="s">
        <v>29</v>
      </c>
      <c r="C19" s="28" t="s">
        <v>53</v>
      </c>
      <c r="D19" s="28" t="s">
        <v>56</v>
      </c>
      <c r="E19" s="28" t="s">
        <v>57</v>
      </c>
      <c r="F19" s="28">
        <v>449</v>
      </c>
      <c r="G19" s="28">
        <v>53400</v>
      </c>
      <c r="H19" s="31">
        <v>8</v>
      </c>
      <c r="I19" s="41">
        <v>534</v>
      </c>
      <c r="J19" s="28"/>
      <c r="K19" s="42">
        <v>534</v>
      </c>
      <c r="L19" s="42">
        <v>0</v>
      </c>
      <c r="M19" s="42">
        <v>0</v>
      </c>
      <c r="N19" s="42">
        <v>0</v>
      </c>
      <c r="O19" s="42">
        <v>0</v>
      </c>
      <c r="P19" s="42">
        <v>534</v>
      </c>
      <c r="Q19" s="42">
        <v>10000</v>
      </c>
      <c r="R19" s="42">
        <v>1</v>
      </c>
      <c r="S19" s="42">
        <v>534</v>
      </c>
      <c r="T19" s="42">
        <v>10000</v>
      </c>
    </row>
    <row r="20" s="6" customFormat="1" ht="89" customHeight="1" spans="1:20">
      <c r="A20" s="27">
        <v>12</v>
      </c>
      <c r="B20" s="28" t="s">
        <v>29</v>
      </c>
      <c r="C20" s="28" t="s">
        <v>58</v>
      </c>
      <c r="D20" s="32" t="s">
        <v>59</v>
      </c>
      <c r="E20" s="32" t="s">
        <v>60</v>
      </c>
      <c r="F20" s="32">
        <v>300</v>
      </c>
      <c r="G20" s="32">
        <v>45000</v>
      </c>
      <c r="H20" s="27">
        <v>0</v>
      </c>
      <c r="I20" s="41">
        <v>600</v>
      </c>
      <c r="J20" s="27">
        <v>0</v>
      </c>
      <c r="K20" s="43">
        <v>600</v>
      </c>
      <c r="L20" s="43">
        <v>0</v>
      </c>
      <c r="M20" s="43">
        <v>0</v>
      </c>
      <c r="N20" s="43">
        <v>0</v>
      </c>
      <c r="O20" s="43">
        <v>0</v>
      </c>
      <c r="P20" s="43">
        <v>600</v>
      </c>
      <c r="Q20" s="43">
        <v>53637.19</v>
      </c>
      <c r="R20" s="43">
        <v>2</v>
      </c>
      <c r="S20" s="43">
        <v>600</v>
      </c>
      <c r="T20" s="43">
        <v>53637.19</v>
      </c>
    </row>
    <row r="21" s="6" customFormat="1" ht="89" customHeight="1" spans="1:20">
      <c r="A21" s="27">
        <v>13</v>
      </c>
      <c r="B21" s="28" t="s">
        <v>29</v>
      </c>
      <c r="C21" s="28" t="s">
        <v>58</v>
      </c>
      <c r="D21" s="28" t="s">
        <v>61</v>
      </c>
      <c r="E21" s="28" t="s">
        <v>62</v>
      </c>
      <c r="F21" s="28">
        <v>300</v>
      </c>
      <c r="G21" s="32">
        <v>45000</v>
      </c>
      <c r="H21" s="27">
        <v>0</v>
      </c>
      <c r="I21" s="41">
        <v>600</v>
      </c>
      <c r="J21" s="27">
        <v>0</v>
      </c>
      <c r="K21" s="43">
        <v>300</v>
      </c>
      <c r="L21" s="43">
        <v>0</v>
      </c>
      <c r="M21" s="43">
        <v>0</v>
      </c>
      <c r="N21" s="43">
        <v>0</v>
      </c>
      <c r="O21" s="43">
        <v>0</v>
      </c>
      <c r="P21" s="43">
        <v>300</v>
      </c>
      <c r="Q21" s="43">
        <v>25000</v>
      </c>
      <c r="R21" s="43">
        <v>1</v>
      </c>
      <c r="S21" s="43">
        <v>300</v>
      </c>
      <c r="T21" s="43">
        <v>15000</v>
      </c>
    </row>
    <row r="22" s="7" customFormat="1" ht="89" customHeight="1" spans="1:20">
      <c r="A22" s="27">
        <v>14</v>
      </c>
      <c r="B22" s="28" t="s">
        <v>29</v>
      </c>
      <c r="C22" s="28" t="s">
        <v>63</v>
      </c>
      <c r="D22" s="32" t="s">
        <v>64</v>
      </c>
      <c r="E22" s="32" t="s">
        <v>65</v>
      </c>
      <c r="F22" s="32">
        <v>80</v>
      </c>
      <c r="G22" s="32">
        <v>16800</v>
      </c>
      <c r="H22" s="28">
        <v>1</v>
      </c>
      <c r="I22" s="32">
        <v>175</v>
      </c>
      <c r="J22" s="28"/>
      <c r="K22" s="43">
        <v>175</v>
      </c>
      <c r="L22" s="43">
        <v>0</v>
      </c>
      <c r="M22" s="43">
        <v>0</v>
      </c>
      <c r="N22" s="43">
        <v>0</v>
      </c>
      <c r="O22" s="43">
        <v>0</v>
      </c>
      <c r="P22" s="43">
        <v>175</v>
      </c>
      <c r="Q22" s="43">
        <v>12600</v>
      </c>
      <c r="R22" s="43">
        <v>2</v>
      </c>
      <c r="S22" s="43">
        <v>175</v>
      </c>
      <c r="T22" s="43">
        <v>28555.7</v>
      </c>
    </row>
    <row r="23" s="6" customFormat="1" ht="89" customHeight="1" spans="1:20">
      <c r="A23" s="27">
        <v>15</v>
      </c>
      <c r="B23" s="28" t="s">
        <v>29</v>
      </c>
      <c r="C23" s="28" t="s">
        <v>63</v>
      </c>
      <c r="D23" s="32" t="s">
        <v>66</v>
      </c>
      <c r="E23" s="32" t="s">
        <v>67</v>
      </c>
      <c r="F23" s="32">
        <v>185</v>
      </c>
      <c r="G23" s="32">
        <v>46250</v>
      </c>
      <c r="H23" s="28">
        <v>1</v>
      </c>
      <c r="I23" s="32">
        <v>370</v>
      </c>
      <c r="J23" s="28"/>
      <c r="K23" s="43">
        <v>370</v>
      </c>
      <c r="L23" s="43">
        <v>0</v>
      </c>
      <c r="M23" s="43">
        <v>0</v>
      </c>
      <c r="N23" s="43">
        <v>0</v>
      </c>
      <c r="O23" s="43">
        <v>0</v>
      </c>
      <c r="P23" s="43">
        <v>370</v>
      </c>
      <c r="Q23" s="43">
        <v>30000</v>
      </c>
      <c r="R23" s="43">
        <v>4</v>
      </c>
      <c r="S23" s="43">
        <v>370</v>
      </c>
      <c r="T23" s="43">
        <v>60034.42</v>
      </c>
    </row>
    <row r="24" s="8" customFormat="1" ht="89" customHeight="1" spans="1:20">
      <c r="A24" s="27">
        <v>16</v>
      </c>
      <c r="B24" s="28" t="s">
        <v>29</v>
      </c>
      <c r="C24" s="28" t="s">
        <v>63</v>
      </c>
      <c r="D24" s="32" t="s">
        <v>68</v>
      </c>
      <c r="E24" s="32" t="s">
        <v>69</v>
      </c>
      <c r="F24" s="32">
        <v>150</v>
      </c>
      <c r="G24" s="32">
        <v>37500</v>
      </c>
      <c r="H24" s="29">
        <v>1</v>
      </c>
      <c r="I24" s="32">
        <v>300</v>
      </c>
      <c r="J24" s="29"/>
      <c r="K24" s="43">
        <v>300</v>
      </c>
      <c r="L24" s="43">
        <v>0</v>
      </c>
      <c r="M24" s="43">
        <v>0</v>
      </c>
      <c r="N24" s="43">
        <v>0</v>
      </c>
      <c r="O24" s="43">
        <v>0</v>
      </c>
      <c r="P24" s="43">
        <v>300</v>
      </c>
      <c r="Q24" s="43">
        <v>0</v>
      </c>
      <c r="R24" s="43">
        <v>4</v>
      </c>
      <c r="S24" s="43">
        <v>300</v>
      </c>
      <c r="T24" s="43">
        <v>51572.22</v>
      </c>
    </row>
    <row r="25" s="7" customFormat="1" ht="89" customHeight="1" spans="1:20">
      <c r="A25" s="27">
        <v>17</v>
      </c>
      <c r="B25" s="33" t="s">
        <v>29</v>
      </c>
      <c r="C25" s="33" t="s">
        <v>63</v>
      </c>
      <c r="D25" s="33" t="s">
        <v>70</v>
      </c>
      <c r="E25" s="33" t="s">
        <v>71</v>
      </c>
      <c r="F25" s="33">
        <v>160</v>
      </c>
      <c r="G25" s="33">
        <v>41000</v>
      </c>
      <c r="H25" s="33">
        <v>7</v>
      </c>
      <c r="I25" s="33">
        <v>320</v>
      </c>
      <c r="J25" s="33"/>
      <c r="K25" s="42">
        <v>320</v>
      </c>
      <c r="L25" s="42">
        <v>0</v>
      </c>
      <c r="M25" s="42">
        <v>0</v>
      </c>
      <c r="N25" s="42">
        <v>0</v>
      </c>
      <c r="O25" s="42">
        <v>0</v>
      </c>
      <c r="P25" s="45">
        <v>320</v>
      </c>
      <c r="Q25" s="45">
        <v>20000</v>
      </c>
      <c r="R25" s="45">
        <v>7</v>
      </c>
      <c r="S25" s="45">
        <v>320</v>
      </c>
      <c r="T25" s="45">
        <v>42947.44</v>
      </c>
    </row>
    <row r="26" ht="89" customHeight="1" spans="1:20">
      <c r="A26" s="27">
        <v>18</v>
      </c>
      <c r="B26" s="28" t="s">
        <v>29</v>
      </c>
      <c r="C26" s="28" t="s">
        <v>72</v>
      </c>
      <c r="D26" s="28" t="s">
        <v>73</v>
      </c>
      <c r="E26" s="28" t="s">
        <v>74</v>
      </c>
      <c r="F26" s="28">
        <v>2300</v>
      </c>
      <c r="G26" s="28">
        <v>564200</v>
      </c>
      <c r="H26" s="34">
        <v>10</v>
      </c>
      <c r="I26" s="41">
        <v>4600</v>
      </c>
      <c r="J26" s="34"/>
      <c r="K26" s="34">
        <v>4600</v>
      </c>
      <c r="L26" s="43">
        <v>0</v>
      </c>
      <c r="M26" s="43">
        <v>0</v>
      </c>
      <c r="N26" s="43">
        <v>0</v>
      </c>
      <c r="O26" s="43">
        <v>0</v>
      </c>
      <c r="P26" s="34">
        <v>4600</v>
      </c>
      <c r="Q26" s="43">
        <v>0</v>
      </c>
      <c r="R26" s="34">
        <v>44</v>
      </c>
      <c r="S26" s="34">
        <v>4600</v>
      </c>
      <c r="T26" s="34">
        <v>871800</v>
      </c>
    </row>
    <row r="27" ht="89" customHeight="1" spans="1:20">
      <c r="A27" s="27">
        <v>19</v>
      </c>
      <c r="B27" s="28" t="s">
        <v>29</v>
      </c>
      <c r="C27" s="28" t="s">
        <v>72</v>
      </c>
      <c r="D27" s="28" t="s">
        <v>75</v>
      </c>
      <c r="E27" s="28" t="s">
        <v>76</v>
      </c>
      <c r="F27" s="28">
        <v>1500</v>
      </c>
      <c r="G27" s="28">
        <v>360000</v>
      </c>
      <c r="H27" s="34">
        <v>10</v>
      </c>
      <c r="I27" s="41">
        <v>3000</v>
      </c>
      <c r="J27" s="34"/>
      <c r="K27" s="34">
        <v>3000</v>
      </c>
      <c r="L27" s="43">
        <v>0</v>
      </c>
      <c r="M27" s="43">
        <v>0</v>
      </c>
      <c r="N27" s="43">
        <v>0</v>
      </c>
      <c r="O27" s="43">
        <v>0</v>
      </c>
      <c r="P27" s="34">
        <v>3000</v>
      </c>
      <c r="Q27" s="43">
        <v>0</v>
      </c>
      <c r="R27" s="34">
        <v>40</v>
      </c>
      <c r="S27" s="34">
        <v>3000</v>
      </c>
      <c r="T27" s="34">
        <v>538700</v>
      </c>
    </row>
    <row r="28" ht="89" customHeight="1" spans="1:20">
      <c r="A28" s="27">
        <v>20</v>
      </c>
      <c r="B28" s="28" t="s">
        <v>29</v>
      </c>
      <c r="C28" s="28" t="s">
        <v>72</v>
      </c>
      <c r="D28" s="28" t="s">
        <v>77</v>
      </c>
      <c r="E28" s="28" t="s">
        <v>78</v>
      </c>
      <c r="F28" s="28">
        <v>1310</v>
      </c>
      <c r="G28" s="28">
        <v>315000</v>
      </c>
      <c r="H28" s="34">
        <v>10</v>
      </c>
      <c r="I28" s="41">
        <v>2620</v>
      </c>
      <c r="J28" s="34"/>
      <c r="K28" s="34">
        <v>2358</v>
      </c>
      <c r="L28" s="43">
        <v>0</v>
      </c>
      <c r="M28" s="43">
        <v>0</v>
      </c>
      <c r="N28" s="43">
        <v>0</v>
      </c>
      <c r="O28" s="43">
        <v>0</v>
      </c>
      <c r="P28" s="34">
        <v>2358</v>
      </c>
      <c r="Q28" s="43">
        <v>0</v>
      </c>
      <c r="R28" s="34">
        <v>26</v>
      </c>
      <c r="S28" s="34">
        <v>2358</v>
      </c>
      <c r="T28" s="34">
        <v>374918</v>
      </c>
    </row>
    <row r="29" ht="89" customHeight="1" spans="1:20">
      <c r="A29" s="27">
        <v>21</v>
      </c>
      <c r="B29" s="28" t="s">
        <v>29</v>
      </c>
      <c r="C29" s="28" t="s">
        <v>79</v>
      </c>
      <c r="D29" s="28" t="s">
        <v>80</v>
      </c>
      <c r="E29" s="28" t="s">
        <v>81</v>
      </c>
      <c r="F29" s="28">
        <v>405</v>
      </c>
      <c r="G29" s="28">
        <f>SUM(F29*150)</f>
        <v>60750</v>
      </c>
      <c r="H29" s="34">
        <v>13</v>
      </c>
      <c r="I29" s="41">
        <v>666</v>
      </c>
      <c r="J29" s="34">
        <v>115496.2</v>
      </c>
      <c r="K29" s="43">
        <v>666</v>
      </c>
      <c r="L29" s="43">
        <v>0</v>
      </c>
      <c r="M29" s="43">
        <v>0</v>
      </c>
      <c r="N29" s="43">
        <v>0</v>
      </c>
      <c r="O29" s="43">
        <v>0</v>
      </c>
      <c r="P29" s="43">
        <v>666</v>
      </c>
      <c r="Q29" s="43">
        <v>3000</v>
      </c>
      <c r="R29" s="43">
        <v>1</v>
      </c>
      <c r="S29" s="43">
        <v>666</v>
      </c>
      <c r="T29" s="43">
        <v>15000</v>
      </c>
    </row>
  </sheetData>
  <mergeCells count="24">
    <mergeCell ref="A2:T2"/>
    <mergeCell ref="P3:R3"/>
    <mergeCell ref="F4:J4"/>
    <mergeCell ref="K4:T4"/>
    <mergeCell ref="K5:P5"/>
    <mergeCell ref="L6:O6"/>
    <mergeCell ref="B8:E8"/>
    <mergeCell ref="A4:A7"/>
    <mergeCell ref="B6:B7"/>
    <mergeCell ref="C6:C7"/>
    <mergeCell ref="D4:D7"/>
    <mergeCell ref="E4:E7"/>
    <mergeCell ref="F5:F7"/>
    <mergeCell ref="G5:G7"/>
    <mergeCell ref="H5:H7"/>
    <mergeCell ref="I5:I7"/>
    <mergeCell ref="J5:J7"/>
    <mergeCell ref="K6:K7"/>
    <mergeCell ref="P6:P7"/>
    <mergeCell ref="Q5:Q7"/>
    <mergeCell ref="R5:R7"/>
    <mergeCell ref="S5:S7"/>
    <mergeCell ref="T5:T7"/>
    <mergeCell ref="B4:C5"/>
  </mergeCells>
  <dataValidations count="2">
    <dataValidation allowBlank="1" showInputMessage="1" showErrorMessage="1" sqref="C9 F9:G9 I9 C10 F10:G10 I10 B14:C14 F14 G14 I14 C15:D15 E15 F15:G15 I15 C16:D16 E16 F16:G16 I16 C17 D17 E17 F17:G17 I17 C18:D18 E18 F18:G18 I18 C19 D19 E19 F19:G19 I19 C20 I20 C21 I21 C22 C25 D25 E25 F25:G25 I25 C29:D29 E29 F29:G29 I29 C23:C24 E26:E28 F12:F13 G12:G13 I12:I13 I26:I28 B11:C13 F26:G28 C26:D28"/>
    <dataValidation type="list" allowBlank="1" showInputMessage="1" showErrorMessage="1" sqref="B4:C7 B1:C2 B30:C65465">
      <formula1>#REF!</formula1>
    </dataValidation>
  </dataValidations>
  <printOptions horizontalCentered="1"/>
  <pageMargins left="0.354166666666667" right="0.15625" top="0.55" bottom="0.55" header="0.313888888888889" footer="0.313888888888889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新开工项目进度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邓立兵</cp:lastModifiedBy>
  <dcterms:created xsi:type="dcterms:W3CDTF">2017-12-29T10:56:00Z</dcterms:created>
  <dcterms:modified xsi:type="dcterms:W3CDTF">2020-12-03T01:01:29Z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