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10350" tabRatio="816"/>
  </bookViews>
  <sheets>
    <sheet name="部门收支总表" sheetId="17" r:id="rId1"/>
    <sheet name="部门收入总表" sheetId="1" r:id="rId2"/>
    <sheet name="部门支出总表" sheetId="19" r:id="rId3"/>
    <sheet name="财政拨款收支总表" sheetId="21" r:id="rId4"/>
    <sheet name="一般公共预算支出情况表" sheetId="2" r:id="rId5"/>
    <sheet name="基本支出情况表 " sheetId="32" r:id="rId6"/>
    <sheet name="基金支出表" sheetId="23" r:id="rId7"/>
    <sheet name="三公经费（部 门）" sheetId="31" r:id="rId8"/>
  </sheets>
  <definedNames>
    <definedName name="_xlnm.Print_Area" localSheetId="1">部门收入总表!$A$1:$C$22</definedName>
    <definedName name="_xlnm.Print_Area" localSheetId="0">部门收支总表!$A$1:$K$22</definedName>
    <definedName name="_xlnm.Print_Area" localSheetId="2">部门支出总表!$A$1:$I$22</definedName>
    <definedName name="_xlnm.Print_Area" localSheetId="3">财政拨款收支总表!$A$1:$D$22</definedName>
    <definedName name="_xlnm.Print_Area" localSheetId="6">基金支出表!$A$1:$C$22</definedName>
    <definedName name="_xlnm.Print_Area" localSheetId="7">'三公经费（部 门）'!$A$1:$E$12</definedName>
    <definedName name="_xlnm.Print_Titles" localSheetId="0">部门收支总表!$1:$3</definedName>
    <definedName name="_xlnm.Print_Titles" localSheetId="3">财政拨款收支总表!$1:$3</definedName>
    <definedName name="_xlnm.Print_Titles" localSheetId="5">'基本支出情况表 '!$1:$6</definedName>
    <definedName name="_xlnm.Print_Titles" localSheetId="6">基金支出表!$1:$3</definedName>
    <definedName name="_xlnm.Print_Titles" localSheetId="4">一般公共预算支出情况表!$1:$7</definedName>
  </definedNames>
  <calcPr calcId="144525"/>
</workbook>
</file>

<file path=xl/calcChain.xml><?xml version="1.0" encoding="utf-8"?>
<calcChain xmlns="http://schemas.openxmlformats.org/spreadsheetml/2006/main">
  <c r="D7" i="31"/>
  <c r="E22" i="32"/>
  <c r="E21"/>
  <c r="F20"/>
  <c r="E20"/>
  <c r="G19"/>
  <c r="F19"/>
  <c r="E19"/>
  <c r="F18"/>
  <c r="E18"/>
  <c r="F17"/>
  <c r="E17"/>
  <c r="F16"/>
  <c r="E16"/>
  <c r="G15"/>
  <c r="F15"/>
  <c r="E15"/>
  <c r="F14"/>
  <c r="E14"/>
  <c r="F13"/>
  <c r="E13"/>
  <c r="F12"/>
  <c r="E12"/>
  <c r="F11"/>
  <c r="E11"/>
  <c r="F10"/>
  <c r="E10"/>
  <c r="F9"/>
  <c r="E9"/>
  <c r="G8"/>
  <c r="F8"/>
  <c r="E8"/>
  <c r="H7"/>
  <c r="G7"/>
  <c r="F7"/>
  <c r="E7"/>
  <c r="F16" i="2"/>
  <c r="F15"/>
  <c r="F14"/>
  <c r="F13"/>
  <c r="F12"/>
  <c r="F11"/>
  <c r="F10"/>
  <c r="G9"/>
  <c r="F9"/>
  <c r="K8"/>
  <c r="J8"/>
  <c r="I8"/>
  <c r="H8"/>
  <c r="G8"/>
  <c r="F8"/>
  <c r="D22" i="21"/>
  <c r="D13"/>
  <c r="D9"/>
  <c r="D22" i="19"/>
  <c r="C22"/>
  <c r="B22"/>
  <c r="D13"/>
  <c r="C13"/>
  <c r="B13"/>
  <c r="B12"/>
  <c r="B11"/>
  <c r="B10"/>
  <c r="D9"/>
  <c r="C9"/>
  <c r="B9"/>
  <c r="F22" i="17"/>
  <c r="E22"/>
  <c r="D22"/>
  <c r="F13"/>
  <c r="E13"/>
  <c r="D13"/>
  <c r="D12"/>
  <c r="D11"/>
  <c r="D10"/>
  <c r="F9"/>
  <c r="E9"/>
  <c r="D9"/>
</calcChain>
</file>

<file path=xl/sharedStrings.xml><?xml version="1.0" encoding="utf-8"?>
<sst xmlns="http://schemas.openxmlformats.org/spreadsheetml/2006/main" count="277" uniqueCount="146">
  <si>
    <t>表一</t>
  </si>
  <si>
    <t>2017年部门收支总体情况表</t>
  </si>
  <si>
    <t>部门名称：中关村南阳科技产业园</t>
  </si>
  <si>
    <t>单位：万元</t>
  </si>
  <si>
    <t>收        入</t>
  </si>
  <si>
    <t>支                            出</t>
  </si>
  <si>
    <t>项    目</t>
  </si>
  <si>
    <t>金额</t>
  </si>
  <si>
    <t>2017年预算</t>
  </si>
  <si>
    <t>总计</t>
  </si>
  <si>
    <t>一般公共预算支出</t>
  </si>
  <si>
    <t>基金</t>
  </si>
  <si>
    <t>专户</t>
  </si>
  <si>
    <t>本级财力补助下级支出</t>
  </si>
  <si>
    <t>上年结转</t>
  </si>
  <si>
    <t>专项转移支付</t>
  </si>
  <si>
    <t>小计</t>
  </si>
  <si>
    <t>其中：
财政拨款</t>
  </si>
  <si>
    <t>一、财政拨款</t>
  </si>
  <si>
    <t>一、基本支出</t>
  </si>
  <si>
    <t>二、行政事业性收费</t>
  </si>
  <si>
    <t>1、工资福利支出</t>
  </si>
  <si>
    <t>三、专项收入</t>
  </si>
  <si>
    <t>2、商品和服务支出</t>
  </si>
  <si>
    <t>四、国有资本收益</t>
  </si>
  <si>
    <t>3、对个人和家庭的补助支出</t>
  </si>
  <si>
    <t>五、政府住房基金收入</t>
  </si>
  <si>
    <t>二、项目支出</t>
  </si>
  <si>
    <t>六、政府性基金收入</t>
  </si>
  <si>
    <t>1、一般性项目支出</t>
  </si>
  <si>
    <t>七、专户收入</t>
  </si>
  <si>
    <t>2、专项支出</t>
  </si>
  <si>
    <t>八、结余结转收入</t>
  </si>
  <si>
    <t>2.1、政策性配套支出</t>
  </si>
  <si>
    <t>九、本级财力补助下级支出</t>
  </si>
  <si>
    <t>2.2、事业发展专项支出</t>
  </si>
  <si>
    <t>十、提前下达转移支付支出</t>
  </si>
  <si>
    <t>2.3、其他资本性支出</t>
  </si>
  <si>
    <t>2.4、偿债支出</t>
  </si>
  <si>
    <t>2.5、其他</t>
  </si>
  <si>
    <t>本年收入合计</t>
  </si>
  <si>
    <t>本年支出合计</t>
  </si>
  <si>
    <t>表二</t>
  </si>
  <si>
    <t>2017年部门收入总体情况表</t>
  </si>
  <si>
    <t>备注</t>
  </si>
  <si>
    <t>表三</t>
  </si>
  <si>
    <t>2017年部门支出总体情况表</t>
  </si>
  <si>
    <t>财政拨款</t>
  </si>
  <si>
    <t>表四</t>
  </si>
  <si>
    <t>2017年部门预算-财政拨款收支总体情况表</t>
  </si>
  <si>
    <t>收    入    项    目</t>
  </si>
  <si>
    <t>收    入    金    额</t>
  </si>
  <si>
    <t>支    出    项    目</t>
  </si>
  <si>
    <t>财政拨款金额</t>
  </si>
  <si>
    <t>表五</t>
  </si>
  <si>
    <t>2017年一般公共预算支出情况表（按功能分类）</t>
  </si>
  <si>
    <t>科目编码</t>
  </si>
  <si>
    <t>单位名称</t>
  </si>
  <si>
    <t>功能科目名称</t>
  </si>
  <si>
    <t>2017 年 支 出</t>
  </si>
  <si>
    <t>类</t>
  </si>
  <si>
    <t>款</t>
  </si>
  <si>
    <t>项</t>
  </si>
  <si>
    <t>基本支出</t>
  </si>
  <si>
    <t>项目支出</t>
  </si>
  <si>
    <t>合  计</t>
  </si>
  <si>
    <t>工资福利
支出</t>
  </si>
  <si>
    <t>商品和服务
支出</t>
  </si>
  <si>
    <t>对个人和家庭补助支出</t>
  </si>
  <si>
    <t>**</t>
  </si>
  <si>
    <t>中关村南阳科技产业园</t>
  </si>
  <si>
    <r>
      <rPr>
        <sz val="9"/>
        <rFont val="宋体"/>
        <family val="3"/>
        <charset val="134"/>
      </rPr>
      <t>2</t>
    </r>
    <r>
      <rPr>
        <sz val="9"/>
        <rFont val="宋体"/>
        <family val="3"/>
        <charset val="134"/>
      </rPr>
      <t>01</t>
    </r>
  </si>
  <si>
    <t>03</t>
  </si>
  <si>
    <r>
      <rPr>
        <sz val="9"/>
        <rFont val="宋体"/>
        <family val="3"/>
        <charset val="134"/>
      </rPr>
      <t>0</t>
    </r>
    <r>
      <rPr>
        <sz val="9"/>
        <rFont val="宋体"/>
        <family val="3"/>
        <charset val="134"/>
      </rPr>
      <t>1</t>
    </r>
  </si>
  <si>
    <t>行政运行</t>
  </si>
  <si>
    <t>201</t>
  </si>
  <si>
    <t>02</t>
  </si>
  <si>
    <t>一般行政管理事务</t>
  </si>
  <si>
    <r>
      <rPr>
        <sz val="11"/>
        <color indexed="8"/>
        <rFont val="宋体"/>
        <family val="3"/>
        <charset val="134"/>
      </rPr>
      <t>2</t>
    </r>
    <r>
      <rPr>
        <sz val="11"/>
        <color indexed="8"/>
        <rFont val="宋体"/>
        <family val="3"/>
        <charset val="134"/>
      </rPr>
      <t>08</t>
    </r>
  </si>
  <si>
    <t>99</t>
  </si>
  <si>
    <t>01</t>
  </si>
  <si>
    <t>其他社会保障支出</t>
  </si>
  <si>
    <t>210</t>
  </si>
  <si>
    <t>07</t>
  </si>
  <si>
    <t>其他计划生育事务支出</t>
  </si>
  <si>
    <t>212</t>
  </si>
  <si>
    <t>04</t>
  </si>
  <si>
    <t>城管执法</t>
  </si>
  <si>
    <t>05</t>
  </si>
  <si>
    <t>城乡社区环境卫生</t>
  </si>
  <si>
    <r>
      <rPr>
        <sz val="11"/>
        <color indexed="8"/>
        <rFont val="宋体"/>
        <family val="3"/>
        <charset val="134"/>
      </rPr>
      <t>2</t>
    </r>
    <r>
      <rPr>
        <sz val="11"/>
        <color indexed="8"/>
        <rFont val="宋体"/>
        <family val="3"/>
        <charset val="134"/>
      </rPr>
      <t>13</t>
    </r>
  </si>
  <si>
    <r>
      <rPr>
        <sz val="11"/>
        <color indexed="8"/>
        <rFont val="宋体"/>
        <family val="3"/>
        <charset val="134"/>
      </rPr>
      <t>0</t>
    </r>
    <r>
      <rPr>
        <sz val="11"/>
        <color indexed="8"/>
        <rFont val="宋体"/>
        <family val="3"/>
        <charset val="134"/>
      </rPr>
      <t>2</t>
    </r>
  </si>
  <si>
    <r>
      <rPr>
        <sz val="11"/>
        <color indexed="8"/>
        <rFont val="宋体"/>
        <family val="3"/>
        <charset val="134"/>
      </rPr>
      <t>0</t>
    </r>
    <r>
      <rPr>
        <sz val="11"/>
        <color indexed="8"/>
        <rFont val="宋体"/>
        <family val="3"/>
        <charset val="134"/>
      </rPr>
      <t>5</t>
    </r>
  </si>
  <si>
    <t>森林培育</t>
  </si>
  <si>
    <t>213</t>
  </si>
  <si>
    <t>其他农村综合改革支出</t>
  </si>
  <si>
    <t>表六</t>
  </si>
  <si>
    <t>2017年一般公共预算基本支出情况表（按经济分类）</t>
  </si>
  <si>
    <t>单位名称（项目名称）</t>
  </si>
  <si>
    <t>2017年基本支出</t>
  </si>
  <si>
    <t>合计</t>
  </si>
  <si>
    <t>一般公共预算安排</t>
  </si>
  <si>
    <t>基金安排</t>
  </si>
  <si>
    <t>财政专户安排</t>
  </si>
  <si>
    <t>其中：
财政安排</t>
  </si>
  <si>
    <t>工资福利支出</t>
  </si>
  <si>
    <r>
      <rPr>
        <sz val="11"/>
        <color indexed="8"/>
        <rFont val="宋体"/>
        <family val="3"/>
        <charset val="134"/>
      </rPr>
      <t>0</t>
    </r>
    <r>
      <rPr>
        <sz val="11"/>
        <color indexed="8"/>
        <rFont val="宋体"/>
        <family val="3"/>
        <charset val="134"/>
      </rPr>
      <t>3</t>
    </r>
  </si>
  <si>
    <t>在职人员经费</t>
  </si>
  <si>
    <t>事业单位人员奖励性绩效工资</t>
  </si>
  <si>
    <r>
      <rPr>
        <sz val="11"/>
        <color indexed="8"/>
        <rFont val="宋体"/>
        <family val="3"/>
        <charset val="134"/>
      </rPr>
      <t>03</t>
    </r>
  </si>
  <si>
    <t>年终一次性奖金</t>
  </si>
  <si>
    <t>医疗保险金</t>
  </si>
  <si>
    <t>基本养老保险缴费</t>
  </si>
  <si>
    <t>职业年金缴费</t>
  </si>
  <si>
    <t>商品和服务支出</t>
  </si>
  <si>
    <t>公用经费</t>
  </si>
  <si>
    <t>工会费</t>
  </si>
  <si>
    <t>福利费</t>
  </si>
  <si>
    <t>对个人和家庭的补助</t>
  </si>
  <si>
    <t>住房公积金</t>
  </si>
  <si>
    <t>补发工资</t>
  </si>
  <si>
    <t>精神文明奖</t>
  </si>
  <si>
    <t>表七</t>
  </si>
  <si>
    <t>2017年部门预算-政府性基金预算支出情况表</t>
  </si>
  <si>
    <t>支出</t>
  </si>
  <si>
    <t>支    出    金    额</t>
  </si>
  <si>
    <t>备   注</t>
  </si>
  <si>
    <t xml:space="preserve"> </t>
  </si>
  <si>
    <t>表八</t>
  </si>
  <si>
    <t>2017年区级部门预算“三公”经费预算表</t>
  </si>
  <si>
    <t>填报单位：（签章）中关村南阳科技产业园</t>
  </si>
  <si>
    <t xml:space="preserve">项    目 </t>
  </si>
  <si>
    <t>2017年预算数</t>
  </si>
  <si>
    <t>上年预算数</t>
  </si>
  <si>
    <t>增减（%）</t>
  </si>
  <si>
    <t>备        注</t>
  </si>
  <si>
    <t>因公出国（境）费用</t>
  </si>
  <si>
    <t>公务接待费</t>
  </si>
  <si>
    <t>公务用车运行维护费</t>
  </si>
  <si>
    <r>
      <rPr>
        <sz val="11"/>
        <color indexed="8"/>
        <rFont val="宋体"/>
        <family val="3"/>
        <charset val="134"/>
      </rPr>
      <t>因车改，2</t>
    </r>
    <r>
      <rPr>
        <sz val="11"/>
        <color indexed="8"/>
        <rFont val="宋体"/>
        <family val="3"/>
        <charset val="134"/>
      </rPr>
      <t>016年未安排公务车辆运行维护费</t>
    </r>
  </si>
  <si>
    <t>公务用车购置</t>
  </si>
  <si>
    <t>部门预算及“三公”经费公开
网址链接</t>
  </si>
  <si>
    <t>注：填报口径统一按照公共预算口径填报，严格按预算批复数控制执行。</t>
  </si>
  <si>
    <t>严格执行《党政机关国内公务接待管理规定》等办法，不断规范公务接待管理，严格接待审批控制，厉行勤俭节约，不断压缩公务接待费支出。</t>
    <phoneticPr fontId="0" type="noConversion"/>
  </si>
  <si>
    <t>www.nygxq.gov.cn</t>
    <phoneticPr fontId="0" type="noConversion"/>
  </si>
  <si>
    <t>我单位无政府性基金预算支出</t>
    <phoneticPr fontId="14" type="noConversion"/>
  </si>
</sst>
</file>

<file path=xl/styles.xml><?xml version="1.0" encoding="utf-8"?>
<styleSheet xmlns="http://schemas.openxmlformats.org/spreadsheetml/2006/main">
  <numFmts count="4">
    <numFmt numFmtId="176" formatCode="#,##0.0"/>
    <numFmt numFmtId="177" formatCode="0.0%"/>
    <numFmt numFmtId="178" formatCode="0.0_);[Red]\(0.0\)"/>
    <numFmt numFmtId="179" formatCode=";;"/>
  </numFmts>
  <fonts count="15">
    <font>
      <sz val="9"/>
      <name val="宋体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4"/>
      <name val="宋体"/>
      <family val="3"/>
      <charset val="134"/>
    </font>
    <font>
      <b/>
      <sz val="11"/>
      <name val="宋体"/>
      <family val="3"/>
      <charset val="134"/>
    </font>
    <font>
      <sz val="16"/>
      <name val="黑体"/>
      <family val="3"/>
      <charset val="134"/>
    </font>
    <font>
      <sz val="9"/>
      <color indexed="10"/>
      <name val="宋体"/>
      <family val="3"/>
      <charset val="134"/>
    </font>
    <font>
      <sz val="9"/>
      <color indexed="9"/>
      <name val="宋体"/>
      <family val="3"/>
      <charset val="134"/>
    </font>
    <font>
      <sz val="10"/>
      <name val="宋体"/>
      <family val="3"/>
      <charset val="134"/>
    </font>
    <font>
      <b/>
      <sz val="15"/>
      <name val="宋体"/>
      <family val="3"/>
      <charset val="134"/>
    </font>
    <font>
      <sz val="11"/>
      <name val="宋体"/>
      <family val="3"/>
      <charset val="134"/>
    </font>
    <font>
      <b/>
      <sz val="10"/>
      <name val="Arial"/>
      <family val="2"/>
    </font>
    <font>
      <u/>
      <sz val="11"/>
      <color rgb="FF0000FF"/>
      <name val="宋体"/>
      <family val="3"/>
      <charset val="134"/>
      <scheme val="minor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3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/>
  </cellStyleXfs>
  <cellXfs count="151">
    <xf numFmtId="0" fontId="0" fillId="0" borderId="0" xfId="0"/>
    <xf numFmtId="0" fontId="0" fillId="0" borderId="1" xfId="0" applyNumberFormat="1" applyFont="1" applyFill="1" applyBorder="1" applyAlignment="1" applyProtection="1"/>
    <xf numFmtId="0" fontId="0" fillId="0" borderId="0" xfId="0" applyFont="1" applyFill="1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49" fontId="0" fillId="0" borderId="2" xfId="0" applyNumberFormat="1" applyFont="1" applyFill="1" applyBorder="1" applyAlignment="1" applyProtection="1">
      <alignment vertical="center"/>
    </xf>
    <xf numFmtId="49" fontId="0" fillId="0" borderId="2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Alignment="1" applyProtection="1">
      <alignment horizontal="right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/>
    <xf numFmtId="0" fontId="0" fillId="0" borderId="4" xfId="0" applyBorder="1" applyAlignment="1">
      <alignment vertical="center"/>
    </xf>
    <xf numFmtId="0" fontId="0" fillId="0" borderId="3" xfId="0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177" fontId="3" fillId="0" borderId="3" xfId="0" applyNumberFormat="1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177" fontId="3" fillId="0" borderId="5" xfId="0" applyNumberFormat="1" applyFont="1" applyFill="1" applyBorder="1" applyAlignment="1">
      <alignment horizontal="left" vertical="center" wrapText="1"/>
    </xf>
    <xf numFmtId="0" fontId="0" fillId="2" borderId="0" xfId="0" applyFill="1"/>
    <xf numFmtId="0" fontId="0" fillId="0" borderId="0" xfId="0" applyFill="1"/>
    <xf numFmtId="0" fontId="1" fillId="0" borderId="0" xfId="0" applyNumberFormat="1" applyFont="1" applyFill="1" applyAlignment="1" applyProtection="1">
      <alignment vertical="center"/>
    </xf>
    <xf numFmtId="0" fontId="0" fillId="2" borderId="0" xfId="0" applyFill="1" applyAlignment="1">
      <alignment vertical="center"/>
    </xf>
    <xf numFmtId="0" fontId="0" fillId="2" borderId="2" xfId="0" applyNumberFormat="1" applyFont="1" applyFill="1" applyBorder="1" applyAlignment="1" applyProtection="1">
      <alignment vertical="center"/>
    </xf>
    <xf numFmtId="0" fontId="0" fillId="2" borderId="0" xfId="0" applyFill="1" applyAlignment="1">
      <alignment horizontal="right"/>
    </xf>
    <xf numFmtId="0" fontId="5" fillId="2" borderId="5" xfId="0" applyNumberFormat="1" applyFont="1" applyFill="1" applyBorder="1" applyAlignment="1" applyProtection="1">
      <alignment horizontal="center" vertical="center"/>
    </xf>
    <xf numFmtId="0" fontId="0" fillId="2" borderId="3" xfId="0" applyNumberFormat="1" applyFont="1" applyFill="1" applyBorder="1" applyAlignment="1" applyProtection="1">
      <alignment horizontal="center" vertical="center"/>
    </xf>
    <xf numFmtId="176" fontId="0" fillId="2" borderId="3" xfId="0" applyNumberFormat="1" applyFont="1" applyFill="1" applyBorder="1" applyAlignment="1" applyProtection="1">
      <alignment vertical="center"/>
    </xf>
    <xf numFmtId="4" fontId="0" fillId="2" borderId="3" xfId="0" applyNumberFormat="1" applyFont="1" applyFill="1" applyBorder="1" applyAlignment="1" applyProtection="1">
      <alignment vertical="center"/>
    </xf>
    <xf numFmtId="4" fontId="0" fillId="2" borderId="10" xfId="0" applyNumberFormat="1" applyFont="1" applyFill="1" applyBorder="1" applyAlignment="1" applyProtection="1">
      <alignment vertical="center"/>
    </xf>
    <xf numFmtId="176" fontId="0" fillId="2" borderId="0" xfId="0" applyNumberFormat="1" applyFont="1" applyFill="1" applyAlignment="1" applyProtection="1"/>
    <xf numFmtId="4" fontId="0" fillId="2" borderId="4" xfId="0" applyNumberFormat="1" applyFont="1" applyFill="1" applyBorder="1" applyAlignment="1" applyProtection="1">
      <alignment vertical="center"/>
    </xf>
    <xf numFmtId="4" fontId="0" fillId="2" borderId="5" xfId="0" applyNumberFormat="1" applyFont="1" applyFill="1" applyBorder="1" applyAlignment="1" applyProtection="1">
      <alignment vertical="center"/>
    </xf>
    <xf numFmtId="0" fontId="0" fillId="2" borderId="3" xfId="0" applyFill="1" applyBorder="1"/>
    <xf numFmtId="176" fontId="0" fillId="2" borderId="5" xfId="0" applyNumberFormat="1" applyFont="1" applyFill="1" applyBorder="1" applyAlignment="1" applyProtection="1">
      <alignment vertical="center"/>
    </xf>
    <xf numFmtId="0" fontId="0" fillId="2" borderId="3" xfId="0" applyFill="1" applyBorder="1" applyAlignment="1">
      <alignment vertical="center"/>
    </xf>
    <xf numFmtId="0" fontId="0" fillId="0" borderId="0" xfId="0" applyFont="1"/>
    <xf numFmtId="0" fontId="0" fillId="0" borderId="0" xfId="0" applyNumberFormat="1" applyFont="1" applyFill="1" applyAlignment="1" applyProtection="1">
      <alignment vertical="center"/>
    </xf>
    <xf numFmtId="178" fontId="7" fillId="0" borderId="0" xfId="2" applyNumberFormat="1" applyFont="1" applyFill="1" applyAlignment="1" applyProtection="1">
      <alignment vertical="center"/>
    </xf>
    <xf numFmtId="178" fontId="8" fillId="0" borderId="0" xfId="2" applyNumberFormat="1" applyFont="1" applyFill="1" applyAlignment="1" applyProtection="1">
      <alignment vertical="center"/>
    </xf>
    <xf numFmtId="178" fontId="0" fillId="0" borderId="3" xfId="2" applyNumberFormat="1" applyFont="1" applyFill="1" applyBorder="1" applyAlignment="1" applyProtection="1">
      <alignment horizontal="center" vertical="center" wrapText="1"/>
    </xf>
    <xf numFmtId="49" fontId="0" fillId="2" borderId="3" xfId="0" applyNumberFormat="1" applyFont="1" applyFill="1" applyBorder="1" applyAlignment="1" applyProtection="1">
      <alignment horizontal="center" vertical="center"/>
    </xf>
    <xf numFmtId="49" fontId="3" fillId="0" borderId="3" xfId="0" applyNumberFormat="1" applyFont="1" applyFill="1" applyBorder="1" applyAlignment="1" applyProtection="1">
      <alignment vertical="center" wrapText="1"/>
    </xf>
    <xf numFmtId="176" fontId="3" fillId="0" borderId="3" xfId="0" applyNumberFormat="1" applyFont="1" applyFill="1" applyBorder="1" applyAlignment="1" applyProtection="1">
      <alignment horizontal="right" vertical="center"/>
    </xf>
    <xf numFmtId="0" fontId="0" fillId="0" borderId="3" xfId="0" applyFill="1" applyBorder="1"/>
    <xf numFmtId="49" fontId="3" fillId="0" borderId="3" xfId="0" applyNumberFormat="1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/>
    <xf numFmtId="176" fontId="3" fillId="0" borderId="3" xfId="0" applyNumberFormat="1" applyFont="1" applyFill="1" applyBorder="1" applyAlignment="1"/>
    <xf numFmtId="176" fontId="3" fillId="0" borderId="3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4" fontId="0" fillId="2" borderId="3" xfId="0" applyNumberFormat="1" applyFont="1" applyFill="1" applyBorder="1" applyAlignment="1" applyProtection="1">
      <alignment horizontal="right" vertical="center"/>
    </xf>
    <xf numFmtId="0" fontId="0" fillId="0" borderId="0" xfId="0" applyAlignment="1">
      <alignment vertical="center"/>
    </xf>
    <xf numFmtId="179" fontId="0" fillId="0" borderId="2" xfId="0" applyNumberFormat="1" applyFont="1" applyFill="1" applyBorder="1" applyAlignment="1" applyProtection="1">
      <alignment vertical="center"/>
    </xf>
    <xf numFmtId="178" fontId="0" fillId="0" borderId="0" xfId="0" applyNumberFormat="1" applyFont="1" applyFill="1" applyAlignment="1" applyProtection="1">
      <alignment vertical="center"/>
    </xf>
    <xf numFmtId="178" fontId="0" fillId="0" borderId="0" xfId="0" applyNumberFormat="1" applyFont="1" applyFill="1" applyAlignment="1">
      <alignment vertical="center"/>
    </xf>
    <xf numFmtId="178" fontId="8" fillId="0" borderId="0" xfId="0" applyNumberFormat="1" applyFont="1" applyFill="1" applyAlignment="1">
      <alignment vertical="center"/>
    </xf>
    <xf numFmtId="0" fontId="8" fillId="0" borderId="0" xfId="0" applyNumberFormat="1" applyFont="1" applyFill="1" applyAlignment="1">
      <alignment horizontal="right" vertical="center"/>
    </xf>
    <xf numFmtId="178" fontId="0" fillId="0" borderId="3" xfId="0" applyNumberFormat="1" applyFont="1" applyFill="1" applyBorder="1" applyAlignment="1">
      <alignment horizontal="center" vertical="center"/>
    </xf>
    <xf numFmtId="0" fontId="0" fillId="2" borderId="3" xfId="0" applyNumberFormat="1" applyFont="1" applyFill="1" applyBorder="1" applyAlignment="1" applyProtection="1">
      <alignment vertical="center"/>
    </xf>
    <xf numFmtId="49" fontId="0" fillId="2" borderId="3" xfId="0" applyNumberFormat="1" applyFont="1" applyFill="1" applyBorder="1" applyAlignment="1" applyProtection="1">
      <alignment vertical="center"/>
    </xf>
    <xf numFmtId="179" fontId="0" fillId="0" borderId="6" xfId="0" applyNumberFormat="1" applyFont="1" applyFill="1" applyBorder="1" applyAlignment="1" applyProtection="1">
      <alignment vertical="center"/>
    </xf>
    <xf numFmtId="0" fontId="0" fillId="2" borderId="3" xfId="0" applyNumberFormat="1" applyFont="1" applyFill="1" applyBorder="1" applyAlignment="1" applyProtection="1">
      <alignment vertical="center" wrapText="1"/>
    </xf>
    <xf numFmtId="176" fontId="3" fillId="0" borderId="6" xfId="0" applyNumberFormat="1" applyFont="1" applyFill="1" applyBorder="1" applyAlignment="1" applyProtection="1">
      <alignment vertical="center"/>
    </xf>
    <xf numFmtId="49" fontId="0" fillId="0" borderId="3" xfId="0" applyNumberFormat="1" applyFont="1" applyFill="1" applyBorder="1" applyAlignment="1" applyProtection="1">
      <alignment vertical="center"/>
    </xf>
    <xf numFmtId="179" fontId="0" fillId="0" borderId="3" xfId="0" applyNumberFormat="1" applyFont="1" applyFill="1" applyBorder="1" applyAlignment="1" applyProtection="1">
      <alignment vertical="center"/>
    </xf>
    <xf numFmtId="176" fontId="3" fillId="0" borderId="3" xfId="0" applyNumberFormat="1" applyFont="1" applyFill="1" applyBorder="1" applyAlignment="1" applyProtection="1">
      <alignment vertical="center"/>
    </xf>
    <xf numFmtId="176" fontId="3" fillId="0" borderId="7" xfId="0" applyNumberFormat="1" applyFont="1" applyFill="1" applyBorder="1" applyAlignment="1" applyProtection="1">
      <alignment horizontal="right" vertical="center"/>
    </xf>
    <xf numFmtId="49" fontId="3" fillId="0" borderId="3" xfId="0" applyNumberFormat="1" applyFont="1" applyFill="1" applyBorder="1" applyAlignment="1" applyProtection="1"/>
    <xf numFmtId="49" fontId="3" fillId="0" borderId="3" xfId="0" applyNumberFormat="1" applyFont="1" applyFill="1" applyBorder="1" applyAlignment="1"/>
    <xf numFmtId="0" fontId="3" fillId="0" borderId="0" xfId="0" applyFont="1" applyFill="1" applyAlignment="1">
      <alignment vertical="center"/>
    </xf>
    <xf numFmtId="0" fontId="0" fillId="0" borderId="3" xfId="0" applyFont="1" applyFill="1" applyBorder="1" applyAlignment="1"/>
    <xf numFmtId="0" fontId="0" fillId="0" borderId="0" xfId="0" applyNumberFormat="1" applyFont="1" applyFill="1" applyAlignment="1">
      <alignment horizontal="right" vertical="center"/>
    </xf>
    <xf numFmtId="176" fontId="3" fillId="0" borderId="6" xfId="0" applyNumberFormat="1" applyFont="1" applyFill="1" applyBorder="1" applyAlignment="1" applyProtection="1">
      <alignment horizontal="right" vertical="center"/>
    </xf>
    <xf numFmtId="176" fontId="3" fillId="0" borderId="3" xfId="0" applyNumberFormat="1" applyFont="1" applyFill="1" applyBorder="1" applyAlignment="1" applyProtection="1">
      <alignment vertical="center" wrapText="1"/>
    </xf>
    <xf numFmtId="176" fontId="0" fillId="2" borderId="0" xfId="0" applyNumberFormat="1" applyFont="1" applyFill="1" applyAlignment="1" applyProtection="1">
      <alignment horizontal="right"/>
    </xf>
    <xf numFmtId="0" fontId="0" fillId="2" borderId="6" xfId="0" applyNumberFormat="1" applyFont="1" applyFill="1" applyBorder="1" applyAlignment="1" applyProtection="1">
      <alignment vertical="center"/>
    </xf>
    <xf numFmtId="176" fontId="0" fillId="0" borderId="0" xfId="0" applyNumberFormat="1" applyFont="1" applyFill="1" applyAlignment="1" applyProtection="1"/>
    <xf numFmtId="176" fontId="11" fillId="0" borderId="3" xfId="0" applyNumberFormat="1" applyFont="1" applyFill="1" applyBorder="1" applyAlignment="1" applyProtection="1">
      <alignment vertical="center"/>
    </xf>
    <xf numFmtId="4" fontId="0" fillId="0" borderId="3" xfId="0" applyNumberFormat="1" applyFont="1" applyFill="1" applyBorder="1" applyAlignment="1" applyProtection="1">
      <alignment horizontal="right" vertical="center"/>
    </xf>
    <xf numFmtId="0" fontId="0" fillId="2" borderId="2" xfId="0" applyFill="1" applyBorder="1"/>
    <xf numFmtId="176" fontId="0" fillId="0" borderId="3" xfId="0" applyNumberFormat="1" applyFont="1" applyFill="1" applyBorder="1" applyAlignment="1" applyProtection="1">
      <alignment vertical="center"/>
    </xf>
    <xf numFmtId="0" fontId="0" fillId="2" borderId="0" xfId="0" applyNumberFormat="1" applyFill="1"/>
    <xf numFmtId="176" fontId="0" fillId="2" borderId="3" xfId="0" applyNumberFormat="1" applyFont="1" applyFill="1" applyBorder="1" applyAlignment="1" applyProtection="1">
      <alignment horizontal="center" vertical="center"/>
    </xf>
    <xf numFmtId="4" fontId="0" fillId="0" borderId="3" xfId="0" applyNumberFormat="1" applyFont="1" applyFill="1" applyBorder="1" applyAlignment="1" applyProtection="1">
      <alignment vertical="center"/>
    </xf>
    <xf numFmtId="0" fontId="0" fillId="0" borderId="0" xfId="0" applyAlignment="1">
      <alignment horizontal="right"/>
    </xf>
    <xf numFmtId="176" fontId="0" fillId="0" borderId="3" xfId="0" applyNumberFormat="1" applyFont="1" applyFill="1" applyBorder="1" applyAlignment="1" applyProtection="1"/>
    <xf numFmtId="0" fontId="0" fillId="2" borderId="3" xfId="0" applyNumberFormat="1" applyFill="1" applyBorder="1" applyAlignment="1" applyProtection="1">
      <alignment vertical="center"/>
    </xf>
    <xf numFmtId="0" fontId="0" fillId="2" borderId="6" xfId="0" applyNumberFormat="1" applyFill="1" applyBorder="1" applyAlignment="1" applyProtection="1">
      <alignment vertical="center"/>
    </xf>
    <xf numFmtId="0" fontId="0" fillId="2" borderId="11" xfId="0" applyNumberFormat="1" applyFont="1" applyFill="1" applyBorder="1" applyAlignment="1" applyProtection="1">
      <alignment vertical="center"/>
    </xf>
    <xf numFmtId="0" fontId="0" fillId="2" borderId="11" xfId="0" applyFill="1" applyBorder="1"/>
    <xf numFmtId="0" fontId="0" fillId="0" borderId="2" xfId="0" applyNumberFormat="1" applyFont="1" applyFill="1" applyBorder="1" applyAlignment="1" applyProtection="1">
      <alignment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0" fontId="0" fillId="0" borderId="13" xfId="0" applyNumberForma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vertical="center"/>
    </xf>
    <xf numFmtId="176" fontId="0" fillId="0" borderId="1" xfId="0" applyNumberFormat="1" applyFont="1" applyFill="1" applyBorder="1" applyAlignment="1" applyProtection="1">
      <alignment vertical="center"/>
    </xf>
    <xf numFmtId="0" fontId="0" fillId="0" borderId="3" xfId="0" applyNumberFormat="1" applyFont="1" applyFill="1" applyBorder="1" applyAlignment="1" applyProtection="1">
      <alignment vertical="center"/>
    </xf>
    <xf numFmtId="4" fontId="0" fillId="0" borderId="10" xfId="0" applyNumberFormat="1" applyFont="1" applyFill="1" applyBorder="1" applyAlignment="1" applyProtection="1">
      <alignment vertical="center"/>
    </xf>
    <xf numFmtId="176" fontId="0" fillId="0" borderId="6" xfId="0" applyNumberFormat="1" applyFont="1" applyFill="1" applyBorder="1" applyAlignment="1" applyProtection="1">
      <alignment vertical="center"/>
    </xf>
    <xf numFmtId="4" fontId="0" fillId="0" borderId="4" xfId="0" applyNumberFormat="1" applyFont="1" applyFill="1" applyBorder="1" applyAlignment="1" applyProtection="1">
      <alignment vertical="center"/>
    </xf>
    <xf numFmtId="0" fontId="0" fillId="0" borderId="3" xfId="0" applyNumberForma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vertical="center"/>
    </xf>
    <xf numFmtId="0" fontId="0" fillId="0" borderId="6" xfId="0" applyNumberFormat="1" applyFill="1" applyBorder="1" applyAlignment="1" applyProtection="1">
      <alignment vertical="center"/>
    </xf>
    <xf numFmtId="176" fontId="0" fillId="0" borderId="5" xfId="0" applyNumberFormat="1" applyFont="1" applyFill="1" applyBorder="1" applyAlignment="1" applyProtection="1">
      <alignment vertical="center"/>
    </xf>
    <xf numFmtId="0" fontId="0" fillId="0" borderId="3" xfId="0" applyFill="1" applyBorder="1" applyAlignment="1">
      <alignment vertical="center"/>
    </xf>
    <xf numFmtId="0" fontId="3" fillId="0" borderId="14" xfId="0" applyFont="1" applyFill="1" applyBorder="1" applyAlignment="1">
      <alignment horizontal="left" vertical="center" wrapText="1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5" xfId="2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9" xfId="0" applyNumberFormat="1" applyFont="1" applyFill="1" applyBorder="1" applyAlignment="1" applyProtection="1">
      <alignment horizontal="center" vertical="center"/>
    </xf>
    <xf numFmtId="0" fontId="0" fillId="0" borderId="12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Alignment="1" applyProtection="1">
      <alignment horizontal="center"/>
    </xf>
    <xf numFmtId="0" fontId="0" fillId="0" borderId="0" xfId="0" applyNumberFormat="1" applyFont="1" applyFill="1" applyAlignment="1" applyProtection="1">
      <alignment horizontal="right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5" fillId="0" borderId="9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/>
    </xf>
    <xf numFmtId="0" fontId="0" fillId="0" borderId="3" xfId="0" applyNumberFormat="1" applyFill="1" applyBorder="1" applyAlignment="1" applyProtection="1">
      <alignment horizontal="center" vertical="center"/>
    </xf>
    <xf numFmtId="0" fontId="5" fillId="2" borderId="3" xfId="0" applyNumberFormat="1" applyFont="1" applyFill="1" applyBorder="1" applyAlignment="1" applyProtection="1">
      <alignment horizontal="center" vertical="center"/>
    </xf>
    <xf numFmtId="0" fontId="5" fillId="2" borderId="9" xfId="0" applyNumberFormat="1" applyFont="1" applyFill="1" applyBorder="1" applyAlignment="1" applyProtection="1">
      <alignment horizontal="center" vertical="center"/>
    </xf>
    <xf numFmtId="0" fontId="0" fillId="2" borderId="3" xfId="0" applyNumberFormat="1" applyFont="1" applyFill="1" applyBorder="1" applyAlignment="1" applyProtection="1">
      <alignment horizontal="center" vertical="center"/>
    </xf>
    <xf numFmtId="0" fontId="0" fillId="2" borderId="5" xfId="0" applyNumberFormat="1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0" xfId="0" applyNumberFormat="1" applyFont="1" applyFill="1" applyAlignment="1" applyProtection="1">
      <alignment horizontal="right" vertical="center"/>
    </xf>
    <xf numFmtId="0" fontId="5" fillId="2" borderId="5" xfId="0" applyNumberFormat="1" applyFont="1" applyFill="1" applyBorder="1" applyAlignment="1" applyProtection="1">
      <alignment horizontal="center" vertical="center"/>
    </xf>
    <xf numFmtId="0" fontId="0" fillId="2" borderId="3" xfId="0" applyNumberFormat="1" applyFill="1" applyBorder="1" applyAlignment="1" applyProtection="1">
      <alignment horizontal="center" vertical="center"/>
    </xf>
    <xf numFmtId="0" fontId="0" fillId="2" borderId="3" xfId="0" applyNumberFormat="1" applyFont="1" applyFill="1" applyBorder="1" applyAlignment="1" applyProtection="1">
      <alignment horizontal="center" vertical="center" wrapText="1"/>
    </xf>
    <xf numFmtId="0" fontId="0" fillId="2" borderId="3" xfId="2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178" fontId="0" fillId="0" borderId="3" xfId="2" applyNumberFormat="1" applyFont="1" applyFill="1" applyBorder="1" applyAlignment="1">
      <alignment horizontal="center" vertical="center"/>
    </xf>
    <xf numFmtId="178" fontId="0" fillId="0" borderId="3" xfId="0" applyNumberFormat="1" applyFont="1" applyFill="1" applyBorder="1" applyAlignment="1" applyProtection="1">
      <alignment horizontal="center" vertical="center"/>
    </xf>
    <xf numFmtId="178" fontId="0" fillId="0" borderId="5" xfId="0" applyNumberFormat="1" applyFont="1" applyFill="1" applyBorder="1" applyAlignment="1" applyProtection="1">
      <alignment horizontal="center" vertical="center"/>
    </xf>
    <xf numFmtId="0" fontId="0" fillId="0" borderId="3" xfId="0" applyNumberForma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  <xf numFmtId="0" fontId="6" fillId="0" borderId="0" xfId="2" applyNumberFormat="1" applyFont="1" applyFill="1" applyAlignment="1" applyProtection="1">
      <alignment horizontal="center" vertical="center"/>
    </xf>
    <xf numFmtId="178" fontId="0" fillId="0" borderId="3" xfId="0" applyNumberFormat="1" applyFill="1" applyBorder="1" applyAlignment="1" applyProtection="1">
      <alignment horizontal="center" vertical="center"/>
    </xf>
    <xf numFmtId="178" fontId="0" fillId="0" borderId="3" xfId="2" applyNumberFormat="1" applyFont="1" applyFill="1" applyBorder="1" applyAlignment="1" applyProtection="1">
      <alignment horizontal="center" vertical="center" wrapText="1"/>
    </xf>
    <xf numFmtId="178" fontId="0" fillId="0" borderId="5" xfId="2" applyNumberFormat="1" applyFont="1" applyFill="1" applyBorder="1" applyAlignment="1">
      <alignment horizontal="center" vertical="center"/>
    </xf>
    <xf numFmtId="0" fontId="9" fillId="0" borderId="3" xfId="2" applyNumberFormat="1" applyFont="1" applyFill="1" applyBorder="1" applyAlignment="1" applyProtection="1">
      <alignment horizontal="center" vertical="center"/>
    </xf>
    <xf numFmtId="0" fontId="9" fillId="0" borderId="3" xfId="2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0" fontId="13" fillId="0" borderId="15" xfId="1" applyBorder="1" applyAlignment="1"/>
    <xf numFmtId="0" fontId="0" fillId="0" borderId="16" xfId="0" applyBorder="1"/>
    <xf numFmtId="0" fontId="0" fillId="0" borderId="17" xfId="0" applyBorder="1"/>
    <xf numFmtId="0" fontId="0" fillId="0" borderId="8" xfId="0" applyNumberFormat="1" applyFont="1" applyFill="1" applyBorder="1" applyAlignment="1" applyProtection="1">
      <alignment horizontal="left" vertical="center" wrapText="1"/>
    </xf>
    <xf numFmtId="4" fontId="0" fillId="2" borderId="14" xfId="0" applyNumberFormat="1" applyFill="1" applyBorder="1" applyAlignment="1" applyProtection="1">
      <alignment vertical="center"/>
    </xf>
  </cellXfs>
  <cellStyles count="3">
    <cellStyle name="百分比" xfId="2" builtinId="5"/>
    <cellStyle name="常规" xfId="0" builtinId="0"/>
    <cellStyle name="超链接" xfId="1" builtinId="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nygxq.gov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3"/>
  <sheetViews>
    <sheetView showGridLines="0" showZeros="0" tabSelected="1" workbookViewId="0">
      <selection activeCell="C31" sqref="C31"/>
    </sheetView>
  </sheetViews>
  <sheetFormatPr defaultColWidth="9.1640625" defaultRowHeight="12.75" customHeight="1"/>
  <cols>
    <col min="1" max="1" width="29.1640625" customWidth="1"/>
    <col min="2" max="2" width="12.83203125" style="22" customWidth="1"/>
    <col min="3" max="3" width="29.6640625" customWidth="1"/>
    <col min="4" max="5" width="14.83203125" customWidth="1"/>
    <col min="6" max="6" width="15.6640625" customWidth="1"/>
    <col min="7" max="11" width="12.83203125" customWidth="1"/>
    <col min="12" max="19" width="9.1640625" customWidth="1"/>
    <col min="20" max="20" width="8.33203125" customWidth="1"/>
  </cols>
  <sheetData>
    <row r="1" spans="1:20" ht="12.75" customHeight="1">
      <c r="A1" s="22" t="s">
        <v>0</v>
      </c>
    </row>
    <row r="2" spans="1:20" ht="18.75" customHeight="1">
      <c r="A2" s="115" t="s">
        <v>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23"/>
      <c r="M2" s="23"/>
      <c r="N2" s="23"/>
      <c r="O2" s="23"/>
      <c r="P2" s="23"/>
      <c r="Q2" s="23"/>
      <c r="R2" s="23"/>
      <c r="S2" s="23"/>
      <c r="T2" s="23"/>
    </row>
    <row r="4" spans="1:20" ht="20.25" customHeight="1">
      <c r="A4" s="5" t="s">
        <v>2</v>
      </c>
      <c r="B4" s="92"/>
      <c r="C4" s="22"/>
      <c r="E4" s="78"/>
      <c r="F4" s="78"/>
      <c r="H4" s="116" t="s">
        <v>3</v>
      </c>
      <c r="I4" s="116"/>
      <c r="J4" s="116"/>
      <c r="K4" s="116"/>
    </row>
    <row r="5" spans="1:20" ht="20.25" customHeight="1">
      <c r="A5" s="117" t="s">
        <v>4</v>
      </c>
      <c r="B5" s="118"/>
      <c r="C5" s="117" t="s">
        <v>5</v>
      </c>
      <c r="D5" s="119"/>
      <c r="E5" s="119"/>
      <c r="F5" s="119"/>
      <c r="G5" s="119"/>
      <c r="H5" s="119"/>
      <c r="I5" s="119"/>
      <c r="J5" s="119"/>
      <c r="K5" s="119"/>
    </row>
    <row r="6" spans="1:20" ht="20.25" customHeight="1">
      <c r="A6" s="112" t="s">
        <v>6</v>
      </c>
      <c r="B6" s="112" t="s">
        <v>7</v>
      </c>
      <c r="C6" s="113" t="s">
        <v>6</v>
      </c>
      <c r="D6" s="120" t="s">
        <v>8</v>
      </c>
      <c r="E6" s="112"/>
      <c r="F6" s="112"/>
      <c r="G6" s="112"/>
      <c r="H6" s="112"/>
      <c r="I6" s="112"/>
      <c r="J6" s="112"/>
      <c r="K6" s="112"/>
      <c r="L6" s="22"/>
    </row>
    <row r="7" spans="1:20" ht="20.25" customHeight="1">
      <c r="A7" s="112"/>
      <c r="B7" s="112"/>
      <c r="C7" s="112"/>
      <c r="D7" s="107" t="s">
        <v>9</v>
      </c>
      <c r="E7" s="111" t="s">
        <v>10</v>
      </c>
      <c r="F7" s="107"/>
      <c r="G7" s="107" t="s">
        <v>11</v>
      </c>
      <c r="H7" s="107" t="s">
        <v>12</v>
      </c>
      <c r="I7" s="109" t="s">
        <v>13</v>
      </c>
      <c r="J7" s="109" t="s">
        <v>14</v>
      </c>
      <c r="K7" s="109" t="s">
        <v>15</v>
      </c>
    </row>
    <row r="8" spans="1:20" ht="36.75" customHeight="1">
      <c r="A8" s="112"/>
      <c r="B8" s="108"/>
      <c r="C8" s="112"/>
      <c r="D8" s="114"/>
      <c r="E8" s="93" t="s">
        <v>16</v>
      </c>
      <c r="F8" s="94" t="s">
        <v>17</v>
      </c>
      <c r="G8" s="108"/>
      <c r="H8" s="108"/>
      <c r="I8" s="110"/>
      <c r="J8" s="110"/>
      <c r="K8" s="110"/>
      <c r="N8" s="22"/>
    </row>
    <row r="9" spans="1:20" ht="22.5" customHeight="1">
      <c r="A9" s="95" t="s">
        <v>18</v>
      </c>
      <c r="B9" s="67">
        <v>1099.4000000000001</v>
      </c>
      <c r="C9" s="96" t="s">
        <v>19</v>
      </c>
      <c r="D9" s="67">
        <f t="shared" ref="D9:D13" si="0">E9</f>
        <v>314.7</v>
      </c>
      <c r="E9" s="67">
        <f>E10+E11+E12</f>
        <v>314.7</v>
      </c>
      <c r="F9" s="67">
        <f>F10+F11+F12</f>
        <v>314.7</v>
      </c>
      <c r="G9" s="85"/>
      <c r="H9" s="85"/>
      <c r="I9" s="85"/>
      <c r="J9" s="85"/>
      <c r="K9" s="85"/>
      <c r="L9" s="22"/>
      <c r="N9" s="22"/>
    </row>
    <row r="10" spans="1:20" ht="21.75" customHeight="1">
      <c r="A10" s="97" t="s">
        <v>20</v>
      </c>
      <c r="B10" s="98"/>
      <c r="C10" s="99" t="s">
        <v>21</v>
      </c>
      <c r="D10" s="67">
        <f t="shared" si="0"/>
        <v>212.3</v>
      </c>
      <c r="E10" s="67">
        <v>212.3</v>
      </c>
      <c r="F10" s="67">
        <v>212.3</v>
      </c>
      <c r="G10" s="85"/>
      <c r="H10" s="85"/>
      <c r="I10" s="85"/>
      <c r="J10" s="85"/>
      <c r="K10" s="85"/>
      <c r="L10" s="22"/>
      <c r="M10" s="22"/>
      <c r="O10" s="22"/>
    </row>
    <row r="11" spans="1:20" ht="21.75" customHeight="1">
      <c r="A11" s="97" t="s">
        <v>22</v>
      </c>
      <c r="B11" s="85"/>
      <c r="C11" s="96" t="s">
        <v>23</v>
      </c>
      <c r="D11" s="67">
        <f t="shared" si="0"/>
        <v>19.100000000000001</v>
      </c>
      <c r="E11" s="67">
        <v>19.100000000000001</v>
      </c>
      <c r="F11" s="67">
        <v>19.100000000000001</v>
      </c>
      <c r="G11" s="85"/>
      <c r="H11" s="85"/>
      <c r="I11" s="85"/>
      <c r="J11" s="85"/>
      <c r="K11" s="85"/>
      <c r="L11" s="78"/>
      <c r="M11" s="22"/>
      <c r="N11" s="22"/>
      <c r="O11" s="22"/>
    </row>
    <row r="12" spans="1:20" ht="21.75" customHeight="1">
      <c r="A12" s="97" t="s">
        <v>24</v>
      </c>
      <c r="B12" s="100"/>
      <c r="C12" s="99" t="s">
        <v>25</v>
      </c>
      <c r="D12" s="67">
        <f t="shared" si="0"/>
        <v>83.3</v>
      </c>
      <c r="E12" s="67">
        <v>83.3</v>
      </c>
      <c r="F12" s="67">
        <v>83.3</v>
      </c>
      <c r="G12" s="85"/>
      <c r="H12" s="85"/>
      <c r="I12" s="85"/>
      <c r="J12" s="85"/>
      <c r="K12" s="85"/>
      <c r="L12" s="22"/>
      <c r="M12" s="22"/>
      <c r="N12" s="22"/>
    </row>
    <row r="13" spans="1:20" ht="21.75" customHeight="1">
      <c r="A13" s="97" t="s">
        <v>26</v>
      </c>
      <c r="B13" s="85"/>
      <c r="C13" s="99" t="s">
        <v>27</v>
      </c>
      <c r="D13" s="67">
        <f t="shared" si="0"/>
        <v>784.7</v>
      </c>
      <c r="E13" s="67">
        <f>F13+G13+H13+I13</f>
        <v>784.7</v>
      </c>
      <c r="F13" s="67">
        <f>F14+F15</f>
        <v>784.7</v>
      </c>
      <c r="G13" s="85"/>
      <c r="H13" s="85"/>
      <c r="I13" s="85"/>
      <c r="J13" s="85"/>
      <c r="K13" s="85"/>
      <c r="L13" s="22"/>
      <c r="M13" s="22"/>
      <c r="N13" s="22"/>
      <c r="O13" s="22"/>
    </row>
    <row r="14" spans="1:20" ht="21.75" customHeight="1">
      <c r="A14" s="101" t="s">
        <v>28</v>
      </c>
      <c r="B14" s="102"/>
      <c r="C14" s="99" t="s">
        <v>29</v>
      </c>
      <c r="D14" s="67">
        <v>297.7</v>
      </c>
      <c r="E14" s="67">
        <v>297.7</v>
      </c>
      <c r="F14" s="67">
        <v>297.7</v>
      </c>
      <c r="G14" s="85"/>
      <c r="H14" s="85"/>
      <c r="I14" s="85"/>
      <c r="J14" s="85"/>
      <c r="K14" s="85"/>
      <c r="L14" s="78"/>
      <c r="M14" s="22"/>
      <c r="N14" s="22"/>
      <c r="O14" s="22"/>
    </row>
    <row r="15" spans="1:20" ht="21.75" customHeight="1">
      <c r="A15" s="101" t="s">
        <v>30</v>
      </c>
      <c r="B15" s="102"/>
      <c r="C15" s="96" t="s">
        <v>31</v>
      </c>
      <c r="D15" s="79">
        <v>487</v>
      </c>
      <c r="E15" s="79">
        <v>487</v>
      </c>
      <c r="F15" s="79">
        <v>487</v>
      </c>
      <c r="G15" s="85"/>
      <c r="H15" s="85"/>
      <c r="I15" s="85"/>
      <c r="J15" s="85"/>
      <c r="K15" s="85"/>
      <c r="L15" s="22"/>
      <c r="M15" s="22"/>
      <c r="N15" s="22"/>
      <c r="O15" s="22"/>
      <c r="P15" s="22"/>
      <c r="Q15" s="22"/>
      <c r="R15" s="22"/>
    </row>
    <row r="16" spans="1:20" ht="21.75" customHeight="1">
      <c r="A16" s="103" t="s">
        <v>32</v>
      </c>
      <c r="B16" s="85"/>
      <c r="C16" s="96" t="s">
        <v>33</v>
      </c>
      <c r="D16" s="67">
        <v>6</v>
      </c>
      <c r="E16" s="67">
        <v>6</v>
      </c>
      <c r="F16" s="67">
        <v>6</v>
      </c>
      <c r="G16" s="85"/>
      <c r="H16" s="85"/>
      <c r="I16" s="85"/>
      <c r="J16" s="85"/>
      <c r="K16" s="85"/>
      <c r="L16" s="22"/>
      <c r="M16" s="22"/>
      <c r="N16" s="22"/>
      <c r="O16" s="22"/>
      <c r="P16" s="22"/>
      <c r="Q16" s="22"/>
      <c r="R16" s="22"/>
    </row>
    <row r="17" spans="1:19" ht="21.75" customHeight="1">
      <c r="A17" s="103" t="s">
        <v>34</v>
      </c>
      <c r="B17" s="100"/>
      <c r="C17" s="99" t="s">
        <v>35</v>
      </c>
      <c r="D17" s="67">
        <v>481</v>
      </c>
      <c r="E17" s="67">
        <v>481</v>
      </c>
      <c r="F17" s="67">
        <v>481</v>
      </c>
      <c r="G17" s="85"/>
      <c r="H17" s="85"/>
      <c r="I17" s="85"/>
      <c r="J17" s="85"/>
      <c r="K17" s="85"/>
      <c r="L17" s="22"/>
      <c r="M17" s="22"/>
      <c r="N17" s="22"/>
      <c r="O17" s="22"/>
      <c r="P17" s="22"/>
      <c r="Q17" s="22"/>
      <c r="R17" s="22"/>
      <c r="S17" s="22"/>
    </row>
    <row r="18" spans="1:19" ht="21.75" customHeight="1">
      <c r="A18" s="103" t="s">
        <v>36</v>
      </c>
      <c r="B18" s="85"/>
      <c r="C18" s="99" t="s">
        <v>37</v>
      </c>
      <c r="D18" s="85"/>
      <c r="E18" s="85"/>
      <c r="F18" s="80"/>
      <c r="G18" s="85"/>
      <c r="H18" s="85"/>
      <c r="I18" s="85"/>
      <c r="J18" s="85"/>
      <c r="K18" s="85"/>
      <c r="L18" s="22"/>
      <c r="M18" s="22"/>
      <c r="N18" s="22"/>
      <c r="O18" s="22"/>
      <c r="P18" s="22"/>
      <c r="Q18" s="22"/>
      <c r="R18" s="22"/>
      <c r="S18" s="22"/>
    </row>
    <row r="19" spans="1:19" ht="21.75" customHeight="1">
      <c r="A19" s="95"/>
      <c r="B19" s="85"/>
      <c r="C19" s="99" t="s">
        <v>38</v>
      </c>
      <c r="D19" s="85"/>
      <c r="E19" s="85"/>
      <c r="F19" s="80"/>
      <c r="G19" s="85"/>
      <c r="H19" s="85"/>
      <c r="I19" s="85"/>
      <c r="J19" s="85"/>
      <c r="K19" s="85"/>
      <c r="L19" s="22"/>
      <c r="M19" s="22"/>
      <c r="N19" s="22"/>
      <c r="O19" s="22"/>
      <c r="P19" s="22"/>
      <c r="Q19" s="22"/>
      <c r="R19" s="22"/>
    </row>
    <row r="20" spans="1:19" ht="21.75" customHeight="1">
      <c r="A20" s="95"/>
      <c r="B20" s="102"/>
      <c r="C20" s="99" t="s">
        <v>39</v>
      </c>
      <c r="D20" s="85"/>
      <c r="E20" s="85"/>
      <c r="F20" s="80"/>
      <c r="G20" s="85"/>
      <c r="H20" s="85"/>
      <c r="I20" s="85"/>
      <c r="J20" s="85"/>
      <c r="K20" s="85"/>
      <c r="L20" s="22"/>
      <c r="M20" s="22"/>
      <c r="N20" s="22"/>
      <c r="O20" s="22"/>
      <c r="P20" s="22"/>
      <c r="Q20" s="22"/>
      <c r="R20" s="22"/>
    </row>
    <row r="21" spans="1:19" s="22" customFormat="1" ht="21.75" customHeight="1">
      <c r="A21" s="97"/>
      <c r="B21" s="104"/>
      <c r="C21" s="82"/>
      <c r="D21" s="82"/>
      <c r="E21" s="82"/>
      <c r="F21" s="82"/>
      <c r="G21" s="105"/>
      <c r="H21" s="105"/>
      <c r="I21" s="105"/>
      <c r="J21" s="105"/>
      <c r="K21" s="105"/>
    </row>
    <row r="22" spans="1:19" ht="21.75" customHeight="1">
      <c r="A22" s="95" t="s">
        <v>40</v>
      </c>
      <c r="B22" s="67">
        <v>1099.4000000000001</v>
      </c>
      <c r="C22" s="96" t="s">
        <v>41</v>
      </c>
      <c r="D22" s="67">
        <f t="shared" ref="D22:F22" si="1">D9+D13</f>
        <v>1099.4000000000001</v>
      </c>
      <c r="E22" s="67">
        <f t="shared" si="1"/>
        <v>1099.4000000000001</v>
      </c>
      <c r="F22" s="67">
        <f t="shared" si="1"/>
        <v>1099.4000000000001</v>
      </c>
      <c r="G22" s="85"/>
      <c r="H22" s="85"/>
      <c r="I22" s="85"/>
      <c r="J22" s="85"/>
      <c r="K22" s="85"/>
      <c r="L22" s="22"/>
      <c r="M22" s="22"/>
      <c r="N22" s="22"/>
      <c r="O22" s="22"/>
      <c r="P22" s="22"/>
      <c r="Q22" s="22"/>
    </row>
    <row r="23" spans="1:19" ht="9.75" customHeight="1"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</row>
    <row r="24" spans="1:19" ht="9.75" customHeight="1">
      <c r="C24" s="22"/>
      <c r="E24" s="22"/>
      <c r="F24" s="22"/>
      <c r="J24" s="22"/>
      <c r="K24" s="22"/>
      <c r="L24" s="22"/>
      <c r="M24" s="22"/>
      <c r="N24" s="22"/>
      <c r="O24" s="22"/>
      <c r="P24" s="22"/>
    </row>
    <row r="25" spans="1:19" ht="9.75" customHeight="1">
      <c r="F25" s="22"/>
      <c r="G25" s="22"/>
      <c r="H25" s="22"/>
      <c r="I25" s="22"/>
      <c r="J25" s="22"/>
      <c r="K25" s="22"/>
      <c r="L25" s="22"/>
      <c r="M25" s="22"/>
      <c r="O25" s="22"/>
    </row>
    <row r="26" spans="1:19" ht="12.75" customHeight="1">
      <c r="G26" s="22"/>
      <c r="H26" s="22"/>
      <c r="I26" s="22"/>
      <c r="K26" s="22"/>
      <c r="L26" s="22"/>
      <c r="M26" s="22"/>
      <c r="O26" s="22"/>
    </row>
    <row r="27" spans="1:19" ht="12.75" customHeight="1">
      <c r="G27" s="22"/>
      <c r="H27" s="22"/>
      <c r="I27" s="22"/>
      <c r="J27" s="22"/>
      <c r="K27" s="22"/>
      <c r="L27" s="22"/>
      <c r="O27" s="22"/>
    </row>
    <row r="28" spans="1:19" ht="12.75" customHeight="1">
      <c r="C28" s="22"/>
      <c r="G28" s="22"/>
      <c r="H28" s="22"/>
      <c r="I28" s="22"/>
      <c r="J28" s="22"/>
      <c r="K28" s="22"/>
      <c r="L28" s="22"/>
      <c r="N28" s="22"/>
    </row>
    <row r="29" spans="1:19" ht="12.75" customHeight="1">
      <c r="C29" s="22"/>
      <c r="H29" s="22"/>
      <c r="I29" s="22"/>
      <c r="J29" s="22"/>
      <c r="K29" s="22"/>
      <c r="M29" s="22"/>
      <c r="N29" s="22"/>
    </row>
    <row r="30" spans="1:19" ht="12.75" customHeight="1">
      <c r="L30" s="22"/>
      <c r="M30" s="22"/>
    </row>
    <row r="31" spans="1:19" ht="12.75" customHeight="1">
      <c r="C31" s="22"/>
      <c r="J31" s="22"/>
      <c r="K31" s="22"/>
    </row>
    <row r="32" spans="1:19" ht="12.75" customHeight="1">
      <c r="C32" s="22"/>
      <c r="D32" s="22"/>
      <c r="E32" s="22"/>
      <c r="H32" s="22"/>
      <c r="I32" s="22"/>
      <c r="J32" s="22"/>
    </row>
    <row r="33" spans="5:7" ht="12.75" customHeight="1">
      <c r="E33" s="22"/>
      <c r="F33" s="22"/>
      <c r="G33" s="22"/>
    </row>
  </sheetData>
  <sheetProtection formatCells="0" formatColumns="0" formatRows="0"/>
  <mergeCells count="15">
    <mergeCell ref="A2:K2"/>
    <mergeCell ref="H4:K4"/>
    <mergeCell ref="A5:B5"/>
    <mergeCell ref="C5:K5"/>
    <mergeCell ref="D6:K6"/>
    <mergeCell ref="E7:F7"/>
    <mergeCell ref="A6:A8"/>
    <mergeCell ref="B6:B8"/>
    <mergeCell ref="C6:C8"/>
    <mergeCell ref="D7:D8"/>
    <mergeCell ref="G7:G8"/>
    <mergeCell ref="H7:H8"/>
    <mergeCell ref="I7:I8"/>
    <mergeCell ref="J7:J8"/>
    <mergeCell ref="K7:K8"/>
  </mergeCells>
  <phoneticPr fontId="0" type="noConversion"/>
  <pageMargins left="0.76875000000000004" right="0.38888888888888901" top="0.60902777777777795" bottom="0.60902777777777795" header="0.5" footer="0.5"/>
  <pageSetup paperSize="9" scale="9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0"/>
  <sheetViews>
    <sheetView showGridLines="0" showZeros="0" workbookViewId="0">
      <selection activeCell="A4" sqref="A4"/>
    </sheetView>
  </sheetViews>
  <sheetFormatPr defaultColWidth="9.1640625" defaultRowHeight="12.75" customHeight="1"/>
  <cols>
    <col min="1" max="3" width="53.83203125" customWidth="1"/>
    <col min="4" max="10" width="9.1640625" customWidth="1"/>
    <col min="11" max="11" width="8.33203125" customWidth="1"/>
  </cols>
  <sheetData>
    <row r="1" spans="1:11" ht="12.75" customHeight="1">
      <c r="A1" s="22" t="s">
        <v>42</v>
      </c>
    </row>
    <row r="2" spans="1:11" ht="18.75" customHeight="1">
      <c r="A2" s="115" t="s">
        <v>43</v>
      </c>
      <c r="B2" s="115"/>
      <c r="C2" s="115"/>
      <c r="D2" s="23"/>
      <c r="E2" s="23"/>
      <c r="F2" s="23"/>
      <c r="G2" s="23"/>
      <c r="H2" s="23"/>
      <c r="I2" s="23"/>
      <c r="J2" s="23"/>
      <c r="K2" s="23"/>
    </row>
    <row r="4" spans="1:11" ht="20.25" customHeight="1">
      <c r="A4" s="24" t="s">
        <v>2</v>
      </c>
      <c r="B4" s="25"/>
      <c r="C4" s="86" t="s">
        <v>3</v>
      </c>
    </row>
    <row r="5" spans="1:11" ht="20.25" customHeight="1">
      <c r="A5" s="121" t="s">
        <v>4</v>
      </c>
      <c r="B5" s="122"/>
      <c r="C5" s="125" t="s">
        <v>44</v>
      </c>
    </row>
    <row r="6" spans="1:11" ht="20.25" customHeight="1">
      <c r="A6" s="123" t="s">
        <v>6</v>
      </c>
      <c r="B6" s="123" t="s">
        <v>7</v>
      </c>
      <c r="C6" s="125"/>
    </row>
    <row r="7" spans="1:11" ht="20.25" customHeight="1">
      <c r="A7" s="123"/>
      <c r="B7" s="123"/>
      <c r="C7" s="125"/>
    </row>
    <row r="8" spans="1:11" ht="36.75" customHeight="1">
      <c r="A8" s="123"/>
      <c r="B8" s="124"/>
      <c r="C8" s="125"/>
      <c r="E8" s="22"/>
    </row>
    <row r="9" spans="1:11" ht="22.5" customHeight="1">
      <c r="A9" s="77" t="s">
        <v>18</v>
      </c>
      <c r="B9" s="67">
        <v>1099.4000000000001</v>
      </c>
      <c r="C9" s="46"/>
      <c r="E9" s="22"/>
    </row>
    <row r="10" spans="1:11" ht="21.75" customHeight="1">
      <c r="A10" s="60" t="s">
        <v>20</v>
      </c>
      <c r="B10" s="31"/>
      <c r="C10" s="46"/>
      <c r="D10" s="22"/>
      <c r="F10" s="22"/>
    </row>
    <row r="11" spans="1:11" ht="21.75" customHeight="1">
      <c r="A11" s="60" t="s">
        <v>22</v>
      </c>
      <c r="B11" s="30"/>
      <c r="C11" s="87"/>
      <c r="D11" s="22"/>
      <c r="E11" s="22"/>
      <c r="F11" s="22"/>
    </row>
    <row r="12" spans="1:11" ht="21.75" customHeight="1">
      <c r="A12" s="60" t="s">
        <v>24</v>
      </c>
      <c r="B12" s="33"/>
      <c r="C12" s="46"/>
      <c r="D12" s="22"/>
      <c r="E12" s="22"/>
    </row>
    <row r="13" spans="1:11" ht="21.75" customHeight="1">
      <c r="A13" s="60" t="s">
        <v>26</v>
      </c>
      <c r="B13" s="30"/>
      <c r="C13" s="46"/>
      <c r="D13" s="22"/>
      <c r="E13" s="22"/>
      <c r="F13" s="22"/>
    </row>
    <row r="14" spans="1:11" ht="21.75" customHeight="1">
      <c r="A14" s="88" t="s">
        <v>28</v>
      </c>
      <c r="B14" s="34"/>
      <c r="C14" s="87"/>
      <c r="D14" s="22"/>
      <c r="E14" s="22"/>
      <c r="F14" s="22"/>
    </row>
    <row r="15" spans="1:11" ht="21.75" customHeight="1">
      <c r="A15" s="88" t="s">
        <v>30</v>
      </c>
      <c r="B15" s="34"/>
      <c r="C15" s="46"/>
      <c r="D15" s="22"/>
      <c r="E15" s="22"/>
      <c r="F15" s="22"/>
      <c r="G15" s="22"/>
      <c r="H15" s="22"/>
      <c r="I15" s="22"/>
    </row>
    <row r="16" spans="1:11" ht="21.75" customHeight="1">
      <c r="A16" s="89" t="s">
        <v>32</v>
      </c>
      <c r="B16" s="30"/>
      <c r="C16" s="46"/>
      <c r="D16" s="22"/>
      <c r="E16" s="22"/>
      <c r="F16" s="22"/>
      <c r="G16" s="22"/>
      <c r="H16" s="22"/>
      <c r="I16" s="22"/>
    </row>
    <row r="17" spans="1:10" ht="21.75" customHeight="1">
      <c r="A17" s="89" t="s">
        <v>34</v>
      </c>
      <c r="B17" s="33"/>
      <c r="C17" s="46"/>
      <c r="D17" s="22"/>
      <c r="E17" s="22"/>
      <c r="F17" s="22"/>
      <c r="G17" s="22"/>
      <c r="H17" s="22"/>
      <c r="I17" s="22"/>
      <c r="J17" s="22"/>
    </row>
    <row r="18" spans="1:10" ht="21.75" customHeight="1">
      <c r="A18" s="89" t="s">
        <v>36</v>
      </c>
      <c r="B18" s="30"/>
      <c r="C18" s="46"/>
      <c r="D18" s="22"/>
      <c r="E18" s="22"/>
      <c r="F18" s="22"/>
      <c r="G18" s="22"/>
      <c r="H18" s="22"/>
      <c r="I18" s="22"/>
      <c r="J18" s="22"/>
    </row>
    <row r="19" spans="1:10" ht="21.75" customHeight="1">
      <c r="A19" s="89"/>
      <c r="B19" s="30"/>
      <c r="C19" s="46"/>
      <c r="D19" s="22"/>
      <c r="E19" s="22"/>
      <c r="F19" s="22"/>
      <c r="G19" s="22"/>
      <c r="H19" s="22"/>
      <c r="I19" s="22"/>
    </row>
    <row r="20" spans="1:10" ht="21.75" customHeight="1">
      <c r="A20" s="90"/>
      <c r="B20" s="91"/>
      <c r="C20" s="46"/>
      <c r="D20" s="22"/>
      <c r="E20" s="22"/>
      <c r="F20" s="22"/>
      <c r="G20" s="22"/>
      <c r="H20" s="22"/>
      <c r="I20" s="22"/>
    </row>
    <row r="21" spans="1:10" s="22" customFormat="1" ht="21.75" customHeight="1">
      <c r="A21" s="60"/>
      <c r="B21" s="36"/>
      <c r="C21" s="46"/>
    </row>
    <row r="22" spans="1:10" ht="21.75" customHeight="1">
      <c r="A22" s="77" t="s">
        <v>40</v>
      </c>
      <c r="B22" s="67">
        <v>1099.4000000000001</v>
      </c>
      <c r="C22" s="46"/>
      <c r="D22" s="22"/>
      <c r="E22" s="22"/>
      <c r="F22" s="22"/>
      <c r="G22" s="22"/>
      <c r="H22" s="22"/>
    </row>
    <row r="23" spans="1:10" ht="9.75" customHeight="1">
      <c r="B23" s="22"/>
      <c r="C23" s="22"/>
      <c r="D23" s="22"/>
      <c r="E23" s="22"/>
      <c r="F23" s="22"/>
      <c r="G23" s="22"/>
    </row>
    <row r="24" spans="1:10" ht="9.75" customHeight="1">
      <c r="B24" s="22"/>
      <c r="C24" s="22"/>
      <c r="D24" s="22"/>
      <c r="E24" s="22"/>
      <c r="F24" s="22"/>
      <c r="G24" s="22"/>
    </row>
    <row r="25" spans="1:10" ht="9.75" customHeight="1">
      <c r="B25" s="22"/>
      <c r="C25" s="22"/>
      <c r="D25" s="22"/>
      <c r="F25" s="22"/>
    </row>
    <row r="26" spans="1:10" ht="12.75" customHeight="1">
      <c r="B26" s="22"/>
      <c r="C26" s="22"/>
      <c r="D26" s="22"/>
      <c r="F26" s="22"/>
    </row>
    <row r="27" spans="1:10" ht="12.75" customHeight="1">
      <c r="B27" s="22"/>
      <c r="C27" s="22"/>
      <c r="F27" s="22"/>
    </row>
    <row r="28" spans="1:10" ht="12.75" customHeight="1">
      <c r="B28" s="22"/>
      <c r="C28" s="22"/>
      <c r="E28" s="22"/>
    </row>
    <row r="29" spans="1:10" ht="12.75" customHeight="1">
      <c r="D29" s="22"/>
      <c r="E29" s="22"/>
    </row>
    <row r="30" spans="1:10" ht="12.75" customHeight="1">
      <c r="C30" s="22"/>
      <c r="D30" s="22"/>
    </row>
  </sheetData>
  <sheetProtection formatCells="0" formatColumns="0" formatRows="0"/>
  <mergeCells count="5">
    <mergeCell ref="A2:C2"/>
    <mergeCell ref="A5:B5"/>
    <mergeCell ref="A6:A8"/>
    <mergeCell ref="B6:B8"/>
    <mergeCell ref="C5:C8"/>
  </mergeCells>
  <phoneticPr fontId="0" type="noConversion"/>
  <pageMargins left="1.4791666666666701" right="0.38888888888888901" top="0.60902777777777795" bottom="0.60902777777777795" header="0.5" footer="0.5"/>
  <pageSetup paperSize="9" scale="9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R33"/>
  <sheetViews>
    <sheetView showGridLines="0" showZeros="0" topLeftCell="A4" workbookViewId="0">
      <selection activeCell="B38" sqref="B38"/>
    </sheetView>
  </sheetViews>
  <sheetFormatPr defaultColWidth="9.1640625" defaultRowHeight="12.75" customHeight="1"/>
  <cols>
    <col min="1" max="1" width="30.6640625" customWidth="1"/>
    <col min="2" max="9" width="18.5" customWidth="1"/>
    <col min="10" max="17" width="9.1640625" customWidth="1"/>
    <col min="18" max="18" width="8.33203125" customWidth="1"/>
  </cols>
  <sheetData>
    <row r="1" spans="1:18" ht="12.75" customHeight="1">
      <c r="A1" t="s">
        <v>45</v>
      </c>
    </row>
    <row r="2" spans="1:18" ht="18.75" customHeight="1">
      <c r="A2" s="115" t="s">
        <v>46</v>
      </c>
      <c r="B2" s="115"/>
      <c r="C2" s="115"/>
      <c r="D2" s="115"/>
      <c r="E2" s="115"/>
      <c r="F2" s="115"/>
      <c r="G2" s="115"/>
      <c r="H2" s="115"/>
      <c r="I2" s="115"/>
      <c r="J2" s="23"/>
      <c r="K2" s="23"/>
      <c r="L2" s="23"/>
      <c r="M2" s="23"/>
      <c r="N2" s="23"/>
      <c r="O2" s="23"/>
      <c r="P2" s="23"/>
      <c r="Q2" s="23"/>
      <c r="R2" s="23"/>
    </row>
    <row r="4" spans="1:18" ht="20.25" customHeight="1">
      <c r="A4" s="24" t="s">
        <v>2</v>
      </c>
      <c r="B4" s="83"/>
      <c r="C4" s="32"/>
      <c r="D4" s="32"/>
      <c r="E4" s="21"/>
      <c r="F4" s="126" t="s">
        <v>3</v>
      </c>
      <c r="G4" s="126"/>
      <c r="H4" s="126"/>
      <c r="I4" s="126"/>
    </row>
    <row r="5" spans="1:18" ht="24" customHeight="1">
      <c r="A5" s="121" t="s">
        <v>5</v>
      </c>
      <c r="B5" s="127"/>
      <c r="C5" s="127"/>
      <c r="D5" s="127"/>
      <c r="E5" s="127"/>
      <c r="F5" s="127"/>
      <c r="G5" s="127"/>
      <c r="H5" s="127"/>
      <c r="I5" s="127"/>
    </row>
    <row r="6" spans="1:18" ht="24" customHeight="1">
      <c r="A6" s="123" t="s">
        <v>6</v>
      </c>
      <c r="B6" s="128" t="s">
        <v>8</v>
      </c>
      <c r="C6" s="123"/>
      <c r="D6" s="123"/>
      <c r="E6" s="123"/>
      <c r="F6" s="123"/>
      <c r="G6" s="123"/>
      <c r="H6" s="123"/>
      <c r="I6" s="123"/>
      <c r="J6" s="22"/>
    </row>
    <row r="7" spans="1:18" ht="24" customHeight="1">
      <c r="A7" s="123"/>
      <c r="B7" s="123" t="s">
        <v>9</v>
      </c>
      <c r="C7" s="123" t="s">
        <v>10</v>
      </c>
      <c r="D7" s="123"/>
      <c r="E7" s="123" t="s">
        <v>11</v>
      </c>
      <c r="F7" s="123" t="s">
        <v>12</v>
      </c>
      <c r="G7" s="129" t="s">
        <v>13</v>
      </c>
      <c r="H7" s="129" t="s">
        <v>14</v>
      </c>
      <c r="I7" s="129" t="s">
        <v>15</v>
      </c>
    </row>
    <row r="8" spans="1:18" ht="24" customHeight="1">
      <c r="A8" s="123"/>
      <c r="B8" s="123"/>
      <c r="C8" s="84" t="s">
        <v>16</v>
      </c>
      <c r="D8" s="28" t="s">
        <v>47</v>
      </c>
      <c r="E8" s="123"/>
      <c r="F8" s="123"/>
      <c r="G8" s="130"/>
      <c r="H8" s="130"/>
      <c r="I8" s="130"/>
      <c r="L8" s="22"/>
    </row>
    <row r="9" spans="1:18" ht="24" customHeight="1">
      <c r="A9" s="29" t="s">
        <v>19</v>
      </c>
      <c r="B9" s="67">
        <f t="shared" ref="B9:B13" si="0">C9</f>
        <v>314.7</v>
      </c>
      <c r="C9" s="67">
        <f>C10+C11+C12</f>
        <v>314.7</v>
      </c>
      <c r="D9" s="67">
        <f>D10+D11+D12</f>
        <v>314.7</v>
      </c>
      <c r="E9" s="30"/>
      <c r="F9" s="30"/>
      <c r="G9" s="30"/>
      <c r="H9" s="30"/>
      <c r="I9" s="30"/>
      <c r="J9" s="22"/>
      <c r="L9" s="22"/>
    </row>
    <row r="10" spans="1:18" ht="24" customHeight="1">
      <c r="A10" s="29" t="s">
        <v>21</v>
      </c>
      <c r="B10" s="67">
        <f t="shared" si="0"/>
        <v>212.3</v>
      </c>
      <c r="C10" s="67">
        <v>212.3</v>
      </c>
      <c r="D10" s="67">
        <v>212.3</v>
      </c>
      <c r="E10" s="30"/>
      <c r="F10" s="30"/>
      <c r="G10" s="30"/>
      <c r="H10" s="30"/>
      <c r="I10" s="30"/>
      <c r="J10" s="22"/>
      <c r="K10" s="22"/>
      <c r="M10" s="22"/>
    </row>
    <row r="11" spans="1:18" ht="24" customHeight="1">
      <c r="A11" s="29" t="s">
        <v>23</v>
      </c>
      <c r="B11" s="67">
        <f t="shared" si="0"/>
        <v>19.100000000000001</v>
      </c>
      <c r="C11" s="67">
        <v>19.100000000000001</v>
      </c>
      <c r="D11" s="67">
        <v>19.100000000000001</v>
      </c>
      <c r="E11" s="30"/>
      <c r="F11" s="30"/>
      <c r="G11" s="30"/>
      <c r="H11" s="30"/>
      <c r="I11" s="30"/>
      <c r="J11" s="78"/>
      <c r="K11" s="22"/>
      <c r="L11" s="22"/>
      <c r="M11" s="22"/>
    </row>
    <row r="12" spans="1:18" ht="24" customHeight="1">
      <c r="A12" s="29" t="s">
        <v>25</v>
      </c>
      <c r="B12" s="67">
        <f t="shared" si="0"/>
        <v>83.3</v>
      </c>
      <c r="C12" s="67">
        <v>83.3</v>
      </c>
      <c r="D12" s="67">
        <v>83.3</v>
      </c>
      <c r="E12" s="30"/>
      <c r="F12" s="30"/>
      <c r="G12" s="30"/>
      <c r="H12" s="30"/>
      <c r="I12" s="30"/>
      <c r="J12" s="22"/>
      <c r="K12" s="22"/>
      <c r="L12" s="22"/>
    </row>
    <row r="13" spans="1:18" ht="24" customHeight="1">
      <c r="A13" s="29" t="s">
        <v>27</v>
      </c>
      <c r="B13" s="67">
        <f t="shared" si="0"/>
        <v>784.7</v>
      </c>
      <c r="C13" s="67">
        <f>D13+E13+F13+G13</f>
        <v>784.7</v>
      </c>
      <c r="D13" s="67">
        <f>D14+D15</f>
        <v>784.7</v>
      </c>
      <c r="E13" s="30"/>
      <c r="F13" s="30"/>
      <c r="G13" s="30"/>
      <c r="H13" s="30"/>
      <c r="I13" s="30"/>
      <c r="J13" s="22"/>
      <c r="K13" s="22"/>
      <c r="L13" s="22"/>
      <c r="M13" s="22"/>
    </row>
    <row r="14" spans="1:18" ht="24" customHeight="1">
      <c r="A14" s="29" t="s">
        <v>29</v>
      </c>
      <c r="B14" s="67">
        <v>297.7</v>
      </c>
      <c r="C14" s="67">
        <v>297.7</v>
      </c>
      <c r="D14" s="67">
        <v>297.7</v>
      </c>
      <c r="E14" s="30"/>
      <c r="F14" s="30"/>
      <c r="G14" s="30"/>
      <c r="H14" s="30"/>
      <c r="I14" s="30"/>
      <c r="J14" s="78"/>
      <c r="K14" s="22"/>
      <c r="L14" s="22"/>
      <c r="M14" s="22"/>
    </row>
    <row r="15" spans="1:18" ht="24" customHeight="1">
      <c r="A15" s="29" t="s">
        <v>31</v>
      </c>
      <c r="B15" s="79">
        <v>487</v>
      </c>
      <c r="C15" s="79">
        <v>487</v>
      </c>
      <c r="D15" s="79">
        <v>487</v>
      </c>
      <c r="E15" s="30"/>
      <c r="F15" s="30"/>
      <c r="G15" s="30"/>
      <c r="H15" s="30"/>
      <c r="I15" s="30"/>
      <c r="J15" s="22"/>
      <c r="K15" s="22"/>
      <c r="L15" s="22"/>
      <c r="M15" s="22"/>
      <c r="N15" s="22"/>
      <c r="O15" s="22"/>
      <c r="P15" s="22"/>
    </row>
    <row r="16" spans="1:18" ht="24" customHeight="1">
      <c r="A16" s="29" t="s">
        <v>33</v>
      </c>
      <c r="B16" s="67">
        <v>6</v>
      </c>
      <c r="C16" s="67">
        <v>6</v>
      </c>
      <c r="D16" s="67">
        <v>6</v>
      </c>
      <c r="E16" s="30"/>
      <c r="F16" s="30"/>
      <c r="G16" s="30"/>
      <c r="H16" s="30"/>
      <c r="I16" s="30"/>
      <c r="J16" s="22"/>
      <c r="K16" s="22"/>
      <c r="L16" s="22"/>
      <c r="M16" s="22"/>
      <c r="N16" s="22"/>
      <c r="O16" s="22"/>
      <c r="P16" s="22"/>
    </row>
    <row r="17" spans="1:17" ht="24" customHeight="1">
      <c r="A17" s="29" t="s">
        <v>35</v>
      </c>
      <c r="B17" s="67">
        <v>481</v>
      </c>
      <c r="C17" s="67">
        <v>481</v>
      </c>
      <c r="D17" s="67">
        <v>481</v>
      </c>
      <c r="E17" s="30"/>
      <c r="F17" s="30"/>
      <c r="G17" s="30"/>
      <c r="H17" s="30"/>
      <c r="I17" s="30"/>
      <c r="J17" s="22"/>
      <c r="K17" s="22"/>
      <c r="L17" s="22"/>
      <c r="M17" s="22"/>
      <c r="N17" s="22"/>
      <c r="O17" s="22"/>
      <c r="P17" s="22"/>
      <c r="Q17" s="22"/>
    </row>
    <row r="18" spans="1:17" ht="24" customHeight="1">
      <c r="A18" s="29" t="s">
        <v>37</v>
      </c>
      <c r="B18" s="85"/>
      <c r="C18" s="85"/>
      <c r="D18" s="80"/>
      <c r="E18" s="30"/>
      <c r="F18" s="30"/>
      <c r="G18" s="30"/>
      <c r="H18" s="30"/>
      <c r="I18" s="30"/>
      <c r="J18" s="22"/>
      <c r="K18" s="22"/>
      <c r="L18" s="22"/>
      <c r="M18" s="22"/>
      <c r="N18" s="22"/>
      <c r="O18" s="22"/>
      <c r="P18" s="22"/>
      <c r="Q18" s="22"/>
    </row>
    <row r="19" spans="1:17" ht="24" customHeight="1">
      <c r="A19" s="29" t="s">
        <v>38</v>
      </c>
      <c r="B19" s="85"/>
      <c r="C19" s="85"/>
      <c r="D19" s="80"/>
      <c r="E19" s="30"/>
      <c r="F19" s="30"/>
      <c r="G19" s="30"/>
      <c r="H19" s="30"/>
      <c r="I19" s="30"/>
      <c r="J19" s="22"/>
      <c r="K19" s="22"/>
      <c r="L19" s="22"/>
      <c r="M19" s="22"/>
      <c r="N19" s="22"/>
      <c r="O19" s="22"/>
      <c r="P19" s="22"/>
    </row>
    <row r="20" spans="1:17" ht="24" customHeight="1">
      <c r="A20" s="29" t="s">
        <v>39</v>
      </c>
      <c r="B20" s="85"/>
      <c r="C20" s="85"/>
      <c r="D20" s="80"/>
      <c r="E20" s="30"/>
      <c r="F20" s="30"/>
      <c r="G20" s="30"/>
      <c r="H20" s="30"/>
      <c r="I20" s="30"/>
      <c r="J20" s="22"/>
      <c r="K20" s="22"/>
      <c r="L20" s="22"/>
      <c r="M20" s="22"/>
      <c r="N20" s="22"/>
      <c r="O20" s="22"/>
      <c r="P20" s="22"/>
    </row>
    <row r="21" spans="1:17" s="22" customFormat="1" ht="24" customHeight="1">
      <c r="A21" s="29"/>
      <c r="B21" s="82"/>
      <c r="C21" s="82"/>
      <c r="D21" s="82"/>
      <c r="E21" s="37"/>
      <c r="F21" s="37"/>
      <c r="G21" s="37"/>
      <c r="H21" s="37"/>
      <c r="I21" s="37"/>
    </row>
    <row r="22" spans="1:17" ht="24" customHeight="1">
      <c r="A22" s="29" t="s">
        <v>41</v>
      </c>
      <c r="B22" s="67">
        <f>B9+B13</f>
        <v>1099.4000000000001</v>
      </c>
      <c r="C22" s="67">
        <f>C9+C13</f>
        <v>1099.4000000000001</v>
      </c>
      <c r="D22" s="67">
        <f>D9+D13</f>
        <v>1099.4000000000001</v>
      </c>
      <c r="E22" s="30"/>
      <c r="F22" s="30"/>
      <c r="G22" s="30"/>
      <c r="H22" s="30"/>
      <c r="I22" s="30"/>
      <c r="J22" s="22"/>
      <c r="K22" s="22"/>
      <c r="L22" s="22"/>
      <c r="M22" s="22"/>
      <c r="N22" s="22"/>
      <c r="O22" s="22"/>
    </row>
    <row r="23" spans="1:17" ht="9.75" customHeight="1"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</row>
    <row r="24" spans="1:17" ht="9.75" customHeight="1">
      <c r="A24" s="22"/>
      <c r="C24" s="22"/>
      <c r="D24" s="22"/>
      <c r="H24" s="22"/>
      <c r="I24" s="22"/>
      <c r="J24" s="22"/>
      <c r="K24" s="22"/>
      <c r="L24" s="22"/>
      <c r="M24" s="22"/>
      <c r="N24" s="22"/>
    </row>
    <row r="25" spans="1:17" ht="9.75" customHeight="1">
      <c r="D25" s="22"/>
      <c r="E25" s="22"/>
      <c r="F25" s="22"/>
      <c r="G25" s="22"/>
      <c r="H25" s="22"/>
      <c r="I25" s="22"/>
      <c r="J25" s="22"/>
      <c r="K25" s="22"/>
      <c r="M25" s="22"/>
    </row>
    <row r="26" spans="1:17" ht="12.75" customHeight="1">
      <c r="E26" s="22"/>
      <c r="F26" s="22"/>
      <c r="G26" s="22"/>
      <c r="I26" s="22"/>
      <c r="J26" s="22"/>
      <c r="K26" s="22"/>
      <c r="M26" s="22"/>
    </row>
    <row r="27" spans="1:17" ht="12.75" customHeight="1">
      <c r="E27" s="22"/>
      <c r="F27" s="22"/>
      <c r="G27" s="22"/>
      <c r="H27" s="22"/>
      <c r="I27" s="22"/>
      <c r="J27" s="22"/>
      <c r="M27" s="22"/>
    </row>
    <row r="28" spans="1:17" ht="12.75" customHeight="1">
      <c r="A28" s="22"/>
      <c r="E28" s="22"/>
      <c r="F28" s="22"/>
      <c r="G28" s="22"/>
      <c r="H28" s="22"/>
      <c r="I28" s="22"/>
      <c r="J28" s="22"/>
      <c r="L28" s="22"/>
    </row>
    <row r="29" spans="1:17" ht="12.75" customHeight="1">
      <c r="A29" s="22"/>
      <c r="F29" s="22"/>
      <c r="G29" s="22"/>
      <c r="H29" s="22"/>
      <c r="I29" s="22"/>
      <c r="K29" s="22"/>
      <c r="L29" s="22"/>
    </row>
    <row r="30" spans="1:17" ht="12.75" customHeight="1">
      <c r="J30" s="22"/>
      <c r="K30" s="22"/>
    </row>
    <row r="31" spans="1:17" ht="12.75" customHeight="1">
      <c r="A31" s="22"/>
      <c r="H31" s="22"/>
      <c r="I31" s="22"/>
    </row>
    <row r="32" spans="1:17" ht="12.75" customHeight="1">
      <c r="A32" s="22"/>
      <c r="B32" s="22"/>
      <c r="C32" s="22"/>
      <c r="F32" s="22"/>
      <c r="G32" s="22"/>
      <c r="H32" s="22"/>
    </row>
    <row r="33" spans="3:5" ht="12.75" customHeight="1">
      <c r="C33" s="22"/>
      <c r="D33" s="22"/>
      <c r="E33" s="22"/>
    </row>
  </sheetData>
  <sheetProtection formatCells="0" formatColumns="0" formatRows="0"/>
  <mergeCells count="12">
    <mergeCell ref="A2:I2"/>
    <mergeCell ref="F4:I4"/>
    <mergeCell ref="A5:I5"/>
    <mergeCell ref="B6:I6"/>
    <mergeCell ref="C7:D7"/>
    <mergeCell ref="A6:A8"/>
    <mergeCell ref="B7:B8"/>
    <mergeCell ref="E7:E8"/>
    <mergeCell ref="F7:F8"/>
    <mergeCell ref="G7:G8"/>
    <mergeCell ref="H7:H8"/>
    <mergeCell ref="I7:I8"/>
  </mergeCells>
  <phoneticPr fontId="0" type="noConversion"/>
  <pageMargins left="0.76875000000000004" right="0.38888888888888901" top="0.60902777777777795" bottom="0.60902777777777795" header="0.5" footer="0.5"/>
  <pageSetup paperSize="9" scale="9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M33"/>
  <sheetViews>
    <sheetView showGridLines="0" showZeros="0" topLeftCell="A4" workbookViewId="0">
      <selection activeCell="A4" sqref="A4"/>
    </sheetView>
  </sheetViews>
  <sheetFormatPr defaultColWidth="9.1640625" defaultRowHeight="12.75" customHeight="1"/>
  <cols>
    <col min="1" max="4" width="43.33203125" customWidth="1"/>
    <col min="5" max="12" width="9.1640625" customWidth="1"/>
    <col min="13" max="13" width="8.33203125" customWidth="1"/>
  </cols>
  <sheetData>
    <row r="1" spans="1:13" ht="12.75" customHeight="1">
      <c r="A1" s="2" t="s">
        <v>48</v>
      </c>
    </row>
    <row r="2" spans="1:13" ht="18.75" customHeight="1">
      <c r="A2" s="115" t="s">
        <v>49</v>
      </c>
      <c r="B2" s="115"/>
      <c r="C2" s="115"/>
      <c r="D2" s="115"/>
      <c r="E2" s="23"/>
      <c r="F2" s="23"/>
      <c r="G2" s="23"/>
      <c r="H2" s="23"/>
      <c r="I2" s="23"/>
      <c r="J2" s="23"/>
      <c r="K2" s="23"/>
      <c r="L2" s="23"/>
      <c r="M2" s="23"/>
    </row>
    <row r="4" spans="1:13" ht="20.25" customHeight="1">
      <c r="A4" s="24" t="s">
        <v>2</v>
      </c>
      <c r="B4" s="25"/>
      <c r="C4" s="21"/>
      <c r="D4" s="76" t="s">
        <v>3</v>
      </c>
    </row>
    <row r="5" spans="1:13" ht="23.25" customHeight="1">
      <c r="A5" s="121" t="s">
        <v>4</v>
      </c>
      <c r="B5" s="122"/>
      <c r="C5" s="121" t="s">
        <v>5</v>
      </c>
      <c r="D5" s="127"/>
    </row>
    <row r="6" spans="1:13" ht="23.25" customHeight="1">
      <c r="A6" s="128" t="s">
        <v>50</v>
      </c>
      <c r="B6" s="128" t="s">
        <v>51</v>
      </c>
      <c r="C6" s="128" t="s">
        <v>52</v>
      </c>
      <c r="D6" s="128" t="s">
        <v>53</v>
      </c>
      <c r="E6" s="22"/>
    </row>
    <row r="7" spans="1:13" ht="23.25" customHeight="1">
      <c r="A7" s="123"/>
      <c r="B7" s="123"/>
      <c r="C7" s="123"/>
      <c r="D7" s="123"/>
    </row>
    <row r="8" spans="1:13" ht="23.25" customHeight="1">
      <c r="A8" s="123"/>
      <c r="B8" s="123"/>
      <c r="C8" s="123"/>
      <c r="D8" s="123"/>
      <c r="G8" s="22"/>
    </row>
    <row r="9" spans="1:13" ht="23.25" customHeight="1">
      <c r="A9" s="77" t="s">
        <v>18</v>
      </c>
      <c r="B9" s="67">
        <v>1099.4000000000001</v>
      </c>
      <c r="C9" s="29" t="s">
        <v>19</v>
      </c>
      <c r="D9" s="67">
        <f>D10+D11+D12</f>
        <v>314.7</v>
      </c>
      <c r="E9" s="22"/>
      <c r="G9" s="22"/>
    </row>
    <row r="10" spans="1:13" ht="23.25" customHeight="1">
      <c r="A10" s="60"/>
      <c r="B10" s="30"/>
      <c r="C10" s="29" t="s">
        <v>21</v>
      </c>
      <c r="D10" s="67">
        <v>212.3</v>
      </c>
      <c r="E10" s="22"/>
      <c r="F10" s="22"/>
      <c r="H10" s="22"/>
    </row>
    <row r="11" spans="1:13" ht="23.25" customHeight="1">
      <c r="A11" s="60"/>
      <c r="B11" s="30"/>
      <c r="C11" s="29" t="s">
        <v>23</v>
      </c>
      <c r="D11" s="67">
        <v>19.100000000000001</v>
      </c>
      <c r="E11" s="78"/>
      <c r="F11" s="22"/>
      <c r="G11" s="22"/>
      <c r="H11" s="22"/>
    </row>
    <row r="12" spans="1:13" ht="23.25" customHeight="1">
      <c r="A12" s="60"/>
      <c r="B12" s="30"/>
      <c r="C12" s="29" t="s">
        <v>25</v>
      </c>
      <c r="D12" s="67">
        <v>83.3</v>
      </c>
      <c r="E12" s="22"/>
      <c r="F12" s="22"/>
      <c r="G12" s="22"/>
    </row>
    <row r="13" spans="1:13" ht="23.25" customHeight="1">
      <c r="A13" s="60"/>
      <c r="B13" s="30"/>
      <c r="C13" s="29" t="s">
        <v>27</v>
      </c>
      <c r="D13" s="67">
        <f>D14+D15</f>
        <v>784.7</v>
      </c>
      <c r="E13" s="22"/>
      <c r="F13" s="22"/>
      <c r="G13" s="22"/>
      <c r="H13" s="22"/>
    </row>
    <row r="14" spans="1:13" ht="23.25" customHeight="1">
      <c r="A14" s="60"/>
      <c r="B14" s="30"/>
      <c r="C14" s="29" t="s">
        <v>29</v>
      </c>
      <c r="D14" s="67">
        <v>297.7</v>
      </c>
      <c r="E14" s="78"/>
      <c r="F14" s="22"/>
      <c r="G14" s="22"/>
      <c r="H14" s="22"/>
    </row>
    <row r="15" spans="1:13" ht="23.25" customHeight="1">
      <c r="A15" s="60"/>
      <c r="B15" s="30"/>
      <c r="C15" s="29" t="s">
        <v>31</v>
      </c>
      <c r="D15" s="79">
        <v>487</v>
      </c>
      <c r="E15" s="22"/>
      <c r="F15" s="22"/>
      <c r="G15" s="22"/>
      <c r="H15" s="22"/>
      <c r="I15" s="22"/>
      <c r="J15" s="22"/>
      <c r="K15" s="22"/>
    </row>
    <row r="16" spans="1:13" ht="23.25" customHeight="1">
      <c r="A16" s="77"/>
      <c r="B16" s="30"/>
      <c r="C16" s="29" t="s">
        <v>33</v>
      </c>
      <c r="D16" s="67">
        <v>6</v>
      </c>
      <c r="E16" s="22"/>
      <c r="F16" s="22"/>
      <c r="G16" s="22"/>
      <c r="H16" s="22"/>
      <c r="I16" s="22"/>
      <c r="J16" s="22"/>
      <c r="K16" s="22"/>
    </row>
    <row r="17" spans="1:12" ht="23.25" customHeight="1">
      <c r="A17" s="77"/>
      <c r="B17" s="30"/>
      <c r="C17" s="29" t="s">
        <v>35</v>
      </c>
      <c r="D17" s="67">
        <v>481</v>
      </c>
      <c r="E17" s="22"/>
      <c r="F17" s="22"/>
      <c r="G17" s="22"/>
      <c r="H17" s="22"/>
      <c r="I17" s="22"/>
      <c r="J17" s="22"/>
      <c r="K17" s="22"/>
      <c r="L17" s="22"/>
    </row>
    <row r="18" spans="1:12" ht="23.25" customHeight="1">
      <c r="A18" s="60"/>
      <c r="B18" s="30"/>
      <c r="C18" s="29" t="s">
        <v>37</v>
      </c>
      <c r="D18" s="80"/>
      <c r="E18" s="22"/>
      <c r="F18" s="22"/>
      <c r="G18" s="22"/>
      <c r="H18" s="22"/>
      <c r="I18" s="22"/>
      <c r="J18" s="22"/>
      <c r="K18" s="22"/>
      <c r="L18" s="22"/>
    </row>
    <row r="19" spans="1:12" ht="23.25" customHeight="1">
      <c r="A19" s="60"/>
      <c r="B19" s="30"/>
      <c r="C19" s="29" t="s">
        <v>38</v>
      </c>
      <c r="D19" s="80"/>
      <c r="E19" s="22"/>
      <c r="F19" s="22"/>
      <c r="G19" s="22"/>
      <c r="H19" s="22"/>
      <c r="I19" s="22"/>
      <c r="J19" s="22"/>
      <c r="K19" s="22"/>
    </row>
    <row r="20" spans="1:12" ht="23.25" customHeight="1">
      <c r="A20" s="60"/>
      <c r="B20" s="81"/>
      <c r="C20" s="29" t="s">
        <v>39</v>
      </c>
      <c r="D20" s="80"/>
      <c r="E20" s="22"/>
      <c r="F20" s="22"/>
      <c r="G20" s="22"/>
      <c r="H20" s="22"/>
      <c r="I20" s="22"/>
      <c r="J20" s="22"/>
      <c r="K20" s="22"/>
    </row>
    <row r="21" spans="1:12" s="22" customFormat="1" ht="23.25" customHeight="1">
      <c r="A21" s="60"/>
      <c r="B21" s="29"/>
      <c r="C21" s="29"/>
      <c r="D21" s="82"/>
    </row>
    <row r="22" spans="1:12" ht="23.25" customHeight="1">
      <c r="A22" s="77" t="s">
        <v>40</v>
      </c>
      <c r="B22" s="67">
        <v>1099.4000000000001</v>
      </c>
      <c r="C22" s="29" t="s">
        <v>41</v>
      </c>
      <c r="D22" s="67">
        <f>D9+D13</f>
        <v>1099.4000000000001</v>
      </c>
      <c r="E22" s="22"/>
      <c r="F22" s="22"/>
      <c r="G22" s="22"/>
      <c r="H22" s="22"/>
      <c r="I22" s="22"/>
      <c r="J22" s="22"/>
    </row>
    <row r="23" spans="1:12" ht="9.75" customHeight="1">
      <c r="B23" s="22"/>
      <c r="D23" s="22"/>
      <c r="E23" s="22"/>
      <c r="F23" s="22"/>
      <c r="G23" s="22"/>
      <c r="H23" s="22"/>
      <c r="I23" s="22"/>
    </row>
    <row r="24" spans="1:12" ht="9.75" customHeight="1">
      <c r="B24" s="22"/>
      <c r="C24" s="22"/>
      <c r="D24" s="22"/>
      <c r="E24" s="22"/>
      <c r="F24" s="22"/>
      <c r="G24" s="22"/>
      <c r="H24" s="22"/>
      <c r="I24" s="22"/>
    </row>
    <row r="25" spans="1:12" ht="9.75" customHeight="1">
      <c r="B25" s="22"/>
      <c r="D25" s="22"/>
      <c r="E25" s="22"/>
      <c r="F25" s="22"/>
      <c r="H25" s="22"/>
    </row>
    <row r="26" spans="1:12" ht="12.75" customHeight="1">
      <c r="B26" s="22"/>
      <c r="E26" s="22"/>
      <c r="F26" s="22"/>
      <c r="H26" s="22"/>
    </row>
    <row r="27" spans="1:12" ht="12.75" customHeight="1">
      <c r="B27" s="22"/>
      <c r="E27" s="22"/>
      <c r="H27" s="22"/>
    </row>
    <row r="28" spans="1:12" ht="12.75" customHeight="1">
      <c r="B28" s="22"/>
      <c r="C28" s="22"/>
      <c r="E28" s="22"/>
      <c r="G28" s="22"/>
    </row>
    <row r="29" spans="1:12" ht="12.75" customHeight="1">
      <c r="C29" s="22"/>
      <c r="F29" s="22"/>
      <c r="G29" s="22"/>
    </row>
    <row r="30" spans="1:12" ht="12.75" customHeight="1">
      <c r="E30" s="22"/>
      <c r="F30" s="22"/>
    </row>
    <row r="31" spans="1:12" ht="12.75" customHeight="1">
      <c r="C31" s="22"/>
    </row>
    <row r="32" spans="1:12" ht="12.75" customHeight="1">
      <c r="C32" s="22"/>
    </row>
    <row r="33" spans="4:4" ht="12.75" customHeight="1">
      <c r="D33" s="22"/>
    </row>
  </sheetData>
  <sheetProtection formatCells="0" formatColumns="0" formatRows="0"/>
  <mergeCells count="7">
    <mergeCell ref="A2:D2"/>
    <mergeCell ref="A5:B5"/>
    <mergeCell ref="C5:D5"/>
    <mergeCell ref="A6:A8"/>
    <mergeCell ref="B6:B8"/>
    <mergeCell ref="C6:C8"/>
    <mergeCell ref="D6:D8"/>
  </mergeCells>
  <phoneticPr fontId="0" type="noConversion"/>
  <pageMargins left="0.76875000000000004" right="0.38888888888888901" top="0.60902777777777795" bottom="0.60902777777777795" header="0.5" footer="0.5"/>
  <pageSetup paperSize="9" scale="9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L39"/>
  <sheetViews>
    <sheetView showGridLines="0" showZeros="0" workbookViewId="0">
      <selection activeCell="G12" sqref="G12"/>
    </sheetView>
  </sheetViews>
  <sheetFormatPr defaultColWidth="9.1640625" defaultRowHeight="12.75" customHeight="1"/>
  <cols>
    <col min="1" max="1" width="6.5" customWidth="1"/>
    <col min="2" max="2" width="5.1640625" customWidth="1"/>
    <col min="3" max="3" width="5.5" customWidth="1"/>
    <col min="4" max="4" width="21.83203125" customWidth="1"/>
    <col min="5" max="5" width="48.33203125" customWidth="1"/>
    <col min="6" max="7" width="13" customWidth="1"/>
    <col min="8" max="8" width="12.33203125" customWidth="1"/>
    <col min="9" max="9" width="14.1640625" customWidth="1"/>
    <col min="10" max="10" width="12.33203125" customWidth="1"/>
    <col min="11" max="11" width="12.1640625" customWidth="1"/>
  </cols>
  <sheetData>
    <row r="1" spans="1:12" ht="12.75" customHeight="1">
      <c r="A1" s="2" t="s">
        <v>54</v>
      </c>
    </row>
    <row r="2" spans="1:12" ht="29.25" customHeight="1">
      <c r="A2" s="131" t="s">
        <v>55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</row>
    <row r="3" spans="1:12" ht="15.75" customHeight="1">
      <c r="A3" s="53"/>
      <c r="D3" s="54"/>
      <c r="E3" s="55"/>
      <c r="F3" s="56"/>
      <c r="G3" s="57"/>
      <c r="H3" s="58"/>
      <c r="I3" s="58"/>
      <c r="J3" s="58"/>
      <c r="K3" s="73" t="s">
        <v>3</v>
      </c>
    </row>
    <row r="4" spans="1:12" ht="15.75" customHeight="1">
      <c r="A4" s="112" t="s">
        <v>56</v>
      </c>
      <c r="B4" s="112"/>
      <c r="C4" s="112"/>
      <c r="D4" s="107" t="s">
        <v>57</v>
      </c>
      <c r="E4" s="112" t="s">
        <v>58</v>
      </c>
      <c r="F4" s="120" t="s">
        <v>59</v>
      </c>
      <c r="G4" s="112"/>
      <c r="H4" s="112"/>
      <c r="I4" s="112"/>
      <c r="J4" s="112"/>
      <c r="K4" s="112"/>
    </row>
    <row r="5" spans="1:12" ht="15.75" customHeight="1">
      <c r="A5" s="133" t="s">
        <v>60</v>
      </c>
      <c r="B5" s="133" t="s">
        <v>61</v>
      </c>
      <c r="C5" s="133" t="s">
        <v>62</v>
      </c>
      <c r="D5" s="112"/>
      <c r="E5" s="112"/>
      <c r="F5" s="134" t="s">
        <v>9</v>
      </c>
      <c r="G5" s="132" t="s">
        <v>63</v>
      </c>
      <c r="H5" s="132"/>
      <c r="I5" s="132"/>
      <c r="J5" s="132"/>
      <c r="K5" s="132" t="s">
        <v>64</v>
      </c>
    </row>
    <row r="6" spans="1:12" ht="15.75" customHeight="1">
      <c r="A6" s="133"/>
      <c r="B6" s="133"/>
      <c r="C6" s="133"/>
      <c r="D6" s="112"/>
      <c r="E6" s="112"/>
      <c r="F6" s="134"/>
      <c r="G6" s="132" t="s">
        <v>65</v>
      </c>
      <c r="H6" s="136" t="s">
        <v>66</v>
      </c>
      <c r="I6" s="136" t="s">
        <v>67</v>
      </c>
      <c r="J6" s="138" t="s">
        <v>68</v>
      </c>
      <c r="K6" s="132"/>
    </row>
    <row r="7" spans="1:12" ht="15.75" customHeight="1">
      <c r="A7" s="59" t="s">
        <v>69</v>
      </c>
      <c r="B7" s="59" t="s">
        <v>69</v>
      </c>
      <c r="C7" s="59" t="s">
        <v>69</v>
      </c>
      <c r="D7" s="108"/>
      <c r="E7" s="108"/>
      <c r="F7" s="135"/>
      <c r="G7" s="110"/>
      <c r="H7" s="137"/>
      <c r="I7" s="137"/>
      <c r="J7" s="137"/>
      <c r="K7" s="110"/>
    </row>
    <row r="8" spans="1:12" ht="21" customHeight="1">
      <c r="A8" s="60"/>
      <c r="B8" s="61"/>
      <c r="C8" s="61"/>
      <c r="D8" s="62" t="s">
        <v>70</v>
      </c>
      <c r="E8" s="63"/>
      <c r="F8" s="64">
        <f t="shared" ref="F8:K8" si="0">SUM(F9:F24)</f>
        <v>1099.4000000000001</v>
      </c>
      <c r="G8" s="64">
        <f t="shared" si="0"/>
        <v>314.7</v>
      </c>
      <c r="H8" s="64">
        <f t="shared" si="0"/>
        <v>212.3</v>
      </c>
      <c r="I8" s="64">
        <f t="shared" si="0"/>
        <v>19.100000000000001</v>
      </c>
      <c r="J8" s="64">
        <f t="shared" si="0"/>
        <v>83.3</v>
      </c>
      <c r="K8" s="67">
        <f t="shared" si="0"/>
        <v>784.7</v>
      </c>
      <c r="L8" s="22"/>
    </row>
    <row r="9" spans="1:12" ht="18.75" customHeight="1">
      <c r="A9" s="65" t="s">
        <v>71</v>
      </c>
      <c r="B9" s="65" t="s">
        <v>72</v>
      </c>
      <c r="C9" s="65" t="s">
        <v>73</v>
      </c>
      <c r="D9" s="66"/>
      <c r="E9" s="66" t="s">
        <v>74</v>
      </c>
      <c r="F9" s="67">
        <f t="shared" ref="F9:F16" si="1">G9+K9</f>
        <v>314.7</v>
      </c>
      <c r="G9" s="45">
        <f>SUM(H9:J9)</f>
        <v>314.7</v>
      </c>
      <c r="H9" s="68">
        <v>212.3</v>
      </c>
      <c r="I9" s="45">
        <v>19.100000000000001</v>
      </c>
      <c r="J9" s="74">
        <v>83.3</v>
      </c>
      <c r="K9" s="75"/>
      <c r="L9" s="22"/>
    </row>
    <row r="10" spans="1:12" ht="18.75" customHeight="1">
      <c r="A10" s="65" t="s">
        <v>75</v>
      </c>
      <c r="B10" s="65" t="s">
        <v>72</v>
      </c>
      <c r="C10" s="65" t="s">
        <v>76</v>
      </c>
      <c r="D10" s="66"/>
      <c r="E10" s="66" t="s">
        <v>77</v>
      </c>
      <c r="F10" s="67">
        <f t="shared" si="1"/>
        <v>297.7</v>
      </c>
      <c r="G10" s="46"/>
      <c r="H10" s="68"/>
      <c r="I10" s="45"/>
      <c r="J10" s="74"/>
      <c r="K10" s="75">
        <v>297.7</v>
      </c>
      <c r="L10" s="22"/>
    </row>
    <row r="11" spans="1:12" ht="18.75" customHeight="1">
      <c r="A11" s="69" t="s">
        <v>78</v>
      </c>
      <c r="B11" s="70" t="s">
        <v>79</v>
      </c>
      <c r="C11" s="70" t="s">
        <v>80</v>
      </c>
      <c r="D11" s="71"/>
      <c r="E11" s="66" t="s">
        <v>81</v>
      </c>
      <c r="F11" s="67">
        <f t="shared" si="1"/>
        <v>0.8</v>
      </c>
      <c r="G11" s="46"/>
      <c r="H11" s="45"/>
      <c r="I11" s="45"/>
      <c r="J11" s="45"/>
      <c r="K11" s="75">
        <v>0.8</v>
      </c>
      <c r="L11" s="22"/>
    </row>
    <row r="12" spans="1:12" ht="18.75" customHeight="1">
      <c r="A12" s="69" t="s">
        <v>82</v>
      </c>
      <c r="B12" s="70" t="s">
        <v>83</v>
      </c>
      <c r="C12" s="70" t="s">
        <v>79</v>
      </c>
      <c r="D12" s="66"/>
      <c r="E12" s="66" t="s">
        <v>84</v>
      </c>
      <c r="F12" s="67">
        <f t="shared" si="1"/>
        <v>5.2</v>
      </c>
      <c r="G12" s="46"/>
      <c r="H12" s="45"/>
      <c r="I12" s="45"/>
      <c r="J12" s="45"/>
      <c r="K12" s="75">
        <v>5.2</v>
      </c>
      <c r="L12" s="22"/>
    </row>
    <row r="13" spans="1:12" ht="18.75" customHeight="1">
      <c r="A13" s="70" t="s">
        <v>85</v>
      </c>
      <c r="B13" s="70" t="s">
        <v>80</v>
      </c>
      <c r="C13" s="70" t="s">
        <v>86</v>
      </c>
      <c r="D13" s="66"/>
      <c r="E13" s="66" t="s">
        <v>87</v>
      </c>
      <c r="F13" s="67">
        <f t="shared" si="1"/>
        <v>21.6</v>
      </c>
      <c r="G13" s="46"/>
      <c r="H13" s="45"/>
      <c r="I13" s="45"/>
      <c r="J13" s="45"/>
      <c r="K13" s="75">
        <v>21.6</v>
      </c>
      <c r="L13" s="22"/>
    </row>
    <row r="14" spans="1:12" ht="18.75" customHeight="1">
      <c r="A14" s="70" t="s">
        <v>85</v>
      </c>
      <c r="B14" s="70" t="s">
        <v>88</v>
      </c>
      <c r="C14" s="70" t="s">
        <v>80</v>
      </c>
      <c r="D14" s="66"/>
      <c r="E14" s="66" t="s">
        <v>89</v>
      </c>
      <c r="F14" s="67">
        <f t="shared" si="1"/>
        <v>102.1</v>
      </c>
      <c r="G14" s="46"/>
      <c r="H14" s="45"/>
      <c r="I14" s="45"/>
      <c r="J14" s="45"/>
      <c r="K14" s="75">
        <v>102.1</v>
      </c>
      <c r="L14" s="22"/>
    </row>
    <row r="15" spans="1:12" ht="18.75" customHeight="1">
      <c r="A15" s="70" t="s">
        <v>90</v>
      </c>
      <c r="B15" s="70" t="s">
        <v>91</v>
      </c>
      <c r="C15" s="70" t="s">
        <v>92</v>
      </c>
      <c r="D15" s="66"/>
      <c r="E15" s="66" t="s">
        <v>93</v>
      </c>
      <c r="F15" s="67">
        <f t="shared" si="1"/>
        <v>71.7</v>
      </c>
      <c r="G15" s="46"/>
      <c r="H15" s="45"/>
      <c r="I15" s="45"/>
      <c r="J15" s="45"/>
      <c r="K15" s="75">
        <v>71.7</v>
      </c>
      <c r="L15" s="22"/>
    </row>
    <row r="16" spans="1:12" ht="18.75" customHeight="1">
      <c r="A16" s="70" t="s">
        <v>94</v>
      </c>
      <c r="B16" s="70" t="s">
        <v>83</v>
      </c>
      <c r="C16" s="70" t="s">
        <v>79</v>
      </c>
      <c r="D16" s="72"/>
      <c r="E16" s="72" t="s">
        <v>95</v>
      </c>
      <c r="F16" s="67">
        <f t="shared" si="1"/>
        <v>285.60000000000002</v>
      </c>
      <c r="G16" s="46"/>
      <c r="H16" s="48"/>
      <c r="I16" s="48"/>
      <c r="J16" s="48"/>
      <c r="K16" s="48">
        <v>285.60000000000002</v>
      </c>
      <c r="L16" s="22"/>
    </row>
    <row r="17" spans="1:12" ht="18.75" customHeight="1">
      <c r="A17" s="46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22"/>
    </row>
    <row r="18" spans="1:12" ht="18.75" customHeight="1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22"/>
    </row>
    <row r="19" spans="1:12" ht="18.75" customHeight="1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22"/>
    </row>
    <row r="20" spans="1:12" ht="18.75" customHeight="1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22"/>
    </row>
    <row r="21" spans="1:12" ht="18.75" customHeight="1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22"/>
    </row>
    <row r="22" spans="1:12" ht="18.75" customHeight="1">
      <c r="A22" s="46"/>
      <c r="B22" s="12"/>
      <c r="C22" s="46"/>
      <c r="D22" s="46"/>
      <c r="E22" s="46"/>
      <c r="F22" s="46"/>
      <c r="G22" s="46"/>
      <c r="H22" s="46"/>
      <c r="I22" s="46"/>
      <c r="J22" s="46"/>
      <c r="K22" s="46"/>
      <c r="L22" s="22"/>
    </row>
    <row r="23" spans="1:12" ht="9.75" customHeight="1">
      <c r="D23" s="22"/>
      <c r="E23" s="22"/>
      <c r="F23" s="22"/>
      <c r="G23" s="22"/>
      <c r="H23" s="22"/>
      <c r="I23" s="22"/>
      <c r="J23" s="22"/>
      <c r="K23" s="22"/>
      <c r="L23" s="22"/>
    </row>
    <row r="24" spans="1:12" ht="9.75" customHeight="1">
      <c r="D24" s="22"/>
      <c r="E24" s="22"/>
      <c r="F24" s="22"/>
      <c r="G24" s="22"/>
      <c r="H24" s="22"/>
      <c r="I24" s="22"/>
      <c r="J24" s="22"/>
      <c r="K24" s="22"/>
      <c r="L24" s="22"/>
    </row>
    <row r="25" spans="1:12" ht="9.75" customHeight="1">
      <c r="D25" s="22"/>
      <c r="E25" s="22"/>
      <c r="F25" s="22"/>
      <c r="G25" s="22"/>
      <c r="H25" s="22"/>
      <c r="I25" s="22"/>
      <c r="J25" s="22"/>
      <c r="K25" s="22"/>
      <c r="L25" s="22"/>
    </row>
    <row r="26" spans="1:12" ht="9.75" customHeight="1">
      <c r="D26" s="22"/>
      <c r="E26" s="22"/>
      <c r="F26" s="22"/>
      <c r="G26" s="22"/>
      <c r="H26" s="22"/>
      <c r="I26" s="22"/>
      <c r="J26" s="22"/>
      <c r="K26" s="22"/>
      <c r="L26" s="22"/>
    </row>
    <row r="27" spans="1:12" ht="9.75" customHeight="1">
      <c r="D27" s="22"/>
      <c r="E27" s="22"/>
      <c r="F27" s="22"/>
      <c r="G27" s="22"/>
      <c r="H27" s="22"/>
      <c r="I27" s="22"/>
      <c r="J27" s="22"/>
      <c r="K27" s="22"/>
      <c r="L27" s="22"/>
    </row>
    <row r="28" spans="1:12" ht="9.75" customHeight="1">
      <c r="D28" s="22"/>
      <c r="E28" s="22"/>
      <c r="F28" s="22"/>
      <c r="G28" s="22"/>
      <c r="H28" s="22"/>
      <c r="I28" s="22"/>
      <c r="J28" s="22"/>
      <c r="K28" s="22"/>
      <c r="L28" s="22"/>
    </row>
    <row r="29" spans="1:12" ht="9.75" customHeight="1">
      <c r="D29" s="22"/>
      <c r="E29" s="22"/>
      <c r="F29" s="22"/>
      <c r="G29" s="22"/>
      <c r="H29" s="22"/>
      <c r="J29" s="22"/>
      <c r="K29" s="22"/>
    </row>
    <row r="30" spans="1:12" ht="9.75" customHeight="1">
      <c r="D30" s="22"/>
      <c r="E30" s="22"/>
      <c r="F30" s="22"/>
      <c r="G30" s="22"/>
      <c r="H30" s="22"/>
      <c r="I30" s="22"/>
      <c r="J30" s="22"/>
      <c r="K30" s="22"/>
    </row>
    <row r="31" spans="1:12" ht="9.75" customHeight="1">
      <c r="D31" s="22"/>
      <c r="E31" s="22"/>
      <c r="F31" s="22"/>
      <c r="G31" s="22"/>
      <c r="H31" s="22"/>
      <c r="J31" s="22"/>
      <c r="K31" s="22"/>
    </row>
    <row r="32" spans="1:12" ht="9.75" customHeight="1">
      <c r="F32" s="22"/>
      <c r="G32" s="22"/>
      <c r="J32" s="22"/>
      <c r="K32" s="22"/>
    </row>
    <row r="33" spans="6:11" ht="9.75" customHeight="1">
      <c r="G33" s="22"/>
      <c r="K33" s="22"/>
    </row>
    <row r="34" spans="6:11" ht="9.75" customHeight="1">
      <c r="J34" s="22"/>
      <c r="K34" s="22"/>
    </row>
    <row r="35" spans="6:11" ht="9.75" customHeight="1">
      <c r="F35" s="22"/>
      <c r="J35" s="22"/>
      <c r="K35" s="22"/>
    </row>
    <row r="36" spans="6:11" ht="9.75" customHeight="1">
      <c r="F36" s="22"/>
    </row>
    <row r="37" spans="6:11" ht="9.75" customHeight="1">
      <c r="F37" s="22"/>
    </row>
    <row r="38" spans="6:11" ht="9.75" customHeight="1">
      <c r="F38" s="22"/>
    </row>
    <row r="39" spans="6:11" ht="9.75" customHeight="1">
      <c r="F39" s="22"/>
    </row>
  </sheetData>
  <sheetProtection formatCells="0" formatColumns="0" formatRows="0"/>
  <mergeCells count="15">
    <mergeCell ref="A2:K2"/>
    <mergeCell ref="A4:C4"/>
    <mergeCell ref="F4:K4"/>
    <mergeCell ref="G5:J5"/>
    <mergeCell ref="A5:A6"/>
    <mergeCell ref="B5:B6"/>
    <mergeCell ref="C5:C6"/>
    <mergeCell ref="D4:D7"/>
    <mergeCell ref="E4:E7"/>
    <mergeCell ref="F5:F7"/>
    <mergeCell ref="G6:G7"/>
    <mergeCell ref="H6:H7"/>
    <mergeCell ref="I6:I7"/>
    <mergeCell ref="J6:J7"/>
    <mergeCell ref="K5:K7"/>
  </mergeCells>
  <phoneticPr fontId="0" type="noConversion"/>
  <pageMargins left="0.93888888888888899" right="0.75" top="0.78888888888888897" bottom="0.78888888888888897" header="0.5" footer="0.5"/>
  <pageSetup paperSize="9" scale="95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J32"/>
  <sheetViews>
    <sheetView showGridLines="0" showZeros="0" workbookViewId="0">
      <selection activeCell="I17" sqref="I17"/>
    </sheetView>
  </sheetViews>
  <sheetFormatPr defaultColWidth="9.1640625" defaultRowHeight="11.25"/>
  <cols>
    <col min="1" max="1" width="5.5" customWidth="1"/>
    <col min="2" max="2" width="5.33203125" customWidth="1"/>
    <col min="3" max="3" width="5.1640625" customWidth="1"/>
    <col min="4" max="4" width="30" customWidth="1"/>
    <col min="5" max="9" width="20.83203125" customWidth="1"/>
    <col min="10" max="10" width="15.1640625" customWidth="1"/>
  </cols>
  <sheetData>
    <row r="1" spans="1:10" ht="12.75" customHeight="1">
      <c r="A1" s="38" t="s">
        <v>96</v>
      </c>
    </row>
    <row r="2" spans="1:10" ht="16.5" customHeight="1">
      <c r="A2" s="139" t="s">
        <v>97</v>
      </c>
      <c r="B2" s="139"/>
      <c r="C2" s="139"/>
      <c r="D2" s="139"/>
      <c r="E2" s="139"/>
      <c r="F2" s="139"/>
      <c r="G2" s="139"/>
      <c r="H2" s="139"/>
      <c r="I2" s="139"/>
    </row>
    <row r="3" spans="1:10" ht="18.75" customHeight="1">
      <c r="D3" s="39"/>
      <c r="E3" s="40"/>
      <c r="F3" s="41"/>
      <c r="G3" s="41"/>
      <c r="H3" s="39"/>
      <c r="I3" s="8" t="s">
        <v>3</v>
      </c>
    </row>
    <row r="4" spans="1:10" ht="18.75" customHeight="1">
      <c r="A4" s="112" t="s">
        <v>56</v>
      </c>
      <c r="B4" s="112"/>
      <c r="C4" s="112"/>
      <c r="D4" s="143" t="s">
        <v>98</v>
      </c>
      <c r="E4" s="140" t="s">
        <v>99</v>
      </c>
      <c r="F4" s="134"/>
      <c r="G4" s="134"/>
      <c r="H4" s="134"/>
      <c r="I4" s="134"/>
    </row>
    <row r="5" spans="1:10" ht="18.75" customHeight="1">
      <c r="A5" s="133" t="s">
        <v>60</v>
      </c>
      <c r="B5" s="133" t="s">
        <v>61</v>
      </c>
      <c r="C5" s="133" t="s">
        <v>62</v>
      </c>
      <c r="D5" s="143"/>
      <c r="E5" s="141" t="s">
        <v>100</v>
      </c>
      <c r="F5" s="141" t="s">
        <v>101</v>
      </c>
      <c r="G5" s="141"/>
      <c r="H5" s="132" t="s">
        <v>102</v>
      </c>
      <c r="I5" s="144" t="s">
        <v>103</v>
      </c>
    </row>
    <row r="6" spans="1:10" ht="26.25" customHeight="1">
      <c r="A6" s="142"/>
      <c r="B6" s="142"/>
      <c r="C6" s="142"/>
      <c r="D6" s="143"/>
      <c r="E6" s="141"/>
      <c r="F6" s="42" t="s">
        <v>16</v>
      </c>
      <c r="G6" s="42" t="s">
        <v>104</v>
      </c>
      <c r="H6" s="132"/>
      <c r="I6" s="144"/>
    </row>
    <row r="7" spans="1:10" ht="18.75" customHeight="1">
      <c r="A7" s="28"/>
      <c r="B7" s="43"/>
      <c r="C7" s="43"/>
      <c r="D7" s="44" t="s">
        <v>70</v>
      </c>
      <c r="E7" s="45">
        <f>F7+M7</f>
        <v>314.69</v>
      </c>
      <c r="F7" s="45">
        <f>G7+L7</f>
        <v>314.69</v>
      </c>
      <c r="G7" s="45">
        <f>G8+G15+G19</f>
        <v>314.69</v>
      </c>
      <c r="H7" s="45">
        <f>H8+H15+H19</f>
        <v>0</v>
      </c>
      <c r="I7" s="52"/>
      <c r="J7" s="22"/>
    </row>
    <row r="8" spans="1:10" ht="18.75" customHeight="1">
      <c r="A8" s="46"/>
      <c r="B8" s="46"/>
      <c r="C8" s="12"/>
      <c r="D8" s="44" t="s">
        <v>105</v>
      </c>
      <c r="E8" s="45">
        <f t="shared" ref="E8:E18" si="0">F8+M8</f>
        <v>212.28</v>
      </c>
      <c r="F8" s="45">
        <f t="shared" ref="F8:F18" si="1">G8+H8+I8+J8+K8</f>
        <v>212.28</v>
      </c>
      <c r="G8" s="45">
        <f>SUM(G9:G14)</f>
        <v>212.28</v>
      </c>
      <c r="H8" s="46"/>
      <c r="I8" s="46"/>
    </row>
    <row r="9" spans="1:10" ht="18.75" customHeight="1">
      <c r="A9" s="47" t="s">
        <v>75</v>
      </c>
      <c r="B9" s="47" t="s">
        <v>106</v>
      </c>
      <c r="C9" s="47" t="s">
        <v>80</v>
      </c>
      <c r="D9" s="44" t="s">
        <v>107</v>
      </c>
      <c r="E9" s="45">
        <f t="shared" si="0"/>
        <v>148.84</v>
      </c>
      <c r="F9" s="45">
        <f t="shared" si="1"/>
        <v>148.84</v>
      </c>
      <c r="G9" s="45">
        <v>148.84</v>
      </c>
      <c r="H9" s="46"/>
      <c r="I9" s="46"/>
      <c r="J9" s="22"/>
    </row>
    <row r="10" spans="1:10" ht="32.1" customHeight="1">
      <c r="A10" s="47" t="s">
        <v>75</v>
      </c>
      <c r="B10" s="47" t="s">
        <v>106</v>
      </c>
      <c r="C10" s="47" t="s">
        <v>80</v>
      </c>
      <c r="D10" s="44" t="s">
        <v>108</v>
      </c>
      <c r="E10" s="45">
        <f t="shared" si="0"/>
        <v>7.49</v>
      </c>
      <c r="F10" s="45">
        <f t="shared" si="1"/>
        <v>7.49</v>
      </c>
      <c r="G10" s="45">
        <v>7.49</v>
      </c>
      <c r="H10" s="46"/>
      <c r="I10" s="46"/>
      <c r="J10" s="22"/>
    </row>
    <row r="11" spans="1:10" ht="18.75" customHeight="1">
      <c r="A11" s="47" t="s">
        <v>75</v>
      </c>
      <c r="B11" s="47" t="s">
        <v>109</v>
      </c>
      <c r="C11" s="47" t="s">
        <v>80</v>
      </c>
      <c r="D11" s="48" t="s">
        <v>110</v>
      </c>
      <c r="E11" s="45">
        <f t="shared" si="0"/>
        <v>8.81</v>
      </c>
      <c r="F11" s="45">
        <f t="shared" si="1"/>
        <v>8.81</v>
      </c>
      <c r="G11" s="49">
        <v>8.81</v>
      </c>
      <c r="H11" s="46"/>
      <c r="I11" s="46"/>
      <c r="J11" s="22"/>
    </row>
    <row r="12" spans="1:10" ht="18.75" customHeight="1">
      <c r="A12" s="47" t="s">
        <v>75</v>
      </c>
      <c r="B12" s="47" t="s">
        <v>109</v>
      </c>
      <c r="C12" s="47" t="s">
        <v>80</v>
      </c>
      <c r="D12" s="48" t="s">
        <v>111</v>
      </c>
      <c r="E12" s="45">
        <f t="shared" si="0"/>
        <v>8.18</v>
      </c>
      <c r="F12" s="45">
        <f t="shared" si="1"/>
        <v>8.18</v>
      </c>
      <c r="G12" s="49">
        <v>8.18</v>
      </c>
      <c r="H12" s="46"/>
      <c r="I12" s="46"/>
      <c r="J12" s="22"/>
    </row>
    <row r="13" spans="1:10" ht="18.75" customHeight="1">
      <c r="A13" s="47" t="s">
        <v>75</v>
      </c>
      <c r="B13" s="47" t="s">
        <v>109</v>
      </c>
      <c r="C13" s="47" t="s">
        <v>80</v>
      </c>
      <c r="D13" s="48" t="s">
        <v>112</v>
      </c>
      <c r="E13" s="45">
        <f t="shared" si="0"/>
        <v>27.83</v>
      </c>
      <c r="F13" s="45">
        <f t="shared" si="1"/>
        <v>27.83</v>
      </c>
      <c r="G13" s="49">
        <v>27.83</v>
      </c>
      <c r="H13" s="46"/>
      <c r="I13" s="46"/>
      <c r="J13" s="22"/>
    </row>
    <row r="14" spans="1:10" ht="18.75" customHeight="1">
      <c r="A14" s="47" t="s">
        <v>75</v>
      </c>
      <c r="B14" s="47" t="s">
        <v>109</v>
      </c>
      <c r="C14" s="47" t="s">
        <v>80</v>
      </c>
      <c r="D14" s="48" t="s">
        <v>113</v>
      </c>
      <c r="E14" s="45">
        <f t="shared" si="0"/>
        <v>11.13</v>
      </c>
      <c r="F14" s="45">
        <f t="shared" si="1"/>
        <v>11.13</v>
      </c>
      <c r="G14" s="49">
        <v>11.13</v>
      </c>
      <c r="H14" s="46"/>
      <c r="I14" s="46"/>
      <c r="J14" s="22"/>
    </row>
    <row r="15" spans="1:10" ht="18.75" customHeight="1">
      <c r="A15" s="47"/>
      <c r="B15" s="47"/>
      <c r="C15" s="47"/>
      <c r="D15" s="48" t="s">
        <v>114</v>
      </c>
      <c r="E15" s="45">
        <f t="shared" si="0"/>
        <v>19.09</v>
      </c>
      <c r="F15" s="45">
        <f t="shared" si="1"/>
        <v>19.09</v>
      </c>
      <c r="G15" s="49">
        <f>G16+G17+G18</f>
        <v>19.09</v>
      </c>
      <c r="H15" s="46"/>
      <c r="I15" s="46"/>
      <c r="J15" s="22"/>
    </row>
    <row r="16" spans="1:10" ht="18.75" customHeight="1">
      <c r="A16" s="47" t="s">
        <v>75</v>
      </c>
      <c r="B16" s="47" t="s">
        <v>109</v>
      </c>
      <c r="C16" s="47" t="s">
        <v>80</v>
      </c>
      <c r="D16" s="48" t="s">
        <v>115</v>
      </c>
      <c r="E16" s="45">
        <f t="shared" si="0"/>
        <v>13.33</v>
      </c>
      <c r="F16" s="45">
        <f t="shared" si="1"/>
        <v>13.33</v>
      </c>
      <c r="G16" s="49">
        <v>13.33</v>
      </c>
      <c r="H16" s="46"/>
      <c r="I16" s="46"/>
      <c r="J16" s="22"/>
    </row>
    <row r="17" spans="1:10" ht="18.75" customHeight="1">
      <c r="A17" s="47" t="s">
        <v>75</v>
      </c>
      <c r="B17" s="47" t="s">
        <v>109</v>
      </c>
      <c r="C17" s="47" t="s">
        <v>80</v>
      </c>
      <c r="D17" s="48" t="s">
        <v>116</v>
      </c>
      <c r="E17" s="45">
        <f t="shared" si="0"/>
        <v>2.56</v>
      </c>
      <c r="F17" s="45">
        <f t="shared" si="1"/>
        <v>2.56</v>
      </c>
      <c r="G17" s="50">
        <v>2.56</v>
      </c>
      <c r="H17" s="46"/>
      <c r="I17" s="46"/>
      <c r="J17" s="22"/>
    </row>
    <row r="18" spans="1:10" ht="18.75" customHeight="1">
      <c r="A18" s="47" t="s">
        <v>75</v>
      </c>
      <c r="B18" s="47" t="s">
        <v>109</v>
      </c>
      <c r="C18" s="47" t="s">
        <v>80</v>
      </c>
      <c r="D18" s="48" t="s">
        <v>117</v>
      </c>
      <c r="E18" s="45">
        <f t="shared" si="0"/>
        <v>3.2</v>
      </c>
      <c r="F18" s="45">
        <f t="shared" si="1"/>
        <v>3.2</v>
      </c>
      <c r="G18" s="50">
        <v>3.2</v>
      </c>
      <c r="H18" s="46"/>
      <c r="I18" s="46"/>
      <c r="J18" s="22"/>
    </row>
    <row r="19" spans="1:10" ht="18.75" customHeight="1">
      <c r="A19" s="47"/>
      <c r="B19" s="47"/>
      <c r="C19" s="47"/>
      <c r="D19" s="48" t="s">
        <v>118</v>
      </c>
      <c r="E19" s="45">
        <f t="shared" ref="E19:G19" si="2">SUM(E20:E22)</f>
        <v>83.26</v>
      </c>
      <c r="F19" s="45">
        <f t="shared" si="2"/>
        <v>83.26</v>
      </c>
      <c r="G19" s="45">
        <f t="shared" si="2"/>
        <v>83.32</v>
      </c>
      <c r="H19" s="46"/>
      <c r="I19" s="46"/>
    </row>
    <row r="20" spans="1:10" ht="18" customHeight="1">
      <c r="A20" s="47" t="s">
        <v>75</v>
      </c>
      <c r="B20" s="47" t="s">
        <v>109</v>
      </c>
      <c r="C20" s="47" t="s">
        <v>80</v>
      </c>
      <c r="D20" s="48" t="s">
        <v>119</v>
      </c>
      <c r="E20" s="45">
        <f t="shared" ref="E20:E22" si="3">F20+M20</f>
        <v>16.36</v>
      </c>
      <c r="F20" s="45">
        <f>G20+H20+I20+J20+K20</f>
        <v>16.36</v>
      </c>
      <c r="G20" s="50">
        <v>16.36</v>
      </c>
      <c r="H20" s="46"/>
      <c r="I20" s="46"/>
    </row>
    <row r="21" spans="1:10" ht="15" customHeight="1">
      <c r="A21" s="47" t="s">
        <v>75</v>
      </c>
      <c r="B21" s="47" t="s">
        <v>109</v>
      </c>
      <c r="C21" s="47" t="s">
        <v>80</v>
      </c>
      <c r="D21" s="51" t="s">
        <v>120</v>
      </c>
      <c r="E21" s="51">
        <f t="shared" si="3"/>
        <v>44.6</v>
      </c>
      <c r="F21" s="51">
        <v>44.6</v>
      </c>
      <c r="G21" s="50">
        <v>44.64</v>
      </c>
      <c r="H21" s="46"/>
      <c r="I21" s="46"/>
    </row>
    <row r="22" spans="1:10" ht="18" customHeight="1">
      <c r="A22" s="47" t="s">
        <v>75</v>
      </c>
      <c r="B22" s="47" t="s">
        <v>109</v>
      </c>
      <c r="C22" s="47" t="s">
        <v>80</v>
      </c>
      <c r="D22" s="51" t="s">
        <v>121</v>
      </c>
      <c r="E22" s="51">
        <f t="shared" si="3"/>
        <v>22.3</v>
      </c>
      <c r="F22" s="51">
        <v>22.3</v>
      </c>
      <c r="G22" s="50">
        <v>22.32</v>
      </c>
      <c r="H22" s="46"/>
      <c r="I22" s="46"/>
    </row>
    <row r="23" spans="1:10" ht="9.75" customHeight="1">
      <c r="H23" s="22"/>
      <c r="I23" s="22"/>
    </row>
    <row r="24" spans="1:10" ht="9.75" customHeight="1">
      <c r="D24" s="22"/>
      <c r="H24" s="22"/>
      <c r="I24" s="22"/>
    </row>
    <row r="25" spans="1:10" ht="9.75" customHeight="1">
      <c r="D25" s="22"/>
      <c r="H25" s="22"/>
      <c r="I25" s="22"/>
    </row>
    <row r="26" spans="1:10" ht="9.75" customHeight="1">
      <c r="D26" s="22"/>
      <c r="H26" s="22"/>
      <c r="I26" s="22"/>
    </row>
    <row r="27" spans="1:10" ht="9.75" customHeight="1">
      <c r="D27" s="22"/>
    </row>
    <row r="28" spans="1:10" ht="9.75" customHeight="1">
      <c r="D28" s="22"/>
    </row>
    <row r="29" spans="1:10" ht="9.75" customHeight="1"/>
    <row r="30" spans="1:10" ht="9.75" customHeight="1"/>
    <row r="31" spans="1:10" ht="12.75" customHeight="1"/>
    <row r="32" spans="1:10" ht="9.75" customHeight="1"/>
  </sheetData>
  <sheetProtection formatCells="0" formatColumns="0" formatRows="0"/>
  <mergeCells count="11">
    <mergeCell ref="A2:I2"/>
    <mergeCell ref="A4:C4"/>
    <mergeCell ref="E4:I4"/>
    <mergeCell ref="F5:G5"/>
    <mergeCell ref="A5:A6"/>
    <mergeCell ref="B5:B6"/>
    <mergeCell ref="C5:C6"/>
    <mergeCell ref="D4:D6"/>
    <mergeCell ref="E5:E6"/>
    <mergeCell ref="H5:H6"/>
    <mergeCell ref="I5:I6"/>
  </mergeCells>
  <phoneticPr fontId="0" type="noConversion"/>
  <pageMargins left="1.1388888888888899" right="0.75" top="0.60902777777777795" bottom="0.58888888888888902" header="0.5" footer="0.5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L33"/>
  <sheetViews>
    <sheetView showGridLines="0" showZeros="0" workbookViewId="0">
      <selection activeCell="B28" sqref="B28"/>
    </sheetView>
  </sheetViews>
  <sheetFormatPr defaultColWidth="9.1640625" defaultRowHeight="12.75" customHeight="1"/>
  <cols>
    <col min="1" max="3" width="43.83203125" customWidth="1"/>
    <col min="4" max="11" width="9.1640625" customWidth="1"/>
    <col min="12" max="12" width="8.33203125" customWidth="1"/>
  </cols>
  <sheetData>
    <row r="1" spans="1:12" ht="12.75" customHeight="1">
      <c r="A1" s="22" t="s">
        <v>122</v>
      </c>
    </row>
    <row r="2" spans="1:12" ht="18.75" customHeight="1">
      <c r="A2" s="115" t="s">
        <v>123</v>
      </c>
      <c r="B2" s="115"/>
      <c r="C2" s="115"/>
      <c r="D2" s="23"/>
      <c r="E2" s="23"/>
      <c r="F2" s="23"/>
      <c r="G2" s="23"/>
      <c r="H2" s="23"/>
      <c r="I2" s="23"/>
      <c r="J2" s="23"/>
      <c r="K2" s="23"/>
      <c r="L2" s="23"/>
    </row>
    <row r="4" spans="1:12" s="21" customFormat="1" ht="20.25" customHeight="1">
      <c r="A4" s="24"/>
      <c r="B4" s="25"/>
      <c r="C4" s="26" t="s">
        <v>3</v>
      </c>
    </row>
    <row r="5" spans="1:12" s="21" customFormat="1" ht="20.25" customHeight="1">
      <c r="A5" s="121" t="s">
        <v>124</v>
      </c>
      <c r="B5" s="122"/>
      <c r="C5" s="27"/>
    </row>
    <row r="6" spans="1:12" s="21" customFormat="1" ht="20.25" customHeight="1">
      <c r="A6" s="128" t="s">
        <v>52</v>
      </c>
      <c r="B6" s="123" t="s">
        <v>125</v>
      </c>
      <c r="C6" s="123" t="s">
        <v>126</v>
      </c>
    </row>
    <row r="7" spans="1:12" s="21" customFormat="1" ht="20.25" customHeight="1">
      <c r="A7" s="123"/>
      <c r="B7" s="123"/>
      <c r="C7" s="123"/>
    </row>
    <row r="8" spans="1:12" s="21" customFormat="1" ht="36.75" customHeight="1">
      <c r="A8" s="123"/>
      <c r="B8" s="123"/>
      <c r="C8" s="123"/>
    </row>
    <row r="9" spans="1:12" s="21" customFormat="1" ht="22.5" customHeight="1">
      <c r="A9" s="29" t="s">
        <v>19</v>
      </c>
      <c r="B9" s="30"/>
      <c r="C9" s="30"/>
    </row>
    <row r="10" spans="1:12" s="21" customFormat="1" ht="21.75" customHeight="1">
      <c r="A10" s="29" t="s">
        <v>21</v>
      </c>
      <c r="B10" s="31"/>
      <c r="C10" s="30"/>
    </row>
    <row r="11" spans="1:12" s="21" customFormat="1" ht="21.75" customHeight="1">
      <c r="A11" s="29" t="s">
        <v>23</v>
      </c>
      <c r="B11" s="30"/>
      <c r="C11" s="30"/>
      <c r="D11" s="32"/>
    </row>
    <row r="12" spans="1:12" s="21" customFormat="1" ht="21.75" customHeight="1">
      <c r="A12" s="29" t="s">
        <v>25</v>
      </c>
      <c r="B12" s="33"/>
      <c r="C12" s="30"/>
    </row>
    <row r="13" spans="1:12" s="21" customFormat="1" ht="21.75" customHeight="1">
      <c r="A13" s="29" t="s">
        <v>27</v>
      </c>
      <c r="B13" s="30"/>
      <c r="C13" s="30"/>
    </row>
    <row r="14" spans="1:12" s="21" customFormat="1" ht="21.75" customHeight="1">
      <c r="A14" s="29" t="s">
        <v>29</v>
      </c>
      <c r="B14" s="34"/>
      <c r="C14" s="30"/>
      <c r="D14" s="32"/>
    </row>
    <row r="15" spans="1:12" s="21" customFormat="1" ht="21.75" customHeight="1">
      <c r="A15" s="29" t="s">
        <v>31</v>
      </c>
      <c r="B15" s="34"/>
      <c r="C15" s="30"/>
    </row>
    <row r="16" spans="1:12" s="21" customFormat="1" ht="21.75" customHeight="1">
      <c r="A16" s="29" t="s">
        <v>33</v>
      </c>
      <c r="B16" s="30"/>
      <c r="C16" s="30"/>
    </row>
    <row r="17" spans="1:8" s="21" customFormat="1" ht="21.75" customHeight="1">
      <c r="A17" s="29" t="s">
        <v>35</v>
      </c>
      <c r="B17" s="33"/>
      <c r="C17" s="30"/>
    </row>
    <row r="18" spans="1:8" s="21" customFormat="1" ht="21.75" customHeight="1">
      <c r="A18" s="29" t="s">
        <v>37</v>
      </c>
      <c r="B18" s="30"/>
      <c r="C18" s="30"/>
    </row>
    <row r="19" spans="1:8" s="21" customFormat="1" ht="21.75" customHeight="1">
      <c r="A19" s="29" t="s">
        <v>38</v>
      </c>
      <c r="B19" s="30"/>
      <c r="C19" s="30"/>
    </row>
    <row r="20" spans="1:8" s="21" customFormat="1" ht="21.75" customHeight="1">
      <c r="A20" s="29" t="s">
        <v>39</v>
      </c>
      <c r="B20" s="35"/>
      <c r="C20" s="30"/>
    </row>
    <row r="21" spans="1:8" s="21" customFormat="1" ht="21.75" customHeight="1">
      <c r="A21" s="29"/>
      <c r="B21" s="36"/>
      <c r="C21" s="37"/>
    </row>
    <row r="22" spans="1:8" s="21" customFormat="1" ht="21.75" customHeight="1">
      <c r="A22" s="29" t="s">
        <v>41</v>
      </c>
      <c r="B22" s="30"/>
      <c r="C22" s="150" t="s">
        <v>145</v>
      </c>
    </row>
    <row r="23" spans="1:8" ht="9.75" customHeight="1">
      <c r="B23" s="22"/>
      <c r="C23" s="22"/>
      <c r="D23" s="22"/>
      <c r="E23" s="22"/>
      <c r="F23" s="22"/>
      <c r="G23" s="22"/>
      <c r="H23" s="22"/>
    </row>
    <row r="24" spans="1:8" ht="9.75" customHeight="1">
      <c r="B24" s="22"/>
      <c r="D24" s="22"/>
      <c r="E24" s="22"/>
      <c r="F24" s="22"/>
      <c r="G24" s="22"/>
      <c r="H24" s="22"/>
    </row>
    <row r="25" spans="1:8" ht="9.75" customHeight="1">
      <c r="B25" s="22"/>
      <c r="C25" s="22"/>
      <c r="D25" s="22"/>
      <c r="E25" s="22"/>
      <c r="G25" s="22"/>
    </row>
    <row r="26" spans="1:8" ht="12.75" customHeight="1">
      <c r="B26" s="22"/>
      <c r="C26" s="22"/>
      <c r="D26" s="22"/>
      <c r="E26" s="22"/>
      <c r="G26" s="22"/>
    </row>
    <row r="27" spans="1:8" ht="12.75" customHeight="1">
      <c r="B27" s="22"/>
      <c r="C27" s="22"/>
      <c r="D27" s="22"/>
      <c r="G27" s="22"/>
    </row>
    <row r="28" spans="1:8" ht="12.75" customHeight="1">
      <c r="B28" s="22"/>
      <c r="C28" s="22"/>
      <c r="D28" s="22"/>
      <c r="F28" s="22"/>
    </row>
    <row r="29" spans="1:8" ht="12.75" customHeight="1">
      <c r="E29" s="22"/>
      <c r="F29" s="22"/>
    </row>
    <row r="30" spans="1:8" ht="12.75" customHeight="1">
      <c r="D30" s="22"/>
      <c r="E30" s="22"/>
    </row>
    <row r="32" spans="1:8" ht="12.75" customHeight="1">
      <c r="C32" s="38" t="s">
        <v>127</v>
      </c>
    </row>
    <row r="33" spans="3:3" ht="12.75" customHeight="1">
      <c r="C33" s="22"/>
    </row>
  </sheetData>
  <sheetProtection formatCells="0" formatColumns="0" formatRows="0"/>
  <mergeCells count="5">
    <mergeCell ref="A2:C2"/>
    <mergeCell ref="A5:B5"/>
    <mergeCell ref="A6:A8"/>
    <mergeCell ref="B6:B8"/>
    <mergeCell ref="C6:C8"/>
  </mergeCells>
  <phoneticPr fontId="0" type="noConversion"/>
  <pageMargins left="1.01875" right="0.38888888888888901" top="0.60902777777777795" bottom="0.60902777777777795" header="0.5" footer="0.5"/>
  <pageSetup paperSize="9" scale="90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7"/>
  <sheetViews>
    <sheetView showGridLines="0" workbookViewId="0">
      <selection activeCell="D16" sqref="D16"/>
    </sheetView>
  </sheetViews>
  <sheetFormatPr defaultColWidth="9.1640625" defaultRowHeight="11.25"/>
  <cols>
    <col min="1" max="1" width="29.5" customWidth="1"/>
    <col min="2" max="4" width="17" customWidth="1"/>
    <col min="5" max="5" width="66.5" customWidth="1"/>
  </cols>
  <sheetData>
    <row r="1" spans="1:5" ht="16.5" customHeight="1">
      <c r="A1" s="2" t="s">
        <v>128</v>
      </c>
    </row>
    <row r="2" spans="1:5" ht="29.25" customHeight="1">
      <c r="A2" s="145" t="s">
        <v>129</v>
      </c>
      <c r="B2" s="145"/>
      <c r="C2" s="145"/>
      <c r="D2" s="145"/>
      <c r="E2" s="145"/>
    </row>
    <row r="3" spans="1:5" ht="19.5" customHeight="1">
      <c r="A3" s="3"/>
      <c r="B3" s="4"/>
      <c r="C3" s="3"/>
      <c r="D3" s="3"/>
    </row>
    <row r="4" spans="1:5" ht="29.25" customHeight="1">
      <c r="A4" s="5" t="s">
        <v>130</v>
      </c>
      <c r="B4" s="6"/>
      <c r="C4" s="7"/>
      <c r="D4" s="3"/>
      <c r="E4" s="8" t="s">
        <v>3</v>
      </c>
    </row>
    <row r="5" spans="1:5" s="1" customFormat="1" ht="33.75" customHeight="1">
      <c r="A5" s="9" t="s">
        <v>131</v>
      </c>
      <c r="B5" s="10" t="s">
        <v>132</v>
      </c>
      <c r="C5" s="10" t="s">
        <v>133</v>
      </c>
      <c r="D5" s="9" t="s">
        <v>134</v>
      </c>
      <c r="E5" s="9" t="s">
        <v>135</v>
      </c>
    </row>
    <row r="6" spans="1:5" ht="43.5" customHeight="1">
      <c r="A6" s="11" t="s">
        <v>136</v>
      </c>
      <c r="B6" s="12"/>
      <c r="C6" s="12"/>
      <c r="D6" s="12"/>
      <c r="E6" s="13"/>
    </row>
    <row r="7" spans="1:5" ht="43.5" customHeight="1">
      <c r="A7" s="14" t="s">
        <v>137</v>
      </c>
      <c r="B7" s="15">
        <v>1.8</v>
      </c>
      <c r="C7" s="15">
        <v>2</v>
      </c>
      <c r="D7" s="16">
        <f>(B7-C7)/C7</f>
        <v>-0.1</v>
      </c>
      <c r="E7" s="106" t="s">
        <v>143</v>
      </c>
    </row>
    <row r="8" spans="1:5" ht="43.5" customHeight="1">
      <c r="A8" s="17" t="s">
        <v>138</v>
      </c>
      <c r="B8" s="15">
        <v>2.5</v>
      </c>
      <c r="C8" s="15"/>
      <c r="D8" s="16"/>
      <c r="E8" s="15" t="s">
        <v>139</v>
      </c>
    </row>
    <row r="9" spans="1:5" ht="43.5" customHeight="1">
      <c r="A9" s="17" t="s">
        <v>140</v>
      </c>
      <c r="B9" s="15"/>
      <c r="C9" s="15"/>
      <c r="D9" s="16"/>
      <c r="E9" s="15"/>
    </row>
    <row r="10" spans="1:5" ht="43.5" customHeight="1">
      <c r="A10" s="18" t="s">
        <v>16</v>
      </c>
      <c r="B10" s="19">
        <v>4.3</v>
      </c>
      <c r="C10" s="19">
        <v>2</v>
      </c>
      <c r="D10" s="20"/>
      <c r="E10" s="19"/>
    </row>
    <row r="11" spans="1:5" ht="43.5" customHeight="1">
      <c r="A11" s="17" t="s">
        <v>141</v>
      </c>
      <c r="B11" s="146" t="s">
        <v>144</v>
      </c>
      <c r="C11" s="147"/>
      <c r="D11" s="147"/>
      <c r="E11" s="148"/>
    </row>
    <row r="12" spans="1:5" ht="43.5" customHeight="1">
      <c r="A12" s="149" t="s">
        <v>142</v>
      </c>
      <c r="B12" s="149"/>
      <c r="C12" s="149"/>
      <c r="D12" s="149"/>
      <c r="E12" s="149"/>
    </row>
    <row r="13" spans="1:5" ht="43.5" customHeight="1"/>
    <row r="14" spans="1:5" ht="43.5" customHeight="1"/>
    <row r="15" spans="1:5" ht="43.5" customHeight="1"/>
    <row r="16" spans="1:5" ht="43.5" customHeight="1"/>
    <row r="17" ht="43.5" customHeight="1"/>
  </sheetData>
  <sheetProtection formatCells="0" formatColumns="0" formatRows="0"/>
  <mergeCells count="3">
    <mergeCell ref="A2:E2"/>
    <mergeCell ref="B11:E11"/>
    <mergeCell ref="A12:E12"/>
  </mergeCells>
  <phoneticPr fontId="0" type="noConversion"/>
  <hyperlinks>
    <hyperlink ref="B11" r:id="rId1"/>
  </hyperlinks>
  <pageMargins left="1.37916666666667" right="0.75" top="1.17916666666667" bottom="1" header="0.5" footer="0.5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11</vt:i4>
      </vt:variant>
    </vt:vector>
  </HeadingPairs>
  <TitlesOfParts>
    <vt:vector size="19" baseType="lpstr">
      <vt:lpstr>部门收支总表</vt:lpstr>
      <vt:lpstr>部门收入总表</vt:lpstr>
      <vt:lpstr>部门支出总表</vt:lpstr>
      <vt:lpstr>财政拨款收支总表</vt:lpstr>
      <vt:lpstr>一般公共预算支出情况表</vt:lpstr>
      <vt:lpstr>基本支出情况表 </vt:lpstr>
      <vt:lpstr>基金支出表</vt:lpstr>
      <vt:lpstr>三公经费（部 门）</vt:lpstr>
      <vt:lpstr>部门收入总表!Print_Area</vt:lpstr>
      <vt:lpstr>部门收支总表!Print_Area</vt:lpstr>
      <vt:lpstr>部门支出总表!Print_Area</vt:lpstr>
      <vt:lpstr>财政拨款收支总表!Print_Area</vt:lpstr>
      <vt:lpstr>基金支出表!Print_Area</vt:lpstr>
      <vt:lpstr>'三公经费（部 门）'!Print_Area</vt:lpstr>
      <vt:lpstr>部门收支总表!Print_Titles</vt:lpstr>
      <vt:lpstr>财政拨款收支总表!Print_Titles</vt:lpstr>
      <vt:lpstr>'基本支出情况表 '!Print_Titles</vt:lpstr>
      <vt:lpstr>基金支出表!Print_Titles</vt:lpstr>
      <vt:lpstr>一般公共预算支出情况表!Print_Titles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陈璠</cp:lastModifiedBy>
  <cp:revision>1</cp:revision>
  <cp:lastPrinted>2017-04-24T03:55:00Z</cp:lastPrinted>
  <dcterms:created xsi:type="dcterms:W3CDTF">2016-11-17T02:40:00Z</dcterms:created>
  <dcterms:modified xsi:type="dcterms:W3CDTF">2017-11-07T08:45:03Z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  <property fmtid="{D5CDD505-2E9C-101B-9397-08002B2CF9AE}" pid="3" name="EDOID">
    <vt:i4>4196888</vt:i4>
  </property>
</Properties>
</file>