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activeTab="4"/>
  </bookViews>
  <sheets>
    <sheet name="2016年" sheetId="6" r:id="rId1"/>
    <sheet name="2017年扶贫项目台账" sheetId="2" r:id="rId2"/>
    <sheet name="2018年扶贫项目台账" sheetId="4" r:id="rId3"/>
    <sheet name="2019年扶贫项目台账" sheetId="8" r:id="rId4"/>
    <sheet name="2020年扶贫项目台账" sheetId="13" r:id="rId5"/>
    <sheet name="Sheet1" sheetId="12" r:id="rId6"/>
  </sheets>
  <externalReferences>
    <externalReference r:id="rId7"/>
    <externalReference r:id="rId8"/>
  </externalReferences>
  <definedNames>
    <definedName name="_xlnm._FilterDatabase" localSheetId="0" hidden="1">'2016年'!$A$6:$P$70</definedName>
    <definedName name="_xlnm._FilterDatabase" localSheetId="1" hidden="1">'2017年扶贫项目台账'!$A$4:$FZ$547</definedName>
    <definedName name="_xlnm._FilterDatabase" localSheetId="2" hidden="1">'2018年扶贫项目台账'!$A$4:$K$703</definedName>
    <definedName name="_xlnm._FilterDatabase" localSheetId="3" hidden="1">'2019年扶贫项目台账'!$A$5:$XER$478</definedName>
    <definedName name="_xlnm._FilterDatabase" localSheetId="4" hidden="1">'2020年扶贫项目台账'!$A$5:$XEV$377</definedName>
    <definedName name="_xlnm.Print_Titles" localSheetId="1">'2017年扶贫项目台账'!$4:$4</definedName>
    <definedName name="项目分类">[1]项目明细分类表!$A$11:$A$14</definedName>
    <definedName name="_xlnm.Print_Titles" localSheetId="2">'2018年扶贫项目台账'!$3:$4</definedName>
    <definedName name="_xlnm.Print_Titles" localSheetId="3">'2019年扶贫项目台账'!$1:5</definedName>
    <definedName name="项目分类" localSheetId="3">[2]项目明细分类表!$A$11:$A$14</definedName>
    <definedName name="_xlnm.Print_Titles" localSheetId="4">'2020年扶贫项目台账'!$1:5</definedName>
    <definedName name="项目分类" localSheetId="4">[2]项目明细分类表!$A$11:$A$14</definedName>
  </definedNames>
  <calcPr calcId="144525"/>
</workbook>
</file>

<file path=xl/sharedStrings.xml><?xml version="1.0" encoding="utf-8"?>
<sst xmlns="http://schemas.openxmlformats.org/spreadsheetml/2006/main" count="12149" uniqueCount="5249">
  <si>
    <t>社旗县2016年度统筹整合资金项目台账</t>
  </si>
  <si>
    <r>
      <rPr>
        <u/>
        <sz val="10"/>
        <rFont val="宋体"/>
        <charset val="134"/>
      </rPr>
      <t xml:space="preserve">  社旗</t>
    </r>
    <r>
      <rPr>
        <sz val="10"/>
        <rFont val="宋体"/>
        <charset val="134"/>
      </rPr>
      <t>（县）</t>
    </r>
  </si>
  <si>
    <t>单位：万元</t>
  </si>
  <si>
    <t>乡镇名称</t>
  </si>
  <si>
    <t>项目分类</t>
  </si>
  <si>
    <t>项目数合计</t>
  </si>
  <si>
    <t>项目名称</t>
  </si>
  <si>
    <t>建设性质</t>
  </si>
  <si>
    <t>总投资</t>
  </si>
  <si>
    <t>主要建设内容</t>
  </si>
  <si>
    <t>项目单位及
责任人</t>
  </si>
  <si>
    <t>备注</t>
  </si>
  <si>
    <t>贫困村基础设施项目</t>
  </si>
  <si>
    <t>城郊乡孔庄村供水工程</t>
  </si>
  <si>
    <t>赵河</t>
  </si>
  <si>
    <t>新建</t>
  </si>
  <si>
    <t>建设1个管理房，井、罐、水泵、消毒设施1套，铺设各类规格的PE管道</t>
  </si>
  <si>
    <t>县水利局及相关乡镇</t>
  </si>
  <si>
    <t>大冯营镇李庄村供水工程</t>
  </si>
  <si>
    <t>大冯营</t>
  </si>
  <si>
    <t>大冯营镇张营村供水工程</t>
  </si>
  <si>
    <t>郝寨镇闫台村供水工程</t>
  </si>
  <si>
    <t>郝寨</t>
  </si>
  <si>
    <t>郝寨镇年庄村供水工程</t>
  </si>
  <si>
    <t>晋庄镇陈建龙村供水工程</t>
  </si>
  <si>
    <t>晋庄</t>
  </si>
  <si>
    <t>晋庄镇前曹村供水工程</t>
  </si>
  <si>
    <t>李店镇梁岗村供水工程</t>
  </si>
  <si>
    <t>李店</t>
  </si>
  <si>
    <t>苗店镇赵岗村供水工程</t>
  </si>
  <si>
    <t>苗店</t>
  </si>
  <si>
    <t>陌陂镇朱庄村供水工程</t>
  </si>
  <si>
    <t>陌陂</t>
  </si>
  <si>
    <t>陌陂镇完粮徐村供水工程</t>
  </si>
  <si>
    <t>桥头镇范朱刘村供水工程</t>
  </si>
  <si>
    <t>桥头</t>
  </si>
  <si>
    <t>桥头镇小河流村供水工程</t>
  </si>
  <si>
    <t>饶良镇刘岗村供水工程</t>
  </si>
  <si>
    <t>饶良</t>
  </si>
  <si>
    <t>饶良镇安庄村供水工程</t>
  </si>
  <si>
    <t>唐庄乡官营村供水工程</t>
  </si>
  <si>
    <t>唐庄</t>
  </si>
  <si>
    <t>下洼镇桃园村供水工程</t>
  </si>
  <si>
    <t>下洼</t>
  </si>
  <si>
    <t>下洼镇山口村供水工程</t>
  </si>
  <si>
    <t>兴隆镇吕楼村供水工程</t>
  </si>
  <si>
    <t>兴隆</t>
  </si>
  <si>
    <t>朱集镇王卯村供水工程</t>
  </si>
  <si>
    <t>朱集</t>
  </si>
  <si>
    <t>朱集镇李安村供水工程</t>
  </si>
  <si>
    <t>朱集镇殷河村供水工程</t>
  </si>
  <si>
    <t>光伏发电项目</t>
  </si>
  <si>
    <t>建设1827个户用分布式电站、52个村级电站</t>
  </si>
  <si>
    <t>扶贫办</t>
  </si>
  <si>
    <t>光伏发电二期项目</t>
  </si>
  <si>
    <t>15个乡镇建设5000瓦光伏电站1500座</t>
  </si>
  <si>
    <t>农村基础设施建设项目</t>
  </si>
  <si>
    <t>新修道路17700米，拦河坝1座，新打井17眼，扶贫车间1000平方米，</t>
  </si>
  <si>
    <t>扶贫办及相关乡镇</t>
  </si>
  <si>
    <t>晋庄刘老家道路建设项目</t>
  </si>
  <si>
    <t>晋庄刘老家2.7*3.5*0.18</t>
  </si>
  <si>
    <t>晋庄镇政府万超峰</t>
  </si>
  <si>
    <t>晋庄小和陈道路建设项目</t>
  </si>
  <si>
    <t>晋庄小和陈1.5*3.5*0.18,1坝</t>
  </si>
  <si>
    <t>唐庄官营道路建设项目</t>
  </si>
  <si>
    <t>唐庄官营1.5*3.5*0.18</t>
  </si>
  <si>
    <t>唐庄乡程超峰</t>
  </si>
  <si>
    <t>李店梁岗村道路建设项目</t>
  </si>
  <si>
    <t>李店梁刚2*3.5*0.18</t>
  </si>
  <si>
    <t>李店镇政府郭存</t>
  </si>
  <si>
    <t>下洼山口道路建设项目</t>
  </si>
  <si>
    <t>下洼山口3*3.5*0.18</t>
  </si>
  <si>
    <t>下洼镇政府杨晗</t>
  </si>
  <si>
    <t>大冯营党庄道路建设项目</t>
  </si>
  <si>
    <t>大冯营党庄1.5*3.5*0.18</t>
  </si>
  <si>
    <t>大冯营镇政府王承宇</t>
  </si>
  <si>
    <t>大冯营李庄道路建设项目</t>
  </si>
  <si>
    <t>大冯营李庄1.5*3.5*0.18</t>
  </si>
  <si>
    <t>郝寨闫台道路建设项目</t>
  </si>
  <si>
    <t>郝寨闫台1.5*3.5*0.18</t>
  </si>
  <si>
    <t>郝寨镇政府关建伟</t>
  </si>
  <si>
    <t>饶良孟庄道路建设项目</t>
  </si>
  <si>
    <t>饶良孟庄3*3.5*0.18</t>
  </si>
  <si>
    <t>饶良镇政府石磊</t>
  </si>
  <si>
    <t>饶良刘岗村道路建设项目</t>
  </si>
  <si>
    <t>饶良刘岗2.5*3.5*0.18</t>
  </si>
  <si>
    <t>苗店镇夏庄村村内道路项目</t>
  </si>
  <si>
    <t>新建水泥2500m*3.5m*0.18m</t>
  </si>
  <si>
    <t>苗店镇政府陈国刚</t>
  </si>
  <si>
    <t>兴隆镇吕楼村道路建设项目</t>
  </si>
  <si>
    <t>新建水泥2000m*3.5m*0.18m</t>
  </si>
  <si>
    <t>兴隆镇政府李志欣</t>
  </si>
  <si>
    <t>兴隆镇赵庄村道路建设项目</t>
  </si>
  <si>
    <t>新建水泥1500m*3.5m*0.18m</t>
  </si>
  <si>
    <t>郝寨镇王十里村道路项目</t>
  </si>
  <si>
    <t>新建水泥2560m*3.5m*0.18m</t>
  </si>
  <si>
    <t>陌陂镇关庄村道路项目</t>
  </si>
  <si>
    <t>陌陂镇政府尹金旗</t>
  </si>
  <si>
    <t>陌陂镇完粮徐道路项目</t>
  </si>
  <si>
    <t>桥头镇王陶庄村道路项目</t>
  </si>
  <si>
    <t>新建水泥1000m*3.5m*0.18m</t>
  </si>
  <si>
    <t>桥头镇政府姚勇</t>
  </si>
  <si>
    <t>下洼镇姜王庄村道路项目</t>
  </si>
  <si>
    <t>新建水泥2100m*3.5m*0.18m</t>
  </si>
  <si>
    <t>饶良镇黑刘庄村村内道路项目</t>
  </si>
  <si>
    <t>新建水泥3000m*3.5m*0.18m</t>
  </si>
  <si>
    <t>郝寨镇石桥村道路项目</t>
  </si>
  <si>
    <t>文化广场建设项目</t>
  </si>
  <si>
    <t>14个乡镇</t>
  </si>
  <si>
    <r>
      <rPr>
        <sz val="12"/>
        <rFont val="宋体"/>
        <charset val="134"/>
        <scheme val="minor"/>
      </rPr>
      <t>14个乡镇建设村级文化广场25个：城郊乡孔庄村、唐庄乡官营村、兴隆镇赵庄村、吕楼村、太和镇马梗村、</t>
    </r>
    <r>
      <rPr>
        <sz val="12"/>
        <color rgb="FFFF0000"/>
        <rFont val="宋体"/>
        <charset val="134"/>
        <scheme val="minor"/>
      </rPr>
      <t>李店镇梁岗村、</t>
    </r>
    <r>
      <rPr>
        <sz val="12"/>
        <rFont val="宋体"/>
        <charset val="134"/>
        <scheme val="minor"/>
      </rPr>
      <t>晋庄镇刘老家村、小河陈村、大冯营镇李庄村、党庄村、桥头镇范朱刘村、郝寨镇闫台村、年庄村、苗店镇曹台村、石塔寺村、饶良镇刘岗村、孟庄村、朱集镇李庵村、王卯村、殷河村、下洼镇山口村、桃园村、陌陂镇朱庄村、完粮徐村、黑土流村</t>
    </r>
  </si>
  <si>
    <t>县文广新局及相关乡镇</t>
  </si>
  <si>
    <t>农田水利</t>
  </si>
  <si>
    <t>兴隆镇吕楼村农田水利建设项目</t>
  </si>
  <si>
    <t>新打井5眼</t>
  </si>
  <si>
    <t>饶良镇黑刘庄村农田水利项目</t>
  </si>
  <si>
    <t>平板桥：5米跨5米宽 2 座、2米跨5米宽一座，新打井5眼</t>
  </si>
  <si>
    <t>郝寨镇邢庄村农田水利项目</t>
  </si>
  <si>
    <t>新打井10眼</t>
  </si>
  <si>
    <t>太和镇宋庄村农田水利项目项目</t>
  </si>
  <si>
    <t>太和</t>
  </si>
  <si>
    <t>太和镇政府王长伟</t>
  </si>
  <si>
    <t>产业基地基础设施项目</t>
  </si>
  <si>
    <t>饶良镇黑刘庄村养殖产业基地项目</t>
  </si>
  <si>
    <t>建厂房1000㎡、厂区硬化及配套</t>
  </si>
  <si>
    <t>桥头镇王坊村蔬菜产业基地项目</t>
  </si>
  <si>
    <t>井灌设施配套</t>
  </si>
  <si>
    <t>饶良镇邱庄村蔬菜产业基地项目</t>
  </si>
  <si>
    <t>新建道路2千米</t>
  </si>
  <si>
    <t>农业先导区产业基地项目征地拆迁</t>
  </si>
  <si>
    <t>李店、赵河</t>
  </si>
  <si>
    <t>项目区环线占地及附属物清理</t>
  </si>
  <si>
    <t>赵河街道办、李店镇政府</t>
  </si>
  <si>
    <t>农业先导区产业基地道路建设</t>
  </si>
  <si>
    <t>共修建道路19.246公里</t>
  </si>
  <si>
    <t>南阳国医仲景艾草产业园项目征地拆迁项目</t>
  </si>
  <si>
    <t>大冯营、桥头</t>
  </si>
  <si>
    <t>9个乡镇11个村道路及农田水利基础设施建设</t>
  </si>
  <si>
    <t>交通局、大冯营镇、桥头镇</t>
  </si>
  <si>
    <t>南阳国医仲景艾草产业园道路建设项目</t>
  </si>
  <si>
    <t>新建道路6.7公里</t>
  </si>
  <si>
    <t>大冯营镇、桥头镇</t>
  </si>
  <si>
    <t>南阳国医仲景艾草产业园水利基础设施及配套项目</t>
  </si>
  <si>
    <t>新打机井15眼及配套，平均井深70米，新建高低压台区2个，铺设高效节水管网83170米，建设规模1200亩</t>
  </si>
  <si>
    <t>水利局、桥头镇、大冯营镇</t>
  </si>
  <si>
    <t>产业扶贫项目</t>
  </si>
  <si>
    <t>支持贫困户增收脱贫</t>
  </si>
  <si>
    <t>相关县直单位及相关乡镇</t>
  </si>
  <si>
    <t>饶良镇邱庄村蔬菜到户增收项目</t>
  </si>
  <si>
    <t>扶持106个贫困户发展蔬菜产业</t>
  </si>
  <si>
    <t>饶良镇黑刘庄村养殖到户增收项目</t>
  </si>
  <si>
    <t>扶持40个贫困户发展养殖产业</t>
  </si>
  <si>
    <t>李店镇朱庄村蔬菜到户增收项目</t>
  </si>
  <si>
    <t>扶持64个贫困户发展蔬菜产业</t>
  </si>
  <si>
    <t>金融扶贫项目</t>
  </si>
  <si>
    <t>支持新型农业经营主体带动脱贫安排风险补偿金</t>
  </si>
  <si>
    <t>财政局、扶贫办、农业局、畜牧局、林业局、蔬菜办、工信局</t>
  </si>
  <si>
    <t>附件：</t>
  </si>
  <si>
    <t>社旗县2017年扶贫项目库台账</t>
  </si>
  <si>
    <t>序号</t>
  </si>
  <si>
    <t>项目内容</t>
  </si>
  <si>
    <t>建设地点</t>
  </si>
  <si>
    <t>投入资金
（万元）</t>
  </si>
  <si>
    <t>责任
单位</t>
  </si>
  <si>
    <t>绩效目标</t>
  </si>
  <si>
    <t>资金投入总计</t>
  </si>
  <si>
    <t>一、基础设施类项目</t>
  </si>
  <si>
    <t xml:space="preserve">    1、农村安全饮水建设项目</t>
  </si>
  <si>
    <t>赵河街道安全饮水项目</t>
  </si>
  <si>
    <t>代营村3个自然村1070人贫困人口安全饮水工程</t>
  </si>
  <si>
    <t>赵河街道代营村</t>
  </si>
  <si>
    <t>解决1070人贫困人口饮水难问题</t>
  </si>
  <si>
    <t>大冯营镇政府</t>
  </si>
  <si>
    <t>大冯营镇安全饮水项目</t>
  </si>
  <si>
    <t>张腰庄村6个自然村704人贫困人口安全饮水工程</t>
  </si>
  <si>
    <t>大冯营镇张腰庄村</t>
  </si>
  <si>
    <t>解决704人贫困人口饮水难问题</t>
  </si>
  <si>
    <t>郝寨镇安全饮水项目</t>
  </si>
  <si>
    <t>红庙村2个自然村531人贫困人口安全饮水工程</t>
  </si>
  <si>
    <t>郝寨镇红庙村</t>
  </si>
  <si>
    <t>解决531人贫困人口饮水难问题</t>
  </si>
  <si>
    <t>郝寨镇政府</t>
  </si>
  <si>
    <t>邢庄村4个自然村380人贫困人口安全饮水工程</t>
  </si>
  <si>
    <t>郝寨镇邢庄村</t>
  </si>
  <si>
    <t>解决380人贫困人口饮水难问题</t>
  </si>
  <si>
    <t>石桥村13个自然村1259人贫困人口安全饮水工程</t>
  </si>
  <si>
    <t>郝寨镇石桥村1#井/2#井</t>
  </si>
  <si>
    <t>解决1259人贫困人口饮水难问题</t>
  </si>
  <si>
    <t>晋庄镇安全饮水项目</t>
  </si>
  <si>
    <t>晋庄村2个自然村389人贫困人口安全饮水工程</t>
  </si>
  <si>
    <t>晋庄镇万营村</t>
  </si>
  <si>
    <t>解决389人贫困人口饮水难问题</t>
  </si>
  <si>
    <t>晋庄镇政府</t>
  </si>
  <si>
    <t>李店镇安全饮水项目</t>
  </si>
  <si>
    <t>朱庄村6个自然村409人贫困人口安全饮水工程</t>
  </si>
  <si>
    <t>李店镇朱庄村</t>
  </si>
  <si>
    <t>解决409人贫困人口饮水难问题</t>
  </si>
  <si>
    <t xml:space="preserve">李店镇政府  </t>
  </si>
  <si>
    <t>下郭村2个自然村安全饮水工程</t>
  </si>
  <si>
    <t>李店镇下郭村</t>
  </si>
  <si>
    <t>解决下郭村贫困人口饮水难问题</t>
  </si>
  <si>
    <t>陌陂镇安全饮水项目</t>
  </si>
  <si>
    <t>后洼村4个自然村464人贫困人口安全饮水工程</t>
  </si>
  <si>
    <t>陌陂镇后洼村1#井/2#井</t>
  </si>
  <si>
    <t>解决464人贫困人口饮水难问题</t>
  </si>
  <si>
    <t>陌陂镇政府</t>
  </si>
  <si>
    <t>关庄村4个自然村578人贫困人口安全饮水工程</t>
  </si>
  <si>
    <t>陌陂镇关庄村</t>
  </si>
  <si>
    <t>解决578人贫困人口饮水难问题</t>
  </si>
  <si>
    <t>黑土流村6个自然村498人贫困人口安全饮水工程</t>
  </si>
  <si>
    <t>陌陂镇黑土流村1#井/2#井</t>
  </si>
  <si>
    <t>解决498人贫困人口饮水难问题</t>
  </si>
  <si>
    <t>桥头镇政府</t>
  </si>
  <si>
    <t>桥头镇安全饮水项目</t>
  </si>
  <si>
    <t>陶庄村7个自然村544人贫困人口安全饮水工程</t>
  </si>
  <si>
    <t>桥头镇陶庄村</t>
  </si>
  <si>
    <t>解决544人贫困人口饮水难问题</t>
  </si>
  <si>
    <t>姚营村3个自然村766人贫困人口安全饮水工程</t>
  </si>
  <si>
    <t>桥头镇姚营村</t>
  </si>
  <si>
    <t>解决766人贫困人口饮水难问题</t>
  </si>
  <si>
    <t>何营村5个自然村安全饮水工程</t>
  </si>
  <si>
    <t>桥头镇何营村</t>
  </si>
  <si>
    <t>解决何营村贫困人口饮水难问题</t>
  </si>
  <si>
    <t>饶良镇安全饮水项目</t>
  </si>
  <si>
    <t>程洼村6个自然村524人贫困人口安全饮水工程</t>
  </si>
  <si>
    <t>饶良镇程洼村1#/2#井</t>
  </si>
  <si>
    <t>解决524人贫困人口饮水难问题</t>
  </si>
  <si>
    <t>饶良镇政府</t>
  </si>
  <si>
    <t>黑刘庄村4个自然村510人贫困人口安全饮水工程</t>
  </si>
  <si>
    <t>饶良镇黑刘庄村</t>
  </si>
  <si>
    <t>解决510人贫困人口饮水难问题</t>
  </si>
  <si>
    <t>太和镇安全饮水项目</t>
  </si>
  <si>
    <t>马埂村7个自然村1464人贫困人口安全饮水工程</t>
  </si>
  <si>
    <t>太和镇马埂村1#/2#井</t>
  </si>
  <si>
    <t>解决1464人贫困人口饮水难问题</t>
  </si>
  <si>
    <t>太和镇政府</t>
  </si>
  <si>
    <t>唐庄乡安全饮水项目</t>
  </si>
  <si>
    <t>马庄村4个自然村678人贫困人口安全饮水工程</t>
  </si>
  <si>
    <t>唐庄乡马庄村</t>
  </si>
  <si>
    <t>解决678人贫困人口饮水难问题</t>
  </si>
  <si>
    <t>唐庄乡政府</t>
  </si>
  <si>
    <t>下洼镇安全饮水项目</t>
  </si>
  <si>
    <t>杜庄村1个自然村466人贫困人口安全饮水工程</t>
  </si>
  <si>
    <t>下洼镇杜庄村</t>
  </si>
  <si>
    <t>解决466人贫困人口饮水难问题</t>
  </si>
  <si>
    <t>下洼镇政府</t>
  </si>
  <si>
    <t>闫庄村8个自然村817人贫困人口安全饮水工程</t>
  </si>
  <si>
    <t>下洼镇闫庄村1#井/2#井</t>
  </si>
  <si>
    <t>解决817人贫困人口饮水难问题</t>
  </si>
  <si>
    <t>吴庄村6个自然村794人贫困人口安全饮水工程</t>
  </si>
  <si>
    <t>下洼镇吴庄村1#井/2#井</t>
  </si>
  <si>
    <t>解决794人贫困人口饮水难问题</t>
  </si>
  <si>
    <t>朱集镇安全饮水项目</t>
  </si>
  <si>
    <t>王老庄村1个自然村520人贫困人口安全饮水工程</t>
  </si>
  <si>
    <t>朱集镇王老庄村</t>
  </si>
  <si>
    <t>解决520人贫困人口饮水难问题</t>
  </si>
  <si>
    <t>朱集镇政府</t>
  </si>
  <si>
    <t>袁老庄村2个自然村436人贫困人口安全饮水工程</t>
  </si>
  <si>
    <t>朱集镇袁老庄村</t>
  </si>
  <si>
    <t>解决436人贫困人口饮水难问题</t>
  </si>
  <si>
    <t>薛岗村1个自然村安全饮水工程</t>
  </si>
  <si>
    <t>朱集镇薛岗村</t>
  </si>
  <si>
    <t>解决薛岗村贫困人口饮水难问题</t>
  </si>
  <si>
    <t>小计</t>
  </si>
  <si>
    <t xml:space="preserve">        2、农村道路基础设施建设项目</t>
  </si>
  <si>
    <t>晋庄镇道路建设项目</t>
  </si>
  <si>
    <t>胡良庄至白岗1.5千米道路建设项目</t>
  </si>
  <si>
    <t>晋庄镇胡良庄</t>
  </si>
  <si>
    <t>覆盖贫困人口50人，解决1100人出行问题</t>
  </si>
  <si>
    <t>桥头镇道路建设项目</t>
  </si>
  <si>
    <t>王蛮海子庄村内1千米道路建设项目</t>
  </si>
  <si>
    <t>桥头镇王蛮</t>
  </si>
  <si>
    <t>覆盖贫困人口69人，解决223人出行问题</t>
  </si>
  <si>
    <t>王蛮大宋庄村内1.5千米道路建设项目</t>
  </si>
  <si>
    <t>下洼镇道路建设项目</t>
  </si>
  <si>
    <t xml:space="preserve">竹园至大安头1.5千米道路建设项目         </t>
  </si>
  <si>
    <t>下洼镇竹园</t>
  </si>
  <si>
    <t>覆盖贫困人口694人，解决2780人出行问题</t>
  </si>
  <si>
    <t>大冯营道路建设项目</t>
  </si>
  <si>
    <t>吕营村1.5千米道路建设项目</t>
  </si>
  <si>
    <t>大冯营吕营村</t>
  </si>
  <si>
    <t>覆盖贫困人口156人，解决786人出行问题</t>
  </si>
  <si>
    <t>郝寨镇道路建设项目</t>
  </si>
  <si>
    <t>贾庄小侯庄2千米道路建设项目</t>
  </si>
  <si>
    <t>郝寨镇贾庄</t>
  </si>
  <si>
    <t>覆盖贫困人口235人，解决575人出行问题</t>
  </si>
  <si>
    <t>郝寨村2千米道路建设项目</t>
  </si>
  <si>
    <t>郝寨镇郝寨村</t>
  </si>
  <si>
    <t>覆盖贫困人口90人，解决277人出行问题</t>
  </si>
  <si>
    <t>唐庄乡道路建设项目</t>
  </si>
  <si>
    <t xml:space="preserve">辛庄村1.5千米道路建设项目         </t>
  </si>
  <si>
    <t>唐庄乡辛庄</t>
  </si>
  <si>
    <t>覆盖贫困人口97人，解决1906人出行问题</t>
  </si>
  <si>
    <t>苗店镇道路建设项目</t>
  </si>
  <si>
    <t xml:space="preserve">刘和庄至苗店小学1.5千米道路建设项目    </t>
  </si>
  <si>
    <t>苗店镇刘和庄</t>
  </si>
  <si>
    <t xml:space="preserve">苗店镇政府 </t>
  </si>
  <si>
    <t>覆盖贫困人口30人，解决450人出行问题和便利120名学生上学</t>
  </si>
  <si>
    <t>朱集镇道路建设项目</t>
  </si>
  <si>
    <t>端公村1.5千米道路建设项目</t>
  </si>
  <si>
    <t>朱集镇端公村</t>
  </si>
  <si>
    <t>覆盖贫困人口122人，解决1914人出行问题，便利260名学生上学</t>
  </si>
  <si>
    <t>赵河街道代营村道路项目</t>
  </si>
  <si>
    <t>新建水泥路2000m×4.5m×0.2m</t>
  </si>
  <si>
    <t>赵河办事处</t>
  </si>
  <si>
    <t>受益贫困人口300人</t>
  </si>
  <si>
    <t>朱集杨庄村道路项目</t>
  </si>
  <si>
    <t>新建水泥路500m×3.5m×0.18m</t>
  </si>
  <si>
    <t>朱集杨庄村</t>
  </si>
  <si>
    <t>受益贫困人口100人</t>
  </si>
  <si>
    <t>下洼镇闫庄村道路项目</t>
  </si>
  <si>
    <t>新建水泥路2400m×3.5m×0.18m</t>
  </si>
  <si>
    <t>下洼镇闫庄村</t>
  </si>
  <si>
    <t>受益贫困人口120人</t>
  </si>
  <si>
    <t>唐庄乡马庄村道路项目</t>
  </si>
  <si>
    <t>新建水泥路1000m×3.5m×0.18m</t>
  </si>
  <si>
    <t>晋庄镇前曹村道路项目</t>
  </si>
  <si>
    <t>新建水泥路1740m×3.5m×0.18m</t>
  </si>
  <si>
    <t>晋庄镇前曹村</t>
  </si>
  <si>
    <t>受益贫困人口220人</t>
  </si>
  <si>
    <t>郝寨镇年庄村道路项目</t>
  </si>
  <si>
    <t>新建水泥路2500m×3.5m×0.18m</t>
  </si>
  <si>
    <t>郝寨镇年庄村</t>
  </si>
  <si>
    <t>受益贫困人口230人</t>
  </si>
  <si>
    <t>郝寨镇康庄村道路项目</t>
  </si>
  <si>
    <t>新建水泥路1500m×3.5m×0.18m</t>
  </si>
  <si>
    <t>郝寨镇康庄村</t>
  </si>
  <si>
    <t>受益贫困人口150人</t>
  </si>
  <si>
    <t>下洼镇邱庄村道路项目</t>
  </si>
  <si>
    <t>下洼镇邱庄村</t>
  </si>
  <si>
    <t>大冯营镇梁杜庄道路项目</t>
  </si>
  <si>
    <t>新建水泥路2000m×3.5m×0.18m</t>
  </si>
  <si>
    <t>大冯营镇梁杜庄</t>
  </si>
  <si>
    <t>大冯营党庄村道路项目</t>
  </si>
  <si>
    <t>大冯营镇党庄村</t>
  </si>
  <si>
    <t>受益贫困人口180人</t>
  </si>
  <si>
    <t>苗店镇赵岗村道路项目</t>
  </si>
  <si>
    <t>新建水泥路1600m×3.5m×0.18m</t>
  </si>
  <si>
    <t>苗店镇赵岗村</t>
  </si>
  <si>
    <t>苗店镇政府</t>
  </si>
  <si>
    <t>下洼镇吴庄村道路项目</t>
  </si>
  <si>
    <t>新建水泥路2300m×3.5m×0.18m</t>
  </si>
  <si>
    <t>下洼镇吴庄村</t>
  </si>
  <si>
    <t>受益贫困人口210人</t>
  </si>
  <si>
    <t>郝寨镇王十里</t>
  </si>
  <si>
    <t>受益贫困人口240人</t>
  </si>
  <si>
    <t>桥头镇姚营村道路项目</t>
  </si>
  <si>
    <t>新建水泥路3500m×3.5m×0.18m</t>
  </si>
  <si>
    <t>陌陂镇后洼村道路项目</t>
  </si>
  <si>
    <t>陌陂镇后洼村</t>
  </si>
  <si>
    <t>饶良镇程洼村道路建设项目</t>
  </si>
  <si>
    <t>新建水泥路2.3千米*4*0.18米。</t>
  </si>
  <si>
    <t>饶良镇程洼村</t>
  </si>
  <si>
    <t>解决1000多人出行难问题</t>
  </si>
  <si>
    <t>桥头镇明章村道路建设项目</t>
  </si>
  <si>
    <t>明章村朱庄村-握礼村自然村新建水泥路2千米*3.5米*0.18米。</t>
  </si>
  <si>
    <t>桥头镇明章村朱庄村-握礼村自然村</t>
  </si>
  <si>
    <t>解决800人出行难的问题</t>
  </si>
  <si>
    <t>苗店镇老贺庄村道路建设项目</t>
  </si>
  <si>
    <t>竹园村内至老贺庄村新建水泥路2.86千米*3.5米*0.18米。</t>
  </si>
  <si>
    <t>苗店镇老贺庄村</t>
  </si>
  <si>
    <t>解决1500人出行难问题</t>
  </si>
  <si>
    <t>大冯营镇张营村道路建设项目</t>
  </si>
  <si>
    <t>新建水泥路1.5千米*3.5米*0.18米。</t>
  </si>
  <si>
    <t>大冯营镇张营村</t>
  </si>
  <si>
    <t>解决1600多人出行难问题</t>
  </si>
  <si>
    <t>大冯营镇丁庄村道路建设项目</t>
  </si>
  <si>
    <t>小刘庄自然村新建水泥路1千米*3.5米*0.18米。</t>
  </si>
  <si>
    <t>大冯营镇丁庄村</t>
  </si>
  <si>
    <t>解决700多人出行难问题</t>
  </si>
  <si>
    <t>陌陂镇张庄村道路建设项目</t>
  </si>
  <si>
    <t>新建水泥路3千米*3.5米*0.18米。</t>
  </si>
  <si>
    <t>陌陂镇张庄村</t>
  </si>
  <si>
    <t>解决600多人出行难问题</t>
  </si>
  <si>
    <t>朱集镇许庄村任岗道路建设项目</t>
  </si>
  <si>
    <t>朱集镇许庄村</t>
  </si>
  <si>
    <t>解决500多人出行难问题</t>
  </si>
  <si>
    <t>李店镇王庄村道路建设项目</t>
  </si>
  <si>
    <t>新建水泥路2千米*3.5米*0.18米。</t>
  </si>
  <si>
    <t>李店镇王庄村</t>
  </si>
  <si>
    <t>李店镇政府</t>
  </si>
  <si>
    <t>新建水泥路2.5千米*3.5米*0.18米。</t>
  </si>
  <si>
    <t>明章村大徐庄自然村</t>
  </si>
  <si>
    <t>饶良镇安庄村道路建设项目</t>
  </si>
  <si>
    <t>新建水泥路1.93千米*3.5米*0.18米。</t>
  </si>
  <si>
    <t>饶良镇安庄村贾林自然村</t>
  </si>
  <si>
    <t>解决650多人出行难问题</t>
  </si>
  <si>
    <t>郝寨镇红庙村道路建设项目</t>
  </si>
  <si>
    <t>鲁姚路-李楼西岗新建水泥路3.4千米*4米*0.18米。</t>
  </si>
  <si>
    <t>郝寨镇红庙村鲁姚路-李楼西岗</t>
  </si>
  <si>
    <t>解决1500多人出行难问题</t>
  </si>
  <si>
    <t>下洼镇闫庄村道路建设项目</t>
  </si>
  <si>
    <t>杏花园-战备路新建水泥路2.6千米*3.5米*0.18米。</t>
  </si>
  <si>
    <t>下洼镇山口村道路建设项目</t>
  </si>
  <si>
    <t>新建水泥路1.8千米*3.5米*0.18米。</t>
  </si>
  <si>
    <t>下洼镇山口村曹庄-战备路</t>
  </si>
  <si>
    <t>下洼镇兰庄村道路建设项目</t>
  </si>
  <si>
    <t>新建水泥路3千米*4米*0.18米；平板桥1座。</t>
  </si>
  <si>
    <t>下洼镇兰庄村</t>
  </si>
  <si>
    <t>解决640多人出行难问题</t>
  </si>
  <si>
    <t>桥头镇陶庄村道路建设项目</t>
  </si>
  <si>
    <t>新修道路2.7千米*4米*0.18米。</t>
  </si>
  <si>
    <t>解决1200多人出行难问题</t>
  </si>
  <si>
    <t>桥头镇王坊村道路建设项目</t>
  </si>
  <si>
    <t>新建水泥路0.8千米*3.5米*0.18米。</t>
  </si>
  <si>
    <t>桥头镇王坊村</t>
  </si>
  <si>
    <t>解决400多人出行难问题</t>
  </si>
  <si>
    <t>苗店镇石塔寺村道路建设项目</t>
  </si>
  <si>
    <t>苗店镇石塔寺村胡楼自然村</t>
  </si>
  <si>
    <t>苗店镇夏庄村道路建设项目</t>
  </si>
  <si>
    <t>新建水泥路2.7千米*3.5米*0.18米。</t>
  </si>
  <si>
    <t>苗店镇夏庄村</t>
  </si>
  <si>
    <t>苗店镇曹堂村道路建设项目</t>
  </si>
  <si>
    <t>苗店镇曹堂村赵庄自然村</t>
  </si>
  <si>
    <t>大冯营镇焦庄村道路建设项目</t>
  </si>
  <si>
    <t>大冯营镇焦庄村</t>
  </si>
  <si>
    <t>解决1100多人出行难问题</t>
  </si>
  <si>
    <t>大冯营镇党庄村道路建设项目</t>
  </si>
  <si>
    <t>党庄自然村新建水泥路1.2千米*3.5米*0.18米</t>
  </si>
  <si>
    <t>解决500人出行难问题</t>
  </si>
  <si>
    <t>大冯营镇张腰庄道路建设项目</t>
  </si>
  <si>
    <t>新建水泥路3.2千米*3.5米*0.19米，平板桥一座。</t>
  </si>
  <si>
    <t>大冯营镇张腰庄</t>
  </si>
  <si>
    <t>解决800多人出行难问题</t>
  </si>
  <si>
    <t>赵河街道孔庄村道路建设项目</t>
  </si>
  <si>
    <t>高寨至潘河双庄界新建水泥路1.6千米*3.5米*0.18米。</t>
  </si>
  <si>
    <t>赵河街道孔庄村</t>
  </si>
  <si>
    <t>赵河街道办</t>
  </si>
  <si>
    <t>晋庄镇晋庄村道路建设项目</t>
  </si>
  <si>
    <t>新建水泥路水泥路2.4千米*3.5米*0.18米。</t>
  </si>
  <si>
    <t>晋庄村鲁庄自然村</t>
  </si>
  <si>
    <t>晋庄镇陈建龙村道路建设项目</t>
  </si>
  <si>
    <t>新建水泥路1千米*3.5米*0.18米。</t>
  </si>
  <si>
    <t>晋庄镇陈建龙村</t>
  </si>
  <si>
    <t>晋庄镇刘老家村道路建设项目</t>
  </si>
  <si>
    <t>新建水泥路1.1千米*3.5米*0.18米。</t>
  </si>
  <si>
    <t>晋庄镇刘老家村</t>
  </si>
  <si>
    <t>晋庄镇小河陈村道路建设项目</t>
  </si>
  <si>
    <t>新建水泥路水泥路2.5千米*3.5米*0.18米。</t>
  </si>
  <si>
    <t>晋庄镇小河陈村</t>
  </si>
  <si>
    <t>陌陂镇黑土流村道路建设项目</t>
  </si>
  <si>
    <t>新建水泥路水泥路3千米*3.5米*0.18米。</t>
  </si>
  <si>
    <t>陌陂镇黑土流村</t>
  </si>
  <si>
    <t>陌陂镇街北村道路建设项目</t>
  </si>
  <si>
    <t>新建水泥路2.8千米*3.5米*0.18米。</t>
  </si>
  <si>
    <t>陌陂镇街北村</t>
  </si>
  <si>
    <t>朱集镇苟庄-李黄村道路建设项目</t>
  </si>
  <si>
    <t>新建水泥路1.5千米*3.5米*0.18米，平板桥1座。</t>
  </si>
  <si>
    <t>朱集镇苟庄-李黄村</t>
  </si>
  <si>
    <t>朱集袁老庄道路建设项目</t>
  </si>
  <si>
    <t>新建水泥路1.9千米*3.5米*0.18米。</t>
  </si>
  <si>
    <t>朱集袁老庄</t>
  </si>
  <si>
    <t>解决600人出行难问题</t>
  </si>
  <si>
    <t>兴隆镇赵庄村</t>
  </si>
  <si>
    <t>兴隆镇政府</t>
  </si>
  <si>
    <t>解决650人出行难问题</t>
  </si>
  <si>
    <t>太和镇马埂村道路建设项目</t>
  </si>
  <si>
    <t>太和镇马埂村方刘庄自然村</t>
  </si>
  <si>
    <t>解决4540人出行难问题</t>
  </si>
  <si>
    <t>饶良镇安庄村村内道路建设项目</t>
  </si>
  <si>
    <t>新建水泥路1.4千米*3.5米*0.18米。</t>
  </si>
  <si>
    <t>饶良镇安庄村安庄自然村</t>
  </si>
  <si>
    <t>解决700人出行难问题</t>
  </si>
  <si>
    <t>郝寨镇红庙村村内道路建设项目</t>
  </si>
  <si>
    <t>新建水泥路2.3千米*3米*0.18米。</t>
  </si>
  <si>
    <t>郝寨镇红庙村、白庙自然村</t>
  </si>
  <si>
    <t>解决750多人出行难问题</t>
  </si>
  <si>
    <t>唐庄乡辛庄村道路建设项目</t>
  </si>
  <si>
    <t>官寺自然村新建水泥路1.5千米*3.5米*0.18米。</t>
  </si>
  <si>
    <t>唐庄乡辛庄村官寺自然村</t>
  </si>
  <si>
    <t>唐庄乡尚庄村道路建设项目</t>
  </si>
  <si>
    <t>唐庄乡尚庄村</t>
  </si>
  <si>
    <t>郝寨镇李洼村道路建设项目</t>
  </si>
  <si>
    <t>柏油路1640平方米，石材道牙470米，生态砖人行道1410平方米，水泥路1890平方米，下水道975米。</t>
  </si>
  <si>
    <t>郝寨镇李洼村</t>
  </si>
  <si>
    <t>郝寨镇韩庄村内道路建设项目</t>
  </si>
  <si>
    <t>郝寨镇韩庄村</t>
  </si>
  <si>
    <t>下洼镇酒店村道路建设项目</t>
  </si>
  <si>
    <t>酒店至翟庄新建水泥路2.5千米*4米*0.18米。</t>
  </si>
  <si>
    <t>下洼镇酒店村</t>
  </si>
  <si>
    <t>苗店镇邱庄村道路建设项目</t>
  </si>
  <si>
    <t>邱庄村-下宋路新建水泥路2千米*3.5米*0.18米。</t>
  </si>
  <si>
    <t>苗店镇邱庄村</t>
  </si>
  <si>
    <t>晋庄镇刘官庄道路建设项目</t>
  </si>
  <si>
    <t>晋庄镇刘官庄村</t>
  </si>
  <si>
    <t>解决400人出行难问题</t>
  </si>
  <si>
    <t>陌陂镇张其浩村道路建设项目</t>
  </si>
  <si>
    <t>陌陂镇张其浩村</t>
  </si>
  <si>
    <t>解决300人出行难问题</t>
  </si>
  <si>
    <t>陌陂镇良王庄村道路建设项目</t>
  </si>
  <si>
    <t>良王庄村刘汉珠自然村</t>
  </si>
  <si>
    <t>朱集镇朱集村道路建设项目</t>
  </si>
  <si>
    <t>朱集镇朱集村郝庄自然村</t>
  </si>
  <si>
    <t>李店镇大李营村道路建设项目</t>
  </si>
  <si>
    <t>李店镇大李营村</t>
  </si>
  <si>
    <t>李店镇青台村道路建设项目</t>
  </si>
  <si>
    <t>李店镇青台村</t>
  </si>
  <si>
    <t>解决300多人出行难问题</t>
  </si>
  <si>
    <t>兴隆镇后门李村道路建设项目</t>
  </si>
  <si>
    <t>兴隆镇后门李村小杨庄自然村</t>
  </si>
  <si>
    <t>解决550人出行难问题</t>
  </si>
  <si>
    <t>太和镇后赵村道路建设项目</t>
  </si>
  <si>
    <t>新建水泥路2.3千米*3.5米*0.18米。</t>
  </si>
  <si>
    <t>太和镇后赵村</t>
  </si>
  <si>
    <t>解决800人出行难问题</t>
  </si>
  <si>
    <t>太和镇刘集村道路建设项目</t>
  </si>
  <si>
    <t>新建水泥路1.1千米*4米*0.18米，桥梁1座，边沟2.2千米。</t>
  </si>
  <si>
    <t>太和镇刘集村</t>
  </si>
  <si>
    <t>解决360人出行难问题</t>
  </si>
  <si>
    <t>李店镇南元庄村道路建设项目</t>
  </si>
  <si>
    <t>新建4级水泥路2千米*3.5米*0.18米。</t>
  </si>
  <si>
    <t>李店镇南元庄村</t>
  </si>
  <si>
    <t>解决900多人道路出行难问题</t>
  </si>
  <si>
    <t>湾刘至小谢岗道路建设项目</t>
  </si>
  <si>
    <t>新建4级水泥路1千米*3.5米*0.18米。</t>
  </si>
  <si>
    <t>李店镇湾刘村</t>
  </si>
  <si>
    <t>解决500多人道路出行难问题</t>
  </si>
  <si>
    <t>下洼镇范庄村道路建设项目</t>
  </si>
  <si>
    <t>新建4级水泥路0.6千米*3.5米*0.18米。</t>
  </si>
  <si>
    <t>下洼镇范庄村</t>
  </si>
  <si>
    <t>解决400多人道路出行难问题</t>
  </si>
  <si>
    <t>饶良镇二户岗村道路建设项目</t>
  </si>
  <si>
    <t>S239至二户岗东夏庄新建4级水泥路1.5千米*3.5米*0.18米。</t>
  </si>
  <si>
    <t>饶良镇S239至二户岗东夏庄</t>
  </si>
  <si>
    <t>桥头镇王蛮海子庄村道路建设项目</t>
  </si>
  <si>
    <t>新建4级水泥路0.4千米*3.5米*0.18米。</t>
  </si>
  <si>
    <t>桥头镇王蛮海子庄村</t>
  </si>
  <si>
    <t>解决300多人道路出行难问题</t>
  </si>
  <si>
    <t>丁庄-韩营</t>
  </si>
  <si>
    <t>四级沥青路5.169公里，路基宽8米，30公分厚级配碎石、18公分厚稳定碎石；路面宽5米，4公分厚沥青路面。</t>
  </si>
  <si>
    <t>大冯营丁庄、韩庄</t>
  </si>
  <si>
    <t>交通局</t>
  </si>
  <si>
    <t>解决5200多人的道路出行难问题</t>
  </si>
  <si>
    <t>桥头-王蛮-大宋庄</t>
  </si>
  <si>
    <t>四级沥青路5.166公里，路基宽8米，30公分厚级配碎石、18公分厚稳定碎石；路面宽5米，4公分厚沥青路面。</t>
  </si>
  <si>
    <t>桥头、王蛮、大宋庄</t>
  </si>
  <si>
    <t>解决4500多人的道路出行难问题</t>
  </si>
  <si>
    <t>王蛮-南傅庄-港湾站</t>
  </si>
  <si>
    <t>四级沥青路4.975公里，路基宽8米，30公分厚级配碎石、18公分厚稳定碎石；路面宽5米，4公分厚沥青路面。中桥一座65.08延米长，8米宽。</t>
  </si>
  <si>
    <t>桥头王蛮、南傅庄</t>
  </si>
  <si>
    <t>解决3500多人的道路出行难问题</t>
  </si>
  <si>
    <t>岗里-G234-唐陌路</t>
  </si>
  <si>
    <t>四级沥青路3.801公里，路基宽8米，30公分厚级配碎石、18公分厚稳定碎石；路面宽5米，4公分厚沥青路面。</t>
  </si>
  <si>
    <t>唐庄乡岗里</t>
  </si>
  <si>
    <t>解决3600多人的道路出行难问题</t>
  </si>
  <si>
    <t>岗里-吴氏营</t>
  </si>
  <si>
    <t>三级沥青路1.773公里，路基宽8.5米，30公分厚级配碎石、18公分厚稳定碎石；路面宽7米，5公分厚沥青路面。大桥一座125.16延米长，9米宽。</t>
  </si>
  <si>
    <t>唐庄岗里、桥头吴氏营</t>
  </si>
  <si>
    <t>解决4000多人的道路出行难问题</t>
  </si>
  <si>
    <t>吴氏营-明章-王坊-桥头街</t>
  </si>
  <si>
    <t>三级沥青路2.065公里，路基宽8.5米，30公分厚级配碎石、18公分厚稳定碎石；路面宽7米，5公分厚沥青路面。四级沥青路8.826公里，路基宽8米，30公分厚级配碎石、18公分厚稳定碎石；路面宽5米，4公分厚沥青路面。</t>
  </si>
  <si>
    <t>唐庄乡冀岗、桥头镇吴氏营</t>
  </si>
  <si>
    <t>解决7400多人的道路出行难问题</t>
  </si>
  <si>
    <t>陌陂镇关庄－X004</t>
  </si>
  <si>
    <t>四级水泥路1.4公里，路基宽6.5米，20公分厚级配碎石；路面宽4.5米，18公分厚水泥混凝土路面。</t>
  </si>
  <si>
    <t>陌陂镇关庄</t>
  </si>
  <si>
    <t>解决2500多人的道路出行难问题</t>
  </si>
  <si>
    <t>下洼镇杜庄－下洼镇</t>
  </si>
  <si>
    <t>四级水泥路3公里，路基宽6.5米，20公分厚级配碎石；路面宽4.5米，18公分厚水泥混凝土路面。</t>
  </si>
  <si>
    <t>下洼镇杜庄</t>
  </si>
  <si>
    <t>解决2300多人的道路出行难问题</t>
  </si>
  <si>
    <t>大冯营镇张庄村和庄村道</t>
  </si>
  <si>
    <t>四级水泥路2.7公里，路基宽6.5米，20公分厚级配碎石；路面宽4.5米，18公分厚水泥混凝土路面。</t>
  </si>
  <si>
    <t>大冯营镇张庄村和庄</t>
  </si>
  <si>
    <t>大冯营镇吕营村－陈茨园</t>
  </si>
  <si>
    <t>四级水泥路1公里，路基宽6.5米，20公分厚级配碎石；路面宽4.5米，18公分厚水泥混凝土路面。</t>
  </si>
  <si>
    <t>大冯营镇吕营村、陈茨园</t>
  </si>
  <si>
    <t>解决2000多人的道路出行难问题</t>
  </si>
  <si>
    <t>郝寨镇张桥－邢庄</t>
  </si>
  <si>
    <t>四级水泥路1.5公里，路基宽6.5米，20公分厚级配碎石；路面宽4.5米，18公分厚水泥混凝土路面。</t>
  </si>
  <si>
    <t>郝寨镇张桥、邢庄</t>
  </si>
  <si>
    <t>解决4300多人的道路出行难问题</t>
  </si>
  <si>
    <t>郝寨镇闫台－S239</t>
  </si>
  <si>
    <t>四级水泥路2.5公里，路基宽6.5米，20公分厚级配碎石；路面宽4.5米，18公分厚水泥混凝土路面。</t>
  </si>
  <si>
    <t>郝寨镇闫台</t>
  </si>
  <si>
    <t>解决1300多人的道路出行难问题</t>
  </si>
  <si>
    <t>郝寨镇郑庄－S333</t>
  </si>
  <si>
    <t>四级水泥路2.3公里，路基宽6.5米，20公分厚级配碎石；路面宽4.5米，18公分厚水泥混凝土路面。</t>
  </si>
  <si>
    <t>郝寨镇郑庄</t>
  </si>
  <si>
    <t>解决2200多人的道路出行难问题</t>
  </si>
  <si>
    <t>郝寨镇王营村道路</t>
  </si>
  <si>
    <t>四级水泥路6公里，路基宽6.5米，20公分厚级配碎石；路面宽4.5米，18公分厚水泥混凝土路面。</t>
  </si>
  <si>
    <t>郝寨镇王营村</t>
  </si>
  <si>
    <t>解决3000多人的道路出行难问题</t>
  </si>
  <si>
    <t>郝寨镇年庄村道</t>
  </si>
  <si>
    <t>解决1900多人的道路出行难问题</t>
  </si>
  <si>
    <t>郝寨镇徐庄学校至路口</t>
  </si>
  <si>
    <t>郝寨镇徐庄</t>
  </si>
  <si>
    <t>解决100多名学生道路出行难问题</t>
  </si>
  <si>
    <t>晋庄镇花马营村道</t>
  </si>
  <si>
    <t>晋庄镇花马营村</t>
  </si>
  <si>
    <t>解决1400多人的道路出行难问题</t>
  </si>
  <si>
    <t>晋庄镇大王庄村道</t>
  </si>
  <si>
    <t>晋庄镇大王庄村</t>
  </si>
  <si>
    <t>解决1500多人的道路出行难问题</t>
  </si>
  <si>
    <t>李店镇王庄－王老庄</t>
  </si>
  <si>
    <t>李店镇王庄、王老庄</t>
  </si>
  <si>
    <t>解决3200多人的道路出行难问题</t>
  </si>
  <si>
    <t>苗店镇下苗路－八里庙</t>
  </si>
  <si>
    <t>四级水泥路1.3公里，路基宽6.5米，20公分厚级配碎石；路面宽4.5米，18公分厚水泥混凝土路面。</t>
  </si>
  <si>
    <t>苗店镇八里庙</t>
  </si>
  <si>
    <t>解决1700多人的道路出行难问题</t>
  </si>
  <si>
    <t>苗店镇老沟刘－Y004</t>
  </si>
  <si>
    <t>苗店镇老沟刘</t>
  </si>
  <si>
    <t>解决1600多人的道路出行难问题</t>
  </si>
  <si>
    <t>苗店镇下宋－秦庄</t>
  </si>
  <si>
    <t>四级水泥路2公里，路基宽6.5米，20公分厚级配碎石；路面宽4.5米，18公分厚水泥混凝土路面。</t>
  </si>
  <si>
    <t>苗店镇下宋、秦庄</t>
  </si>
  <si>
    <t>苗店镇西张营- X003</t>
  </si>
  <si>
    <t>苗店镇西张营</t>
  </si>
  <si>
    <t>苗店镇中药材种植基地道路</t>
  </si>
  <si>
    <t>苗店镇中药材种植基地</t>
  </si>
  <si>
    <t>带动10户贫因户脱贫</t>
  </si>
  <si>
    <t>潘河街道后高庄－彭岗</t>
  </si>
  <si>
    <t>潘河街道后高庄、彭岗</t>
  </si>
  <si>
    <t>桥头镇宿庄村道</t>
  </si>
  <si>
    <t>桥头镇宿庄村</t>
  </si>
  <si>
    <t>桥头镇宿庄－相庄</t>
  </si>
  <si>
    <t>桥头镇宿庄、相庄</t>
  </si>
  <si>
    <t>解决3800多人的道路出行难问题</t>
  </si>
  <si>
    <t>饶良镇樊营－李丁路</t>
  </si>
  <si>
    <t>四级水泥路2.4公里，路基宽6.5米，20公分厚级配碎石；路面宽4.5米，18公分厚水泥混凝土路面。</t>
  </si>
  <si>
    <t>饶良镇樊营</t>
  </si>
  <si>
    <t>解决2400多人的道路出行难问题</t>
  </si>
  <si>
    <t>饶良镇安庄村道</t>
  </si>
  <si>
    <t>四级水泥路4公里，路基宽6.5米，20公分厚级配碎石；路面宽4.5米，18公分厚水泥混凝土路面。</t>
  </si>
  <si>
    <t>饶良镇安庄村</t>
  </si>
  <si>
    <t>解决2800多人的道路出行难问题</t>
  </si>
  <si>
    <t>饶良镇S239-程洼郭庄、敬老院-二户岗泥河（程洼至二户岗）</t>
  </si>
  <si>
    <t>饶良镇程洼郭庄、二户岗、泥河</t>
  </si>
  <si>
    <t>解决6000多人的道路出行难问题</t>
  </si>
  <si>
    <t>饶良镇老窦庄村村委至夏凡村</t>
  </si>
  <si>
    <t>四级水泥路0.5公里，路基宽6.5米，20公分厚级配碎石；路面宽4.5米，18公分厚水泥混凝土路面。</t>
  </si>
  <si>
    <t>饶良镇老窦庄</t>
  </si>
  <si>
    <t>解决3700多人的道路出行难问题</t>
  </si>
  <si>
    <t>太和镇刘集村社太路－刘岗</t>
  </si>
  <si>
    <t>太和镇刘集村、刘岗</t>
  </si>
  <si>
    <t>解决5000多人的道路出行难问题</t>
  </si>
  <si>
    <t>太和镇李丁路大石桥段－张寨村</t>
  </si>
  <si>
    <t>太和镇大石桥、张寨村</t>
  </si>
  <si>
    <t>解决2600多人的道路出行难问题</t>
  </si>
  <si>
    <t>唐庄乡沙河村部－乡道</t>
  </si>
  <si>
    <t>四级水泥路0.6公里，路基宽6.5米，20公分厚级配碎石；路面宽4.5米，18公分厚水泥混凝土路面。</t>
  </si>
  <si>
    <t>唐庄乡沙河</t>
  </si>
  <si>
    <t>朱集镇李庵村－田朱路</t>
  </si>
  <si>
    <t>四级水泥路3.7公里，路基宽6.5米，20公分厚级配碎石；路面宽4.5米，18公分厚水泥混凝土路面。</t>
  </si>
  <si>
    <t>朱集镇李庵村</t>
  </si>
  <si>
    <t>朱集镇大梁庄－葛庄</t>
  </si>
  <si>
    <t>四级水泥路2.9公里，路基宽6.5米，20公分厚级配碎石；路面宽4.5米，18公分厚水泥混凝土路面。</t>
  </si>
  <si>
    <t>朱集镇大梁庄、葛庄</t>
  </si>
  <si>
    <t>朱集镇段洼－谢楼</t>
  </si>
  <si>
    <t>朱集镇段洼、谢楼</t>
  </si>
  <si>
    <t>朱集镇泥河赵－田朱路</t>
  </si>
  <si>
    <t>四级水泥路1.8公里，路基宽6.5米，20公分厚级配碎石；路面宽4.5米，18公分厚水泥混凝土路面。</t>
  </si>
  <si>
    <t>朱集镇泥河赵</t>
  </si>
  <si>
    <t>朱集镇古城－南苑庄</t>
  </si>
  <si>
    <t>朱集镇古城、南苑庄</t>
  </si>
  <si>
    <t>晋庄镇何营桥</t>
  </si>
  <si>
    <t>中桥一座，26延米长，7米宽。</t>
  </si>
  <si>
    <t>晋庄镇何营</t>
  </si>
  <si>
    <t>解决何营村通行问题</t>
  </si>
  <si>
    <t>晋庄镇大王庄北桥</t>
  </si>
  <si>
    <t>晋庄镇大王庄</t>
  </si>
  <si>
    <t>解决大王庄村通行问题</t>
  </si>
  <si>
    <t>晋庄镇花马营西桥</t>
  </si>
  <si>
    <t>中桥一座，20延米长，7米宽。</t>
  </si>
  <si>
    <t>晋庄镇花马营</t>
  </si>
  <si>
    <t>解决花马营村通行问题</t>
  </si>
  <si>
    <t>苗店镇老沟刘桥</t>
  </si>
  <si>
    <t>中桥一座，85延米长，8米宽。</t>
  </si>
  <si>
    <t>解决老沟刘村通行问题</t>
  </si>
  <si>
    <t>朱集镇齐庄桥</t>
  </si>
  <si>
    <t>中桥一座，65延米长，8米宽。</t>
  </si>
  <si>
    <t>朱集镇齐庄</t>
  </si>
  <si>
    <t>解决齐庄村通行问题</t>
  </si>
  <si>
    <t>饶良镇孟庄东桥</t>
  </si>
  <si>
    <t>中桥一座，53延米长，8米宽。</t>
  </si>
  <si>
    <t>饶良镇孟庄</t>
  </si>
  <si>
    <t>解决孟庄村通行问题</t>
  </si>
  <si>
    <t>下丁线</t>
  </si>
  <si>
    <t>13.06公里标志、标线、防撞栏</t>
  </si>
  <si>
    <t>下洼镇隐患路段</t>
  </si>
  <si>
    <t>保障农村公路行车安全</t>
  </si>
  <si>
    <t>小官线</t>
  </si>
  <si>
    <t>10.668公里标志、标线、防撞栏</t>
  </si>
  <si>
    <t>唐庄乡隐患路段</t>
  </si>
  <si>
    <t>程老线</t>
  </si>
  <si>
    <t>3.358公里标志、标线、防撞栏</t>
  </si>
  <si>
    <t>饶良镇隐患路段</t>
  </si>
  <si>
    <t>桥晋线</t>
  </si>
  <si>
    <t>5.878公里标志、标线、防撞栏</t>
  </si>
  <si>
    <t>桥头镇隐患路段</t>
  </si>
  <si>
    <t>饶程线</t>
  </si>
  <si>
    <t>6.78公里标志、标线、防撞栏</t>
  </si>
  <si>
    <t>黑珪线</t>
  </si>
  <si>
    <t>10.319公里标志、标线、防撞栏</t>
  </si>
  <si>
    <t>陌陂镇隐患路段</t>
  </si>
  <si>
    <t>泥大线</t>
  </si>
  <si>
    <t>5.291公里标志、标线、防撞栏</t>
  </si>
  <si>
    <t>青南线</t>
  </si>
  <si>
    <t>4.642公里标志、标线、防撞栏</t>
  </si>
  <si>
    <t>李店镇隐患路段</t>
  </si>
  <si>
    <t>边北线</t>
  </si>
  <si>
    <t>3.463公里标志、标线、防撞栏</t>
  </si>
  <si>
    <t>苗庄-司庄</t>
  </si>
  <si>
    <t>3.3公里标志、标线、防撞栏</t>
  </si>
  <si>
    <t>苗店镇隐患路段</t>
  </si>
  <si>
    <t>张腰庄--S333</t>
  </si>
  <si>
    <t>5.85公里标志、标线、防撞栏</t>
  </si>
  <si>
    <t>大冯营镇隐患路段</t>
  </si>
  <si>
    <t>周庄-S333</t>
  </si>
  <si>
    <t>4.3公里标志、标线、防撞栏</t>
  </si>
  <si>
    <t>冯庄水库--程庄</t>
  </si>
  <si>
    <t>1.1公里标志、标线、防撞栏</t>
  </si>
  <si>
    <t>田庄-后里</t>
  </si>
  <si>
    <t>6公里标志、标线、防撞栏</t>
  </si>
  <si>
    <t>朱集镇隐患路段</t>
  </si>
  <si>
    <t>新街村道</t>
  </si>
  <si>
    <t>2.5公里标志、标线、防撞栏</t>
  </si>
  <si>
    <t>美丽乡村公路工程</t>
  </si>
  <si>
    <t>创建30公里建设好、管理好、养护好、运营好的四好美丽乡村路</t>
  </si>
  <si>
    <t xml:space="preserve"> </t>
  </si>
  <si>
    <t>促进农村公路发展</t>
  </si>
  <si>
    <t>农村公路养护工程</t>
  </si>
  <si>
    <t>农村公路养护项目资金用于2017年农村公路病害防治、桥涵维护和日常养护工作。</t>
  </si>
  <si>
    <t xml:space="preserve">农村公路 </t>
  </si>
  <si>
    <t>延长农村公路使用寿命</t>
  </si>
  <si>
    <t>3、农田水利建设项目</t>
  </si>
  <si>
    <t>饶良镇程洼村农田水利项目</t>
  </si>
  <si>
    <t>建蓄水塘一处</t>
  </si>
  <si>
    <t>饶良镇程洼村前半拉店自然村</t>
  </si>
  <si>
    <t>发展灌溉面积300亩</t>
  </si>
  <si>
    <t>李店镇王庄村农田水利项目</t>
  </si>
  <si>
    <t>发展灌溉面积280亩</t>
  </si>
  <si>
    <t>李店镇朱庄村农田水利项目</t>
  </si>
  <si>
    <t>建蓄水塘一处、井灌及管道</t>
  </si>
  <si>
    <t>赵河办代营村农田水利项目</t>
  </si>
  <si>
    <t>发展灌溉面积250亩</t>
  </si>
  <si>
    <t>大冯营镇张腰庄村农田水利项目</t>
  </si>
  <si>
    <t>发展灌溉面积130亩</t>
  </si>
  <si>
    <t>陌陂镇黑土留村农田水利项目</t>
  </si>
  <si>
    <t>新打井3眼</t>
  </si>
  <si>
    <t>陌陂镇黑土留</t>
  </si>
  <si>
    <t>太和镇后赵村农田水利项目</t>
  </si>
  <si>
    <t>李店镇下郭村农田水利项目</t>
  </si>
  <si>
    <t>新打井15眼</t>
  </si>
  <si>
    <t>苗店镇老沟刘村农田水利项目</t>
  </si>
  <si>
    <t>发展灌溉面积320亩</t>
  </si>
  <si>
    <t>大冯营镇张营村农田水利项目</t>
  </si>
  <si>
    <t>水罐及管网配套设施</t>
  </si>
  <si>
    <t>郝寨镇红庙村农田水利项目</t>
  </si>
  <si>
    <t>新建拦河坝1座：50米*1.8米*1.6米。</t>
  </si>
  <si>
    <t>解决周围230亩地浇灌难问题</t>
  </si>
  <si>
    <t>赵河街道办孔庄村农田水利项目</t>
  </si>
  <si>
    <t>新打井5眼。</t>
  </si>
  <si>
    <t>赵河街道办孔庄村高寨自然村</t>
  </si>
  <si>
    <t>解决200多亩地浇灌难问题</t>
  </si>
  <si>
    <t>桥头镇王坊村农田水利项目</t>
  </si>
  <si>
    <t>新建拦河坝1座、土方清淤、护坡。</t>
  </si>
  <si>
    <t>解决280多亩地浇灌难问题</t>
  </si>
  <si>
    <t>李店镇梁岗村农田水利项目</t>
  </si>
  <si>
    <t>打井3眼。</t>
  </si>
  <si>
    <t>李店镇梁岗村</t>
  </si>
  <si>
    <t>解决150多亩地浇灌难问题</t>
  </si>
  <si>
    <t>大冯营镇李庄村农田水利项目</t>
  </si>
  <si>
    <t>修建蓄水塘1处。</t>
  </si>
  <si>
    <t>大冯营镇李庄村</t>
  </si>
  <si>
    <t>解决周围210亩地浇灌难问题</t>
  </si>
  <si>
    <t>兴隆镇珪璋村基础设施建设项目</t>
  </si>
  <si>
    <t>堰河珪璋薛庄段新建桥梁一座：32米*宽5米，双跨结构。</t>
  </si>
  <si>
    <t>兴隆镇珪璋村</t>
  </si>
  <si>
    <t>解决430多人道路出行难问题</t>
  </si>
  <si>
    <t>太和镇马埂村基础设施建设项目</t>
  </si>
  <si>
    <t>新建桥梁一座：18米*5米，双跨结构。</t>
  </si>
  <si>
    <t>太和镇马埂村杨厂自然村</t>
  </si>
  <si>
    <t>解决360多人道路出行难问题</t>
  </si>
  <si>
    <t>饶良镇程洼村基础设施建设项目</t>
  </si>
  <si>
    <t>新建桥梁一座：4米*5米*1.5米。</t>
  </si>
  <si>
    <t>解决240多人道路出行难问题</t>
  </si>
  <si>
    <t>饶良镇岽子营村农田水利项目</t>
  </si>
  <si>
    <t>新打80米深机井2眼。</t>
  </si>
  <si>
    <t>饶良镇岽子营村</t>
  </si>
  <si>
    <t>解决周围150亩地浇灌难问题</t>
  </si>
  <si>
    <t>下洼镇山口村农田水利项目</t>
  </si>
  <si>
    <t>新打井1眼及配套。</t>
  </si>
  <si>
    <t>下洼镇山口村石门自然村</t>
  </si>
  <si>
    <t>解决贫困山村人畜吃水难问题</t>
  </si>
  <si>
    <t>晋庄镇万营村农田水利项目</t>
  </si>
  <si>
    <t>解决贫困村人畜吃水难问题</t>
  </si>
  <si>
    <t>郝寨镇王十里村农田水利项目</t>
  </si>
  <si>
    <t>新建拦河坝1座：50米*2.5米*2米。</t>
  </si>
  <si>
    <t>郝寨镇王十里村</t>
  </si>
  <si>
    <t>解决周围220亩地浇灌难问题</t>
  </si>
  <si>
    <t>饶良镇农田水利建设项目</t>
  </si>
  <si>
    <t>老窦庄村夏老庄小流域治理项目1个（拦河坝长19米，坝顶宽2.5米，高2米）</t>
  </si>
  <si>
    <t>覆盖贫困人口134人，解决600人生产出行问题</t>
  </si>
  <si>
    <t>桥头镇相庄村范营农用桥项目</t>
  </si>
  <si>
    <t>农用桥共6个，其中5个为3X5标准，1个为5X5标准。</t>
  </si>
  <si>
    <t>桥头镇相庄村范营</t>
  </si>
  <si>
    <t>解决附近300多人出行难问题</t>
  </si>
  <si>
    <t>4、驻村第一书记专项计划</t>
  </si>
  <si>
    <t>李店镇北杨庄基础设施建设及产业发展项目</t>
  </si>
  <si>
    <t>村内主要道路的硬化（长1500米，宽2米，厚度18公分）。购买10吨水罐1套、修建排水沟120米、桥涵1座、地下铺设浇地管道670米、建设4间仓储厂房、生产路及钢架结构交易市场需混凝土130m³、路灯6个（大功率太能能路灯）、购置生产机械（40型大棚王一辆、旋耕机一套）。</t>
  </si>
  <si>
    <t>李店镇北杨庄村</t>
  </si>
  <si>
    <t>改善北杨庄村基础设施条件</t>
  </si>
  <si>
    <t>大冯营镇张腰庄村产业发展项目</t>
  </si>
  <si>
    <t>350吨保鲜库1座及其配套设施。</t>
  </si>
  <si>
    <t>改善大冯营张腰庄村基础设施条件</t>
  </si>
  <si>
    <t>桥头镇姚营村基础设施建设项目</t>
  </si>
  <si>
    <t>1、太阳能路灯50盏购置及安装，每盏费用4900元；
2、姚营村主干道路两旁杂物清理、墙体美化（墙体粉刷2500平米、每平方100元；墙体手绘宣传300平米，每平方300元）；
3、姚营村主干道路绿化4400米，每延米100元。</t>
  </si>
  <si>
    <t>改善桥头镇姚营村基础设施条件</t>
  </si>
  <si>
    <t>李店镇南元庄村基础设施建设项目</t>
  </si>
  <si>
    <t>村内主要道路的硬化4000平方米；安装太阳能路灯10座，其中南元庄自然村和弋湾自然村各5座。</t>
  </si>
  <si>
    <t>改善李店镇南元庄村基础设施条件</t>
  </si>
  <si>
    <t>大冯营镇焦庄村基础设施建设项目</t>
  </si>
  <si>
    <t>1、道路建设289平米，安装道牙576米，投资70743元；
2、排水沟治理：砼护坡192米，铺设生态砖99平米，投资44842元；
3、绿化工程：栽植风景树132株，绿化带500平方米，投资83651元；
4、安装30WLED太阳能路灯12套，投资43200元；
5、排水管网168米，投资57919元。</t>
  </si>
  <si>
    <t>改善大冯营镇焦庄村基础设施条件</t>
  </si>
  <si>
    <t>唐庄乡岗李庄村基础设施建设项目</t>
  </si>
  <si>
    <t>臭水沟清淤、新修盖板渠350米。</t>
  </si>
  <si>
    <t>唐庄乡岗李庄村</t>
  </si>
  <si>
    <t>改善唐庄乡岗李庄村基础设施条件</t>
  </si>
  <si>
    <t>陌陂镇后洼村产业发展项目</t>
  </si>
  <si>
    <t>新建扶贫车间600平米。</t>
  </si>
  <si>
    <t>改善陌陂镇后洼村产业发展条件</t>
  </si>
  <si>
    <t>太和镇宋庄村基础设施建设项目</t>
  </si>
  <si>
    <t>希望大道建设，路长450米，宽6米，投资28万元；安装路灯投资2万。</t>
  </si>
  <si>
    <t>太和镇宋庄村</t>
  </si>
  <si>
    <t>改善太和镇宋庄村基础设施条件</t>
  </si>
  <si>
    <t>郝寨镇刑庄村基础设施建设项目</t>
  </si>
  <si>
    <t>石庄村西入村小桥长5.8米，宽4米，高2米，钢筋混凝土盖板涵，投资预算5.2768万元;石庄村东入村涵洞长4米，宽3.5米，高2米，钢筋混凝土盖板涵，投资预算3.3233万元;新农村太阳能路灯10座，预算投资1.3999万元。</t>
  </si>
  <si>
    <t>改善郝寨镇刑庄村基础设施</t>
  </si>
  <si>
    <t>郝寨镇年庄村基础设施建设项目</t>
  </si>
  <si>
    <t>小朱营村内道路硬化长397米,宽3.5米，厚0.18米。</t>
  </si>
  <si>
    <t>改善郝寨镇年庄村基础设施</t>
  </si>
  <si>
    <t>郝寨镇十里井村基础设施建设项目</t>
  </si>
  <si>
    <t>八里营生产用桥跨度5米，宽4米，需3万元；中草药基地生产用桥7个，跨度3米，宽4米，每个1万元。</t>
  </si>
  <si>
    <t>郝寨镇十里井村</t>
  </si>
  <si>
    <t>改善郝寨镇十里井村基础设施</t>
  </si>
  <si>
    <t>郝寨镇石桥村基础设施建设项目</t>
  </si>
  <si>
    <t>修水泥路560平方米，桥1座，LED太阳能灯12盏。</t>
  </si>
  <si>
    <t>郝寨镇石桥村</t>
  </si>
  <si>
    <t>改善郝寨镇石桥村基础设施</t>
  </si>
  <si>
    <t>郝寨镇王十里村基础设施建设项目</t>
  </si>
  <si>
    <t>王十里村内3条500米道路硬化，宽3.5米，厚0.18米。</t>
  </si>
  <si>
    <t>改善郝寨镇王十里村基础设施</t>
  </si>
  <si>
    <t>郝寨镇红庙村基础设施建设项目</t>
  </si>
  <si>
    <t>新建红庙至李楼道路桥涵一座、红庙至黄土岗桥涵一座。各投资3万元，共六万元。其中桥基1万元，其他混凝土预制件、现浇混凝土、砌筑2万元。村内太阳能路灯20个。每套预算造价2000元，含灯杆450元/个，太阳能板、30Ｗ灯泡等配套设备900元，基座与安装费650元。</t>
  </si>
  <si>
    <t>改善郝寨镇红庙村基础设施</t>
  </si>
  <si>
    <t>郝寨镇闫台村基础设施建设项目</t>
  </si>
  <si>
    <t>前闫台、后闫台、闫庄、刘庄生产桥12座，每座跨度3米，宽4米，共需资金10万元。</t>
  </si>
  <si>
    <t>郝寨镇闫台村</t>
  </si>
  <si>
    <t>改善郝寨镇闫台村基础设施</t>
  </si>
  <si>
    <t>李店镇梁岗村基础设施建设项目</t>
  </si>
  <si>
    <t>村庄绿化。</t>
  </si>
  <si>
    <t>改善李店镇梁岗村基础设施</t>
  </si>
  <si>
    <t>李店镇朱庄村基础设施建设项目</t>
  </si>
  <si>
    <t>安装太阳能路灯20盏。</t>
  </si>
  <si>
    <t>改善李店镇朱庄村基础设施</t>
  </si>
  <si>
    <t>李店镇王庄村基础设施建设项目</t>
  </si>
  <si>
    <t>利用5万元对王庄自然村村内进行绿化建设（王庄自然村内道路两侧1000米绿化及村部门前500平方米绿化、栽植四季青树种），剩余5万元用于购置10盏太阳能路灯及安装费用。</t>
  </si>
  <si>
    <t>改善李店镇王庄村基础设施</t>
  </si>
  <si>
    <t>下洼镇闫庄村基础设施建设项目</t>
  </si>
  <si>
    <t>安装太阳能路灯25盏。</t>
  </si>
  <si>
    <t>改善下洼镇闫庄村基础设施</t>
  </si>
  <si>
    <t>下洼镇吴庄村基础设施建设项目</t>
  </si>
  <si>
    <t>新修村内道路507米，宽3.0米，厚0.18米。</t>
  </si>
  <si>
    <t>改善下洼镇吴庄村基础设施条件</t>
  </si>
  <si>
    <t>下洼镇山口村基础设施建设项目</t>
  </si>
  <si>
    <t>下洼镇山口村</t>
  </si>
  <si>
    <t>改善下洼镇山口村基础设施条件</t>
  </si>
  <si>
    <t>下洼镇兰庄村基础设施建设项目</t>
  </si>
  <si>
    <t>拦河坝一座、漫水桥一座、路灯7盏。</t>
  </si>
  <si>
    <t>改善下洼镇兰庄村基础设施条件</t>
  </si>
  <si>
    <t>下洼镇坑黄村基础设施建设项目</t>
  </si>
  <si>
    <t>新修道路1250㎡，村内绿化苗木80棵。</t>
  </si>
  <si>
    <t>下洼镇坑黄村</t>
  </si>
  <si>
    <t>改善下洼镇坑黄村基础设施条件</t>
  </si>
  <si>
    <t>下洼镇桃园村基础设施建设项目</t>
  </si>
  <si>
    <t>新修村内道路434米，宽3.5米，厚0.18米。</t>
  </si>
  <si>
    <t>下洼镇桃园村</t>
  </si>
  <si>
    <t>改善下洼镇桃园村基础设施条件</t>
  </si>
  <si>
    <t>下洼镇杜庄村产业发展项目</t>
  </si>
  <si>
    <t>修建道路长280米、宽4.5米、厚0.18米；栽植绿化苗木80棵。</t>
  </si>
  <si>
    <t>改善下洼镇杜庄村产业发展条件</t>
  </si>
  <si>
    <t>下洼镇姜王庄村基础设施建设项目</t>
  </si>
  <si>
    <t>新修整村内道路1100米。</t>
  </si>
  <si>
    <t>下洼镇姜王庄村</t>
  </si>
  <si>
    <t>改善下洼镇姜王庄村基础设施条件</t>
  </si>
  <si>
    <t>赵河街道孔庄村基础设施建设项目</t>
  </si>
  <si>
    <t>农田区新打机井10眼。</t>
  </si>
  <si>
    <t>改善赵河街道孔庄村基础设施条件</t>
  </si>
  <si>
    <t>赵河街道谭营村基础设施建设项目</t>
  </si>
  <si>
    <t>蔬菜种植区修建道路500米。</t>
  </si>
  <si>
    <t>赵河街道谭营村</t>
  </si>
  <si>
    <t>改善赵河街道谭营村基础设施条件</t>
  </si>
  <si>
    <t>赵河街道代营村基础设施建设项目</t>
  </si>
  <si>
    <t>村内修建水泥路450米。</t>
  </si>
  <si>
    <t>改善赵河街道代营村基础设施条件</t>
  </si>
  <si>
    <t>赵河街道何庙村基础设施建设项目</t>
  </si>
  <si>
    <t>赵河街道何庙村</t>
  </si>
  <si>
    <t>改善赵河街道何庙村基础设施条件</t>
  </si>
  <si>
    <t>兴隆镇赵庄村基础设施建设项目</t>
  </si>
  <si>
    <t>新打灌溉井12眼，每眼井深60米。</t>
  </si>
  <si>
    <t>改善兴隆镇赵庄村基础设施条件</t>
  </si>
  <si>
    <t>兴隆镇张岗村基础设施建设项目</t>
  </si>
  <si>
    <t>硬化张岗村东小庄—堰河路470米。</t>
  </si>
  <si>
    <t>兴隆镇张岗村</t>
  </si>
  <si>
    <t>改善兴隆镇张岗村基础设施条件</t>
  </si>
  <si>
    <t>兴隆镇吕楼村基础设施建设项目</t>
  </si>
  <si>
    <t>安装太阳能灯20盏，每盏0.5万元。</t>
  </si>
  <si>
    <t>兴隆镇吕楼村</t>
  </si>
  <si>
    <t>改善兴隆镇吕楼村基础设施条件</t>
  </si>
  <si>
    <t>新修村内道路400米，宽3米，厚0.18米。</t>
  </si>
  <si>
    <t>改善兴隆镇珪璋村基础设施条件</t>
  </si>
  <si>
    <t>大冯营李庄村基础设施建设项目</t>
  </si>
  <si>
    <t>新打机井13眼，每眼深70米（110元/米），每眼井配套5.5kw水泵。</t>
  </si>
  <si>
    <t xml:space="preserve"> 大冯营李庄村</t>
  </si>
  <si>
    <t>改善大冯营李庄村基础设施条件</t>
  </si>
  <si>
    <t>大冯营党庄村基础设施建设项目</t>
  </si>
  <si>
    <t>村内安装路灯25盏（4000元/盏），马岗4盏，李模4盏，党庄2盏，王庄5盏，社晋路两侧7盏，村部附近3盏。</t>
  </si>
  <si>
    <t xml:space="preserve"> 大冯营党庄村</t>
  </si>
  <si>
    <t>改善大冯营党庄村基础设施条件</t>
  </si>
  <si>
    <t>大冯营张庄村产业发展项目</t>
  </si>
  <si>
    <t>购置扶贫车间设备，智能花生米筛选机一台，型号6SXZ-84（CCD），售价129000。主要功能是把花生米通过筛选后达到食用油原材料标准。其中县派第一书记扶贫项目资金10万元，剩余2.9万元自筹。购置后产权、权益归张庄村集体所有。</t>
  </si>
  <si>
    <t>大冯营张庄村</t>
  </si>
  <si>
    <t>改善大冯营张庄村产业发展条件</t>
  </si>
  <si>
    <t>大冯营丁庄村基础设施建设项目</t>
  </si>
  <si>
    <t>新打井9眼，每眼井70深米，配套水泵。另外需2000m电缆，3台24匹皇冠柴油发动机。</t>
  </si>
  <si>
    <t>大冯营丁庄村</t>
  </si>
  <si>
    <t>改善大冯营丁庄村基础设施条件</t>
  </si>
  <si>
    <t>大冯营张营村基础设施建设项目</t>
  </si>
  <si>
    <t>1、修交通桥：丁汉路肖庄南地1座，张营村分支东头1座，宋庄东北角排水沟1座（每座桥为5米宽，4米垮长，2米高，3座桥总预算7.6万元）。   2、安装路灯，从村部经水厂到村小学安装路灯6盏（总预算2.4万元）</t>
  </si>
  <si>
    <t>大冯营张营村</t>
  </si>
  <si>
    <t>改善大冯营张营村基础设施条件</t>
  </si>
  <si>
    <t>饶良镇安庄村产业发展项目</t>
  </si>
  <si>
    <t>建厂房一座长40米，宽10米，总面积400㎡，每平方造价350元，共需14万元。</t>
  </si>
  <si>
    <t>改善饶良镇安庄村产业发展项目</t>
  </si>
  <si>
    <t>饶良镇二户岗村基础设施建设项目</t>
  </si>
  <si>
    <t>前泥河2眼，后泥河2眼，二户岗2眼，东竹园2眼，共计8眼，井深100米，直径45机电井。</t>
  </si>
  <si>
    <t>饶良镇二户岗村</t>
  </si>
  <si>
    <t>改善饶良镇二户岗村基础设施条件</t>
  </si>
  <si>
    <t>杨庄至学校长500米，宽3.5米道路。</t>
  </si>
  <si>
    <t>改善饶良镇程洼村基础设施条件</t>
  </si>
  <si>
    <t>饶良镇孟庄村基础设施建设项目</t>
  </si>
  <si>
    <t>马寨自然村村口向北4盏，张花林自然村南公路一侧4盏，罗狄庄美丽乡村范围内6盏，孟庄自然村路一侧3盏，东常营自然村内部3盏，西常营自然村村内3盏，沟南自然村村内3盏，共计26盏，每盏造价3840元。</t>
  </si>
  <si>
    <t>饶良镇孟庄村</t>
  </si>
  <si>
    <t>改善饶良镇孟庄村基础设施条件</t>
  </si>
  <si>
    <t>饶良镇刘岗村基础设施建设项目</t>
  </si>
  <si>
    <t>前刘岗村内道路，村部门口长200米宽3米，村部广场安庄14盏照明灯。</t>
  </si>
  <si>
    <t>饶良镇刘岗村</t>
  </si>
  <si>
    <t>改善饶良镇刘岗村基础设施条件</t>
  </si>
  <si>
    <t>饶良镇黑刘庄村产业发展项目</t>
  </si>
  <si>
    <t xml:space="preserve"> 建扶贫加工车间面积1400㎡，厚20公分，每平米67元，计10万元。</t>
  </si>
  <si>
    <t>饶良镇黑刘庄</t>
  </si>
  <si>
    <t>改善饶良镇黑刘庄村产业发展条件</t>
  </si>
  <si>
    <t>饶良镇张庄村基础设施建设项目</t>
  </si>
  <si>
    <t>九溃流至张庄长750米宽3米村内道路。</t>
  </si>
  <si>
    <t>饶良镇张庄村</t>
  </si>
  <si>
    <t>改善饶良镇张庄村基础设施条件</t>
  </si>
  <si>
    <t>饶良镇邱庄村基础设施建设项目</t>
  </si>
  <si>
    <t>新建垃圾池20个，其中和庄3个，樊寺3个，邱庄4个，水连店5个，小曹庄5个，垃圾池造价每个1000元，计2万元；新装路灯20个，水连店10个，和庄5个，樊寺5个，路灯造价每个4000元。共计10万元。</t>
  </si>
  <si>
    <t>饶良镇邱庄村</t>
  </si>
  <si>
    <t>改善饶良镇邱庄村基础设施条件</t>
  </si>
  <si>
    <t>唐庄乡马庄村基础设施建设项目</t>
  </si>
  <si>
    <t>村内太阳能路灯建设项目，安装路灯40盏。</t>
  </si>
  <si>
    <t>改善唐庄乡马庄村基础设施条件</t>
  </si>
  <si>
    <t>唐庄乡官营村基础设施建设项目</t>
  </si>
  <si>
    <t>新修村道0.5公里。</t>
  </si>
  <si>
    <t>唐庄乡官营村</t>
  </si>
  <si>
    <t>改善唐庄乡官营村基础设施条件</t>
  </si>
  <si>
    <t>唐庄乡肖庄村基础设施建设项目</t>
  </si>
  <si>
    <t>安装村内太阳能路灯50盏。</t>
  </si>
  <si>
    <t>唐庄乡肖庄村</t>
  </si>
  <si>
    <t>改善唐庄乡肖庄村基础设施条件</t>
  </si>
  <si>
    <t>唐庄乡郭楼村基础设施建设项目</t>
  </si>
  <si>
    <t>唐庄乡郭楼村</t>
  </si>
  <si>
    <t>改善唐庄乡郭楼村基础设施条件</t>
  </si>
  <si>
    <t>唐庄乡苗庄村基础设施建设项目</t>
  </si>
  <si>
    <t>新修苗庄村马厂自然村村前道路一条（长379米宽4米厚0.18米）。</t>
  </si>
  <si>
    <t>唐庄乡苗庄村</t>
  </si>
  <si>
    <t>改善唐庄乡苗庄村基础设施条件</t>
  </si>
  <si>
    <t>苗店镇赵岗村基础设施建设项目</t>
  </si>
  <si>
    <t>整治污水沟全长150米大约1000㎡，填土和硬化预计需8万元，道路两侧15公分香樟树50棵共计8000元。路灯1万元共四盏，灯杆、灯、电线、PVC管等材料费1600元，安装费400元，总投资10万整。</t>
  </si>
  <si>
    <t>改善苗店镇赵岗村基础设施条件</t>
  </si>
  <si>
    <t>苗店镇夏庄村基础设施建设项目</t>
  </si>
  <si>
    <t>1、柳树庄村1眼井深85米8500元，夏庄1眼井深95米深15000元，老沟里1眼井深85米8500元。
2、安装路灯35盏，柳树庄村21盏需16800元，白庄9盏需7200元，老沟里5盏需4000元。
3、修桥两座，柳树庄东头一座需15000元，夏庄西头1座需14000元
4、长岗路涵洞需2200元，柳树庄绿化需10000元</t>
  </si>
  <si>
    <t>改善苗店镇夏庄村基础设施条件</t>
  </si>
  <si>
    <t>苗店镇老沟刘村基础设施建设项目</t>
  </si>
  <si>
    <t>打井5眼带配套设施，老沟刘北地1眼深80米内径35CM，约2万元，寨子湾南地1眼深80米内径35cm约2万元，薄地王西地1眼深80米内径35cm约2万元大苗庄南地、北地各1眼井深80米内径35cm约4万元。</t>
  </si>
  <si>
    <t>苗店镇老沟刘村</t>
  </si>
  <si>
    <t>改善苗店镇老沟刘村基础设施条件</t>
  </si>
  <si>
    <t>苗店镇石塔寺村基础设施建设项目</t>
  </si>
  <si>
    <t>枣庄村内道路350米宽3米厚18cm总投资7万元，枣庄村内桥涵一座宽4米，长7米总投资3万元。</t>
  </si>
  <si>
    <t>苗店镇石塔寺村</t>
  </si>
  <si>
    <t>改善苗店镇石塔寺村基础设施条件</t>
  </si>
  <si>
    <t>苗店镇曹堂村基础设施建设项目</t>
  </si>
  <si>
    <t>赵庄自然村村内道路450米宽3米厚0.18米工程造价10万元。</t>
  </si>
  <si>
    <t>苗店镇曹堂村</t>
  </si>
  <si>
    <t>改善苗店镇曹堂村基础设施条件</t>
  </si>
  <si>
    <t>苗店镇老贺庄村基础设施建设项目</t>
  </si>
  <si>
    <t>新打井80深内径35cm机井10眼。</t>
  </si>
  <si>
    <t>改善苗店镇老贺庄村基础设施条件</t>
  </si>
  <si>
    <t>陌陂镇关庄村基础设施建设项目</t>
  </si>
  <si>
    <t>新修水泥路1520平米。</t>
  </si>
  <si>
    <t>改善陌陂镇关庄村基础设施条件</t>
  </si>
  <si>
    <t>陌陂镇街北村基础设施建设项目</t>
  </si>
  <si>
    <t>安装路灯20盏，投资5.2万元（2600元/盏）；排水沟改造250米，投资3.5万元；村内绿化（新植花草300平米），投资1.3万元，共投资10万元。</t>
  </si>
  <si>
    <t>改善陌陂镇街北村基础设施条件</t>
  </si>
  <si>
    <t>陌陂镇完梁徐村基础设施建设项目</t>
  </si>
  <si>
    <t>村内铺设生态砖500平米，投资3.75万元，排水沟改造，铺植草砖195米，计780平米，投资5.85万元，桥涵新建一座，4000元，共投资10万元。</t>
  </si>
  <si>
    <t>陌陂镇完粮徐村</t>
  </si>
  <si>
    <t>改善陌陂镇完梁徐村基础设施条件</t>
  </si>
  <si>
    <t>陌陂镇朱庄村基础设施建设项目</t>
  </si>
  <si>
    <t>新安装路灯20盏，投资5.2万元，绿化450平米，投资1.8万元，桥涵新建3座，投资3万元，计10万元。</t>
  </si>
  <si>
    <t>陌陂镇朱庄村</t>
  </si>
  <si>
    <t>改善陌陂镇朱庄村基础设施条件</t>
  </si>
  <si>
    <t>陌陂镇张庄村基础设施建设项目</t>
  </si>
  <si>
    <t>计划用于建排水沟220米，投资1.43万元，铺设生态砖952平米，投资7.14万元，新修道牙220米，投资1.43万元，共投资10万元。</t>
  </si>
  <si>
    <t>改善陌陂镇张庄村基础设施条件</t>
  </si>
  <si>
    <t>陌陂镇黑土流村基础设施建设项目</t>
  </si>
  <si>
    <t>安装路灯20盏，投资2.5万元，建排水沟300米投资1.95万元，铺设生态砖330平米，投资2.45万元，建花坛两座，投资4000元，共投资10万元。</t>
  </si>
  <si>
    <t>改善陌陂镇黑土流村基础设施条件</t>
  </si>
  <si>
    <t>朱集镇李庵村基础设施建设项目</t>
  </si>
  <si>
    <t>1、安装太阳能路灯42个（高6米灯1700元、锂电池40AH、太阳能板70W、LED30W底座水泥、石子、螺丝预计300元；工钱200元合计每台2200元）共计9.24万元。
2、修建垃圾池8个（砖混结构，长2M*宽1.5M*高1M），单价950元，共计0.76万元。</t>
  </si>
  <si>
    <t>改善朱集镇李庵村基础设施条件</t>
  </si>
  <si>
    <t>朱集镇王老庄村基础设施建设项目</t>
  </si>
  <si>
    <t>道路2公里(礓石路）（长1.3千米、宽4米），机井3眼（井深60米，井口宽40公分）</t>
  </si>
  <si>
    <t>改善朱集镇王老庄村基础设施条件</t>
  </si>
  <si>
    <t>朱集镇袁老庄村基础设施建设项目</t>
  </si>
  <si>
    <t>1、在两个自然村修建垃圾池（砖混结构，长2M*宽1.6M*高1M）5座，计划0.5万元；
2、道路两侧排水沟长800*宽0.5M*高1M，计划7.5万元；
3、安装太阳能路灯8盏，每盏灯2500元，每晚亮四小时，五个阴雨天。灯杆七米。八十瓦单晶太阳能板，七十安时太阳能专用电池。三十瓦灯头。电池保修四年，四年以后如果电池损坏，交旧换新，只需每块电池交150元即可换一块新电池，共2万元。</t>
  </si>
  <si>
    <t>改善朱集镇袁老庄村基础设施条件</t>
  </si>
  <si>
    <t>朱集镇李黄村基础设施建设项目</t>
  </si>
  <si>
    <t>1、安装太阳能路灯30盏（高6米灯1700元、锂电池40AH、太阳能板70W、LED30W底座水泥、石子、螺丝预计300元；工钱200元，合计每台2200元）共计6.6万元。2、村部门前硬化567㎡*0.18cm，每平方60元，合计3.4万元。</t>
  </si>
  <si>
    <t>朱集镇李黄村</t>
  </si>
  <si>
    <t>改善朱集镇李黄村基础设施条件</t>
  </si>
  <si>
    <t>朱集镇齐庄村基础设施建设项目</t>
  </si>
  <si>
    <t>1、建设村内道路共950m*1.5m*0.15m，预算8.5万元。
2、改善齐庄村容村貌环境卫生整治，修建垃圾池6个，预算0.3万元；排水下水道70m*0.6m*0.75m，预算1.2万元。</t>
  </si>
  <si>
    <t>朱集镇齐庄村</t>
  </si>
  <si>
    <t>改善朱集镇齐庄村基础设施条件</t>
  </si>
  <si>
    <t>朱集镇杨庄村基础设施建设项目</t>
  </si>
  <si>
    <t>1、王老庄自然村道路两侧排水沟100米（100m*0.6m*0.75m），预算5万元；
2、杨庄自然村入村道路口太阳能灯4盏，（6米高灯杆，70W太阳能板30WLED灯，水泥底座）预算1万元。
3、杨庄村小学供排水80m*0.6m*0.75m预算1.35万元；
4、每个自然村新建垃圾池2座共10座，预算0.65万元；
5、杨庄村蔬菜大棚灌溉机井2眼（井深90米，井口宽40cm），预算2万元；共计10万元。</t>
  </si>
  <si>
    <t>朱集镇杨庄村</t>
  </si>
  <si>
    <t>改善朱集镇杨庄村基础设施条件</t>
  </si>
  <si>
    <t>朱集镇苟庄村基础设施建设项目</t>
  </si>
  <si>
    <t>修建道路2公里，铺设乡村大舞台路边水泥下水管99根，铺设田头地埋管24根。</t>
  </si>
  <si>
    <t>朱集镇苟庄村</t>
  </si>
  <si>
    <t>改善朱集镇苟庄村基础设施条件</t>
  </si>
  <si>
    <t>朱集镇许庄村基础设施建设项目</t>
  </si>
  <si>
    <t>计划整治许庄村生态护坡堰塘2个3628平方（整治坑塘，水泥生态护坡，周围焊不锈钢护栏，岸上园村绿化等），预计10万元</t>
  </si>
  <si>
    <t>改善朱集镇许庄村基础设施条件</t>
  </si>
  <si>
    <t>朱集镇王卯村基础设施建设项目</t>
  </si>
  <si>
    <t>1、安装八个自然村关键路段、路口和村文化广场高杆太阳能照明灯32盏造价每盏2500元预算8万元（高6米，锂电池60AH、太阳能板70W、LED30W底卒，包工包料每盏2500元）。
2、修建村内垃圾池（砖混结构，长2M*宽1.5M*高1M,包工包料单价1000元）每庄2－3个共20个，预算2万。
合计预算10万元。</t>
  </si>
  <si>
    <t>朱集镇王卯村</t>
  </si>
  <si>
    <t>改善朱集镇王卯村基础设施条件</t>
  </si>
  <si>
    <t>朱集镇殷河村基础设施建设项目</t>
  </si>
  <si>
    <t>在村内和苗朱路殷河村沿线安装太阳能路灯40盏。每晚亮四小时，五个阴雨天。灯杆七米。八十瓦单晶太阳能板，七十安时太阳能专用电池。三十瓦灯头。电池保修四年，四年以后如果电池损坏，交旧换新，只需每块电池交150元即可换一块新电池。</t>
  </si>
  <si>
    <t>朱集镇殷河村</t>
  </si>
  <si>
    <t>改善朱集镇殷河村基础设施条件</t>
  </si>
  <si>
    <t>池塘改造项目：南边斜坡面积235*3.5＝822.5㎡   
北边斜坡235*3.5＝822.5㎡  东头档头4.4*3.5＝15.4㎡总计1660.4㎡每平米造价60.2元，总计10万元。</t>
  </si>
  <si>
    <t>太和镇马埂村</t>
  </si>
  <si>
    <t>改善太和镇马埂村基础设施条件</t>
  </si>
  <si>
    <t>晋庄镇刘老家村产业发展项目</t>
  </si>
  <si>
    <t>计划建造钢结构库房一座，长30米，宽12米，高4米，占地360平方米，初始询价单价为：255元/㎡，计划投资91800元，购买节能型热风循环烘干机一台（型号ZL201320755496.4，厂家：西峡县顺科瑞食用菌机械加工厂），初始询价8200元。计划总投资10万元。</t>
  </si>
  <si>
    <t>改善晋庄镇刘老家村产业发展条件</t>
  </si>
  <si>
    <t>晋庄镇晋庄村基础设施建设项目</t>
  </si>
  <si>
    <t>晋庄村侯庄（4组）村内中心道路建设，总长350米，宽3.5米，水泥路面，架设太阳能路灯5盏</t>
  </si>
  <si>
    <t>晋庄镇晋庄村</t>
  </si>
  <si>
    <t>改善晋庄镇晋庄村基础设施条件</t>
  </si>
  <si>
    <t>晋庄镇万营村基础设施建设项目</t>
  </si>
  <si>
    <t>安装太阳能路灯35盏。</t>
  </si>
  <si>
    <t>改善晋庄镇万营村基础设施条件</t>
  </si>
  <si>
    <t>晋庄镇前曹村产业发展项目</t>
  </si>
  <si>
    <t>购置仿真花设备定型机（模板200*150mm可调速，电热功率0.8*2kw/220v）70台。</t>
  </si>
  <si>
    <t>改善晋庄镇前曹村产业发展条件</t>
  </si>
  <si>
    <t>晋庄镇小河陈村基础设施建设项目</t>
  </si>
  <si>
    <t>改善晋庄镇小河陈村基础设施条件</t>
  </si>
  <si>
    <t>晋庄镇陈建龙村基础设施建设项目</t>
  </si>
  <si>
    <t>在陈建龙、周转堂、宁庄三个自然村安装路灯30盏，陈建龙新村部桥南绿化80米。</t>
  </si>
  <si>
    <t>改善晋庄镇陈建龙村基础设施条件</t>
  </si>
  <si>
    <t>桥头镇王坊村基础设施建设项目</t>
  </si>
  <si>
    <t>太阳能路灯20盏购置及安装，每盏费用5000元。</t>
  </si>
  <si>
    <t>改善桥头镇王坊村基础设施条件</t>
  </si>
  <si>
    <t xml:space="preserve">桥头镇范朱流村基础设施建设项目 </t>
  </si>
  <si>
    <t>桥头镇范朱刘村</t>
  </si>
  <si>
    <t>改善桥头镇范朱流村基础设施条件</t>
  </si>
  <si>
    <t>桥头镇明章村基础设施建设项目</t>
  </si>
  <si>
    <t>1、生产涵管桥梁5座，每座3200元，需资金16000元；
2、灌溉机井7眼，每眼12000元，需资金84000元。</t>
  </si>
  <si>
    <t>桥头镇明章村</t>
  </si>
  <si>
    <t>改善桥头镇明章村基础设施条件</t>
  </si>
  <si>
    <t>桥头镇陶庄村基础设施建设项目</t>
  </si>
  <si>
    <t xml:space="preserve">1、生产涵管桥梁5座，每座3200元，需资金16000元；
2、灌溉机井7眼，每眼12000元，需资金84000元。
</t>
  </si>
  <si>
    <t>改善桥头镇陶庄村基础设施条件</t>
  </si>
  <si>
    <t>桥头镇小河流村基础设施建设项目</t>
  </si>
  <si>
    <t>购置生产设备一台。</t>
  </si>
  <si>
    <t>桥头镇小河流村</t>
  </si>
  <si>
    <t>改善桥头镇小河流村基础设施条件</t>
  </si>
  <si>
    <t>5、新增千亿斤粮食建设项目</t>
  </si>
  <si>
    <t>新增千亿斤粮食生产能力2107年田间
工程建设项目</t>
  </si>
  <si>
    <t>项目区新打机井340眼，机井配套井堡及水泵340套；地埋管道96公里；地埋电缆136公里；新建配套电房35座；疏浚排水沟61公里；新建桥梁162座；新修道路22公里；风景树1237株；大标示牌1个、其他标示牌552个。</t>
  </si>
  <si>
    <t>朱集镇许庄村、雷庄村、刘坟堂村、茨园村、齐庄村、端公村、薛岗村</t>
  </si>
  <si>
    <t>解决道路出行及农田浇灌难问题，受益人口18623人</t>
  </si>
  <si>
    <t>6、美丽乡村建设项目</t>
  </si>
  <si>
    <t>下洼镇美丽乡村建设项目</t>
  </si>
  <si>
    <t>沥青混凝土路4条，长2619米；人行道铺生态砖15700平方，500吨污水处理工程一处，公厕1座，常规照明路灯161盏，绿化树648株。</t>
  </si>
  <si>
    <t>改善6000多人居住生活环境</t>
  </si>
  <si>
    <t>7、污水处理建设项目</t>
  </si>
  <si>
    <t>兴隆镇吕楼村污水处理项目</t>
  </si>
  <si>
    <t>污水处理配套设施土建：1、进水格栅渠，2、酸化调节池，3、一级湿地池体</t>
  </si>
  <si>
    <t>解决2000多人居住生活环境</t>
  </si>
  <si>
    <t>8、卫生院建设项目</t>
  </si>
  <si>
    <t>郝寨镇卫生院周转房建设项目</t>
  </si>
  <si>
    <t>建设周转房6套，建筑面积210平方米。</t>
  </si>
  <si>
    <t>郝寨镇</t>
  </si>
  <si>
    <t>郝寨镇卫生院</t>
  </si>
  <si>
    <t>改善卫生院基础条件，解决看病难问题。</t>
  </si>
  <si>
    <t>李店镇卫生院建设项目</t>
  </si>
  <si>
    <t>建设823平方米病房楼一座。</t>
  </si>
  <si>
    <t>李店镇</t>
  </si>
  <si>
    <t>李店镇卫生院</t>
  </si>
  <si>
    <t>9、国开行资本金</t>
  </si>
  <si>
    <t>国开行资本金</t>
  </si>
  <si>
    <t>用于整村推进项目建设</t>
  </si>
  <si>
    <t>合计</t>
  </si>
  <si>
    <t>二、产业发展类项目</t>
  </si>
  <si>
    <t>1、扶贫产业基地建设项目</t>
  </si>
  <si>
    <t>郝寨镇年庄村扶贫产业基地项目</t>
  </si>
  <si>
    <t>年庄村产业基地建绢花车间及基础配套</t>
  </si>
  <si>
    <t>带动160个贫困户发展产业</t>
  </si>
  <si>
    <t>李店镇朱庄村扶贫产业基地项目</t>
  </si>
  <si>
    <t>朱庄村产业基地新建水泥路2000m×3.5m×0.18m</t>
  </si>
  <si>
    <t>受益贫困人口65人</t>
  </si>
  <si>
    <t>李店镇王庄村扶贫产业基地项目</t>
  </si>
  <si>
    <t>王庄村产业基地新建水泥路2000m×3.5m×0.18m</t>
  </si>
  <si>
    <t>大冯营镇李庄村扶贫产业基地项目</t>
  </si>
  <si>
    <t>李庄村产业基地新建水泥路1500m×3.5m×0.18m</t>
  </si>
  <si>
    <t>受益贫困人口60人</t>
  </si>
  <si>
    <t>下洼镇兰庄村扶贫产业基地项目</t>
  </si>
  <si>
    <t>兰庄村田间道路新建水泥路2400m×3.5m×0.18m</t>
  </si>
  <si>
    <t>饶良镇孟庄村扶贫产业基地项目</t>
  </si>
  <si>
    <t>蔬菜、艾草田间道路新建水泥路4300m×3.5m×0.18m</t>
  </si>
  <si>
    <t>扶贫产业基地建设项目——林果基地（一批）</t>
  </si>
  <si>
    <t>南阳市果田农社农业发展有限公司项目建设田间灌溉水渠、护坡</t>
  </si>
  <si>
    <t>赵河办代营村</t>
  </si>
  <si>
    <t>受益贫困人口17人</t>
  </si>
  <si>
    <t>何庄苗木花卉扶贫基地建设田间道路、农用大棚、冷库</t>
  </si>
  <si>
    <t>受益贫困人口14人</t>
  </si>
  <si>
    <t>社旗县永发葡萄采摘园建设冷藏库1座</t>
  </si>
  <si>
    <t>受益贫困人口13户</t>
  </si>
  <si>
    <t>社旗县丰登家庭农场打井2眼，修建道路1公里</t>
  </si>
  <si>
    <t>兴隆镇圭璋村</t>
  </si>
  <si>
    <t>受益贫困人口18人</t>
  </si>
  <si>
    <t>社旗县齐润核桃种植专业合作社建设水坝、水井、田间道路</t>
  </si>
  <si>
    <t>社旗县百日红苗圃有限公司建设蔬菜大棚、变压器</t>
  </si>
  <si>
    <t>太和镇王岗村</t>
  </si>
  <si>
    <t>受益贫困人口26人</t>
  </si>
  <si>
    <t>社旗卓和林果专业合作社建冷藏库1座，屠宰冷藏车间1座</t>
  </si>
  <si>
    <t xml:space="preserve">李店镇梁岗村  </t>
  </si>
  <si>
    <t>受益贫困人口110人</t>
  </si>
  <si>
    <t>移交表上没有：屠宰冷藏车间1座</t>
  </si>
  <si>
    <t>社旗县高淼家庭农场冷库改造、选果生产线、田间道路</t>
  </si>
  <si>
    <t>受益贫困人口16人</t>
  </si>
  <si>
    <t>社旗县怡馨园林花卉种植专业合作社建设园内道路</t>
  </si>
  <si>
    <t>陌陂镇黑土留村</t>
  </si>
  <si>
    <t>受益贫困人口15人</t>
  </si>
  <si>
    <t>杏花园家庭农场建设灌溉管网、田间道路及绿化</t>
  </si>
  <si>
    <t>受益贫困人口10人</t>
  </si>
  <si>
    <t>扶贫产业基地建设项目——蔬菜基地（一批）</t>
  </si>
  <si>
    <t>社旗县丙玉蔬菜合作社孔庄基地新修道路1.5公里，打井2眼及配套，电网改造高压配套</t>
  </si>
  <si>
    <t>赵河办孔庄村</t>
  </si>
  <si>
    <t>受益贫困户72户</t>
  </si>
  <si>
    <t>社旗县永庆蔬菜种植合作社新修道路1.5公里</t>
  </si>
  <si>
    <t>赵河办谭营村</t>
  </si>
  <si>
    <t>受益贫困户86户</t>
  </si>
  <si>
    <t>瑞和农场打机井3眼及配套，架高压线600米，修路1.5公里，建保鲜库1座</t>
  </si>
  <si>
    <t>受益贫困户141户</t>
  </si>
  <si>
    <t>四级长青蔬菜种植合作社新修道路475米，打机井1眼及配套，建分拣车间1座及配套</t>
  </si>
  <si>
    <t>受益贫困户17户</t>
  </si>
  <si>
    <t>春益好农业科技发展有限公司新建200㎡技术试验基地，建设蔬菜保鲜库1座，建分拣车间1座</t>
  </si>
  <si>
    <t>桥头镇小河流</t>
  </si>
  <si>
    <t>受益贫困户15户</t>
  </si>
  <si>
    <t>社旗县丰裕家庭农场新建蔬菜育苗大棚2座</t>
  </si>
  <si>
    <t>受益贫困户10户</t>
  </si>
  <si>
    <t>社旗县胖子蔬菜专业合作社新建蔬菜温室大棚6座</t>
  </si>
  <si>
    <t>受益贫困户19户</t>
  </si>
  <si>
    <t>唐庄乡白莲艾草产业扶贫基地建设冷库1座，修建道路3.5公里</t>
  </si>
  <si>
    <t>受益贫困户20户</t>
  </si>
  <si>
    <t>王庄食用菌种植专业合作社修建道路1公里，新建大棚14座</t>
  </si>
  <si>
    <t>唐庄乡岗李庄</t>
  </si>
  <si>
    <t>丙玉蔬菜种植专业合作社新建道路2.5公里，打井3眼及配套。200KW变压器1座，高压线500米</t>
  </si>
  <si>
    <t>受益贫困户106户</t>
  </si>
  <si>
    <t>社旗县青农蔬菜种植专业合作社修路1.9公里，打井3眼及配套，200KW变压器一座，高压线路1000米</t>
  </si>
  <si>
    <t xml:space="preserve">饶良镇孟庄村 </t>
  </si>
  <si>
    <t>受益贫困户39户</t>
  </si>
  <si>
    <t>社旗县程洼园林专业合作社新建道路1公里，打机井2眼及配套</t>
  </si>
  <si>
    <t xml:space="preserve">饶良镇程洼村  </t>
  </si>
  <si>
    <t>受益贫困户43户</t>
  </si>
  <si>
    <t>社旗县群花菌业种植合作社新建大棚22座，打深水井1眼，购买锅炉1台，装袋机3台</t>
  </si>
  <si>
    <t>受益贫困户18户</t>
  </si>
  <si>
    <t>社旗县鑫农达农业发展有限公司打井5眼及配套，新建道路2公里</t>
  </si>
  <si>
    <t>受益贫困户25户</t>
  </si>
  <si>
    <t>社旗县志明农业科技有限公司新建道路1.3公里</t>
  </si>
  <si>
    <t>社旗县效堂菌类种植专业合作社新建道路1公里，打井2眼及配套，建桥1座</t>
  </si>
  <si>
    <t xml:space="preserve">兴隆镇吕楼村 </t>
  </si>
  <si>
    <t>受益贫困户50户</t>
  </si>
  <si>
    <t>丙玉蔬菜朱庄基地新建道路1.5公里，打井1眼及配套，低压线路800米，分拣车间1座</t>
  </si>
  <si>
    <t>受益贫困户64户</t>
  </si>
  <si>
    <t>移交表上没有：打井1眼及配套，低压线路800米，分拣车间1座</t>
  </si>
  <si>
    <t>供港蔬菜基地硬化田间道路2公里米，建桥4座。</t>
  </si>
  <si>
    <t>李店镇南元庄</t>
  </si>
  <si>
    <t>受益贫困户40户</t>
  </si>
  <si>
    <t>社旗县食用菌种植专业合作社新建生产道路700米，打机井2眼及配套，变压器1座。</t>
  </si>
  <si>
    <t xml:space="preserve">下洼镇杜庄村 </t>
  </si>
  <si>
    <t>扶贫产业基地建设项目——农业基地（一批）</t>
  </si>
  <si>
    <t>赵河街道中草药产业扶贫基地喷灌设施4台，钢构仓库1200平米</t>
  </si>
  <si>
    <t>赵河办何庙村</t>
  </si>
  <si>
    <t>受益贫困户24户</t>
  </si>
  <si>
    <t>唐庄乡白莲艾草产业扶贫基地建设冷库1座，新建道路2公里</t>
  </si>
  <si>
    <t>受益贫困户48户</t>
  </si>
  <si>
    <t>社旗县景丰马铃薯种植专业合作社新建道路1公里，高低压电路铺设</t>
  </si>
  <si>
    <t>受益贫困户30户</t>
  </si>
  <si>
    <t>郝寨镇十里井中药材产业基地扶贫产业基地配套设施
（晒场、仓库、烘烤车间）</t>
  </si>
  <si>
    <t>郝寨镇十里井</t>
  </si>
  <si>
    <t>受益贫困户36户</t>
  </si>
  <si>
    <t>南阳市鑫淼农业科技发展有限公司新建中药材加工厂1座</t>
  </si>
  <si>
    <t>兴隆镇赵岗村</t>
  </si>
  <si>
    <t>受益贫困户21户</t>
  </si>
  <si>
    <t>扶贫产业基地建设项目——农业基地（二批）</t>
  </si>
  <si>
    <t>张庄村银杏基地打井项目：打井7眼（深80米）。</t>
  </si>
  <si>
    <t>大冯营镇张庄村</t>
  </si>
  <si>
    <t>带动贫困户16户</t>
  </si>
  <si>
    <t>社旗县久艾艾草扶贫基地项目：修水泥道路200米（宽4.5米，厚18厘米），机井8处（深80米），桥1座。</t>
  </si>
  <si>
    <t>带动贫困户28户</t>
  </si>
  <si>
    <t>社旗县占奇粮食种植合作社项目：新修水泥道理1公里（宽3.5米，厚18厘米）。</t>
  </si>
  <si>
    <t>赵河街道高庄村</t>
  </si>
  <si>
    <t>带动贫困户24户</t>
  </si>
  <si>
    <t>社旗县艾天赐生物科技有限公司项目：新打机井6眼（深100米），900米道路（宽4.5米，厚18厘米）。</t>
  </si>
  <si>
    <t>带动贫困户26户</t>
  </si>
  <si>
    <t>社旗县亚军中草药种植专业合作社项目：新修生产道路1公里（宽3米，厚18厘米），新打机井5眼（深120米）。</t>
  </si>
  <si>
    <t>带动贫困户63户</t>
  </si>
  <si>
    <t>社旗县寅兴农业合作社中草药项目：新打机井6眼（深100米）。</t>
  </si>
  <si>
    <t>带动贫困户30户</t>
  </si>
  <si>
    <t>南阳市鑫淼农业科技发展有限公司项目：新修田间生产道路1.5公里（宽3.5米，厚18厘米），机井2眼（深100米），桥涵10座。</t>
  </si>
  <si>
    <t>带动贫困户15户</t>
  </si>
  <si>
    <t>社旗县大森源家庭农场基础设施项目：新打机井3眼（深100米），硬化道路1.65公里（宽3.5米，厚18厘米）。</t>
  </si>
  <si>
    <t>苗店镇淅丹村</t>
  </si>
  <si>
    <t>带动贫困户25户</t>
  </si>
  <si>
    <t>社旗县桂松中草药种植专业合作社项目：机井4眼（深80米）</t>
  </si>
  <si>
    <t>带动贫困户13户</t>
  </si>
  <si>
    <t>陌陂镇胤铭家庭农场基础设施建设项目：新打120米深机井5眼、清淤防渗、维修储水塘1座、砂石硬化道路1公里，200亩主管配套2000m。</t>
  </si>
  <si>
    <t>陌陂镇张楼村</t>
  </si>
  <si>
    <t>带动贫困户11户</t>
  </si>
  <si>
    <t>社旗县盛康家庭农场食用菌烘干项目：新修田间生产道路1.5公里（宽3.5米，厚18厘米）。</t>
  </si>
  <si>
    <t>唐庄乡邢庄村</t>
  </si>
  <si>
    <t>带动贫困户44户</t>
  </si>
  <si>
    <t>社旗县广发艾业有限公司：新修道路400米，宽4米。</t>
  </si>
  <si>
    <t>唐庄乡岗里村</t>
  </si>
  <si>
    <t>社旗县富善粮食种植专业合作社：新修维修3个塘，占地30亩。</t>
  </si>
  <si>
    <t>太和镇闫店岗村</t>
  </si>
  <si>
    <t>带动贫困户20户</t>
  </si>
  <si>
    <t>河南久念食品有限公司：新修路1000米（宽3.5米，厚18厘米），新建桥涵1座。</t>
  </si>
  <si>
    <t>唐庄乡岗李村</t>
  </si>
  <si>
    <t>扶贫产业基地建设项目——蔬菜基地（二批）</t>
  </si>
  <si>
    <t>社旗县胖子蔬菜建设大棚项目：打机井4眼及配套（井深70米）。</t>
  </si>
  <si>
    <t>带动贫困户50户</t>
  </si>
  <si>
    <t>社旗县琼圃试验农场净菜加工项目：打井13眼及配套（井深70米）；1500亩大田微喷灌主管道15000米建设。</t>
  </si>
  <si>
    <t>带动贫困户140户</t>
  </si>
  <si>
    <t>社旗县效堂菌类种植专业合作社项目：新修道路2千米（宽4米），路基需处理。</t>
  </si>
  <si>
    <t>带动贫困户38户</t>
  </si>
  <si>
    <t>社旗县明忍家庭农场项目：建设200平方米保鲜库一座。</t>
  </si>
  <si>
    <t>李店镇李营村</t>
  </si>
  <si>
    <t>带动贫困户10户</t>
  </si>
  <si>
    <t>扶贫产业基地建设项目——畜牧产业基地（二批）</t>
  </si>
  <si>
    <t>南阳合益泰农牧有限公司：新建场外道路5000米（4.5米宽，18厘米厚）。</t>
  </si>
  <si>
    <t>李店镇西杨庄村</t>
  </si>
  <si>
    <t>社旗县丰旺养殖有限公司：深水井1眼80米深，修道路800米（3.5米宽，18厘米厚）。</t>
  </si>
  <si>
    <t>苗店镇张营村</t>
  </si>
  <si>
    <t>扶贫产业基地建设项目——林果基地（二批）</t>
  </si>
  <si>
    <t>南阳市盛龙农业开发有限公司：机井2眼（80m深）、灌溉管网1600米、道路1.2千米（4m宽）。</t>
  </si>
  <si>
    <t>带动贫困户8户</t>
  </si>
  <si>
    <t>河南国瑞升实业有限公司项目：新打80米深机井4眼。</t>
  </si>
  <si>
    <t>晋庄镇黄赵村</t>
  </si>
  <si>
    <t>社旗卓和林果专业合作社项目：园区内土路硬化4.5公里（宽3米）；整修小型水塘引入合适区域60亩。</t>
  </si>
  <si>
    <t>李店镇湾刘水库南</t>
  </si>
  <si>
    <t>带动贫困户60户</t>
  </si>
  <si>
    <t>社旗县盛阳家庭农场种植项目：主干道1.4千米（3米宽）、排水沟开挖700m、机井6眼（80m深）。</t>
  </si>
  <si>
    <t>李店镇常庄村</t>
  </si>
  <si>
    <t>带动贫困户58户</t>
  </si>
  <si>
    <t>社旗县祥泰葡萄种植专业合作社：主干道路0.98千米，3米宽、机井3眼（80m深）、灌溉管网120亩主管道1200m。</t>
  </si>
  <si>
    <t>南阳浙豫农业发展有限公司：4米宽主干道700米、深水井2眼80米深。</t>
  </si>
  <si>
    <t>李店镇狮子庄村</t>
  </si>
  <si>
    <t>带动贫困60户</t>
  </si>
  <si>
    <t>社旗县硕旺家庭农场林地种植项目：3眼机井（80m深）、750米4米宽主干道。</t>
  </si>
  <si>
    <t>带动贫困户56户</t>
  </si>
  <si>
    <t>社旗县中玉花卉种植专业合作社：机井3眼70米深、硬化主干道路500米，宽4米。</t>
  </si>
  <si>
    <t>饶良镇饶良村</t>
  </si>
  <si>
    <t>带动贫困户6户</t>
  </si>
  <si>
    <t>社旗县鑫溢家庭农场农田种植项目：机井6眼（80米深）、进场主干道路1.5公里，铺设灌溉管网6000米。</t>
  </si>
  <si>
    <t>下洼镇周庄村</t>
  </si>
  <si>
    <t>社旗县丰华板栗专业合作社项目：新建主干道路（400米、宽4米、厚0.18米），打井2眼90米深。</t>
  </si>
  <si>
    <t>社旗县丰强晚秋黄梨专业合作社项目：田间生产道路1千米宽度3.5m。</t>
  </si>
  <si>
    <t>社旗县硕丰林业种植专业合作社项目：4.5米宽主干道路2千米、机井4眼80米深。</t>
  </si>
  <si>
    <t>桥头镇吴氏营村</t>
  </si>
  <si>
    <t>社旗县保丰农机专业合作社种植项目：8眼机井80米深、2座蓄水池塘清淤。</t>
  </si>
  <si>
    <t>社旗县兴华丰农蔬菜种植合作社项目：建设200平方米保鲜库一座。</t>
  </si>
  <si>
    <t>李店镇冢坡村</t>
  </si>
  <si>
    <t>带动贫困户9户</t>
  </si>
  <si>
    <t>农业先导区产业基地项目征地拆迁项目</t>
  </si>
  <si>
    <t>农业先导区内赵河街道、李店镇相关区域</t>
  </si>
  <si>
    <t>赵河街道、李店镇</t>
  </si>
  <si>
    <t>区域内扶贫产业发展壮大</t>
  </si>
  <si>
    <t>南阳苋草产业园建设项目</t>
  </si>
  <si>
    <t>维修、新打机井及配套；高低压线路，喷灌设施及配套</t>
  </si>
  <si>
    <t>带动周边 92户，287人贫困户就业</t>
  </si>
  <si>
    <t>南阳华景园林水利设施项目</t>
  </si>
  <si>
    <t>新打机井4眼并配套，平均井深80米；新建高低压台区1个，铺设节水管网等，建设规模200亩</t>
  </si>
  <si>
    <t>华景园林产业基地</t>
  </si>
  <si>
    <t>发展灌溉面积200亩</t>
  </si>
  <si>
    <t>供港蔬菜基地道路及配套</t>
  </si>
  <si>
    <t>道路、桥涵及排水沟</t>
  </si>
  <si>
    <t>带动周边61户，123名贫困户就业</t>
  </si>
  <si>
    <t>社旗县国医仲景艾草产业园道路建设工程</t>
  </si>
  <si>
    <t>新修道路6.7公里（宽7.5米，厚42厘米）</t>
  </si>
  <si>
    <t>桥头镇、大冯营镇</t>
  </si>
  <si>
    <t>解决3.94万人出行难和3627亩艾草产业发展运输难问题</t>
  </si>
  <si>
    <t>国医仲景艾草产业园水利基础设施及配套项目</t>
  </si>
  <si>
    <t>新打机井15眼及配套，平均井深70米，新建高低压2台区，铺设高效节水管网83170米，建设规模1200亩</t>
  </si>
  <si>
    <t>国医仲景艾草产业园大冯营镇区域内</t>
  </si>
  <si>
    <t>水利局、大冯营镇</t>
  </si>
  <si>
    <t>带动周边乡镇270户贫困户，600多人就业脱贫</t>
  </si>
  <si>
    <t>社旗县食用菌研发推广基地建设项目</t>
  </si>
  <si>
    <t>菌种研发中心及菌种出菇试验场；菌包生产车间；冷库维修；食用菌科普及产品展示中心；生产产品加工场；推广展示基地、相关设备及仪器购置</t>
  </si>
  <si>
    <t>县农业示范园区</t>
  </si>
  <si>
    <t>农业先导区管委会</t>
  </si>
  <si>
    <t>带动周边100户以上贫困户</t>
  </si>
  <si>
    <t>2、扶贫车间建设项目</t>
  </si>
  <si>
    <t>扶贫车间建设项目（一批）</t>
  </si>
  <si>
    <t>代营村机械配件扶贫车间新建车间500平米</t>
  </si>
  <si>
    <t>张腰庄二期朵朵花业扶贫车间新建车间1000平米并购置设备</t>
  </si>
  <si>
    <t>焦庄朵朵花业扶贫车间新建车间1000平米</t>
  </si>
  <si>
    <t>丁庄朵朵花业扶贫车间新建车间1000平米</t>
  </si>
  <si>
    <t>张庄村委朵朵花业扶贫车间新建车间450平米</t>
  </si>
  <si>
    <t>张营朵朵花业扶贫车间新建车间1000平米</t>
  </si>
  <si>
    <t>党庄朵朵花业扶贫车间新建车间700平米并购置设备</t>
  </si>
  <si>
    <t>社旗富盛达饰品有限公司扶贫车间新建车间1000平米</t>
  </si>
  <si>
    <t>艾天赐生物科技有限公司扶贫车间新建车间1000平米</t>
  </si>
  <si>
    <t>金胜源门业扶贫车间新建车间500平米</t>
  </si>
  <si>
    <t>年庄村绢花产业扶贫基地扶贫基地基础设施及配套</t>
  </si>
  <si>
    <t xml:space="preserve">郝寨镇年庄村  </t>
  </si>
  <si>
    <t>社旗县新诺实业有限公司扶贫车间新建车间500平米</t>
  </si>
  <si>
    <t>社旗县胜元惠农实业有限公司扶贫车间新建车间500平米</t>
  </si>
  <si>
    <t>坑黄村朵朵花扶贫基地新建车间500平米</t>
  </si>
  <si>
    <t xml:space="preserve">下洼镇坑黄村 </t>
  </si>
  <si>
    <t>杜庄村文鑫华业扶贫基地新建车间1000平米</t>
  </si>
  <si>
    <t>南阳市泓仲电子有限公司扶贫车间新建车间1000平米</t>
  </si>
  <si>
    <t>科得鑫机械加工扶贫基地新建车间500平米</t>
  </si>
  <si>
    <t>灯饰制品扶贫车间建标准化厂房及附属设施</t>
  </si>
  <si>
    <t>扶贫车间建设项目（二批）</t>
  </si>
  <si>
    <t>新建面粉加工扶贫车间1000㎡</t>
  </si>
  <si>
    <t>明章村</t>
  </si>
  <si>
    <t>受益贫困人口20人</t>
  </si>
  <si>
    <t>新建服装加工扶贫车间500-700㎡</t>
  </si>
  <si>
    <t>陶庄村</t>
  </si>
  <si>
    <t>新建舒纹工艺品加工扶贫车间1000㎡</t>
  </si>
  <si>
    <t>梁岗村</t>
  </si>
  <si>
    <t>新建乐神饮品桶装水低压带加工扶贫车间1000㎡</t>
  </si>
  <si>
    <t>朱庄村</t>
  </si>
  <si>
    <t>新建党氏布衣服装加工扶贫车间1000㎡</t>
  </si>
  <si>
    <t>王庄村</t>
  </si>
  <si>
    <t>新建南阳艾灸堂艾草加工扶贫车间500-700㎡</t>
  </si>
  <si>
    <t>南元庄村</t>
  </si>
  <si>
    <t>新建郑州祥达服装加工扶贫车间500-700㎡</t>
  </si>
  <si>
    <t>代营村</t>
  </si>
  <si>
    <t>新建赊店老酒包装箱及瓶盖加工扶贫车间500-700㎡</t>
  </si>
  <si>
    <t>岗李庄村</t>
  </si>
  <si>
    <t>新建晟隆艾草专业合作社艾制品加工扶贫车间1000㎡</t>
  </si>
  <si>
    <t>苗庄村</t>
  </si>
  <si>
    <t>新建神州再生资源有限公司再生PET瓶砖加工扶贫车间1000㎡</t>
  </si>
  <si>
    <t>后洼村</t>
  </si>
  <si>
    <t>新建仿真花加工扶贫车间1000㎡</t>
  </si>
  <si>
    <t>黑土留村</t>
  </si>
  <si>
    <t>新建南阳黎明电子配件加工扶贫车间500-700㎡</t>
  </si>
  <si>
    <t>关庄村</t>
  </si>
  <si>
    <t>新建社旗金凤服装加工扶贫车间500-700㎡</t>
  </si>
  <si>
    <t>张庄村</t>
  </si>
  <si>
    <t>新建社旗七彩虹花业仿真花加工扶贫车间1000㎡</t>
  </si>
  <si>
    <t>老沟刘村</t>
  </si>
  <si>
    <t>新建鑫宁工艺品加工扶贫车间500-700㎡</t>
  </si>
  <si>
    <t>老贺庄村</t>
  </si>
  <si>
    <t>新建社旗鑫宇灯饰及玻璃制品加工扶贫车间500-700㎡</t>
  </si>
  <si>
    <t>赵岗村</t>
  </si>
  <si>
    <t>新建来料加工厂电子配件及服装加工扶贫车间1000㎡</t>
  </si>
  <si>
    <t>桃园村</t>
  </si>
  <si>
    <t>新建仿真花加工扶贫车间500-700㎡</t>
  </si>
  <si>
    <t>邢庄村</t>
  </si>
  <si>
    <t>红庙村</t>
  </si>
  <si>
    <t>王十里村</t>
  </si>
  <si>
    <t>新建伟诚药业中草药加工扶贫车间1000㎡</t>
  </si>
  <si>
    <t>十里井村</t>
  </si>
  <si>
    <t>3、到户补助类项目</t>
  </si>
  <si>
    <t>（1）、到户补助项目</t>
  </si>
  <si>
    <t>苗店镇到户补助项目</t>
  </si>
  <si>
    <t>贫困户水产养殖补助扶持0.5万元；蔬菜钢架大棚补助2万元。</t>
  </si>
  <si>
    <t>苗店镇</t>
  </si>
  <si>
    <t>扶持8户贫困户发展生产</t>
  </si>
  <si>
    <t>陌陂镇到户补助项目</t>
  </si>
  <si>
    <t>贫困户水产养殖补助扶持0.5万元；中药材种植补助7.05万元；经济林补助4.95万元。</t>
  </si>
  <si>
    <t>陌陂镇</t>
  </si>
  <si>
    <t>扶持40户贫困户发展生产</t>
  </si>
  <si>
    <t>赵河办到户补助项目</t>
  </si>
  <si>
    <t>贫困户蔬菜钢架大棚补助2万元；经济林补助21.115万元；养殖类补助30万元。</t>
  </si>
  <si>
    <t>赵河办</t>
  </si>
  <si>
    <t>扶持126户贫困户发展生产</t>
  </si>
  <si>
    <t>潘河办到户补助项目</t>
  </si>
  <si>
    <t>贫困户蔬菜钢架大棚补助1万元；经济林补助1.475万元；养殖类补助6万元。</t>
  </si>
  <si>
    <t>潘河办</t>
  </si>
  <si>
    <t>潘河街道办</t>
  </si>
  <si>
    <t>扶持30户贫困户发展生产</t>
  </si>
  <si>
    <t>桥头镇到户补助项目</t>
  </si>
  <si>
    <t>贫困户蔬菜钢架大棚补助10万元；经济林补助3.0075万元。</t>
  </si>
  <si>
    <t>桥头镇</t>
  </si>
  <si>
    <t>扶持52户贫困户发展生产</t>
  </si>
  <si>
    <t>大冯营镇到户补助项目</t>
  </si>
  <si>
    <t>贫困户蔬菜钢架大棚补助3万元；经济林补助1.155万元；养殖类补助13万元。</t>
  </si>
  <si>
    <t>大冯营镇</t>
  </si>
  <si>
    <t>扶持80户贫困户发展生产</t>
  </si>
  <si>
    <t>晋庄镇到户补助项目</t>
  </si>
  <si>
    <t>贫困户蔬菜钢架大棚补助1万元；经济林补助0.818万元。前曹村、陈建龙村、刘老家村、小河陈村、晋庄村贫困户西瓜种植90万元。</t>
  </si>
  <si>
    <t>晋庄镇</t>
  </si>
  <si>
    <t>扶持455户贫困户发展生产</t>
  </si>
  <si>
    <t>李店镇到户补助项目</t>
  </si>
  <si>
    <t xml:space="preserve">贫困户蔬菜钢架大棚补助10万元；中药材种植补助1万元；经济林补助7.14万元。种植业到户增收项目：涉及16个行政村397户,需要补助资金554392.5元。其中：半坡村8户、常庄村30户、超志王村24户、古渡孙村19户、贺岗村36户、李营村41户、梁岗村71户、南元庄村38户、青台村1户、狮子庄村11户、王场村29户、西杨庄村19户、下郭村54户、薛庄村7户、冢坡村8户、朱庄村1户；养殖业到户增收项目：涉及12个行政村53户，需要补助资金195800元。其中：常庄村2户、超志王4户、贺岗村2户、寇楼村1户、李营村16户、梁岗村10户、青台村2户、狮子庄村6户、西杨庄村6户、下郭村1户、薛庄村2户、冢坡村1户。         </t>
  </si>
  <si>
    <t>扶持537户贫困户发展生产</t>
  </si>
  <si>
    <t>唐庄乡到户补助项目</t>
  </si>
  <si>
    <t>贫困户蔬菜钢架大棚补助3万元；养殖类补助10万元。</t>
  </si>
  <si>
    <t>唐庄乡</t>
  </si>
  <si>
    <t>扶持55户贫困户发展生产</t>
  </si>
  <si>
    <t>太和镇到户补助项目</t>
  </si>
  <si>
    <t>贫困户蔬菜钢架大棚补助1万元；养殖类补助16万元。</t>
  </si>
  <si>
    <t>太和镇</t>
  </si>
  <si>
    <t>扶持90户贫困户发展生产</t>
  </si>
  <si>
    <t>兴隆镇到户补助项目</t>
  </si>
  <si>
    <t>贫困户蔬菜钢架大棚补助2万元；茶树菇补助17万元；经济林补助0.35万元；养殖类补助17.82万元。</t>
  </si>
  <si>
    <t>兴隆镇</t>
  </si>
  <si>
    <t>扶持182户贫困户发展生产</t>
  </si>
  <si>
    <t>饶良镇到户补助项目</t>
  </si>
  <si>
    <t>贫困户蔬菜钢架大棚补助3万元；中药材种植补助9.78万元；经济林补助1.13万元；养殖类补助27万元；烟叶补助0.5万元。</t>
  </si>
  <si>
    <t>饶良镇</t>
  </si>
  <si>
    <t>扶持168户贫困户发展生产</t>
  </si>
  <si>
    <t>朱集镇到户补助项目</t>
  </si>
  <si>
    <t>贫困户蔬菜钢架大棚补助2万元；中药材种植补助3.565万元；经济林补助14.925万元；烟叶补助1.75万元。</t>
  </si>
  <si>
    <t>朱集镇</t>
  </si>
  <si>
    <t>扶持110户贫困户发展生产</t>
  </si>
  <si>
    <t>郝寨镇到户补助项目</t>
  </si>
  <si>
    <t>贫困户蔬菜钢架大棚补助3万元；烟叶补助0.15万元。年庄村绢花加工贫困户23户；十里井村中药材种植贫困户67户；红庙村绢花加工贫困户46户；王十里村自然泉饮品有限公司贫困户13户；邢庄村孔雀养殖7户、农场种植39户。</t>
  </si>
  <si>
    <t>扶持210户贫困户发展生产</t>
  </si>
  <si>
    <t>赊店镇到户补助项目</t>
  </si>
  <si>
    <t>贫困户经济林0.25万元；养殖类补助5万元。</t>
  </si>
  <si>
    <t>赊店镇</t>
  </si>
  <si>
    <t>赊店镇政府</t>
  </si>
  <si>
    <t>扶持33户贫困户发展生产</t>
  </si>
  <si>
    <t>下洼镇到户补助项目</t>
  </si>
  <si>
    <t>贫困户经济林0.275万元；烟叶补助1.725万元。</t>
  </si>
  <si>
    <t>下洼镇</t>
  </si>
  <si>
    <t>扶持11户贫困户发展生产</t>
  </si>
  <si>
    <t>（2）、雨露计划项目</t>
  </si>
  <si>
    <t>苗店镇雨露计划项目</t>
  </si>
  <si>
    <t>培训4场次，98人。</t>
  </si>
  <si>
    <t>受益贫困人口79人</t>
  </si>
  <si>
    <t>培训4场次，80人。</t>
  </si>
  <si>
    <t>受益贫困人口54人</t>
  </si>
  <si>
    <t>培训4场次，99人。</t>
  </si>
  <si>
    <t>受益贫困人口64人</t>
  </si>
  <si>
    <t>培训4场次，44人。</t>
  </si>
  <si>
    <t>受益贫困人口39人</t>
  </si>
  <si>
    <t>培训4场次，85人。</t>
  </si>
  <si>
    <t>受益贫困人口36人</t>
  </si>
  <si>
    <t>饶良镇雨露计划项目</t>
  </si>
  <si>
    <t>培训4场次，62人。</t>
  </si>
  <si>
    <t>受益贫困人口25人</t>
  </si>
  <si>
    <t>培训4场次，104人。</t>
  </si>
  <si>
    <t>受益贫困人口41人</t>
  </si>
  <si>
    <t>培训4场次，111人。</t>
  </si>
  <si>
    <t>培训2场次，117人。</t>
  </si>
  <si>
    <t>受益贫困人口48人</t>
  </si>
  <si>
    <t>培训4场次，120人。</t>
  </si>
  <si>
    <t>受益贫困人口45人</t>
  </si>
  <si>
    <t>培训4场次，89人。</t>
  </si>
  <si>
    <t>受益贫困人口70人</t>
  </si>
  <si>
    <t>受益贫困人口75人</t>
  </si>
  <si>
    <t>兴隆镇雨露计划项目</t>
  </si>
  <si>
    <t>培训4场次，121人。</t>
  </si>
  <si>
    <t>受益贫困人口43人</t>
  </si>
  <si>
    <t>培训2场次，101人。</t>
  </si>
  <si>
    <t>受益贫困人口62人</t>
  </si>
  <si>
    <t>培训4场次，88人。</t>
  </si>
  <si>
    <t>受益贫困人口24人</t>
  </si>
  <si>
    <t>（3）、职业教育补助项目</t>
  </si>
  <si>
    <t>苗店镇职业教育补助项目</t>
  </si>
  <si>
    <t>对贫困人口职业教育补助。</t>
  </si>
  <si>
    <t>受益贫困人口27人</t>
  </si>
  <si>
    <t>朱集镇职业教育补助项目</t>
  </si>
  <si>
    <t>受益贫困人口85人</t>
  </si>
  <si>
    <t>大冯营镇职业教育补助项目</t>
  </si>
  <si>
    <t>受益贫困人口11人</t>
  </si>
  <si>
    <t>李店镇职业教育补助项目</t>
  </si>
  <si>
    <t>受益贫困人口131人</t>
  </si>
  <si>
    <t>晋庄镇职业教育补助项目</t>
  </si>
  <si>
    <t>受益贫困人口31人</t>
  </si>
  <si>
    <t>兴隆镇职业教育补助项目</t>
  </si>
  <si>
    <t>受益贫困人口13人</t>
  </si>
  <si>
    <t>郝寨镇职业教育补助项目</t>
  </si>
  <si>
    <t>唐庄乡职业教育补助项目</t>
  </si>
  <si>
    <t>受益贫困人口23人</t>
  </si>
  <si>
    <t>下洼镇职业教育补助项目</t>
  </si>
  <si>
    <t>受益贫困人口19人</t>
  </si>
  <si>
    <t>太和镇职业教育补助项目</t>
  </si>
  <si>
    <t>受益贫困人口37人</t>
  </si>
  <si>
    <t>桥头镇职业教育补助项目</t>
  </si>
  <si>
    <t>赵河街道职业教育补助项目</t>
  </si>
  <si>
    <t>赵河街道</t>
  </si>
  <si>
    <t>受益贫困人口44人</t>
  </si>
  <si>
    <t>陌陂镇职业教育补助项目</t>
  </si>
  <si>
    <t>受益贫困人口21人</t>
  </si>
  <si>
    <t>饶良镇职业教育补助项目</t>
  </si>
  <si>
    <t>受益贫困人口32人</t>
  </si>
  <si>
    <t>（4）、短期技能培训项目</t>
  </si>
  <si>
    <t>苗店镇短期技能培训项目</t>
  </si>
  <si>
    <t>10人短期驾驶技能培训。</t>
  </si>
  <si>
    <t>大冯营镇短期技能培训项目</t>
  </si>
  <si>
    <t>14人短期驾驶技能培训。</t>
  </si>
  <si>
    <t>郝寨镇短期技能培训项目</t>
  </si>
  <si>
    <t>3人短期驾驶技能培训。</t>
  </si>
  <si>
    <t>受益贫困人口3人</t>
  </si>
  <si>
    <t>晋庄镇短期技能培训项目</t>
  </si>
  <si>
    <t>李店镇短期技能培训项目</t>
  </si>
  <si>
    <t>8人短期驾驶技能培训；1人月嫂短期技能培训。</t>
  </si>
  <si>
    <t>受益贫困人口9人</t>
  </si>
  <si>
    <t>陌陂镇短期技能培训项目</t>
  </si>
  <si>
    <t>7人短期驾驶技能培训。</t>
  </si>
  <si>
    <t>受益贫困人口7人</t>
  </si>
  <si>
    <t>桥头镇短期技能培训项目</t>
  </si>
  <si>
    <t>2人短期驾驶技能培训。</t>
  </si>
  <si>
    <t>受益贫困人口2人</t>
  </si>
  <si>
    <t>饶良镇短期技能培训项目</t>
  </si>
  <si>
    <t>8人短期驾驶技能培训。</t>
  </si>
  <si>
    <t>受益贫困人口8人</t>
  </si>
  <si>
    <t>太和镇短期技能培训项目</t>
  </si>
  <si>
    <t>16人短期驾驶技能培训。</t>
  </si>
  <si>
    <t>唐庄乡短期技能培训项目</t>
  </si>
  <si>
    <t>24人短期驾驶技能培训。</t>
  </si>
  <si>
    <t>下洼镇短期技能培训项目</t>
  </si>
  <si>
    <t>兴隆镇短期技能培训项目</t>
  </si>
  <si>
    <t>17人短期驾驶技能培训。</t>
  </si>
  <si>
    <t>赵河街道短期技能培训项目</t>
  </si>
  <si>
    <t>朱集镇短期技能培训项目</t>
  </si>
  <si>
    <t>32人短期驾驶技能培训；1人月嫂短期技能培训。</t>
  </si>
  <si>
    <t>受益贫困人口33人</t>
  </si>
  <si>
    <t>（5）、聚爱农牧合作社产业扶贫项目</t>
  </si>
  <si>
    <t>聚爱农牧合作社产业扶贫项目</t>
  </si>
  <si>
    <t>带动1875个贫困户参与聚爱农牧合作社</t>
  </si>
  <si>
    <t>10个乡镇（街道）</t>
  </si>
  <si>
    <t>畜牧局及相关乡镇</t>
  </si>
  <si>
    <t>10个乡镇（街道）的1875个贫困户通过聚爱合作社带动稳定脱贫</t>
  </si>
  <si>
    <t>4、科技扶贫项目</t>
  </si>
  <si>
    <t>下洼镇科技扶贫项目</t>
  </si>
  <si>
    <t>带动102个贫困户种植脱毒红薯。</t>
  </si>
  <si>
    <t>下洼镇坑黄村等</t>
  </si>
  <si>
    <t>受益102户贫困户493人</t>
  </si>
  <si>
    <t>5、金融扶贫</t>
  </si>
  <si>
    <t>风险补偿金</t>
  </si>
  <si>
    <t>根据产业发展及脱贫带动需求，县政府从扶贫整合项目资金中安排一定比例设立专项基金，以风险补偿金或担保金的性质在合作银行设立存款担保金并签订合作协议。合作银行按照担保金的5—10倍核定贷款规模，对于符合条件的贷款对象给予免抵押、免担保贷款。财政专项扶贫资金给予基础利率贴息。</t>
  </si>
  <si>
    <t>县金融办</t>
  </si>
  <si>
    <t xml:space="preserve">通过“政、银、企”合作，扶持贫困人口增强内生动力，帮助贫困地区发展脱贫产业，确保贫困人口可持续增收、稳定脱贫，实现既定脱贫致富目标。 </t>
  </si>
  <si>
    <t>三、公共服务类项目</t>
  </si>
  <si>
    <t>1、文化广场建设项目</t>
  </si>
  <si>
    <t>李店镇朱庄村文化广场项目</t>
  </si>
  <si>
    <t>新建文化广场1000㎡及附属设施</t>
  </si>
  <si>
    <t>文化受益500人</t>
  </si>
  <si>
    <t>苗店镇夏庄村文化广场项目</t>
  </si>
  <si>
    <t>新建文化广场1000㎡</t>
  </si>
  <si>
    <t>桥头镇姚营村文化广场项目</t>
  </si>
  <si>
    <t>饶良镇黑刘庄村文化广场项目</t>
  </si>
  <si>
    <t>下洼镇杜庄村文化广场项目</t>
  </si>
  <si>
    <t>下洼镇闫庄村文化广场项目</t>
  </si>
  <si>
    <t>下洼镇桃园村文化广场项目</t>
  </si>
  <si>
    <t>朱集镇袁老庄村文化广场项目</t>
  </si>
  <si>
    <t>郝寨镇红庙村文化广场项目</t>
  </si>
  <si>
    <t>晋庄镇万营村文化广场项目</t>
  </si>
  <si>
    <t>陌陂镇黑土留村文化广场项目</t>
  </si>
  <si>
    <t>唐庄乡大王庄村文化广场项目</t>
  </si>
  <si>
    <t>唐庄乡大王庄村</t>
  </si>
  <si>
    <t>唐庄乡肖庄村文化广场项目</t>
  </si>
  <si>
    <t>赵河街道代营村文化广场项目</t>
  </si>
  <si>
    <t>赵河街道办事处</t>
  </si>
  <si>
    <t>大冯营镇焦庄村文化广场项目</t>
  </si>
  <si>
    <t>大冯营镇焦庄</t>
  </si>
  <si>
    <t>郝寨镇石桥村文化广场项目</t>
  </si>
  <si>
    <t>新建文化广场一处。</t>
  </si>
  <si>
    <t>受益人口640人</t>
  </si>
  <si>
    <t>桥头镇王坊村文化广场项目</t>
  </si>
  <si>
    <t>受益人口530人</t>
  </si>
  <si>
    <t>桥头镇王陶庄村文化广场项目</t>
  </si>
  <si>
    <t>桥头镇王陶庄村</t>
  </si>
  <si>
    <t>受益人口596人</t>
  </si>
  <si>
    <t>大冯营镇张庄村文化广场项目</t>
  </si>
  <si>
    <t>受益人口400人</t>
  </si>
  <si>
    <t>文化广场建设（追加）。</t>
  </si>
  <si>
    <t>受益人口430人</t>
  </si>
  <si>
    <t>晋庄镇陈建龙村文化广场项目</t>
  </si>
  <si>
    <t>受益人口350人</t>
  </si>
  <si>
    <t>2、农村危房改造项目</t>
  </si>
  <si>
    <t>危房改造第一批（上级下达）</t>
  </si>
  <si>
    <t>全县16个乡镇540户危房改造，资金831.6万元。其中：赵河31户47.74万元；潘河11户16.94万元；赊店4户6.16万元；桥头50户77万元；大冯营41户63.14万元；晋庄36户55.44万元；李店5户7.7万元；太和31户47.74万元；兴隆18户27.72万元；郝寨67户103.18万元；苗店55户84.7万元；饶良38户58.52万元；朱集25户38.5万元；下洼47户72.38万元；陌陂20户30.8万元；唐庄61户93.94万元</t>
  </si>
  <si>
    <t>16个乡镇(街道）</t>
  </si>
  <si>
    <t>解决540户贫困户住房问题</t>
  </si>
  <si>
    <t>建档立卡贫困户危房改造</t>
  </si>
  <si>
    <t>全县11个乡镇727户危房改造，资金1119.58万元（本次计划1063.601万元）其中：潘河9户13.167万元万元；赊店4户5.852万元；晋庄23户33.649万元；李店96户140.448万元；太和120户175.56万元；兴隆8户11.704万元；郝寨145户212.135万元；苗店107户156.541万元；饶良119户174.097万元；下洼65户95.095万元；唐庄31户45.353万元</t>
  </si>
  <si>
    <t>11个乡镇(街道）</t>
  </si>
  <si>
    <t>相关11个乡镇(街道）</t>
  </si>
  <si>
    <t>解决727户贫困户住房问题</t>
  </si>
  <si>
    <t>分散供养特困户危房改造</t>
  </si>
  <si>
    <t>全县13个乡镇315户危房改造，资金315万元（本次计划299.25万元）其中：赵河8户7.6万元；潘河35户33.25万元；大冯营11户10.45万元；晋庄14户13.3万元；李店11户10.45万元；太和50户47.5万元；兴隆6户5.7万元；郝寨47户44.65万元；苗店52户49.4万元；饶良3户2.85万元；朱集36户34.2万元；下洼24户22.8万元；唐庄18户17.1万元</t>
  </si>
  <si>
    <t>13个乡镇(街道）</t>
  </si>
  <si>
    <t>相关13个乡镇(街道）</t>
  </si>
  <si>
    <t>解决315户分散供养特困户住房问题</t>
  </si>
  <si>
    <t>低保户危房改造</t>
  </si>
  <si>
    <t>全县13个乡镇391户危房改造，资金391万元（本次计划371.45万元）其中：赵河9户8.55万元；潘河16户15.2万元；大冯营9户8.55万元；晋庄61户57.95万元；李店6户5.7万元；太和51户48.45万元；兴隆11户10.45万元；郝寨96户91.2万元；苗店71户67.45万元；饶良14户13.3万元；朱集23户21.85万元；下洼6户5.7万元；唐庄18户17.1万元</t>
  </si>
  <si>
    <t>解决391户低保户住房问题</t>
  </si>
  <si>
    <t>贫困残疾人家庭危房改造</t>
  </si>
  <si>
    <t>全县6个乡镇80户危房改造，资金80万元（本次计划76万元）其中：大冯营1户0.95万元；晋庄14户13.3万元；太和5户4.75万元；郝寨19户18.05万元；苗店39户37.05万元；饶良2户1.9万元</t>
  </si>
  <si>
    <t>6个乡镇(街道）</t>
  </si>
  <si>
    <t>相关6个乡镇(街道）</t>
  </si>
  <si>
    <t>解决80户贫困残疾人家庭住房问题</t>
  </si>
  <si>
    <t>3、医疗救助项目</t>
  </si>
  <si>
    <t>医疗救助项目</t>
  </si>
  <si>
    <t>对2017年未脱贫人口或患有终末期肾病、白血病并参加本年度新农合的特殊贫困人口实行医疗救助。补助标准：一是在县、乡两级定点医疗机构住院的患者，按70%的比例给予补偿；二是在县外定点医疗机构住院的患者（城乡低保、五保对象）按30%的标准补偿。</t>
  </si>
  <si>
    <t>16个乡镇（街道）政府（办事处）</t>
  </si>
  <si>
    <t>解决贫困人口的患病者因经济原因无法治疗的问题，减轻贫困人口的医疗负担。</t>
  </si>
  <si>
    <t>4、残疾人、孤儿救助项目</t>
  </si>
  <si>
    <t>孤儿救助</t>
  </si>
  <si>
    <t>对全县孤儿的基本生活补助保障。补助标准：孤儿每人每月700元。</t>
  </si>
  <si>
    <t>切实保障孤儿基本权益，在基本生活、医疗康复、教育、住房等方面得到保障，保障孤儿享有生存权、发展权、受保护权和参与权，使孤儿生活的更加幸福、更有尊严。</t>
  </si>
  <si>
    <t>残疾人两项补助</t>
  </si>
  <si>
    <t>困难生活补贴和重度残疾人护理补贴。补助标准：困难残疾人每人每月60元；重度残疾人每人每月60元。</t>
  </si>
  <si>
    <t>解决困难残疾人生活和重度残疾人长期照护问题，提高残疾人基本生活保障和基本照料服务水平。</t>
  </si>
  <si>
    <t>5、贫困家庭无户口人员亲子鉴定</t>
  </si>
  <si>
    <t>贫困家庭无户口人员亲子鉴定</t>
  </si>
  <si>
    <t>对贫困户中238人无户口人员进行亲子鉴定，其中：陌陂镇31人；桥头镇15人；苗店镇31人；朱集镇19人，朱集镇田庄村12人；赵河街道3人；晋庄镇16人；郝寨镇24人；饶良镇8人，饶良镇丁庄村7人；唐庄乡7人；大冯营镇2人；太和镇7人；李店镇5人，李店镇青台村10人；下洼镇29人；兴隆镇12人。</t>
  </si>
  <si>
    <t>14个乡镇（街道）政府（办事处）</t>
  </si>
  <si>
    <t>受益人口238人</t>
  </si>
  <si>
    <t>6、河南省残疾人福利基金会助行行动项目</t>
  </si>
  <si>
    <t>河南省残疾人福利基金会助行行动项目</t>
  </si>
  <si>
    <t>轮椅510辆、手杖100个、掖拐150个。</t>
  </si>
  <si>
    <t>县残联</t>
  </si>
  <si>
    <t>帮助残疾人康复和解决行动不便问题</t>
  </si>
  <si>
    <t>社旗县2018年扶贫项目库台账</t>
  </si>
  <si>
    <t>投入资金规模</t>
  </si>
  <si>
    <t>（建设任务）</t>
  </si>
  <si>
    <t>乡（镇）</t>
  </si>
  <si>
    <t>村</t>
  </si>
  <si>
    <t>一、农业农村基础设施建设类项目合计</t>
  </si>
  <si>
    <t>1、农村道路建设项目</t>
  </si>
  <si>
    <t>唐庄乡郭楼村道路建设项目</t>
  </si>
  <si>
    <t>新修道路7400米，宽4.5米，厚0.18米；新建桥涵8座（ 3米*6米1座；4米*6米2座；5米*6米3座；13米*6米2座）</t>
  </si>
  <si>
    <t>郭楼村</t>
  </si>
  <si>
    <t>解决2900多人出行难问题</t>
  </si>
  <si>
    <t>唐庄乡马庄村道路建设项目</t>
  </si>
  <si>
    <t>新修道路3.5千米（潘庄至陈庄1500米，陈庄至村部1000米，潘庄至村部1000米，道路规格4.0米）；新建桥涵2座（5米*4米）</t>
  </si>
  <si>
    <t>马庄村</t>
  </si>
  <si>
    <t>X004线兴隆-堰河</t>
  </si>
  <si>
    <t>二级沥青路5公里，路基宽10米，18公分厚稳定碎石；路面宽8.5米，6公分厚中粒式沥青路面</t>
  </si>
  <si>
    <t>堰河</t>
  </si>
  <si>
    <t>县交通局</t>
  </si>
  <si>
    <t>联通社旗至兴隆太和道路，解决24500多人的道路出行难问题</t>
  </si>
  <si>
    <t>X003线苗店镇--朱集镇</t>
  </si>
  <si>
    <t>三级沥青路12.5公里，路基宽8.5米，18公分厚稳定碎石；路面宽7米，5公分厚中粒沥青面层</t>
  </si>
  <si>
    <t>朱集镇、苗店镇</t>
  </si>
  <si>
    <t>解决朱集镇-苗店镇道路5500多人的道路出行难问题</t>
  </si>
  <si>
    <t>安庄村道</t>
  </si>
  <si>
    <t>四级水泥路1.8公里，路基宽6.5米，路面宽4.5米，18公分厚C30水泥混凝土路面</t>
  </si>
  <si>
    <t>安庄村</t>
  </si>
  <si>
    <t>曹庄村道</t>
  </si>
  <si>
    <t>四级水泥路1.5公里，路基宽6.5米，路面宽4.5米，18公分厚C30水泥混凝土路面</t>
  </si>
  <si>
    <t>曹庄村</t>
  </si>
  <si>
    <t>司庄--下宋</t>
  </si>
  <si>
    <t>四级水泥路2.3公里，路基宽6.5米，路面宽4.5米，18公分厚C30水泥混凝土路面</t>
  </si>
  <si>
    <t>老沟刘、司庄、秦庄村</t>
  </si>
  <si>
    <t>S331-康庄</t>
  </si>
  <si>
    <t>四级水泥路2公里，路基宽6.5米，路面宽4.5米，18公分厚C30水泥混凝土路面</t>
  </si>
  <si>
    <t>康庄村</t>
  </si>
  <si>
    <t>S330-宋庄-马庄</t>
  </si>
  <si>
    <t>邢庄、宋庄村</t>
  </si>
  <si>
    <t>下宋--楼里岗</t>
  </si>
  <si>
    <t>四级水泥路2.5公里，路基宽6.5米，路面宽4.5米，18公分厚C30水泥混凝土路面</t>
  </si>
  <si>
    <t>楼里岗村</t>
  </si>
  <si>
    <t>葛庄--杨庄</t>
  </si>
  <si>
    <t>四级水泥路3.1公里，路基宽6.5米，路面宽4.5米，18公分厚C30水泥混凝土路面</t>
  </si>
  <si>
    <t>葛庄、杨庄村</t>
  </si>
  <si>
    <t>黑刘庄小学--Y002</t>
  </si>
  <si>
    <t>四级水泥路1.3公里，路基宽6.5米，路面宽4.5米，18公分厚C30水泥混凝土路面</t>
  </si>
  <si>
    <t>黑刘庄村</t>
  </si>
  <si>
    <t>候太路--老贺庄--老魏庄</t>
  </si>
  <si>
    <t>四级水泥路2.9公里，路基宽6.5米，路面宽4.5米，18公分厚C30水泥混凝土路面</t>
  </si>
  <si>
    <t>老魏庄、老贺庄村</t>
  </si>
  <si>
    <t>构树园--柿园--田庄--魏楼</t>
  </si>
  <si>
    <t>四级水泥路3公里，路基宽6.5米，路面宽4.5米，18公分厚C30水泥混凝土路面</t>
  </si>
  <si>
    <t>耿庄、田庄村</t>
  </si>
  <si>
    <t>解决3400多人的道路出行难问题</t>
  </si>
  <si>
    <t>石塔寺胡楼--侯太路</t>
  </si>
  <si>
    <t>石塔寺村</t>
  </si>
  <si>
    <t>苟庄村道</t>
  </si>
  <si>
    <t>苟庄村</t>
  </si>
  <si>
    <t>苗店镇宋庄北桥</t>
  </si>
  <si>
    <t>中桥一座，53.08延米长，8米宽</t>
  </si>
  <si>
    <t>宋庄村</t>
  </si>
  <si>
    <t>解决宋庄村2500多人通行问题</t>
  </si>
  <si>
    <t>饶良镇孟庄桥</t>
  </si>
  <si>
    <t>中桥一座，101.12延米长，8米宽</t>
  </si>
  <si>
    <t>孟庄村</t>
  </si>
  <si>
    <t>解决孟庄村3200多人通行问题</t>
  </si>
  <si>
    <t>陈湖路--柳晋路（小刘庄路口）</t>
  </si>
  <si>
    <t>四级沥青路，路基宽8米，18公分厚稳定碎石；路面宽5米，4公分厚沥青路面</t>
  </si>
  <si>
    <t>联通柳晋路与大冯营道路,解决6500多人的道路出行难问题</t>
  </si>
  <si>
    <t>陈湖路--先导区道路</t>
  </si>
  <si>
    <t>大冯营镇、赵河街道</t>
  </si>
  <si>
    <t>联通G234与大冯营道路,解决7500多人的道路出行难问题</t>
  </si>
  <si>
    <t>陈湖路（官寺--大冯营）</t>
  </si>
  <si>
    <t>联通G234与大冯营解决23000多人的道路出行难问题</t>
  </si>
  <si>
    <t>朱集镇王老庄桥</t>
  </si>
  <si>
    <t>中桥一座，27.04米长，9.25米宽</t>
  </si>
  <si>
    <t>王老庄村</t>
  </si>
  <si>
    <t>解决王老庄村1882人通行问题</t>
  </si>
  <si>
    <t>朱集镇袁老庄桥</t>
  </si>
  <si>
    <t>小桥一座，18.04米长，9.25米宽</t>
  </si>
  <si>
    <t>袁老庄村</t>
  </si>
  <si>
    <t>解决袁老庄村1544人通行问题</t>
  </si>
  <si>
    <t>大冯营镇向阳村桥</t>
  </si>
  <si>
    <t>小桥一座，12.04米长，8米宽</t>
  </si>
  <si>
    <t>向阳村</t>
  </si>
  <si>
    <t>解决向阳村1871人通行问题</t>
  </si>
  <si>
    <t>大冯营吕庄西桥</t>
  </si>
  <si>
    <t>解决张庄村1530人通行问题</t>
  </si>
  <si>
    <t>大冯营镇小刘庄南桥</t>
  </si>
  <si>
    <t>小桥一座，9米长，8.5米宽</t>
  </si>
  <si>
    <t>小刘庄村</t>
  </si>
  <si>
    <t>解决小刘庄村1860人通行问题</t>
  </si>
  <si>
    <t>大冯营镇东王庄西桥</t>
  </si>
  <si>
    <t>东王庄村</t>
  </si>
  <si>
    <t>解决东王庄村1450人通行问题</t>
  </si>
  <si>
    <t>唐庄乡漫流寨村赵庄自然村道路建设项目</t>
  </si>
  <si>
    <t>新建水泥路1.5千米*3.5米*0.18米</t>
  </si>
  <si>
    <t>赵庄</t>
  </si>
  <si>
    <t>唐庄乡郭楼村道路建设项目2</t>
  </si>
  <si>
    <t>新建水泥路0.85千米*4米*0.18米</t>
  </si>
  <si>
    <t>陌陂镇鲁庄村道路建设项目</t>
  </si>
  <si>
    <t>新建水泥路1千米*3.5米*0.18米</t>
  </si>
  <si>
    <t>鲁庄村</t>
  </si>
  <si>
    <t>解决760多人出行难问题</t>
  </si>
  <si>
    <t>新建水泥路0.3千米*7米*0.18米、0.3千米*4.5米*0.18米；污水管网0.6千米，污水井6座</t>
  </si>
  <si>
    <t>青台村</t>
  </si>
  <si>
    <t>朱集镇殷河村道路建设项目</t>
  </si>
  <si>
    <t>殷河村</t>
  </si>
  <si>
    <t>解决720多人出行难问题</t>
  </si>
  <si>
    <t>2017年农村公路村道建设项目追加</t>
  </si>
  <si>
    <t>建设四级水泥路村道80.4公里追加资金</t>
  </si>
  <si>
    <t>解决贫困村18500人出行难问题</t>
  </si>
  <si>
    <t>2、贫困村人居环境改善项目</t>
  </si>
  <si>
    <t>大冯营镇焦庄村人居环境改善项目</t>
  </si>
  <si>
    <t>村内道路硬化、村庄绿化亮化、垃圾污水处理设施及贫困户户容户貌改善</t>
  </si>
  <si>
    <t>焦庄村</t>
  </si>
  <si>
    <t>改善贫困村生态环境和贫困户的生活居住条件，计划覆盖贫困户87户</t>
  </si>
  <si>
    <t>唐庄乡大王庄村人居环境改善项目</t>
  </si>
  <si>
    <t>大王庄村</t>
  </si>
  <si>
    <t>改善贫困村生态环境和贫困户的生活居住条件，计划覆盖贫困户101户</t>
  </si>
  <si>
    <t>唐庄乡肖庄村人居环境改善项目</t>
  </si>
  <si>
    <t>肖庄村</t>
  </si>
  <si>
    <t>改善贫困村生态环境和贫困户的生活居住条件，计划覆盖贫困户154户</t>
  </si>
  <si>
    <t>饶良镇黑刘庄村人居环境改善项目</t>
  </si>
  <si>
    <t>改善贫困村生态环境和贫困户的生活居住条件，计划覆盖贫困户99户</t>
  </si>
  <si>
    <t>下洼镇桃园村人居环境改善项目</t>
  </si>
  <si>
    <t>改善贫困村生态环境和贫困户的生活居住条件，计划覆盖贫困户60户</t>
  </si>
  <si>
    <t>苗店镇夏庄村人居环境改善项目</t>
  </si>
  <si>
    <t>夏庄村</t>
  </si>
  <si>
    <t>改善贫困村生态环境和贫困户的生活居住条件，计划覆盖贫困户46户</t>
  </si>
  <si>
    <t>朱集镇袁老庄村人居环境改善项目</t>
  </si>
  <si>
    <t>改善贫困村生态环境和贫困户的生活居住条件，计划覆盖贫困户36户</t>
  </si>
  <si>
    <t>郝寨镇红庙村人居环境改善项目</t>
  </si>
  <si>
    <t>改善贫困村生态环境和贫困户的生活居住条件，计划覆盖贫困户89户</t>
  </si>
  <si>
    <t>李店镇梁岗村人居环境改善项目</t>
  </si>
  <si>
    <t>改善贫困村生态环境和贫困户的生活居住条件，计划覆盖贫困户228户</t>
  </si>
  <si>
    <t>陌陂镇黑土刘村人居环境改善项目</t>
  </si>
  <si>
    <t>黑土刘村</t>
  </si>
  <si>
    <t>改善贫困村生态环境和贫困户的生活居住条件，计划覆盖贫困户133户</t>
  </si>
  <si>
    <t>唐庄乡苗庄村人居环境改善项目</t>
  </si>
  <si>
    <t>改善贫困村生态环境和贫困户的生活居住条件，计划覆盖贫困户273户</t>
  </si>
  <si>
    <t>唐庄乡郭楼村人居环境改善项目</t>
  </si>
  <si>
    <t>改善贫困村生态环境和贫困户的生活居住条件，计划覆盖贫困户190户</t>
  </si>
  <si>
    <t>大冯营镇张庄村人居环境改善项目</t>
  </si>
  <si>
    <t>改善贫困村生态环境和贫困户的生活居住条件，计划覆盖贫困户69户</t>
  </si>
  <si>
    <t>桥头镇明章村人居环境改善项目</t>
  </si>
  <si>
    <t>改善贫困村生态环境和贫困户的生活居住条件，计划覆盖贫困户290户</t>
  </si>
  <si>
    <t>饶良镇张庄村人居环境改善项目</t>
  </si>
  <si>
    <t>改善贫困村生态环境和贫困户的生活居住条件，计划覆盖贫困户50户</t>
  </si>
  <si>
    <t>饶良镇程洼村人居环境改善项目</t>
  </si>
  <si>
    <t>程洼村</t>
  </si>
  <si>
    <t>改善贫困村生态环境和贫困户的生活居住条件，计划覆盖贫困户91户</t>
  </si>
  <si>
    <t>下洼镇姜王庄村人居环境改善项目</t>
  </si>
  <si>
    <t>姜王庄村</t>
  </si>
  <si>
    <t>改善贫困村生态环境和贫困户的生活居住条件，计划覆盖贫困户113户</t>
  </si>
  <si>
    <t>下洼镇兰庄村人居环境改善项目</t>
  </si>
  <si>
    <t>兰庄村</t>
  </si>
  <si>
    <t>改善贫困村生态环境和贫困户的生活居住条件，计划覆盖贫困户42户</t>
  </si>
  <si>
    <t>朱集镇苟庄村人居环境改善项目</t>
  </si>
  <si>
    <t>改善贫困村生态环境和贫困户的生活居住条件，计划覆盖贫困户72户</t>
  </si>
  <si>
    <t>朱集镇许庄村人居环境改善项目</t>
  </si>
  <si>
    <t>许庄村</t>
  </si>
  <si>
    <t>改善贫困村生态环境和贫困户的生活居住条件，计划覆盖贫困户85户</t>
  </si>
  <si>
    <t>郝寨镇王十里村人居环境改善项目</t>
  </si>
  <si>
    <t>改善贫困村生态环境和贫困户的生活居住条件，计划覆盖贫困户76户</t>
  </si>
  <si>
    <t>陌陂镇关庄村人居环境改善项目</t>
  </si>
  <si>
    <t>改善贫困村生态环境和贫困户的生活居住条件，计划覆盖贫困户158户</t>
  </si>
  <si>
    <t>陌陂镇张庄村人居环境改善项目</t>
  </si>
  <si>
    <t>改善贫困村生态环境和贫困户的生活居住条件，计划覆盖贫困户194户</t>
  </si>
  <si>
    <t>陌陂镇完粮徐村人居环境改善项目</t>
  </si>
  <si>
    <t>完粮徐村</t>
  </si>
  <si>
    <t>改善贫困村生态环境和贫困户的生活居住条件，计划覆盖贫困户125户</t>
  </si>
  <si>
    <t>3、农村安全饮水项目</t>
  </si>
  <si>
    <t>下洼镇兰庄村2018年农村饮水安全巩固提升工程</t>
  </si>
  <si>
    <t>涉及下洼镇兰庄村5个自然村的供水工程</t>
  </si>
  <si>
    <t>县水利局</t>
  </si>
  <si>
    <t>解决456户农户安全饮水问题</t>
  </si>
  <si>
    <t>下洼镇坑黄村2018年农村饮水安全巩固提升工程</t>
  </si>
  <si>
    <t>涉及下洼镇坑黄村8个自然村的供水工程</t>
  </si>
  <si>
    <t>坑黄村</t>
  </si>
  <si>
    <t>解决931户农户安全饮水问题</t>
  </si>
  <si>
    <t>苗店镇石塔寺村2018年农村饮水安全巩固提升工程</t>
  </si>
  <si>
    <t>涉及苗店镇石塔寺村1个自然村的供水工程</t>
  </si>
  <si>
    <t>解决69户农户安全饮水问题</t>
  </si>
  <si>
    <t>苗店镇老沟刘村2018年农村饮水安全巩固提升工程</t>
  </si>
  <si>
    <t>涉及苗店镇老沟刘村2个自然村的供水工程</t>
  </si>
  <si>
    <t>解决166户农户安全饮水问题</t>
  </si>
  <si>
    <t>苗店镇老贺庄村2018年农村饮水安全巩固提升工程</t>
  </si>
  <si>
    <t>涉及苗店镇老贺庄村4个自然村的供水工程</t>
  </si>
  <si>
    <t>解决632户农户安全饮水问题</t>
  </si>
  <si>
    <t>唐庄乡郭楼村2018年农村饮水安全巩固提升工程</t>
  </si>
  <si>
    <t>涉及唐庄乡郭楼村5个自然村的供水工程</t>
  </si>
  <si>
    <t>解决586户农户安全饮水问题</t>
  </si>
  <si>
    <t>唐庄乡苗庄村2018年农村饮水安全巩固提升工程</t>
  </si>
  <si>
    <t>涉及唐庄乡苗庄村7个自然村的供水工程</t>
  </si>
  <si>
    <t>解决1059户农户安全饮水问题</t>
  </si>
  <si>
    <t>饶良镇邱庄村2018年农村饮水安全巩固提升工程</t>
  </si>
  <si>
    <t>涉及饶良镇邱庄村5个自然村的供水工程</t>
  </si>
  <si>
    <t>邱庄村</t>
  </si>
  <si>
    <t>解决830户农户安全饮水问题</t>
  </si>
  <si>
    <t>饶良镇二户岗村2018年农村饮水安全巩固提升工程</t>
  </si>
  <si>
    <t>涉及饶良镇二户岗村10个自然村的供水工程</t>
  </si>
  <si>
    <t>二户岗村</t>
  </si>
  <si>
    <t>解决764户农户安全饮水问题</t>
  </si>
  <si>
    <t>饶良镇张庄村2018年农村饮水安全巩固提升工程</t>
  </si>
  <si>
    <t>涉及饶良镇张庄村4个自然村的供水工程</t>
  </si>
  <si>
    <t>解决392户农户安全饮水问题</t>
  </si>
  <si>
    <t>兴隆镇珪璋村2018年农村饮水安全巩固提升工程</t>
  </si>
  <si>
    <t>涉及兴隆镇珪璋村5个自然村的供水工程</t>
  </si>
  <si>
    <t>珪璋村</t>
  </si>
  <si>
    <t>解决724户农户安全饮水问题</t>
  </si>
  <si>
    <t>赵河办何庙村2018年农村饮水安全巩固提升工程</t>
  </si>
  <si>
    <t>涉及赵河办何庙村3个自然村的供水工程</t>
  </si>
  <si>
    <t>何庙村</t>
  </si>
  <si>
    <t>解决927户农户安全饮水问题</t>
  </si>
  <si>
    <t>太和镇宋庄村2018年农村饮水安全巩固提升工程</t>
  </si>
  <si>
    <t>涉及太和镇宋庄村11个自然村的供水工程</t>
  </si>
  <si>
    <t>解决1196户农户安全饮水问题</t>
  </si>
  <si>
    <t>朱集镇杨庄村2018年农村饮水安全巩固提升工程</t>
  </si>
  <si>
    <t>涉及朱集镇杨庄村5个自然村的供水工程</t>
  </si>
  <si>
    <t>杨庄村</t>
  </si>
  <si>
    <t>解决601户农户安全饮水问题</t>
  </si>
  <si>
    <t>朱集镇许庄村2018年农村饮水安全巩固提升工程</t>
  </si>
  <si>
    <t>涉及朱集镇许庄村7个自然村的供水工程</t>
  </si>
  <si>
    <t>朱集镇李黄村2018年农村饮水安全巩固提升工程</t>
  </si>
  <si>
    <t>涉及朱集镇李黄村1个自然村的供水工程</t>
  </si>
  <si>
    <t>李黄村</t>
  </si>
  <si>
    <t>解决182户农户安全饮水问题</t>
  </si>
  <si>
    <t>大冯营镇张庄村2018年农村饮水安全巩固提升工程</t>
  </si>
  <si>
    <t>涉及大冯营镇张庄村4个自然村的供水工程</t>
  </si>
  <si>
    <t>解决411户农户安全饮水问题</t>
  </si>
  <si>
    <t>大冯营镇丁庄村2018年农村饮水安全巩固提升工程</t>
  </si>
  <si>
    <t>涉及大冯营镇丁庄村7个自然村的供水工程</t>
  </si>
  <si>
    <t>丁庄村</t>
  </si>
  <si>
    <t>解决1118户农户安全饮水问题</t>
  </si>
  <si>
    <t>郝寨镇胡庄村2018年农村饮水安全巩固提升工程</t>
  </si>
  <si>
    <t>涉及郝寨镇胡庄村4个自然村的供水工程</t>
  </si>
  <si>
    <t>胡庄村</t>
  </si>
  <si>
    <t>解决660户农户安全饮水问题</t>
  </si>
  <si>
    <t>郝寨镇十里井村2018年农村饮水安全巩固提升工程</t>
  </si>
  <si>
    <t>涉及郝寨镇十里井村6个自然村的供水工程</t>
  </si>
  <si>
    <t>解决394户农户安全饮水问题</t>
  </si>
  <si>
    <t>郝寨镇王十里村2018年农村饮水安全巩固提升工程</t>
  </si>
  <si>
    <t>涉及郝寨镇王十里村5个自然村的供水工程</t>
  </si>
  <si>
    <t>解决506户农户安全饮水问题</t>
  </si>
  <si>
    <t>李店镇王庄村2018年农村饮水安全巩固提升工程</t>
  </si>
  <si>
    <t>涉及李店镇王庄村4个自然村的供水工程</t>
  </si>
  <si>
    <t>解决553户农户安全饮水问题</t>
  </si>
  <si>
    <t>晋庄镇大王庄村2018年农村饮水安全巩固提升工程</t>
  </si>
  <si>
    <t>涉及晋庄镇大王庄村3个自然村的供水工程</t>
  </si>
  <si>
    <t>晋庄镇晋庄村2018年农村饮水安全巩固提升工程</t>
  </si>
  <si>
    <t>涉及晋庄镇晋庄村7个自然村的供水工程</t>
  </si>
  <si>
    <t>晋庄村</t>
  </si>
  <si>
    <t>解决895户农户安全饮水问题</t>
  </si>
  <si>
    <t>桥头镇老庄村2018年农村饮水安全巩固提升工程</t>
  </si>
  <si>
    <t>涉及桥头镇老庄村8个自然村的供水工程</t>
  </si>
  <si>
    <t>老庄村</t>
  </si>
  <si>
    <t>解决876户农户安全饮水问题</t>
  </si>
  <si>
    <t>桥头镇明章村2018年农村饮水安全巩固提升工程</t>
  </si>
  <si>
    <t>涉及桥头镇明章村6个自然村的供水工程</t>
  </si>
  <si>
    <t>解决650户农户安全饮水问题</t>
  </si>
  <si>
    <t>桥头镇王坊村2018年农村饮水安全巩固提升工程</t>
  </si>
  <si>
    <t>涉及桥头镇王坊村5个自然村的供水工程</t>
  </si>
  <si>
    <t>王坊村</t>
  </si>
  <si>
    <t>解决503户农户安全饮水问题</t>
  </si>
  <si>
    <t>桥头镇吴氏营村2018年农村饮水安全巩固提升工程</t>
  </si>
  <si>
    <t>涉及桥头镇吴氏营村5个自然村的供水工程</t>
  </si>
  <si>
    <t>吴氏营村</t>
  </si>
  <si>
    <t>解决280户农户安全饮水问题</t>
  </si>
  <si>
    <t>潘河办贾楼村2018年农村饮水安全巩固提升工程</t>
  </si>
  <si>
    <t>涉及潘河办贾楼村1个自然村的供水工程</t>
  </si>
  <si>
    <t>贾楼村</t>
  </si>
  <si>
    <t>解决95户农户安全饮水问题</t>
  </si>
  <si>
    <t>4、贫困户农村危房改造项目</t>
  </si>
  <si>
    <t>贫困户农村危房改造项目</t>
  </si>
  <si>
    <t>对已排查鉴定符合条件建档立卡贫困户危房进行改造</t>
  </si>
  <si>
    <t>解决116户贫困户危房问题</t>
  </si>
  <si>
    <t>解决155户贫困户危房问题</t>
  </si>
  <si>
    <t>解决80户贫困户危房问题</t>
  </si>
  <si>
    <t>解决91户贫困户危房问题</t>
  </si>
  <si>
    <t>解决172户贫困户危房问题</t>
  </si>
  <si>
    <t>解决203户贫困户危房问题</t>
  </si>
  <si>
    <t>潘河街道</t>
  </si>
  <si>
    <t>解决31户贫困户危房问题</t>
  </si>
  <si>
    <t>解决260户贫困户危房问题</t>
  </si>
  <si>
    <t>解决123户贫困户危房问题</t>
  </si>
  <si>
    <t>解决9户贫困户危房问题</t>
  </si>
  <si>
    <t>解决54户贫困户危房问题</t>
  </si>
  <si>
    <t>解决250户贫困户危房问题</t>
  </si>
  <si>
    <t>解决173户贫困户危房问题</t>
  </si>
  <si>
    <t>解决33户贫困户危房问题</t>
  </si>
  <si>
    <t>解决113户贫困户危房问题</t>
  </si>
  <si>
    <t>解决137户贫困户危房问题</t>
  </si>
  <si>
    <t>5、驻村第一书记专项</t>
  </si>
  <si>
    <t>（1）省派驻村第一书记专项</t>
  </si>
  <si>
    <t>张腰庄村第一书记专项扶贫资金建设项目</t>
  </si>
  <si>
    <t>赵庄自然村至张夭庄自然村道路升级，铺设柏油路面，道路长2150米，宽4.5米，油面厚3--4cm,</t>
  </si>
  <si>
    <t>张腰庄村</t>
  </si>
  <si>
    <t>方便村民出行，提高居住环境的舒适度</t>
  </si>
  <si>
    <t>姚营村第一书记专项扶贫资金建设项目</t>
  </si>
  <si>
    <t>1、60瓦LED太阳能路灯：柴庄10盏、屠庄10盏、姚营30盏共60盏，需资金24万元。2、入村道路扩建2000平方米，需资金26万元</t>
  </si>
  <si>
    <t>姚营村</t>
  </si>
  <si>
    <t>全面提升村容村貌，改善2248人村民生产、生活条件</t>
  </si>
  <si>
    <t>（2）市派驻村第一书记专项</t>
  </si>
  <si>
    <t>南元庄村第一书记专项扶贫资金建设项目</t>
  </si>
  <si>
    <t>1、坑塘治理项目投资15万元。2、村内道路建设项目投资10万元。3、小龙虾养殖项目5万元</t>
  </si>
  <si>
    <t>坑塘治理有效解决丰水期汇水淹没耕地；小龙虾养殖带贫5位贫困户；村内道路解决村民出行方便</t>
  </si>
  <si>
    <t>王庄村第一书记专项扶贫资金建设项目</t>
  </si>
  <si>
    <t>新建道路硬化477m³；
绿化5万元</t>
  </si>
  <si>
    <t>项目实施后，将进一步改善王庄村的村容村貌，方便群众的出行，改善1980人的居住环境</t>
  </si>
  <si>
    <t>焦庄村第一书记专项扶贫资金建设项目</t>
  </si>
  <si>
    <t>40W太阳能路灯24盏（亮化工程）；沟渠治理4.5km；生产桥8座；拦河坝1座</t>
  </si>
  <si>
    <t>方便了焦庄、王庄自然村158户700余人农业生产及上徐、王庄自然村群众的日常生活</t>
  </si>
  <si>
    <t>十里井村第一书记专项扶贫资金建设项目</t>
  </si>
  <si>
    <t>1、计划购置并安装路灯50盏，每盏3000元，计划安排资金15万元。2、计划投资10万元作为伟成药业车间建设资金。3、计划安排5万元资金清理围村垃圾，疏浚河道，清理坑塘污染物，净化水质</t>
  </si>
  <si>
    <t>通过村内道路绿化和亮化，不但使王十里村村容村貌得到了明显的改善，也使生态环境得到进一步提高，惠及1689人。</t>
  </si>
  <si>
    <t>王坊村第一书记专项扶贫资金建设项目</t>
  </si>
  <si>
    <t>1、计划购置并安装路灯36盏，太阳能灯预算每盏3000元，计划安排资金10万元。2、利用20万为群众打井20眼。以上项目总投资为30万元</t>
  </si>
  <si>
    <t>通过投入，既解决产业发展瓶颈问题，也提高了居民生活质量，是村级脱贫的重要支柱，解决灌溉面积600亩，惠及2390人</t>
  </si>
  <si>
    <t>小河流村第一书记专项扶贫资金建设项目</t>
  </si>
  <si>
    <t>计划购置并安装路灯100盏，主要用于解决群众夜间出行难及出行不安全问题。太阳能灯预算每盏3000元，计划安排资金30万元</t>
  </si>
  <si>
    <t>小河流村</t>
  </si>
  <si>
    <t>有效解决群众夜间出行难，晚上娱乐无场所等问题，也是群众所期盼的事情，惠及2780人。</t>
  </si>
  <si>
    <t>宋庄村第一书记专项扶贫资金建设项目</t>
  </si>
  <si>
    <t>主要村级道路光亮工程，约110盏太阳能路灯，投资预算约30万元</t>
  </si>
  <si>
    <t>解决宋庄村主要村庄的晚上照明及村民出行之方便，圆宋庄村人民群众多年光亮之梦，惠及4726人。</t>
  </si>
  <si>
    <t>大王庄村第一书记专项扶贫资金建设项目</t>
  </si>
  <si>
    <t>整修区间道1150米、下水管道</t>
  </si>
  <si>
    <t>1.改善人居环境。2、保障饮水安全3、惠及1015人。</t>
  </si>
  <si>
    <t>后洼村第一书记专项扶贫资金建设项目</t>
  </si>
  <si>
    <t>村内道路建设1000米*3.5米*0.18米</t>
  </si>
  <si>
    <t>方便村民出行，将解决1015人出行问题</t>
  </si>
  <si>
    <t>吕楼村第一书记专项扶贫资金建设项目</t>
  </si>
  <si>
    <t>修建道路300米，3.5米宽，0.18米厚水泥路面，0.15米砂石垫层；6米高，40W太阳能路灯60盏（亮化工程）</t>
  </si>
  <si>
    <t>吕楼村</t>
  </si>
  <si>
    <t>方便1915人出行，提高居住环境的舒适度</t>
  </si>
  <si>
    <t>（3）县派驻村第一书记专项</t>
  </si>
  <si>
    <t>梁岗村第一书记专项扶贫资金建设项目</t>
  </si>
  <si>
    <t>购置太阳能路灯20盏。</t>
  </si>
  <si>
    <t>便于村民夜间出行</t>
  </si>
  <si>
    <t>狮子庄村第一书记专项扶贫资金建设项目</t>
  </si>
  <si>
    <t>新建道路硬化191m³</t>
  </si>
  <si>
    <t>狮子庄村</t>
  </si>
  <si>
    <t>道路解决村民出行问题，水井对于田间生产有极大作用。</t>
  </si>
  <si>
    <t>冢坡村第一书记专项扶贫资金建设项目</t>
  </si>
  <si>
    <t>混凝土水泥路，长340米，宽3.5米，厚度18厘米。</t>
  </si>
  <si>
    <t>冢坡村</t>
  </si>
  <si>
    <t>村容村貌得到改善，基础设施更加完善。</t>
  </si>
  <si>
    <t>朱庄村第一书记专项扶贫资金建设项目</t>
  </si>
  <si>
    <t>扶贫车间门前硬化及绿化。</t>
  </si>
  <si>
    <t>有效提高扶贫车间综合利用，便于企业生产运输</t>
  </si>
  <si>
    <t>党庄村第一书记项目资金</t>
  </si>
  <si>
    <t>40W太阳能路灯40盏（亮化工程）</t>
  </si>
  <si>
    <t>党庄村</t>
  </si>
  <si>
    <t>丁庄村第一书记项目资金</t>
  </si>
  <si>
    <t>李庄村第一书记项目资金</t>
  </si>
  <si>
    <t>李庄村</t>
  </si>
  <si>
    <t>张营庄村第一书记项目资金</t>
  </si>
  <si>
    <t>修建张营自然村350m道路</t>
  </si>
  <si>
    <t>张营村</t>
  </si>
  <si>
    <t>张庄村第一书记项目资金</t>
  </si>
  <si>
    <t>花石桥自然村285米村内道路</t>
  </si>
  <si>
    <t>方便村民出行</t>
  </si>
  <si>
    <t>红庙村第一书记专项扶贫资金建设项目</t>
  </si>
  <si>
    <t>（1）红庙小学门前新建桥涵一座，长4.5米，宽5.5米，预算资金2万元。
（2）红庙村西北河地、东南塘地、塔桥北地、九十亩地整修生产桥4座，预算资金0.64万元。
（3）红庙村扶贫车间周边坑塘及环境治理。车间西土坑用砖混结构砌筑，用黄土填满夯实，车间南侧排水沟用砖混砌筑，顶层盖板连接车间南路，预算资金7.36万元。共计10万元。</t>
  </si>
  <si>
    <t>按照村庄的特色，建设绿化型、生态型、效益型农村，进而推动新时期新农村建设的发展进程。</t>
  </si>
  <si>
    <t>贾庄村第一书记专项扶贫资金建设项目</t>
  </si>
  <si>
    <t>1、新建前贾庄至杨洼中段道路桥涵一座、投资2万元。其中桥基1万元，其他混凝土预制件、现浇混凝土、砌筑1万元。
2、村内太阳能路灯40个。每套预算造价2000元，含灯杆450元／个，太阳能板、30W灯泡等配套设备900元，基座与安装费650元。</t>
  </si>
  <si>
    <t>贾庄村</t>
  </si>
  <si>
    <t>对贾庄村的生产、生活、经济发展以及方便群众出行起到巨大的助推作用。</t>
  </si>
  <si>
    <t>李楼村第一书记专项扶贫资金建设项目</t>
  </si>
  <si>
    <t>1、李楼自然村建生产生活用桥涵一座，计划投资4万元，其中桥基1万元，其他混凝土、预制件、现浇混凝土、砌筑2万元。
2、李楼自然村建60m×4.5m×0.18m生产生活标准化水泥路一条，计划投资6万元。</t>
  </si>
  <si>
    <t>李楼村</t>
  </si>
  <si>
    <t>对李楼村的生产生活、经济发展以及方便群众出行起到巨大的主推作用</t>
  </si>
  <si>
    <t>年庄村第一书记专项扶贫资金建设项目</t>
  </si>
  <si>
    <t>年庄村马庄村新建道路300米,宽3.5米,厚0.18米,预算资金10万元</t>
  </si>
  <si>
    <t>年庄村</t>
  </si>
  <si>
    <t>改善年庄村基础设施落后状况，方便群众出行</t>
  </si>
  <si>
    <t>石桥村第一书记专项扶贫资金建设项目</t>
  </si>
  <si>
    <t>1、沿S333省道石桥段栽植冬青树6公分200棵，每棵150元,预算资金3万元。
2、石桥村粉房庄自然村合欢树树10棵，每颗200元；栽植国槐6公分100棵，每颗150元；栽植80-100公分黄杨球50棵，每颗100元，预算资金2.2万元。
3、粉房庄村内坑塘治理：坑塘长60米、宽20米、深2.3米、坑塘清淤，上段采用浆砌石护岸，高1.2米，厚0.5米，塘顶采用浆砌石压顶，宽0.5米，厚0.4米，台阶2座，进口直径1米涵管，C40砼栏杆防护高0.7米（涂漆），彩砖铺设、道牙安装等，共需资金5万元。以上总合计十万元。</t>
  </si>
  <si>
    <t>石桥村</t>
  </si>
  <si>
    <t>推动新时期新农村建设的发展进程。</t>
  </si>
  <si>
    <t>王十里村第一书记专项扶贫资金建设项目</t>
  </si>
  <si>
    <t>太阳能路灯86套,（含太阳能板支架），预算4.5万元；王十里村村内绿化道路1600米，预算5.5万元；共计10万元。</t>
  </si>
  <si>
    <t>改善村容村貌，提升生态环境</t>
  </si>
  <si>
    <t>邢庄村第一书记专项扶贫资金建设项目</t>
  </si>
  <si>
    <t>分体式太阳能路灯150套（单价580元左右）投资预算10万元整</t>
  </si>
  <si>
    <t>丰富农村夜间生活，保障群众夜晚的生命财产安全。</t>
  </si>
  <si>
    <t>闫台村第一书记专项扶贫资金建设项目</t>
  </si>
  <si>
    <t>新购置太阳能路灯40盏，每盏太阳能路灯投资2500元，共10万元。</t>
  </si>
  <si>
    <t>闫台村</t>
  </si>
  <si>
    <t>有效改善闫台村群众生产、出行不便的问题</t>
  </si>
  <si>
    <t>曹堂村第一书记专项扶贫资金建设项目</t>
  </si>
  <si>
    <t>村内道路厚15厘米、
宽2米、长640米</t>
  </si>
  <si>
    <t>曹堂村</t>
  </si>
  <si>
    <t>使村内道路形成环线，解决曹堂、赵庄自然村村民出行问题，学生上学安全得到保障，村容村貌得到改善，基础设施更加完善，群众生产生活水平得到提高</t>
  </si>
  <si>
    <t>夏庄村第一书记专项扶贫资金建设项目</t>
  </si>
  <si>
    <t>村内道路厚15厘米、
宽2.5米、长510米</t>
  </si>
  <si>
    <t>解决该村村民出行问题，改善村部周边及村庄环境，村容村貌得到改善，基础设施更加完善</t>
  </si>
  <si>
    <t>老沟刘村第一书记专项扶贫资金建设项目</t>
  </si>
  <si>
    <t>村内道路厚15厘米、
宽3米、长430米</t>
  </si>
  <si>
    <t>道路建成后，解决老沟刘村民出行问题，学生上学安全得益保障，田间生产，得以便利，群众的满意度得到极大提高。村容村貌得到改善，基础设施更加完善</t>
  </si>
  <si>
    <t>老贺庄村第一书记专项扶贫资金建设项目</t>
  </si>
  <si>
    <t>道路建成后，使村内道路形成环线，解决小贺庄自然村村民出行问题，学生上学安全得到保障，村容村貌得到改善，基础设施更加完善，群众生产生活水平得到提高</t>
  </si>
  <si>
    <t>邱庄村第一书记专项扶贫资金建设项目</t>
  </si>
  <si>
    <t>解决宋庄2组村民出行问题，学生上学安全得益保障</t>
  </si>
  <si>
    <t>石塔寺村第一书记专项扶贫资金建设项目</t>
  </si>
  <si>
    <t>道路建成后，解决石塔寺村民出行问题，学生上学安全得益保障，田间生产，得以便利，群众的满意度得到极大提高。村容村貌得到改善，基础设施更加完善</t>
  </si>
  <si>
    <t>赵岗村第一书记专项扶贫资金建设项目</t>
  </si>
  <si>
    <t>郝岗、赵岗、孟岗苗丁路两侧太阳能路灯安装，每个路灯造价2800元，共计36盏。其中郝岗路两侧16盏，赵岗路两侧10盏，孟岗路两侧10盏，共计10万元</t>
  </si>
  <si>
    <t>项目建成后，解决该村村民出行照明问题，村容村貌得到了改善，基础设施更加完善</t>
  </si>
  <si>
    <t>范朱刘村第一书记专项扶贫资金建设项目</t>
  </si>
  <si>
    <t xml:space="preserve">
九才徐、范朱刘、吴庄3个自然村各配备垃圾箱1个，共3个。九才徐、范朱刘、吴庄3个自然村各配备人力三轮垃圾车3个。每盏太能路灯2941元，共计8.5289万元；每个垃圾箱4500元，共计1.35万元；人力三轮垃圾车每个400元，共计0.12万元。太阳能路灯、垃圾箱、人力三轮车合计共9.9989万元。</t>
  </si>
  <si>
    <t>范朱刘村</t>
  </si>
  <si>
    <t>在很大程度上改善范朱刘3个自然村村内人居环境，实现村庄亮化，进而推动新时期美丽乡村建设的发展进程</t>
  </si>
  <si>
    <t>明章村第一书记专项扶贫资金建设项目</t>
  </si>
  <si>
    <t>宋庄村内主路预计约500米（宽2.5米，高0.18米水泥路面），每立方米造价400元，预计10万元。</t>
  </si>
  <si>
    <t>有效改善宋庄村群众出行、生产不便的问题，对宋庄村经济效益将起到推动作用</t>
  </si>
  <si>
    <t>机电井电力及低压配套工程600米共计7万元。桥涵6座共计3万元</t>
  </si>
  <si>
    <t>有效改善石桥村灌溉及群众出行问题</t>
  </si>
  <si>
    <t>陶庄村第一书记专项扶贫资金建设项目</t>
  </si>
  <si>
    <t>1、赵庄自然村内主干道安装太阳能路灯7盏；
赵庄及相张庄自然村主干道安装太阳能路灯7盏；
闫庄及三间房村内主干道安装太阳能路灯7盏；
杨庄自然村内主干道安装太阳能路灯7盏；
焦庄自然村村内主干道安装太阳能路灯7盏。
每盏太能路灯3000元，35盏共计10万元。</t>
  </si>
  <si>
    <t>通过项目实施，可以在很大程度上改善陶庄六个自然村村内人居环境，实现村庄亮化，并实现卫生室达标建设，为全村群众就医提供便利，实现陶庄村整村脱贫。</t>
  </si>
  <si>
    <t>安庄村第一书记专项扶贫资金建设项目</t>
  </si>
  <si>
    <t>计划在安庄村六个自然村人口密集及交通要道处安装太阳能路灯，方便群众夜间出行。预计安装45盏，造价10万元。</t>
  </si>
  <si>
    <t>方便群众出行。</t>
  </si>
  <si>
    <t>程洼村第一书记专项扶贫资金建设项目</t>
  </si>
  <si>
    <t>建设郭庄自然村村内东西道路，计划投资100000元。</t>
  </si>
  <si>
    <t>方便群众出行，提升人民群众对帮扶工作的满意度和获得感。</t>
  </si>
  <si>
    <t>二户岗村第一书记专项扶贫资金建设项目</t>
  </si>
  <si>
    <t>建设13个自然村主要路段夜晚照明工程，共42套，灯杆高7米，LED灯照明，太阳能供电，安装施工到位，分布合理，预算100000元；资金由县派驻村第一书记专项扶贫资金提供。</t>
  </si>
  <si>
    <t>黑刘庄村第一书记专项扶贫资金建设项目</t>
  </si>
  <si>
    <t>建设4个自然村主要路段夜晚照明工程，每村5套太阳能路灯，共43套左右，灯杆高7米，LED灯照明，太阳能供电，安装施工到位，分布合理，预算100000元。</t>
  </si>
  <si>
    <t>刘岗村第一书记专项扶贫资金建设项目</t>
  </si>
  <si>
    <t>为4个自然村安装40盏太阳能路灯，其中，前刘岗10盏，后刘岗10盏，小张庄10盏，大李庄10盏。概算投资100000元。</t>
  </si>
  <si>
    <t>刘岗村</t>
  </si>
  <si>
    <t>打造刘岗村委光亮工程，建设美丽乡村，提高群众幸福指数，助力刘岗贫困户早日脱贫。</t>
  </si>
  <si>
    <t>孟庄村第一书记专项扶贫资金建设项目</t>
  </si>
  <si>
    <t>建设8个自然村主要路段夜晚照明工程，每村5套太阳能路灯，共40套，灯杆高7米，LED灯照明，太阳能供电，安装施工到位，分布合理，预算95000元；建设党群服务中心国旗杆1个，旗杆高9米，不锈钢材质，预算5000元。共计10万元。</t>
  </si>
  <si>
    <t>照明设施：采购路灯42盏</t>
  </si>
  <si>
    <t>张庄村第一书记专项扶贫资金建设项目</t>
  </si>
  <si>
    <t>整修自然村道路200米，共6万元；采购16盏路灯，4万元</t>
  </si>
  <si>
    <t>为群众出行和生活提供方便，提升人民群众对帮扶工作的满意度和获得感。</t>
  </si>
  <si>
    <t>彰新寨村第一书记专项扶贫资金建设项目</t>
  </si>
  <si>
    <t>下埋排水渠宽度1.5米，深度1.1米，全长预计1800米，每米预算430元，预计总投资77.4万元。前期急需解决的是彰新寨自然村的232米排水管道，需资金10万元。</t>
  </si>
  <si>
    <t>彰新寨村</t>
  </si>
  <si>
    <t>通过完善村外围污水排放管道，将进一步改善彰新寨村的村容村貌、改善全体村民的生产生活环境、促进彰新寨村社会经济的健康发展，使全体村民受益。</t>
  </si>
  <si>
    <t>马埂村第一书记专项扶贫资金建设项目</t>
  </si>
  <si>
    <t>马埂村古庄村内道路建设及沥青铺设</t>
  </si>
  <si>
    <t>马埂村</t>
  </si>
  <si>
    <t>方便群众出行</t>
  </si>
  <si>
    <t>官营村第一书记专项扶贫资金建设项目</t>
  </si>
  <si>
    <t>官营村安装路灯项目拟在村内主干道安装太阳能路灯40盏，项目预算总投资10万元</t>
  </si>
  <si>
    <t>官营村</t>
  </si>
  <si>
    <t>方便群众出行，提高群众的生活质量和生活水平。</t>
  </si>
  <si>
    <t>郭楼村第一书记专项扶贫资金建设项目</t>
  </si>
  <si>
    <t>建设生产用7M*9M冷库一座，计划投资10万元。</t>
  </si>
  <si>
    <t>带动贫困劳动力务工就业10人</t>
  </si>
  <si>
    <t>马庄村第一书记专项扶贫资金建设项目</t>
  </si>
  <si>
    <t>太阳能路灯36盏，投资预算共10万元整。</t>
  </si>
  <si>
    <t>方便群众夜晚散步，锻炼身体，避免老人摔倒，丰富了农村夜间生活，同时保障了群众夜晚的生命财产安全。</t>
  </si>
  <si>
    <t>肖庄村第一书记专项扶贫资金建设项目</t>
  </si>
  <si>
    <t>太阳能路灯40盏，投资预算共10万元整。</t>
  </si>
  <si>
    <t>辛庄村第一书记专项扶贫资金建设项目</t>
  </si>
  <si>
    <t>分体式太阳能路灯170套（单价584元左右），投资预算共10万元整。</t>
  </si>
  <si>
    <t>辛庄村</t>
  </si>
  <si>
    <t>苗庄村第一书记专项扶贫资金建设项目</t>
  </si>
  <si>
    <t>黑土王自然村新建道路257米，宽3.5米，厚18公分</t>
  </si>
  <si>
    <t>通村公路整修方便群众出行，沿途有扶贫车间、木材加工厂，方便企业经营，有利于货物进出，更有利于招商引资。</t>
  </si>
  <si>
    <t>杜庄村第一书记专项扶贫资金建设项目</t>
  </si>
  <si>
    <t>下水道100米，桥梁三座。</t>
  </si>
  <si>
    <t>杜庄村</t>
  </si>
  <si>
    <t>改善办公环境。</t>
  </si>
  <si>
    <t>姜王庄村第一书记专项扶贫资金建设项目</t>
  </si>
  <si>
    <t>太阳能路灯40盏，计划投资10万元</t>
  </si>
  <si>
    <t>丰富村民文化活动，进一步推动文化事业建设，为脱贫攻坚提供强力的文化支撑。</t>
  </si>
  <si>
    <t>坑黄村第一书记专项扶贫资金建设项目</t>
  </si>
  <si>
    <t>配套机井1眼，深度100米左右，硬化道路850平方米</t>
  </si>
  <si>
    <t>兰庄村第一书记专项扶贫资金建设项目</t>
  </si>
  <si>
    <t>石庄自然村生活道路建设3*0.18米混凝土道路，总长410米，投资标准10万元。</t>
  </si>
  <si>
    <t>极大方便石庄自然村群众出行，改善该自然村人居环境，消灭兰庄村最后一个道路无硬化自然村，为兰庄村整村脱贫补齐一个短板，让群众享受到脱贫攻坚成果、看到政府真帮扶的诚意，增强脱贫致富的信心和决心。</t>
  </si>
  <si>
    <t>山口村第一书记专项扶贫资金建设项目</t>
  </si>
  <si>
    <t>计划在山口村16个自然庄安装40盏太阳能照明灯，造价10万元。</t>
  </si>
  <si>
    <t>山口村</t>
  </si>
  <si>
    <t>桃园村第一书记专项扶贫资金建设项目</t>
  </si>
  <si>
    <t>新打机井一眼，安装配套设施，改善桃园村水利基础设施，促进赤松茸种植基地扩大规模，同时从根本上解决驻村队伍用水难的问题；村部新建房屋三间及办公设施，保证驻村三支队伍正常工作生活。</t>
  </si>
  <si>
    <t>方便群众，改善办公环境。</t>
  </si>
  <si>
    <t>吴庄村第一书记专项扶贫资金建设项目</t>
  </si>
  <si>
    <t>安装太阳能路灯40盏</t>
  </si>
  <si>
    <t>吴庄村</t>
  </si>
  <si>
    <t>闫庄村第一书记专项扶贫资金建设项目</t>
  </si>
  <si>
    <t>闫庄村</t>
  </si>
  <si>
    <t>周庄村第一书记专项扶贫资金建设项目</t>
  </si>
  <si>
    <t>治理坑塘290平方米</t>
  </si>
  <si>
    <t>周庄村</t>
  </si>
  <si>
    <t>代营村第一书记专项扶贫资金建设项目</t>
  </si>
  <si>
    <t>村级道路太阳能路灯安装，预计投资10万元。</t>
  </si>
  <si>
    <t>安装太阳能路灯既减少了对环境的污染，又提高了可再生能源的利用价值，同时还能美化农村环境，方便村民出行，提高居住环境的舒适度</t>
  </si>
  <si>
    <t>何庙村第一书记专项扶贫资金建设项目</t>
  </si>
  <si>
    <t>何庙村级道路太阳能路灯安装工程项目，预计投资10万元。建设地点在何庙村内，计划安装40盏太阳能路灯，每盏2500元（含基础、零部件和安装费等）。</t>
  </si>
  <si>
    <t>孔庄村第一书记专项扶贫资金建设项目</t>
  </si>
  <si>
    <t>新打机井8眼</t>
  </si>
  <si>
    <t>孔庄村</t>
  </si>
  <si>
    <t>谭营村第一书记专项扶贫资金建设项目</t>
  </si>
  <si>
    <t>谭营村</t>
  </si>
  <si>
    <t>苟庄村第一书记专项扶贫资金建设项目</t>
  </si>
  <si>
    <t>在自然村主要路段安装31盏太阳能路灯（锂电池60AH、太阳能板70W、LED30W，包工包料每盏综合预算2174元），合计预算7万元，其中高6米21盏，高7米10盏,用于自然村主要路段照明；其余3万元用于苟庄至李黄庄通村道路两侧绿化。</t>
  </si>
  <si>
    <t>自然村路段太阳能路灯的安装，为村民出行及生产生活提供方便；文化广场太阳能路灯的安装和配套建设，为村民文化娱乐提供更加舒适条件。</t>
  </si>
  <si>
    <t>李安村第一书记专项扶贫资金建设项目</t>
  </si>
  <si>
    <t>1、用于扶贫车间内600平方米地坪硬化；
2、为扶贫车间建造仓库；3、扶贫车间围墙建设</t>
  </si>
  <si>
    <t>李安村</t>
  </si>
  <si>
    <t>完善扶贫车间配套基础设施，使车间早日投产，发挥带贫效益。</t>
  </si>
  <si>
    <t>李黄村第一书记专项扶贫资金建设项目</t>
  </si>
  <si>
    <t>1、购置玉米收割机一台；                                 2、小吕庄至大吕庄通村道路绿化</t>
  </si>
  <si>
    <t>解决本村贫困户玉米收割费用高的问题，同时提高李黄村的村集体经济收入</t>
  </si>
  <si>
    <t>齐庄村第一书记专项扶贫资金建设项目</t>
  </si>
  <si>
    <t>齐庄村第一书记项目资金10万元计划用于建设安装天阳能路灯46盏。主要建设在目前无路灯的梁庄、高庄、朱庄及只有部分路段有路灯的吴庄等自然村。</t>
  </si>
  <si>
    <t>齐庄村</t>
  </si>
  <si>
    <t>项目实施后可以给梁庄、高庄、朱庄、吴庄等自然村夜晚照亮村庄主干道。</t>
  </si>
  <si>
    <t>王老庄村第一书记专项扶贫资金建设项目</t>
  </si>
  <si>
    <t xml:space="preserve">1、村道路灯34盏、文化广场高杆灯1座，86000元 2、扶贫车间配套基础设施建设14000元
</t>
  </si>
  <si>
    <t>1.改善村内道路照明及村民文化娱乐条件。2.解决雨季道路积水问题。</t>
  </si>
  <si>
    <t>王卯村第一书记专项扶贫资金建设项目</t>
  </si>
  <si>
    <t>在去年安装八个自然村关键路段、路口和村文化广场高杆太阳能照明灯45盏的基础上，再安装46盏太阳能路灯（锂电池60AH、太阳能板70W、LED30W，包工包料每盏综合预算2174元）合计预算10万元。</t>
  </si>
  <si>
    <t>王卯村</t>
  </si>
  <si>
    <t xml:space="preserve"> 项目实施后，为王卯村民提供一个舒适安全的生产生活环境，为村民建造一个美丽舒适的文化娱乐环境，为王卯村美丽乡村建设提供一个基础环境。</t>
  </si>
  <si>
    <t>许庄村第一书记专项扶贫资金建设项目</t>
  </si>
  <si>
    <t>安装46盏太阳能路灯（锂电池60AH、太阳能板70W、LED30W，包工包料每盏综合预算2174元）合计预算10万元。</t>
  </si>
  <si>
    <t>项目实施后，为许村民提供一个舒适安全的生产生活环境，为村民建造一个美丽舒适的文化娱乐环境，为许庄村美丽乡村建设提供一个基础环境。</t>
  </si>
  <si>
    <t>杨庄村第一书记专项扶贫资金建设项目</t>
  </si>
  <si>
    <t>1、进村主干道已经主体建设完毕，需实施绿化工程，购置风景树栽植，5万元。2、村主、支干道安装路灯25盏</t>
  </si>
  <si>
    <t>依照规划内容进行路灯安装，方便交通照明以及晚上值班巡逻，方便群众夜晚外出散步，避免老人小孩摔倒，丰富了农村夜间生活，同时保障了群众夜晚的生命财产安全，并且达到了对整村的亮化。</t>
  </si>
  <si>
    <t>殷河村第一书记专项扶贫资金建设项目</t>
  </si>
  <si>
    <t>为殷河村民提供一个舒适安全的生产生活环境，为村民建造一个美丽舒适的文化娱乐环境，为殷河村美丽乡村建设提供一个基础环境。</t>
  </si>
  <si>
    <t>珪璋村第一书记专项扶贫资金建设项目</t>
  </si>
  <si>
    <t>6米高，40W太阳能路灯30盏（亮化工程）</t>
  </si>
  <si>
    <t>张岗村第一书记专项扶贫资金建设项目</t>
  </si>
  <si>
    <t>张岗村</t>
  </si>
  <si>
    <t>赵庄村第一书记专项扶贫资金建设项目</t>
  </si>
  <si>
    <t>赵庄村</t>
  </si>
  <si>
    <t>刘老家村第一书记专项扶贫资金建设项目</t>
  </si>
  <si>
    <t>刘老家村新建3.5米宽，18厘米厚水泥路400米</t>
  </si>
  <si>
    <t>刘老家村</t>
  </si>
  <si>
    <t>方便群众出行，提高了群众们的满意度。</t>
  </si>
  <si>
    <t>晋庄村第一书记专项扶贫资金建设项目</t>
  </si>
  <si>
    <t>晋庄村晋庄自然村、丁庄自然村、包庄自然村、鲁庄自然村共安装太阳能路灯35盏，共需预计10万元</t>
  </si>
  <si>
    <t>村庄实施亮化工程既节能环保又方便百姓夜晚出行，改善了包括贫困户在内全体村民的生活质量，同时提高了群众们的满意度。</t>
  </si>
  <si>
    <t>万营村第一书记专项扶贫资金建设项目</t>
  </si>
  <si>
    <t>在万营、闫楼、周庄、朱庄、王茂环五个自然村主要道路安装太阳能路灯35盏，总投资10万元。</t>
  </si>
  <si>
    <t>万营村</t>
  </si>
  <si>
    <t>安装路灯设施可增加村民夜间安全感，提高群众满意度，真正做到了精准扶贫、亲民爱民。</t>
  </si>
  <si>
    <t>第一书记专项扶贫资金建设项目</t>
  </si>
  <si>
    <t>于东曹、山庄、竹园、李庄、岗王、家河王6个自然村安装路灯35盏，投资10万元</t>
  </si>
  <si>
    <t>前曹村</t>
  </si>
  <si>
    <t>花马营村第一书记专项扶贫资金建设项目</t>
  </si>
  <si>
    <t>1、地坪硬化1000㎡及广场相关附属设施，预算资金7万元；2、新建太阳能路灯10盏，预算资金3万元</t>
  </si>
  <si>
    <t>花马营村</t>
  </si>
  <si>
    <t>项目建成后，将进一步解决村级基础设施建设集中矛盾点，实现沟渠畅通，整村垃圾实现集中点堆放，提升村级人居环境条件，提高群众满意度，真正解决民生问题，助推精准扶贫。</t>
  </si>
  <si>
    <t>小河陈村第一书记专项扶贫资金建设项目</t>
  </si>
  <si>
    <t>在小河陈、申庄、白河张三个自然村主要道路安装太阳能路灯35盏，总投资10万元</t>
  </si>
  <si>
    <t>小河陈村</t>
  </si>
  <si>
    <t>陈建龙第一书记专项扶贫资金建设项目</t>
  </si>
  <si>
    <t>在陈建龙、周转堂、宁庄三个自然村安装路灯35盏，共需10万元</t>
  </si>
  <si>
    <t>陈建龙村</t>
  </si>
  <si>
    <t>街北村第一书记专项扶贫资金建设项目</t>
  </si>
  <si>
    <t>兴民路东延至239线700米礓石路、280平方米彩砖道牙</t>
  </si>
  <si>
    <t>街北村</t>
  </si>
  <si>
    <t>提高居住环境舒适度</t>
  </si>
  <si>
    <t>完粮徐村第一书记专项扶贫资金建设项目</t>
  </si>
  <si>
    <t>文化广场东西生态沟治理400米（机械、清理、垫毛石底，沟坡铺设草砖）</t>
  </si>
  <si>
    <t>太阳能路灯40盏</t>
  </si>
  <si>
    <t>黑土流村第一书记专项扶贫资金建设项目</t>
  </si>
  <si>
    <t>黑土流村</t>
  </si>
  <si>
    <t>关庄村第一书记专项扶贫资金建设项目</t>
  </si>
  <si>
    <t>良王庄村第一书记专项扶贫资金建设项目</t>
  </si>
  <si>
    <t>良王庄村</t>
  </si>
  <si>
    <t>二、产业发展类项目合计</t>
  </si>
  <si>
    <t>1、贫困村通道造林补助项目</t>
  </si>
  <si>
    <t>2017、2018年度贫困村通道造林项目</t>
  </si>
  <si>
    <t>吕楼村造林120亩；珪璋村造林65.7亩</t>
  </si>
  <si>
    <t>吕楼、珪璋村</t>
  </si>
  <si>
    <t>增加森林覆盖率，改善行人和农区生态环境。降低风速，抵御干热风等自然灾害，吸附扬尘，吸收汽车尾气等功能，生态效益显著，惠及43000多人。</t>
  </si>
  <si>
    <t>二户岗村造林11.6亩</t>
  </si>
  <si>
    <t>孔庄村造林2亩</t>
  </si>
  <si>
    <t>丁庄村造林64.1亩；张腰庄村造林63.3亩；党庄村造林93.37亩；李庄村造林134.6亩</t>
  </si>
  <si>
    <t>丁庄、张腰庄、党庄、李庄村</t>
  </si>
  <si>
    <t>黑土流村造林97.7亩；张庄村造林26.5亩；后洼村造林20.9亩</t>
  </si>
  <si>
    <t>黑土流、张庄、后洼村</t>
  </si>
  <si>
    <t>红庙村造林40.3亩；邢庄村造林21.7亩；王十里村造林32.1亩；石桥村造林62.9亩；十里井村造林95.4亩</t>
  </si>
  <si>
    <t>红庙、邢庄、王十里、石桥、十里井村</t>
  </si>
  <si>
    <t>2、扶贫产业基地建设项目</t>
  </si>
  <si>
    <t>丙玉蔬菜基地扩建项目</t>
  </si>
  <si>
    <t>1.新建道路1.96千米×3.5米×0.18米；2.新打机井4眼及配套；20吨无塔供水；3.新增200KV电压器315型2台及配套，低压1000米等；4.新建蔬菜大棚57226平方米</t>
  </si>
  <si>
    <t>下郭村</t>
  </si>
  <si>
    <t>改善产业基地基础设施和生产条件，提升生产能力，发挥带贫作用，安排贫困人口不低于36人，月工资不低于1000元，带贫不低于3年，并辐射带动周边群众经济发展。</t>
  </si>
  <si>
    <t>大冯营焦庄村琼圃蔬菜基地项目</t>
  </si>
  <si>
    <t>道路2000米(4.5m×0.18m×2km)；打机井及配套设施10眼，可灌溉农网500余亩；平板桥5座（5×3m）；其他配套设施</t>
  </si>
  <si>
    <t>改善产业基地基础设施和生产条件，提升生产能力，发挥带贫作用，安排贫困人口不低于25人，年人均增收不低于8000元，带贫不低于3年，并辐射带动周边群众经济发展。</t>
  </si>
  <si>
    <t>郝寨十里井村瓜蒌基地项目</t>
  </si>
  <si>
    <t>预制水泥柱；打井配套</t>
  </si>
  <si>
    <t>改善产业基地基础设施和生产条件，提升生产能力，发挥带贫作用，安排贫困人口不低于3人，年人均增收不低于6000元，带贫不低于3年，并辐射带动周边群众经济发展。</t>
  </si>
  <si>
    <t>郝寨石桥村鑫运中药材基地项目</t>
  </si>
  <si>
    <t>道路1360米，宽3.5米，厚0.18米；桥12座，井5眼，铺设固定式喷灌网100亩</t>
  </si>
  <si>
    <t>改善产业基地基础设施和生产条件，提升生产能力，发挥带贫作用，安排贫困人口不低于8人，年人均增收不低于8000元，带贫不低于3年，并辐射带动周边群众经济发展。</t>
  </si>
  <si>
    <t>郝寨邢庄村李海家庭农场项目</t>
  </si>
  <si>
    <t>道路3000米，宽4.5米，厚0.18米；打120米深机井15眼；建2米*5米桥涵6座，3米*5米9座，5米*5米5座</t>
  </si>
  <si>
    <t>改善产业基地基础设施和生产条件，提升生产能力，发挥带贫作用，安排贫困人口不低于17人，年人均增收不低于8000元，带贫不低于3年，并辐射带动周边群众经济发展。</t>
  </si>
  <si>
    <t>李店梁岗村乐悠山基地项目</t>
  </si>
  <si>
    <t>土方开挖工程31569立方米；水泥混凝土道路2450平方米；沥青混凝土3600平方米</t>
  </si>
  <si>
    <t>改善产业基地基础设施和生产条件，提升生产能力，发挥带贫作用，安排贫困人口不低于9人，年人均增收不低于8000元，带贫不低于3年，并辐射带动周边群众经济发展。</t>
  </si>
  <si>
    <t>李店青台村供港蔬菜基地项目</t>
  </si>
  <si>
    <t>新建道路400米，宽3.5米，厚0.18米；小农水改造1处</t>
  </si>
  <si>
    <t>李店西杨庄村合宜泰基地项目</t>
  </si>
  <si>
    <t>道路1000米，宽4.5米，厚0.2米</t>
  </si>
  <si>
    <t>西杨庄村</t>
  </si>
  <si>
    <t>改善产业基地基础设施和生产条件，提升生产能力，发挥带贫作用，安排贫困人口不低于4人，年人均增收不低于8000元，带贫不低于3年，并辐射带动周边群众经济发展。</t>
  </si>
  <si>
    <t>李店下郭村菌种厂项目</t>
  </si>
  <si>
    <t>水电配套和基础设施等</t>
  </si>
  <si>
    <t>农业先导区</t>
  </si>
  <si>
    <t>改善产业基地基础设施和生产条件，提升生产能力，发挥带贫作用，安排贫困人口不低于5人，年人均增收不低于6000元，带贫不低于3年，并辐射带动周边群众经济发展。</t>
  </si>
  <si>
    <t>李店镇狮子庄蔬菜基地建设项目</t>
  </si>
  <si>
    <t>新修水泥路8千米（8000M×3.5M×0.18M）。焊接管机井8眼及配套水泵、水罐、供水管网（E110管4000米、PE63管2200米）等。平板桥8座（5米*5米）。修建排水沟渠6000米。新增200KV电压器2台及电缆配套等。新建温室大棚73座，120米×12米。</t>
  </si>
  <si>
    <t>改善产业基地基础设施和生产条件，提升生产能力，发挥带贫作用，安排贫困人口不低于71人，年收益不低于8000元，带贫不低于3年，并辐射带动周边群众经济发展。</t>
  </si>
  <si>
    <t>苗店淅丹村安菜达蔬菜基地项目</t>
  </si>
  <si>
    <t>1500亩生产基地田间灌溉设施（主管道1500米）</t>
  </si>
  <si>
    <t>淅丹村</t>
  </si>
  <si>
    <t>改善产业基地基础设施和生产条件，提升生产能力，发挥带贫作用，安排贫困人口不低于15人，年人均增收不低于8000元，带贫不低于3年，并辐射带动周边群众经济发展。</t>
  </si>
  <si>
    <t>陌陂良王庄村汉珠湾配套项目</t>
  </si>
  <si>
    <t>道路500米，宽3.5米，厚0.18米；路灯50盏，自来水罐5个及附属设施</t>
  </si>
  <si>
    <t>陌陂张庄村全新家庭农场项目</t>
  </si>
  <si>
    <t>道路400米，宽4米，厚0.18米</t>
  </si>
  <si>
    <t>改善产业基地基础设施和生产条件，提升生产能力，发挥带贫作用，安排贫困人口不低于3人，年人均增收不低于8000元，带贫不低于3年，并辐射带动周边群众经济发展。</t>
  </si>
  <si>
    <t>陌陂赵油楼村建省家庭农场项目</t>
  </si>
  <si>
    <t>道路300米，宽4米，厚0.18米；井2眼</t>
  </si>
  <si>
    <t>赵油楼村</t>
  </si>
  <si>
    <t>陌陂朱庄村供京蔬菜基地项目</t>
  </si>
  <si>
    <t>道路1000米，宽3.5米，厚0.18米；打机井2眼，排水沟500米，排水管道3000米，蓄水罐及配套设施</t>
  </si>
  <si>
    <t>改善产业基地基础设施和生产条件，提升生产能力，发挥带贫作用，安排贫困人口不低于7人，年人均增收不低于8000元，带贫不低于3年，并辐射带动周边群众经济发展。</t>
  </si>
  <si>
    <t>陌陂朱庄村玉鑫家庭农场项目</t>
  </si>
  <si>
    <t>打井5眼（80米深）</t>
  </si>
  <si>
    <t>改善产业基地基础设施和生产条件，提升生产能力，发挥带贫作用，安排贫困人口不低于2人，年人均增收不低于8000元，带贫不低于3年，并辐射带动周边群众经济发展。</t>
  </si>
  <si>
    <t>牧原三场道路建设项目</t>
  </si>
  <si>
    <t>新修道路3千米，4.5米宽，18厘米厚</t>
  </si>
  <si>
    <t>改善产业基地基础设施和生产条件，提升生产能力，发挥带贫作用，安排贫困人口不低于10人，月工资不低于3000元，带贫不低于3年，并辐射带动周边群众经济发展。</t>
  </si>
  <si>
    <t>南阳种德农业工程提升项目1</t>
  </si>
  <si>
    <t>现有2600亩项目区提档升级，硬化田间道路8350米（2.5-4米宽），新建平板桥8座，新打机井5眼80米深。</t>
  </si>
  <si>
    <t>改善产业基地基础设施和生产条件，提升生产能力，发挥带贫作用，安排贫困人口不低于23人，人均月工资不低于800元，带贫不低于3年，并辐射带动周边群众经济发展。</t>
  </si>
  <si>
    <t>南阳种德农业工程提升项目2</t>
  </si>
  <si>
    <t>新增1000亩耕地，新打机井17眼80米深，桥涵30座，道路5000m宽度3.0m，1000亩蔬菜主管网配套。</t>
  </si>
  <si>
    <t>改善产业基地基础设施和生产条件，提升生产能力，发挥带贫作用，安排贫困人口不低于22人，人均月工资不低于800元，带贫不低于3年，并辐射带动周边群众经济发展。</t>
  </si>
  <si>
    <t>潘河贺新庄村万里家庭农场项目</t>
  </si>
  <si>
    <t>道路300米，宽3.5米，厚0.18米；2眼井；水罐及管道</t>
  </si>
  <si>
    <t>潘河</t>
  </si>
  <si>
    <t>贺新庄村</t>
  </si>
  <si>
    <t>潘河贺新庄村镇江家庭农场项目</t>
  </si>
  <si>
    <t>打机井12眼（80米）；水泵配套安装12套；修3.5米道路2485平方米；4米宽道路8000平方米；平板桥五座；输配套水工程3500米；电缆铺设6100米；低压输电线路及配套</t>
  </si>
  <si>
    <t>改善产业基地基础设施和生产条件，提升生产能力，发挥带贫作用，安排贫困人口不低于13人，年人均增收不低于6000元，带贫不低于3年，并辐射带动周边群众经济发展。</t>
  </si>
  <si>
    <t>潘河柳营村豫茸基地项目</t>
  </si>
  <si>
    <t>修建道路及电力设施</t>
  </si>
  <si>
    <t>柳营村</t>
  </si>
  <si>
    <t>改善产业基地基础设施和生产条件，提升生产能力，发挥带贫作用，安排贫困人口不低于8人，年人均增收不低于6000元，带贫不低于3年，并辐射带动周边群众经济发展。</t>
  </si>
  <si>
    <t>桥头村仲景艾草基地项目</t>
  </si>
  <si>
    <t>直径110、PVC输水管道20公里及配套设备</t>
  </si>
  <si>
    <t>桥头村</t>
  </si>
  <si>
    <t>改善产业基地基础设施和生产条件，提升生产能力，发挥带贫作用，安排贫困人口不低于6人，年人均增收不低于8000元，带贫不低于3年，并辐射带动周边群众经济发展。</t>
  </si>
  <si>
    <t>桥头何营村盛龙农业基地项目</t>
  </si>
  <si>
    <t>道路1500米，宽4.5米，厚0.18米；新增100KVA变压器1台，架设10KV输电线路200米，铺设低压电缆500米</t>
  </si>
  <si>
    <t>何营村</t>
  </si>
  <si>
    <t>桥头石桥村亨丰基地沼气项目</t>
  </si>
  <si>
    <t>厌氧发酵装置总体容积1000立方米，工程设计日产沼气能力1000立方米</t>
  </si>
  <si>
    <t>县农业局</t>
  </si>
  <si>
    <t>改善当地生态环境，实现农业可持续发展</t>
  </si>
  <si>
    <t>桥头镇小河流村中苋产业园项目</t>
  </si>
  <si>
    <t>排水沟硬化120米，口宽3.5米、深1.5米；桥梁1座跨度2.0米、宽度6.0米；排水沟清淤疏浚12公里、口宽4米、深1.8米</t>
  </si>
  <si>
    <t>改善产业基地基础设施和生产条件，提升生产能力，发挥带贫作用，安排贫困人口不低于5人，年人均增收不低于8000元，带贫不低于3年，并辐射带动周边群众经济发展。</t>
  </si>
  <si>
    <t>琼圃实验农场配套建设项目</t>
  </si>
  <si>
    <t>新增250kw 变压器2台及配套</t>
  </si>
  <si>
    <t>改善产业基地基础设施和生产条件，提升生产能力，发挥带贫作用，安排贫困人口不低于3人、年收益不低于8000元，带贫不低于3年，并辐射带动周边群众经济发展。</t>
  </si>
  <si>
    <t>饶良安庄村黄金梨基地项目</t>
  </si>
  <si>
    <t>桥涵50座，打机井8眼，道路1500米，宽4.5米，厚0.18米</t>
  </si>
  <si>
    <t>改善产业基地基础设施和生产条件，提升生产能力，发挥带贫作用，带动6户贫困户种植黄金梨17.1亩，预计三年后梨树成熟挂果，每亩增收2000元左右。</t>
  </si>
  <si>
    <t>饶良安庄村立方红薯基地项目</t>
  </si>
  <si>
    <t>井1眼（80米）,道路850米，宽3.5米，厚0.18米</t>
  </si>
  <si>
    <t>饶良吴营村艾草基地项目</t>
  </si>
  <si>
    <t>道路850米，宽3.5米，厚0.18米，打机井3眼80米深</t>
  </si>
  <si>
    <t>吴营村</t>
  </si>
  <si>
    <t>基础设施建成后，有效改善了村庄发展基础设施条件，方便移民群众生产生活，机井修建有效灌溉280亩耕地，方便村民使用。</t>
  </si>
  <si>
    <t>社旗县果园有限公司黄金梨种植项目</t>
  </si>
  <si>
    <t>新修水泥道路1.4公里，水渠2600米，提灌1处</t>
  </si>
  <si>
    <t>前张村</t>
  </si>
  <si>
    <t>改善产业基地基础设施和生产条件，提升生产能力，发挥带贫作用，安排贫困人口不低于13人，人均月工资不低于800元，带贫不低于3年，并辐射带动周边群众经济发展。</t>
  </si>
  <si>
    <t>社旗县鑫农达蔬菜基地建设项目</t>
  </si>
  <si>
    <t>生产道路3千米（宽3米），路基需处理；生产基地田间打井20眼（井深100-120米）；1200亩生产基地田间灌溉主管道11000米建设。</t>
  </si>
  <si>
    <t>昇隆艾叶大棚建设项目</t>
  </si>
  <si>
    <t>新建育苗大棚18座（规格：80米*10米）</t>
  </si>
  <si>
    <t>改善产业基地基础设施和生产条件，提升生产能力，发挥带贫作用，安排贫困人口不低于6人，年收益6000元以上，带贫不低于3年，并辐射带动周边群众经济发展。</t>
  </si>
  <si>
    <t>太和后赵村白米库基地项目</t>
  </si>
  <si>
    <t>道路1500米，宽3.5米，厚0.18米；塘坝维修1200平方米；其他配套水利设施</t>
  </si>
  <si>
    <t>后赵村</t>
  </si>
  <si>
    <t>太和后赵村开岭蔬菜基地项目</t>
  </si>
  <si>
    <t>水泥路1000米，宽3.5米，厚0.18米；打机井5眼及相关配套水利设施，100KW变压器一台</t>
  </si>
  <si>
    <t>太和马埂村永海家庭农场项目</t>
  </si>
  <si>
    <t>打井4眼及相关配套设施；道路1500米，宽3.5米，厚0.18米</t>
  </si>
  <si>
    <t>唐庄岗里村广发艾草基地项目</t>
  </si>
  <si>
    <t>道路2000米，宽4米，厚0.18米</t>
  </si>
  <si>
    <t>岗里村</t>
  </si>
  <si>
    <t>改善产业基地基础设施和生产条件，提升生产能力，发挥带贫作用，安排贫困人口不低于6人，年人均增收不低于6000元，带贫不低于3年，并辐射带动周边群众经济发展。</t>
  </si>
  <si>
    <t>唐庄冀岗村盛康农场项目</t>
  </si>
  <si>
    <t>道路1500米，改造道路1000米，排水沟1000米</t>
  </si>
  <si>
    <t>冀岗村</t>
  </si>
  <si>
    <t>唐庄冀岗村盛唐月季园项目</t>
  </si>
  <si>
    <t>道路2500米，宽4米，厚0.18米</t>
  </si>
  <si>
    <t>唐庄李湾村青云粮食基地项目</t>
  </si>
  <si>
    <t>道路1900米，宽4米，厚0.18米</t>
  </si>
  <si>
    <t>李洼村</t>
  </si>
  <si>
    <t>改善产业基地基础设施和生产条件，提升生产能力，发挥带贫作用，安排贫困人口不低于7人，年人均增收不低于6000元，带贫不低于3年，并辐射带动周边群众经济发展。</t>
  </si>
  <si>
    <t>唐庄肖庄村大江苗木基地项目</t>
  </si>
  <si>
    <t>道路500米，宽4米，0.18米厚，机井1眼</t>
  </si>
  <si>
    <t>改善产业基地基础设施和生产条件，提升生产能力，发挥带贫作用，安排贫困人口不低于2人，年人均增收不低于6000元，带贫不低于3年，并辐射带动周边群众经济发展。</t>
  </si>
  <si>
    <t>伟诚药业建设项目</t>
  </si>
  <si>
    <t>道路2800米（宽4.5米，厚18厘米），农田管网600亩，主管网7000m，桥涵30座，机井10眼（深120米）</t>
  </si>
  <si>
    <t>改善产业基地基础设施和生产条件，提升生产能力，发挥带贫作用，安排贫困人口不低于21人，人均月工资不低于800元，带贫不低于3年，并辐射带动周边群众经济发展。</t>
  </si>
  <si>
    <t>伟诚药业扩建项目</t>
  </si>
  <si>
    <t>后周庄道路：2000m*4.5m*0.18m、机井26眼，井深120米，焊接管、桥涵17座，其中：5座2米*5米；10座3米*5米；2座5米*5米、管网铺设600亩</t>
  </si>
  <si>
    <t>改善产业基地基础设施和生产条件，提升生产能力，发挥带贫作用，安排贫困人口不低于18人，年收益6000元以上，带贫不低于3年，并辐射带动周边群众经济发展。</t>
  </si>
  <si>
    <t>下洼杜庄村香菇基地项目</t>
  </si>
  <si>
    <t>下洼姜王庄村烟叶基地项目</t>
  </si>
  <si>
    <t>道路2000米，宽4米，厚0.18米；电力配套</t>
  </si>
  <si>
    <t>下洼镇闫庄村正丰农场项目</t>
  </si>
  <si>
    <t>道路1400米，宽3.5米，厚0.18米；生产桥3座</t>
  </si>
  <si>
    <t>改善产业基地基础设施和生产条件，提升生产能力，发挥带贫作用，安排贫困人口不低于4人，年人均增收不低于6000元，带贫不低于3年，并辐射带动周边群众经济发展。</t>
  </si>
  <si>
    <t>兴隆温桥村从建家庭农场项目</t>
  </si>
  <si>
    <t>道路1500米，宽3.5米，厚0.18米</t>
  </si>
  <si>
    <t>温桥村</t>
  </si>
  <si>
    <t>兴隆腰庄村观赏草基地项目</t>
  </si>
  <si>
    <t>道路2200米，宽3.5米，厚0.18米，机井4眼及配套</t>
  </si>
  <si>
    <t>腰庄村</t>
  </si>
  <si>
    <t>兴隆赵庄村兴润养殖基地项目</t>
  </si>
  <si>
    <t>道路1000米，宽4米，厚0.18米，机井2眼及配套</t>
  </si>
  <si>
    <t>赵河代营村蔬菜基地项目</t>
  </si>
  <si>
    <t>机井30眼及电缆配套，生产桥2座</t>
  </si>
  <si>
    <t>改善产业基地基础设施和生产条件，提升生产能力，发挥带贫作用，带动贫困户9户，发展蔬菜种植年户均收益不低于5000元，带贫不低于3年，并辐射带动周边群众经济发展。</t>
  </si>
  <si>
    <t>赵河官寺村赤松茸基地建设项目</t>
  </si>
  <si>
    <t>新打机井4眼及配套，铺设电缆线路3000米，铺设PVC管道3000米，箱式变压器1台，田间生产道路400米×3.5米×0.18米</t>
  </si>
  <si>
    <t>官寺村</t>
  </si>
  <si>
    <t>改善产业基地基础设施和生产条件，提升生产能力，发挥带贫作用，安排贫困人口不低于4人，月工资不低于1000元，带贫不低于3年，并辐射带动周边群众经济发展。</t>
  </si>
  <si>
    <t>赵河官寺村蔬菜基地建设项目</t>
  </si>
  <si>
    <t>建设100个大棚（60米×9米），共占地120亩。新打机井1眼及配套，箱式变压器1台，铺设电缆700米，铺设PVC管道500米及配套，20吨水罐及配套2套。新修道路2250米×3.5米×0.18米</t>
  </si>
  <si>
    <t>改善产业基地基础设施和生产条件，提升生产能力，发挥带贫作用，安排贫困人口不低于15人，年收益不低于6000元，带贫不低于3年，并辐射带动周边群众经济发展。</t>
  </si>
  <si>
    <t xml:space="preserve">赵河何庙村粮油基地项目 </t>
  </si>
  <si>
    <t>道路1500米，宽3.5米，厚0.18米；田间井30眼及电缆配套，生产桥5座</t>
  </si>
  <si>
    <t>改善产业基地基础设施和生产条件，提升生产能力，发挥带贫作用，带动贫困户36户，发展粮油作物种植年户均收益不低于3000元，带贫不低于3年，并辐射带动周边群众经济发展。</t>
  </si>
  <si>
    <t>正大蛋鸡道路建设项目</t>
  </si>
  <si>
    <t>新修区间路（900米×4米×0.18米）</t>
  </si>
  <si>
    <t>改善产业基地基础设施和生产条件，提升生产能力，发挥带贫作用，安排贫困人口不低于4人， 月工资不低于1000元，带贫不低于3年，并辐射带动周边群众经济发展。</t>
  </si>
  <si>
    <t>仲景艾草产业园厂区配套建设项目</t>
  </si>
  <si>
    <t>200kw变压器一台，高低压线路1300米等附属设施</t>
  </si>
  <si>
    <t xml:space="preserve">县水利局 </t>
  </si>
  <si>
    <t>改善产业基地基础设施和生产条件，提升生产能力，发挥带贫作用，安排贫困人口不低于4人、年收益不低于6000元，带贫不低于3年，并辐射带动周边群众经济发展。</t>
  </si>
  <si>
    <t>朱集泥河赵村粮食基地项目</t>
  </si>
  <si>
    <t>疆石路1000米，修建生产桥5座，机井5眼</t>
  </si>
  <si>
    <t>泥河赵村</t>
  </si>
  <si>
    <t>朱集许庄村付海基地项目</t>
  </si>
  <si>
    <t>道路2500米，宽3.5米，厚0.18米；硬化生产场地1000平方米</t>
  </si>
  <si>
    <t>朱集许庄村黄金梨基地项目</t>
  </si>
  <si>
    <t>道路1700米，宽3.5米，厚0.18米</t>
  </si>
  <si>
    <t>子铭生态农业配套建设项目</t>
  </si>
  <si>
    <t>新修道路1.92千米*4.5米*0.18米；0.89千米*2.5米*0.18米、排水沟4.5千米</t>
  </si>
  <si>
    <t>史庄村</t>
  </si>
  <si>
    <t>改善产业基地基础设施和生产条件，提升生产能力，发挥带贫作用，安排贫困人口不低于12人，月工资不低于1000元，带贫不低于3年，并辐射带动周边群众经济发展。</t>
  </si>
  <si>
    <t>3、扶贫车间建设项目</t>
  </si>
  <si>
    <t>大冯营镇焦庄村扶贫车间</t>
  </si>
  <si>
    <t>新建两层扶贫车间1040平方米</t>
  </si>
  <si>
    <t>增加村集体收入，解决附近群众务工就业，其中：安置贫困人口务工就业不低于11人，人均月收入不低于1500元，带贫不低于3年</t>
  </si>
  <si>
    <t>大冯营镇李庄村扶贫车间</t>
  </si>
  <si>
    <t>新建扶贫车间600平方米</t>
  </si>
  <si>
    <t>增加村集体收入，解决附近群众务工就业，其中：安置贫困人口务工就业不低于6人，人均月收入不低于1500元，带贫不低于3年</t>
  </si>
  <si>
    <t>朵朵花业工艺品有限公司机械设备项目</t>
  </si>
  <si>
    <t>购置定型机56台，60吨裁断机3台，模具110套（含刀模、定型模、注塑模），油压花叶注塑机30台</t>
  </si>
  <si>
    <t>马蹬村</t>
  </si>
  <si>
    <t>增加村集体收入，解决附近群众务工就业，其中：安置贫困人口务工就业不低于17人，月工资不低于1600元；带动15户贫困户分散加工，每户年收益不低于1万元，带贫不低于3年。</t>
  </si>
  <si>
    <t>郝寨镇马家村扶贫车间</t>
  </si>
  <si>
    <t>新建扶贫车间500平方米</t>
  </si>
  <si>
    <t>马家村</t>
  </si>
  <si>
    <t>增加村集体收入，解决附近群众务工就业，其中：安置贫困人口务工就业不低于3人，人均月收入不低于1500元，带贫不低于3年</t>
  </si>
  <si>
    <t>郝寨镇十里井村扶贫车间</t>
  </si>
  <si>
    <t>新建扶贫车间1000平方米</t>
  </si>
  <si>
    <t>增加村集体收入，解决附近群众务工就业，其中：安置贫困人口务工就业不低于8人，人均月收入不低于1500元，带贫不低于3年</t>
  </si>
  <si>
    <t>郝寨镇石桥村扶贫车间</t>
  </si>
  <si>
    <t>增加村集体收入，解决附近群众务工就业，其中：安置贫困人口务工就业不低于4人，人均月收入不低于1500元，带贫不低于3年</t>
  </si>
  <si>
    <t>郝寨镇王十里村扶贫车间</t>
  </si>
  <si>
    <t>郝寨镇闫台村扶贫车间</t>
  </si>
  <si>
    <t>河南安泰创新实业有限公司扶贫车间</t>
  </si>
  <si>
    <t>新建设扶贫车间2000平方及附属设施</t>
  </si>
  <si>
    <t>增加村集体收入，解决附近群众务工就业，其中：安置贫困人口务工就业不低于12人，月工资不低于1800元；带动12户贫困户分散加工，每户年收益不低于1万元，带贫不低于3年</t>
  </si>
  <si>
    <t>晋庄镇服装加工扶贫车间</t>
  </si>
  <si>
    <t>新建车间1000㎡</t>
  </si>
  <si>
    <t>增加村集体收入，解决附近群众务工就业，其中：安置贫困人口务工就业不低于9人，月工资不低于800元，带贫不低于3年</t>
  </si>
  <si>
    <t>晋庄镇工艺品加工扶贫车间</t>
  </si>
  <si>
    <t>晋庄镇后曹村扶贫车间</t>
  </si>
  <si>
    <t>后曹村</t>
  </si>
  <si>
    <t>增加村集体收入，解决附近群众务工就业，其中：安置贫困人口务工就业不低于5人，人均月收入不低于1500元，带贫不低于3年</t>
  </si>
  <si>
    <t>晋庄镇刘老家村扶贫车间</t>
  </si>
  <si>
    <t xml:space="preserve">晋庄镇玩具加工扶贫车间 </t>
  </si>
  <si>
    <t>晋庄镇万营村扶贫车间配套设施</t>
  </si>
  <si>
    <t>新增200KVA变压器一台及配电柜及附件一套，新打80米深水井一眼及配套</t>
  </si>
  <si>
    <t>晋庄镇村</t>
  </si>
  <si>
    <t>增加村集体收入，解决附近群众务工就业，其中：安置贫困人口务工就业不低于10人，月工资不低于1800元，带贫不低于3年</t>
  </si>
  <si>
    <t>晋庄镇小河陈村扶贫车间</t>
  </si>
  <si>
    <t>久念食品加工扶贫车间</t>
  </si>
  <si>
    <t>新建扶贫车间1000平方及附属设施</t>
  </si>
  <si>
    <t>增加村集体收入，解决附近群众务工就业，其中：安置贫困人口务工就业不低于12人，月工资不低于1000元；带动8户贫困户，每户年收益不低于1万元，带贫不低于3年</t>
  </si>
  <si>
    <t>李店镇李店村扶贫车间</t>
  </si>
  <si>
    <t>李店村</t>
  </si>
  <si>
    <t>李店镇李营村扶贫车间</t>
  </si>
  <si>
    <t>大李营村</t>
  </si>
  <si>
    <t>李店镇梁岗村扶贫车间配套设施</t>
  </si>
  <si>
    <t>新建广场一处；新修C25砼道路420㎡；新增200KV电压器1台及电缆配套</t>
  </si>
  <si>
    <t>增加村集体收入，解决附近群众务工就业，其中：安置贫困人口务工就业不低于12人，月工资不低于1600元，带贫不低于3年</t>
  </si>
  <si>
    <t>李店镇冢坡村扶贫车间</t>
  </si>
  <si>
    <t>苗店镇八里苗村扶贫车间</t>
  </si>
  <si>
    <t>八里苗村</t>
  </si>
  <si>
    <t>苗店镇曹堂村扶贫车间</t>
  </si>
  <si>
    <t>苗店镇石塔寺村扶贫车间</t>
  </si>
  <si>
    <t>苗店镇夏庄村扶贫车间</t>
  </si>
  <si>
    <t>苗店镇长岗镇村扶贫车间</t>
  </si>
  <si>
    <t>长岗镇村</t>
  </si>
  <si>
    <t>陌陂镇黑土流村扶贫车间</t>
  </si>
  <si>
    <t>新建扶贫车间700平方米</t>
  </si>
  <si>
    <t>陌陂镇良王庄村扶贫车间</t>
  </si>
  <si>
    <t>陌陂镇左林村扶贫车间</t>
  </si>
  <si>
    <t>左林村</t>
  </si>
  <si>
    <t>潘河街道扶贫车间</t>
  </si>
  <si>
    <t>新建扶贫车间1824.29平方米</t>
  </si>
  <si>
    <t>社旗县工业园区</t>
  </si>
  <si>
    <t>潘和街道办</t>
  </si>
  <si>
    <t>增加村集体收入，解决附近群众务工就业，其中：安置贫困人口务工就业不低于13人，人均月收入不低于1500元，带贫不低于3年</t>
  </si>
  <si>
    <t>潘河街道贺新庄村扶贫车间</t>
  </si>
  <si>
    <t>桥头镇范朱刘村扶贫车间</t>
  </si>
  <si>
    <t>桥头镇明章村扶贫车间</t>
  </si>
  <si>
    <t>桥头镇小河流村扶贫车间</t>
  </si>
  <si>
    <t>饶良镇二户岗村扶贫车间</t>
  </si>
  <si>
    <t>新建扶贫车间1446平方米</t>
  </si>
  <si>
    <t>饶良镇孟庄村扶贫车间</t>
  </si>
  <si>
    <t>增加村集体收入，解决附近群众务工就业，其中：安置贫困人口务工就业不低于9人，人均月收入不低于1500元，带贫不低于3年</t>
  </si>
  <si>
    <t>饶良镇邱庄村扶贫车间</t>
  </si>
  <si>
    <t>饶良镇饶良街扶贫车间</t>
  </si>
  <si>
    <t>饶良村</t>
  </si>
  <si>
    <t>赊店镇李林庄村扶贫车间</t>
  </si>
  <si>
    <t>李林庄村</t>
  </si>
  <si>
    <t>增加村集体收入，解决附近群众务工就业，其中：带贫不低于12人，人均年收入1500元，带贫不低于5年</t>
  </si>
  <si>
    <t>赊店镇彭岗村仿真花生产车间</t>
  </si>
  <si>
    <t>彭岗村</t>
  </si>
  <si>
    <t>赊店镇彰新寨村扶贫车间</t>
  </si>
  <si>
    <t>购买机器设备</t>
  </si>
  <si>
    <t>增加村集体收入，解决附近群众务工就业，其中：带贫不低于9人，人均年收入1500元，带贫不低于5年</t>
  </si>
  <si>
    <t>赊店镇周庄村扶贫车间</t>
  </si>
  <si>
    <t>社旗县宛澄机械有限公司扶贫车间</t>
  </si>
  <si>
    <t>新建两座扶贫车间。一座为数控加工标准化车间，长108米宽22米总面积2376平方米，另外一座为造型车间，长35米宽22米总面积770平方米及附属设施</t>
  </si>
  <si>
    <t>增加村集体收入，解决附近群众务工就业，其中：安置贫困人口务工就业不低于15人，月工资不低于2000元，带贫不低于3年</t>
  </si>
  <si>
    <t>社旗县益康艾业有限公司扶贫车间</t>
  </si>
  <si>
    <t>新建一座3000多平方的双层重钢高标准无尘车间，材料需使用绝缘化无公害材料。车间长70米宽22米高10米，分为两层，合计3000多平方</t>
  </si>
  <si>
    <t>增加村集体收入，解决附近群众务工就业，其中：安置贫困人口务工就业不低于16人，月工资不低于1800元，带贫不低于3年</t>
  </si>
  <si>
    <t>太和镇范楼村扶贫车间</t>
  </si>
  <si>
    <t>范楼村</t>
  </si>
  <si>
    <t>太和镇后赵村扶贫车间</t>
  </si>
  <si>
    <t>新建钢筋混凝土厂房两层共计2696.98平方米</t>
  </si>
  <si>
    <t>增加村集体收入，解决附近群众务工就业，其中：安置贫困人口务工就业不低于32人，人均月收入不低于1500元，带贫不低于3年</t>
  </si>
  <si>
    <t>太和镇刘集村扶贫车间</t>
  </si>
  <si>
    <t>刘集村</t>
  </si>
  <si>
    <t>唐庄乡郭楼村扶贫车间</t>
  </si>
  <si>
    <t>唐庄乡马庄村扶贫车间</t>
  </si>
  <si>
    <t>增加村集体收入，解决附近群众务工就业，其中：安置贫困人口务工就业不低于7人，人均月收入不低于1500元，带贫不低于3年</t>
  </si>
  <si>
    <t>下洼镇高庄村扶贫车间</t>
  </si>
  <si>
    <t>高庄村</t>
  </si>
  <si>
    <t>下洼镇姜王庄村扶贫车间</t>
  </si>
  <si>
    <t>下洼镇兰庄村扶贫车间</t>
  </si>
  <si>
    <t>兴隆镇圭章村扶贫车间</t>
  </si>
  <si>
    <t>兴隆镇吕楼村扶贫车间</t>
  </si>
  <si>
    <t>兴隆镇腰庄村扶贫车间</t>
  </si>
  <si>
    <t>赵河街道何庙村发艺制品扶贫车间</t>
  </si>
  <si>
    <t>赵河街道何庙村中国风灯饰制品扶贫车间</t>
  </si>
  <si>
    <t>朱集镇后李村扶贫车间</t>
  </si>
  <si>
    <t>后李村</t>
  </si>
  <si>
    <t>朱集镇李庵村扶贫车间</t>
  </si>
  <si>
    <t>李庵村</t>
  </si>
  <si>
    <t>朱集镇齐庄村扶贫车间</t>
  </si>
  <si>
    <t>朱集镇王老庄村扶贫车间</t>
  </si>
  <si>
    <t>朱集镇王卯村扶贫车间</t>
  </si>
  <si>
    <t>朱集镇殷河村扶贫车间</t>
  </si>
  <si>
    <t>4、贫困户到户补助项目</t>
  </si>
  <si>
    <t>（1）到户补助类项目</t>
  </si>
  <si>
    <t>桥头镇范朱刘村到户增收项目</t>
  </si>
  <si>
    <t>对符合产业发展的贫困户进行补助，每户补助不超过5000元</t>
  </si>
  <si>
    <t>扶持53户贫困户发展生产</t>
  </si>
  <si>
    <t>桥头镇何营村到户增收项目</t>
  </si>
  <si>
    <t>扶持74户贫困户发展生产</t>
  </si>
  <si>
    <t>桥头镇和庄村到户增收项目</t>
  </si>
  <si>
    <t>桥头镇和庄村</t>
  </si>
  <si>
    <t>扶持60户贫困户发展生产</t>
  </si>
  <si>
    <t>桥头镇老庄村到户增收项目</t>
  </si>
  <si>
    <t>桥头镇老庄村</t>
  </si>
  <si>
    <t>扶持93户贫困户发展生产</t>
  </si>
  <si>
    <t>桥头镇明章村到户增收项目</t>
  </si>
  <si>
    <t>扶持84户贫困户发展生产</t>
  </si>
  <si>
    <t>桥头镇泥河村到户增收项目</t>
  </si>
  <si>
    <t>桥头镇泥河村</t>
  </si>
  <si>
    <t>扶持47户贫困户发展生产</t>
  </si>
  <si>
    <t>桥头镇桥头村到户增收项目</t>
  </si>
  <si>
    <t>桥头镇桥头村</t>
  </si>
  <si>
    <t>扶持51户贫困户发展生产</t>
  </si>
  <si>
    <t>桥头镇史庄村到户增收项目</t>
  </si>
  <si>
    <t>桥头镇史庄村</t>
  </si>
  <si>
    <t>桥头镇陶庄村到户增收项目</t>
  </si>
  <si>
    <t>扶持75户贫困户发展生产</t>
  </si>
  <si>
    <t>桥头镇王坊村到户增收项目</t>
  </si>
  <si>
    <t>扶持15户贫困户发展生产</t>
  </si>
  <si>
    <t>桥头镇王蛮村到户增收项目</t>
  </si>
  <si>
    <t>桥头镇王蛮村</t>
  </si>
  <si>
    <t>扶持97户贫困户发展生产</t>
  </si>
  <si>
    <t>桥头镇吴氏营村到户增收项目</t>
  </si>
  <si>
    <t>扶持67户贫困户发展生产</t>
  </si>
  <si>
    <t>桥头镇相庄村到户增收项目</t>
  </si>
  <si>
    <t>桥头镇相庄村</t>
  </si>
  <si>
    <t>扶持89户贫困户发展生产</t>
  </si>
  <si>
    <t>桥头镇小河流村到户增收项目</t>
  </si>
  <si>
    <t>扶持96户贫困户发展生产</t>
  </si>
  <si>
    <t>桥头镇新街村到户增收项目</t>
  </si>
  <si>
    <t>桥头镇新街村</t>
  </si>
  <si>
    <t>扶持83户贫困户发展生产</t>
  </si>
  <si>
    <t>桥头镇姚营村到户增收项目</t>
  </si>
  <si>
    <t>扶持65户贫困户发展生产</t>
  </si>
  <si>
    <t>太和镇余沟村到户增收项目</t>
  </si>
  <si>
    <t>太和镇余沟村</t>
  </si>
  <si>
    <t>扶持3户贫困户发展生产</t>
  </si>
  <si>
    <t>太和镇云岭村到户增收项目</t>
  </si>
  <si>
    <t>太和镇云岭村</t>
  </si>
  <si>
    <t>扶持13户贫困户发展生产</t>
  </si>
  <si>
    <t>太和镇后赵村到户增收项目</t>
  </si>
  <si>
    <t>扶持24户贫困户发展生产</t>
  </si>
  <si>
    <t>太和镇宋庄村到户增收项目</t>
  </si>
  <si>
    <t>扶持户146贫困户发展生产</t>
  </si>
  <si>
    <t>太和镇范楼村到户增收项目</t>
  </si>
  <si>
    <t>太和镇范楼村</t>
  </si>
  <si>
    <t>扶持23户贫困户发展生产</t>
  </si>
  <si>
    <t>太和镇马埂村到户增收项目</t>
  </si>
  <si>
    <t>扶持234户贫困户发展生产</t>
  </si>
  <si>
    <t>太和镇刘集村到户增收项目</t>
  </si>
  <si>
    <t>扶持7户贫困户发展生产</t>
  </si>
  <si>
    <t>太和镇闫店岗村到户增收项目</t>
  </si>
  <si>
    <t>扶持36户贫困户发展生产</t>
  </si>
  <si>
    <t>唐庄乡苗庄村到户增收项目</t>
  </si>
  <si>
    <t>扶持29户贫困户发展生产</t>
  </si>
  <si>
    <t>唐庄乡官营村到户增收项目</t>
  </si>
  <si>
    <t>扶持25户贫困户发展生产</t>
  </si>
  <si>
    <t>唐庄乡小王庄村到户增收项目</t>
  </si>
  <si>
    <t>唐庄乡小王庄村</t>
  </si>
  <si>
    <t>扶持5户贫困户发展生产</t>
  </si>
  <si>
    <t>唐庄乡李洼村到户增收项目</t>
  </si>
  <si>
    <t>唐庄乡李洼村</t>
  </si>
  <si>
    <t>扶持12户贫困户发展生产</t>
  </si>
  <si>
    <t>唐庄乡郭楼村到户增收项目</t>
  </si>
  <si>
    <t>扶持22户贫困户发展生产</t>
  </si>
  <si>
    <t>唐庄乡大王庄村到户增收项目</t>
  </si>
  <si>
    <t>扶持16户贫困户发展生产</t>
  </si>
  <si>
    <t>唐庄乡东田村到户增收项目</t>
  </si>
  <si>
    <t>唐庄乡东田村</t>
  </si>
  <si>
    <t>扶持10户贫困户发展生产</t>
  </si>
  <si>
    <t>唐庄乡圈里村到户增收项目</t>
  </si>
  <si>
    <t>唐庄乡圈里村</t>
  </si>
  <si>
    <t>唐庄乡马庄村到户增收项目</t>
  </si>
  <si>
    <t>唐庄乡岗里村到户增收项目</t>
  </si>
  <si>
    <t>扶持9户贫困户发展生产</t>
  </si>
  <si>
    <t>唐庄乡冀岗村到户增收项目</t>
  </si>
  <si>
    <t>唐庄乡冀岗村</t>
  </si>
  <si>
    <t>唐庄乡唐庄村到户增收项目</t>
  </si>
  <si>
    <t>唐庄乡唐庄村</t>
  </si>
  <si>
    <t>唐庄乡尚庄村到户增收项目</t>
  </si>
  <si>
    <t>唐庄乡辛庄村到户增收项目</t>
  </si>
  <si>
    <t>唐庄乡辛庄村</t>
  </si>
  <si>
    <t>扶持2户贫困户发展生产</t>
  </si>
  <si>
    <t>唐庄乡漫流寨村到户增收项目</t>
  </si>
  <si>
    <t>唐庄乡漫流寨村</t>
  </si>
  <si>
    <t>扶持6户贫困户发展生产</t>
  </si>
  <si>
    <t>唐庄乡前庄村到户增收项目</t>
  </si>
  <si>
    <t>唐庄乡前庄村</t>
  </si>
  <si>
    <t>唐庄乡沙河村到户增收项目</t>
  </si>
  <si>
    <t>唐庄乡沙河村</t>
  </si>
  <si>
    <t>唐庄乡肖庄村到户增收项目</t>
  </si>
  <si>
    <t>赵河街道孔庄村到户增收项目</t>
  </si>
  <si>
    <t>扶持140户贫困户发展生产</t>
  </si>
  <si>
    <t>赵河街道官寺村到户增收项目</t>
  </si>
  <si>
    <t>赵河街道官寺村</t>
  </si>
  <si>
    <t>赵河街道埠口村到户增收项目</t>
  </si>
  <si>
    <t>赵河街道埠口村</t>
  </si>
  <si>
    <t>扶持63户贫困户发展生产</t>
  </si>
  <si>
    <t>赵河街道刘庄村到户增收项目</t>
  </si>
  <si>
    <t>赵河街道刘庄村</t>
  </si>
  <si>
    <t>扶持58户贫困户发展生产</t>
  </si>
  <si>
    <t>赵河街道谭营村到户增收项目</t>
  </si>
  <si>
    <t>扶持112户贫困户发展生产</t>
  </si>
  <si>
    <t>赵河街道代营村到户增收项目</t>
  </si>
  <si>
    <t>扶持216户贫困户发展生产</t>
  </si>
  <si>
    <t>赵河街道何庙村到户增收项目</t>
  </si>
  <si>
    <t>扶持191户贫困户发展生产</t>
  </si>
  <si>
    <t>赵河街道高庄村到户增收项目</t>
  </si>
  <si>
    <t>扶持14户贫困户发展生产</t>
  </si>
  <si>
    <t>赵河街道河南街村到户增收项目</t>
  </si>
  <si>
    <t>赵河街道河南街村</t>
  </si>
  <si>
    <t>扶持4户贫困户发展生产</t>
  </si>
  <si>
    <t>大冯营镇梁杜庄村到户增收项目</t>
  </si>
  <si>
    <t>扶持116户贫困户发展生产</t>
  </si>
  <si>
    <t>大冯营镇丁庄村到户增收项目</t>
  </si>
  <si>
    <t>扶持144户贫困户发展生产</t>
  </si>
  <si>
    <t>大冯营镇姚庄村到户增收项目</t>
  </si>
  <si>
    <t>大冯营镇姚庄村</t>
  </si>
  <si>
    <t>扶持54户贫困户发展生产</t>
  </si>
  <si>
    <t>大冯营镇张营村到户增收项目</t>
  </si>
  <si>
    <t>大冯营镇吕营村到户增收项目</t>
  </si>
  <si>
    <t>大冯营镇吕营村</t>
  </si>
  <si>
    <t>扶持76户贫困户发展生产</t>
  </si>
  <si>
    <t>大冯营镇向阳村到户增收项目</t>
  </si>
  <si>
    <t>大冯营镇向阳村</t>
  </si>
  <si>
    <t>大冯营镇周庄村到户增收项目</t>
  </si>
  <si>
    <t>大冯营镇周庄村</t>
  </si>
  <si>
    <t>大冯营镇党庄村到户增收项目</t>
  </si>
  <si>
    <t>扶持130户贫困户发展生产</t>
  </si>
  <si>
    <t>大冯营镇张庄村到户增收项目</t>
  </si>
  <si>
    <t>大冯营镇张腰庄村到户增收项目</t>
  </si>
  <si>
    <t>扶持232户贫困户发展生产</t>
  </si>
  <si>
    <t>大冯营镇李庄村到户增收项目</t>
  </si>
  <si>
    <t>扶持220户贫困户发展生产</t>
  </si>
  <si>
    <t>大冯营镇焦庄村到户增收项目</t>
  </si>
  <si>
    <t>扶持186户贫困户发展生产</t>
  </si>
  <si>
    <t>大冯营镇草湖村到户增收项目</t>
  </si>
  <si>
    <t>大冯营镇草湖村</t>
  </si>
  <si>
    <t>扶持46户贫困户发展生产</t>
  </si>
  <si>
    <t>大冯营镇韩营村到户增收项目</t>
  </si>
  <si>
    <t>大冯营镇韩营村</t>
  </si>
  <si>
    <t>扶持49户贫困户发展生产</t>
  </si>
  <si>
    <t>大冯营镇杨庄村到户增收项目</t>
  </si>
  <si>
    <t>大冯营镇杨庄村</t>
  </si>
  <si>
    <t>扶持71户贫困户发展生产</t>
  </si>
  <si>
    <t>大冯营镇大冯营村到户增收项目</t>
  </si>
  <si>
    <t>大冯营镇大冯营村</t>
  </si>
  <si>
    <t>扶持151户贫困户发展生产</t>
  </si>
  <si>
    <t>郝寨镇郝庄村到户增收项目</t>
  </si>
  <si>
    <t>郝寨镇郝庄村</t>
  </si>
  <si>
    <t>扶持98户贫困户发展生产</t>
  </si>
  <si>
    <t>郝寨镇十里井村到户增收项目</t>
  </si>
  <si>
    <t>郝寨镇胡里村到户增收项目</t>
  </si>
  <si>
    <t>郝寨镇胡里村</t>
  </si>
  <si>
    <t>扶持154户贫困户发展生产</t>
  </si>
  <si>
    <t>郝寨镇红庙村到户增收项目</t>
  </si>
  <si>
    <t>扶持100户贫困户发展生产</t>
  </si>
  <si>
    <t>郝寨镇邢庄村到户增收项目</t>
  </si>
  <si>
    <t>郝寨镇郝寨村到户增收项目</t>
  </si>
  <si>
    <t>郝寨镇胡庄村到户增收项目</t>
  </si>
  <si>
    <t>郝寨镇胡庄村</t>
  </si>
  <si>
    <t>扶持38户贫困户发展生产</t>
  </si>
  <si>
    <t>郝寨镇丹阳村到户增收项目</t>
  </si>
  <si>
    <t>郝寨镇丹阳村</t>
  </si>
  <si>
    <t>扶持26户贫困户发展生产</t>
  </si>
  <si>
    <t>郝寨镇李楼村到户增收项目</t>
  </si>
  <si>
    <t>郝寨镇李楼村</t>
  </si>
  <si>
    <t>郝寨镇年庄村到户增收项目</t>
  </si>
  <si>
    <t>扶持125户贫困户发展生产</t>
  </si>
  <si>
    <t>郝寨镇郑庄村到户增收项目</t>
  </si>
  <si>
    <t>郝寨镇郑庄村</t>
  </si>
  <si>
    <t>扶持59户贫困户发展生产</t>
  </si>
  <si>
    <t>郝寨镇石桥村到户增收项目</t>
  </si>
  <si>
    <t>郝寨镇韩庄村到户增收项目</t>
  </si>
  <si>
    <t>扶持91户贫困户发展生产</t>
  </si>
  <si>
    <t>郝寨镇康庄村到户增收项目</t>
  </si>
  <si>
    <t>扶持61户贫困户发展生产</t>
  </si>
  <si>
    <t>郝寨镇尤庄村到户增收项目</t>
  </si>
  <si>
    <t>郝寨镇尤庄村</t>
  </si>
  <si>
    <t>扶持113户贫困户发展生产</t>
  </si>
  <si>
    <t>郝寨镇王营村到户增收项目</t>
  </si>
  <si>
    <t>郝寨镇揣洼村到户增收项目</t>
  </si>
  <si>
    <t>郝寨镇揣洼村</t>
  </si>
  <si>
    <t>郝寨镇张桥村到户增收项目</t>
  </si>
  <si>
    <t>郝寨镇张桥村</t>
  </si>
  <si>
    <t>郝寨镇李洼村到户增收项目</t>
  </si>
  <si>
    <t>扶持131户贫困户发展生产</t>
  </si>
  <si>
    <t>郝寨镇贾庄村到户增收项目</t>
  </si>
  <si>
    <t>郝寨镇贾庄村</t>
  </si>
  <si>
    <t>郝寨镇王十里村到户增收项目</t>
  </si>
  <si>
    <t>扶持105户贫困户发展生产</t>
  </si>
  <si>
    <t>郝寨镇徐庄村到户增收项目</t>
  </si>
  <si>
    <t>郝寨镇徐庄村</t>
  </si>
  <si>
    <t>郝寨镇闫台村到户增收项目</t>
  </si>
  <si>
    <t>扶持107户贫困户发展生产</t>
  </si>
  <si>
    <t>郝寨镇马家村到户增收项目</t>
  </si>
  <si>
    <t>郝寨镇马家村</t>
  </si>
  <si>
    <t>晋庄镇林庄村到户增收项目</t>
  </si>
  <si>
    <t>晋庄镇林庄村</t>
  </si>
  <si>
    <t>晋庄镇陈建龙村到户增收项目</t>
  </si>
  <si>
    <t>扶持169户贫困户发展生产</t>
  </si>
  <si>
    <t>晋庄镇何营村到户增收项目</t>
  </si>
  <si>
    <t>晋庄镇何营村</t>
  </si>
  <si>
    <t>晋庄镇曹湾村到户增收项目</t>
  </si>
  <si>
    <t>晋庄镇曹湾村</t>
  </si>
  <si>
    <t>晋庄镇刘老家村到户增收项目</t>
  </si>
  <si>
    <t>扶持17户贫困户发展生产</t>
  </si>
  <si>
    <t>晋庄镇关青村到户增收项目</t>
  </si>
  <si>
    <t>晋庄镇关青村</t>
  </si>
  <si>
    <t>扶持1户贫困户发展生产</t>
  </si>
  <si>
    <t>晋庄镇后曹村到户增收项目</t>
  </si>
  <si>
    <t>晋庄镇后曹村</t>
  </si>
  <si>
    <t>扶持37户贫困户发展生产</t>
  </si>
  <si>
    <t>晋庄镇花马营村到户增收项目</t>
  </si>
  <si>
    <t>晋庄镇刘官庄到户增收项目</t>
  </si>
  <si>
    <t>晋庄镇刘官庄</t>
  </si>
  <si>
    <t>扶持28户贫困户发展生产</t>
  </si>
  <si>
    <t>晋庄镇大王庄村到户增收项目</t>
  </si>
  <si>
    <t>扶持18户贫困户发展生产</t>
  </si>
  <si>
    <t>晋庄镇桃园村到户增收项目</t>
  </si>
  <si>
    <t>晋庄镇桃园村</t>
  </si>
  <si>
    <t>晋庄镇晋庄村到户增收项目</t>
  </si>
  <si>
    <t>扶持21户贫困户发展生产</t>
  </si>
  <si>
    <t>晋庄镇万营村到户增收项目</t>
  </si>
  <si>
    <t>晋庄镇小河陈村到户增收项目</t>
  </si>
  <si>
    <t>晋庄镇前曹村到户增收项目</t>
  </si>
  <si>
    <t>扶持35户贫困户发展生产</t>
  </si>
  <si>
    <t>晋庄镇崔官庄村到户增收项目</t>
  </si>
  <si>
    <t>晋庄镇崔官庄村</t>
  </si>
  <si>
    <t>李店镇梁岗村到户增收项目</t>
  </si>
  <si>
    <t xml:space="preserve">李店镇梁岗村 </t>
  </si>
  <si>
    <t>扶持209户贫困户发展生产</t>
  </si>
  <si>
    <t>李店镇王庄村到户增收项目</t>
  </si>
  <si>
    <t xml:space="preserve">李店镇王庄村 </t>
  </si>
  <si>
    <t>李店镇南元庄村到户增收项目</t>
  </si>
  <si>
    <t xml:space="preserve">李店镇南元庄村 </t>
  </si>
  <si>
    <t>李店镇朱庄村到户增收项目</t>
  </si>
  <si>
    <t xml:space="preserve">李店镇朱庄村 </t>
  </si>
  <si>
    <t>李店镇狮子庄村到户增收项目</t>
  </si>
  <si>
    <t xml:space="preserve">李店镇狮子庄 </t>
  </si>
  <si>
    <t>扶持103户贫困户发展生产</t>
  </si>
  <si>
    <t>李店镇常庄村到户增收项目</t>
  </si>
  <si>
    <t xml:space="preserve">李店镇常庄村 </t>
  </si>
  <si>
    <t>扶持42户贫困户发展生产</t>
  </si>
  <si>
    <t>李店镇寇楼村到户增收项目</t>
  </si>
  <si>
    <t xml:space="preserve">李店镇寇楼村 </t>
  </si>
  <si>
    <t>李店镇西杨庄村到户增收项目</t>
  </si>
  <si>
    <t xml:space="preserve">李店镇西杨庄村 </t>
  </si>
  <si>
    <t>李店镇李店村到户增收项目</t>
  </si>
  <si>
    <t xml:space="preserve">李店镇李店村 </t>
  </si>
  <si>
    <t>李店镇半坡村到户增收项目</t>
  </si>
  <si>
    <t xml:space="preserve">李店镇半坡村 </t>
  </si>
  <si>
    <t>李店镇古渡孙村到户增收项目</t>
  </si>
  <si>
    <t xml:space="preserve">李店镇古渡孙村 </t>
  </si>
  <si>
    <t>扶持32户贫困户发展生产</t>
  </si>
  <si>
    <t>李店镇薛庄村到户增收项目</t>
  </si>
  <si>
    <t xml:space="preserve">李店镇薛庄村 </t>
  </si>
  <si>
    <t>李店镇贺岗村到户增收项目</t>
  </si>
  <si>
    <t xml:space="preserve">李店镇贺岗村 </t>
  </si>
  <si>
    <t>扶持72户贫困户发展生产</t>
  </si>
  <si>
    <t>李店镇李营村到户增收项目</t>
  </si>
  <si>
    <t xml:space="preserve">李店镇李营村 </t>
  </si>
  <si>
    <t>扶持79户贫困户发展生产</t>
  </si>
  <si>
    <t>李店镇北杨庄村到户增收项目</t>
  </si>
  <si>
    <t xml:space="preserve">李店镇北杨庄 </t>
  </si>
  <si>
    <t>李店镇青台村到户增收项目</t>
  </si>
  <si>
    <t xml:space="preserve">李店镇青台村 </t>
  </si>
  <si>
    <t>扶持57户贫困户发展生产</t>
  </si>
  <si>
    <t>李店镇下郭村到户增收项目</t>
  </si>
  <si>
    <t xml:space="preserve">李店镇下郭村 </t>
  </si>
  <si>
    <t>扶持88户贫困户发展生产</t>
  </si>
  <si>
    <t>李店镇王场村到户增收项目</t>
  </si>
  <si>
    <t xml:space="preserve">李店镇王场村 </t>
  </si>
  <si>
    <t>扶持31户贫困户发展生产</t>
  </si>
  <si>
    <t>李店镇超志王村到户增收项目</t>
  </si>
  <si>
    <t xml:space="preserve">李店镇超志王村 </t>
  </si>
  <si>
    <t>李店镇栗盘村到户增收项目</t>
  </si>
  <si>
    <t xml:space="preserve">李店镇栗盘村 </t>
  </si>
  <si>
    <t>李店镇冢坡村到户增收项目</t>
  </si>
  <si>
    <t xml:space="preserve">李店镇冢坡村 </t>
  </si>
  <si>
    <t>李店镇贾桥村到户增收项目</t>
  </si>
  <si>
    <t xml:space="preserve">李店镇贾桥村 </t>
  </si>
  <si>
    <t>苗店镇淅丹村到户增收项目</t>
  </si>
  <si>
    <t>扶持119户贫困户发展生产</t>
  </si>
  <si>
    <t>苗店镇苗店村到户增收项目</t>
  </si>
  <si>
    <t>苗店镇苗店村</t>
  </si>
  <si>
    <t>扶持41户贫困户发展生产</t>
  </si>
  <si>
    <t>苗店镇曹岗村到户增收项目</t>
  </si>
  <si>
    <t>苗店镇曹岗村</t>
  </si>
  <si>
    <t>苗店镇长岗镇村到户增收项目</t>
  </si>
  <si>
    <t>苗店镇长岗镇村</t>
  </si>
  <si>
    <t>苗店镇老沟刘村到户增收项目</t>
  </si>
  <si>
    <t>苗店镇石塔寺村到户增收项目</t>
  </si>
  <si>
    <t>苗店镇司庄村到户增收项目</t>
  </si>
  <si>
    <t>苗店镇司庄村</t>
  </si>
  <si>
    <t>扶持219户贫困户发展生产</t>
  </si>
  <si>
    <t>苗店镇老贺庄村到户增收项目</t>
  </si>
  <si>
    <t>扶持73户贫困户发展生产</t>
  </si>
  <si>
    <t>苗店镇邱庄村到户增收项目</t>
  </si>
  <si>
    <t>苗店镇万田岗村到户增收项目</t>
  </si>
  <si>
    <t>苗店镇万田岗村</t>
  </si>
  <si>
    <t>苗店镇张营村到户增收项目</t>
  </si>
  <si>
    <t>苗店镇八里苗村到户增收项目</t>
  </si>
  <si>
    <t>苗店镇八里苗村</t>
  </si>
  <si>
    <t>苗店镇杨岗村到户增收项目</t>
  </si>
  <si>
    <t>苗店镇杨岗村</t>
  </si>
  <si>
    <t>苗店镇夏庄村到户增收项目</t>
  </si>
  <si>
    <t>苗店镇赵岗村到户增收项目</t>
  </si>
  <si>
    <t>扶持136户贫困户发展生产</t>
  </si>
  <si>
    <t>扶持135户贫困户发展生产</t>
  </si>
  <si>
    <t>陌陂镇朱庄村到户增收项目</t>
  </si>
  <si>
    <t>扶持户206户贫困户发展生产</t>
  </si>
  <si>
    <t>陌陂镇贾寨村到户增收项目</t>
  </si>
  <si>
    <t>陌陂镇贾寨村</t>
  </si>
  <si>
    <t>扶持户84户贫困户发展生产</t>
  </si>
  <si>
    <t>陌陂镇黑土流村到户增收项目</t>
  </si>
  <si>
    <t>扶持户146户贫困户发展生产</t>
  </si>
  <si>
    <t>陌陂镇后洼村到户增收项目</t>
  </si>
  <si>
    <t>扶持户156户贫困户发展生产</t>
  </si>
  <si>
    <t>陌陂镇街北村到户增收项目</t>
  </si>
  <si>
    <t>扶持户116户贫困户发展生产</t>
  </si>
  <si>
    <t>陌陂镇街南村到户增收项目</t>
  </si>
  <si>
    <t>陌陂镇街南村</t>
  </si>
  <si>
    <t>扶持户35户贫困户发展生产</t>
  </si>
  <si>
    <t>陌陂镇良王庄村到户增收项目</t>
  </si>
  <si>
    <t>陌陂镇良王庄村</t>
  </si>
  <si>
    <t>扶持户122户贫困户发展生产</t>
  </si>
  <si>
    <t>陌陂镇良桥村到户增收项目</t>
  </si>
  <si>
    <t>陌陂镇良桥村</t>
  </si>
  <si>
    <t>扶持户79户贫困户发展生产</t>
  </si>
  <si>
    <t>陌陂镇鲁庄村到户增收项目</t>
  </si>
  <si>
    <t>陌陂镇鲁庄村</t>
  </si>
  <si>
    <t>陌陂镇前洼村到户增收项目</t>
  </si>
  <si>
    <t>陌陂镇前洼村</t>
  </si>
  <si>
    <t>扶持户62户贫困户发展生产</t>
  </si>
  <si>
    <t>陌陂镇谢庄村到户增收项目</t>
  </si>
  <si>
    <t>陌陂镇谢庄村</t>
  </si>
  <si>
    <t>陌陂镇张庄村到户增收项目</t>
  </si>
  <si>
    <t>扶持户240户贫困户发展生产</t>
  </si>
  <si>
    <t>陌陂镇完粮徐村到户增收项目</t>
  </si>
  <si>
    <t>扶持户125户贫困户发展生产</t>
  </si>
  <si>
    <t>陌陂镇张其浩村到户增收项目</t>
  </si>
  <si>
    <t>扶持户36户贫困户发展生产</t>
  </si>
  <si>
    <t>陌陂镇辛庄村到户增收项目</t>
  </si>
  <si>
    <t>陌陂镇辛庄村</t>
  </si>
  <si>
    <t>扶持户37户贫困户发展生产</t>
  </si>
  <si>
    <t>陌陂镇张楼村到户增收项目</t>
  </si>
  <si>
    <t>扶持户56户贫困户发展生产</t>
  </si>
  <si>
    <t>陌陂镇赵油楼村到户增收项目</t>
  </si>
  <si>
    <t>陌陂镇赵油楼村</t>
  </si>
  <si>
    <t>扶持户55户贫困户发展生产</t>
  </si>
  <si>
    <t>陌陂镇关庄村到户增收项目</t>
  </si>
  <si>
    <t>扶持户169户贫困户发展生产</t>
  </si>
  <si>
    <t>陌陂镇左林村到户增收项目</t>
  </si>
  <si>
    <t>陌陂镇左林村</t>
  </si>
  <si>
    <t>扶持户43户贫困户发展生产</t>
  </si>
  <si>
    <t>潘河街道望东庄村到户增收项目</t>
  </si>
  <si>
    <t>潘河街道望东庄村</t>
  </si>
  <si>
    <t>潘河街道政府</t>
  </si>
  <si>
    <t>潘河街道柳营村到户增收项目</t>
  </si>
  <si>
    <t>潘河街道柳营村</t>
  </si>
  <si>
    <t>潘河街道双庄村到户增收项目</t>
  </si>
  <si>
    <t>潘河街道双庄村</t>
  </si>
  <si>
    <t>潘河街道贾楼村到户增收项目</t>
  </si>
  <si>
    <t>潘河街道贾楼村</t>
  </si>
  <si>
    <t>扶持62户贫困户发展生产</t>
  </si>
  <si>
    <t>潘河街道贺新庄村到户增收项目</t>
  </si>
  <si>
    <t>潘河街道贺新庄村</t>
  </si>
  <si>
    <t>饶良镇潭北村到户增收项目</t>
  </si>
  <si>
    <t>饶良镇潭北村</t>
  </si>
  <si>
    <t>饶良镇刘岗村到户增收项目</t>
  </si>
  <si>
    <t>饶良镇安庄村到户增收项目</t>
  </si>
  <si>
    <t>饶良镇曹庄村到户增收项目</t>
  </si>
  <si>
    <t>饶良镇曹庄村</t>
  </si>
  <si>
    <t>饶良镇核桃树村到户增收项目</t>
  </si>
  <si>
    <t>饶良镇核桃树村</t>
  </si>
  <si>
    <t>扶持121户贫困户发展生产</t>
  </si>
  <si>
    <t>饶良镇黑刘庄村到户增收项目</t>
  </si>
  <si>
    <t>扶持87户贫困户发展生产</t>
  </si>
  <si>
    <t>饶良镇黄桥村到户增收项目</t>
  </si>
  <si>
    <t>饶良镇黄桥村</t>
  </si>
  <si>
    <t>饶良镇饶良村到户增收项目</t>
  </si>
  <si>
    <t>饶良镇陈庄村到户增收项目</t>
  </si>
  <si>
    <t>饶良镇陈庄村</t>
  </si>
  <si>
    <t>饶良镇窦庄村到户增收项目</t>
  </si>
  <si>
    <t>饶良镇窦庄村</t>
  </si>
  <si>
    <t>饶良镇樊营村到户增收项目</t>
  </si>
  <si>
    <t>饶良镇樊营村</t>
  </si>
  <si>
    <t>扶持104户贫困户发展生产</t>
  </si>
  <si>
    <t>饶良镇邱庄村到户增收项目</t>
  </si>
  <si>
    <t>饶良镇程洼村到户增收项目</t>
  </si>
  <si>
    <t>扶持102户贫困户发展生产</t>
  </si>
  <si>
    <t>饶良镇岽子营村到户增收项目</t>
  </si>
  <si>
    <t>扶持43户贫困户发展生产</t>
  </si>
  <si>
    <t>饶良镇二户岗村到户增收项目</t>
  </si>
  <si>
    <t>扶持86户贫困户发展生产</t>
  </si>
  <si>
    <t>饶良镇吴营村到户增收项目</t>
  </si>
  <si>
    <t>饶良镇吴营村</t>
  </si>
  <si>
    <t>饶良镇张庄村到户增收项目</t>
  </si>
  <si>
    <t>饶良镇孟庄村到户增收项目</t>
  </si>
  <si>
    <t>赊店镇彰新寨村到户增收项目</t>
  </si>
  <si>
    <t>赊店镇彰新寨村</t>
  </si>
  <si>
    <t>赊店镇李林庄村到户增收项目</t>
  </si>
  <si>
    <t>赊店镇李林庄村</t>
  </si>
  <si>
    <t>扶持19户贫困户发展生产</t>
  </si>
  <si>
    <t>赊店镇彭岗村到户增收项目</t>
  </si>
  <si>
    <t>赊店镇彭岗村</t>
  </si>
  <si>
    <t>赊店镇周庄村到户增收项目</t>
  </si>
  <si>
    <t>赊店镇周庄村</t>
  </si>
  <si>
    <t>下洼镇杜庄村到户增收项目</t>
  </si>
  <si>
    <t>下洼镇范庄村到户增收项目</t>
  </si>
  <si>
    <t>下洼镇高庄村到户增收项目</t>
  </si>
  <si>
    <t>下洼镇高庄村</t>
  </si>
  <si>
    <t>下洼镇姜王庄村到户增收项目</t>
  </si>
  <si>
    <t>下洼镇井楼村到户增收项目</t>
  </si>
  <si>
    <t>下洼镇井楼村</t>
  </si>
  <si>
    <t>下洼镇井湾村到户增收项目</t>
  </si>
  <si>
    <t>下洼镇井湾村</t>
  </si>
  <si>
    <t>下洼镇酒店村到户增收项目</t>
  </si>
  <si>
    <t>扶持34户贫困户发展生产</t>
  </si>
  <si>
    <t>下洼镇坑黄村到户增收项目</t>
  </si>
  <si>
    <t>扶持44户贫困户发展生产</t>
  </si>
  <si>
    <t>下洼镇兰庄村到户增收项目</t>
  </si>
  <si>
    <t>下洼镇马蹄村到户增收项目</t>
  </si>
  <si>
    <t>下洼镇马蹄村</t>
  </si>
  <si>
    <t>下洼镇邱庄村到户增收项目</t>
  </si>
  <si>
    <t>下洼镇山口村到户增收项目</t>
  </si>
  <si>
    <t>下洼镇桃园村到户增收项目</t>
  </si>
  <si>
    <t>下洼镇吴庄村到户增收项目</t>
  </si>
  <si>
    <t>下洼镇下洼村到户增收项目</t>
  </si>
  <si>
    <t>下洼镇下洼村</t>
  </si>
  <si>
    <t>下洼镇闫庄村到户增收项目</t>
  </si>
  <si>
    <t>下洼镇余庄村到户增收项目</t>
  </si>
  <si>
    <t>下洼镇余庄村</t>
  </si>
  <si>
    <t>下洼镇赵庄村到户增收项目</t>
  </si>
  <si>
    <t>下洼镇赵庄村</t>
  </si>
  <si>
    <t>下洼镇周庄村到户增收项目</t>
  </si>
  <si>
    <t>兴隆镇腰庄村到户增收项目</t>
  </si>
  <si>
    <t>兴隆镇腰庄村</t>
  </si>
  <si>
    <t>兴隆镇罗庄村到户增收项目</t>
  </si>
  <si>
    <t>兴隆镇罗庄村</t>
  </si>
  <si>
    <t>扶持153户贫困户发展生产</t>
  </si>
  <si>
    <t>兴隆镇赵岗村到户增收项目</t>
  </si>
  <si>
    <t>扶持167户贫困户发展生产</t>
  </si>
  <si>
    <t>兴隆镇温桥村到户增收项目</t>
  </si>
  <si>
    <t>兴隆镇温桥村</t>
  </si>
  <si>
    <t>扶持122户贫困户发展生产</t>
  </si>
  <si>
    <t>兴隆镇吕楼村到户增收项目</t>
  </si>
  <si>
    <t>兴隆镇后门李村到户增收项目</t>
  </si>
  <si>
    <t>兴隆镇后门李村</t>
  </si>
  <si>
    <t>兴隆镇赵庄村到户增收项目</t>
  </si>
  <si>
    <t>扶持212户贫困户发展生产</t>
  </si>
  <si>
    <t>兴隆镇张岗村到户增收项目</t>
  </si>
  <si>
    <t>扶持243户贫困户发展生产</t>
  </si>
  <si>
    <t>兴隆镇珪璋村到户增收项目</t>
  </si>
  <si>
    <t>扶持189户贫困户发展生产</t>
  </si>
  <si>
    <t>朱集镇邓岗村到户增收项目</t>
  </si>
  <si>
    <t>朱集镇邓岗村</t>
  </si>
  <si>
    <t>朱集镇齐庄村到户增收项目</t>
  </si>
  <si>
    <t>朱集镇葛庄村到户增收项目</t>
  </si>
  <si>
    <t>朱集镇葛庄村</t>
  </si>
  <si>
    <t>朱集镇段洼村到户增收项目</t>
  </si>
  <si>
    <t>朱集镇段洼村</t>
  </si>
  <si>
    <t>朱集镇薛岗村到户增收项目</t>
  </si>
  <si>
    <t>朱集镇端公村到户增收项目</t>
  </si>
  <si>
    <t>扶持27户贫困户发展生产</t>
  </si>
  <si>
    <t>朱集镇刘坟堂村到户增收项目</t>
  </si>
  <si>
    <t>朱集镇刘坟堂村</t>
  </si>
  <si>
    <t>朱集镇袁老庄村到户增收项目</t>
  </si>
  <si>
    <t>朱集镇王卯村到户增收项目</t>
  </si>
  <si>
    <t>朱集镇牛庄村到户增收项目</t>
  </si>
  <si>
    <t>朱集镇牛庄村</t>
  </si>
  <si>
    <t>朱集镇苟庄村到户增收项目</t>
  </si>
  <si>
    <t>朱集镇王老庄村到户增收项目</t>
  </si>
  <si>
    <t>朱集镇许庄村到户增收项目</t>
  </si>
  <si>
    <t>朱集镇雷庄村到户增收项目</t>
  </si>
  <si>
    <t>朱集镇雷庄村</t>
  </si>
  <si>
    <t>朱集镇李黄村到户增收项目</t>
  </si>
  <si>
    <t>朱集镇梁庄村到户增收项目</t>
  </si>
  <si>
    <t>朱集镇梁庄村</t>
  </si>
  <si>
    <t>朱集镇朱集村到户增收项目</t>
  </si>
  <si>
    <t>朱集镇朱集村</t>
  </si>
  <si>
    <t>朱集镇殷河村到户增收项目</t>
  </si>
  <si>
    <t>扶持39户贫困户发展生产</t>
  </si>
  <si>
    <t>朱集镇后李村到户增收项目</t>
  </si>
  <si>
    <t>朱集镇后李村</t>
  </si>
  <si>
    <t>扶持20户贫困户发展生产</t>
  </si>
  <si>
    <t>朱集镇泥河赵村到户增收项目</t>
  </si>
  <si>
    <t>朱集镇泥河赵村</t>
  </si>
  <si>
    <t>朱集镇耿庄村到户增收项目</t>
  </si>
  <si>
    <t>朱集镇耿庄村</t>
  </si>
  <si>
    <t>朱集镇前张村到户增收项目</t>
  </si>
  <si>
    <t>朱集镇前张村</t>
  </si>
  <si>
    <t>朱集镇杨庄村到户增收项目</t>
  </si>
  <si>
    <t>朱集镇田庄村到户增收项目</t>
  </si>
  <si>
    <t>朱集镇田庄村</t>
  </si>
  <si>
    <t>朱集镇古城村到户增收项目</t>
  </si>
  <si>
    <t>朱集镇古城村</t>
  </si>
  <si>
    <t>朱集镇李安村到户增收项目</t>
  </si>
  <si>
    <t>朱集镇李安村</t>
  </si>
  <si>
    <t>朱集镇茨园村五号文政策奖补</t>
  </si>
  <si>
    <t>朱集镇茨园村</t>
  </si>
  <si>
    <t>（2）贫困户股份帮扶和就业奖补项目</t>
  </si>
  <si>
    <t>贫困户股份帮扶和就业奖补项目</t>
  </si>
  <si>
    <t>拓宽贫困户增收渠道，对缺乏劳动力不能直接从事产业就业的贫困户按户均5000元标准发放股份帮扶资金（贫困户必须与带贫主体签订股份帮扶收益协议，把入股补贴资金投入到带贫产业基地，户年均收益不低于1000元，收益期限不低于5年）；对在县内和县外务工的贫困劳动力给予就业奖补。</t>
  </si>
  <si>
    <t>计划扶持160户贫困户稳定增收，年均收益不低于1000元，收益期限不低于5年。对在县内和县外务工的贫困劳动力每户每年奖补1000或1500元。</t>
  </si>
  <si>
    <t>计划扶持500户贫困户稳定增收，年均收益不低于1000元，收益期限不低于5年。对在县内和县外务工的贫困劳动力每户每年奖补1000或1500元。</t>
  </si>
  <si>
    <t>计划扶持240户贫困户稳定增收，年均收益不低于1000元，收益期限不低于5年。对在县内和县外务工的贫困劳动力每户每年奖补1000或1500元。</t>
  </si>
  <si>
    <t>计划扶持300户贫困户稳定增收，年均收益不低于1000元，收益期限不低于5年。对在县内和县外务工的贫困劳动力每户每年奖补1000或1500元。</t>
  </si>
  <si>
    <t>计划扶持340户贫困户稳定增收，年均收益不低于1000元，收益期限不低于5年。对在县内和县外务工的贫困劳动力每户每年奖补1000或1500元。</t>
  </si>
  <si>
    <t>计划扶持200户贫困户稳定增收，年均收益不低于1000元，收益期限不低于5年。对在县内和县外务工的贫困劳动力每户每年奖补1000或1500元。</t>
  </si>
  <si>
    <t>计划扶持80户贫困户稳定增收，年均收益不低于1000元，收益期限不低于5年。对在县内和县外务工的贫困劳动力每户每年奖补1000或1500元。</t>
  </si>
  <si>
    <t>计划扶持260户贫困户稳定增收，年均收益不低于1000元，收益期限不低于5年。对在县内和县外务工的贫困劳动力每户每年奖补1000或1500元。</t>
  </si>
  <si>
    <t>计划扶持220户贫困户稳定增收，年均收益不低于1000元，收益期限不低于5年。对在县内和县外务工的贫困劳动力每户每年奖补1000或1500元。</t>
  </si>
  <si>
    <t>（3）益农合作社项目（第一批）</t>
  </si>
  <si>
    <t>益农合作社项目</t>
  </si>
  <si>
    <t>扶持村级益农合作社经营发展，实现产业到村到户，收益到村到户</t>
  </si>
  <si>
    <t>覆盖1034户贫困户，实现产业增收</t>
  </si>
  <si>
    <t>覆盖269户贫困户，实现产业增收</t>
  </si>
  <si>
    <t>覆盖1586户贫困户，实现产业增收</t>
  </si>
  <si>
    <t>覆盖112户贫困户，实现产业增收</t>
  </si>
  <si>
    <t>覆盖1757户贫困户，实现产业增收</t>
  </si>
  <si>
    <t>覆盖1144户贫困户，实现产业增收</t>
  </si>
  <si>
    <t>覆盖1566户贫困户，实现产业增收</t>
  </si>
  <si>
    <t>覆盖1942户贫困户，实现产业增收</t>
  </si>
  <si>
    <t>（4）贫困人口参与加强基础设施管理维护项目</t>
  </si>
  <si>
    <t>贫困人口参与加强基础设施管理维护项目</t>
  </si>
  <si>
    <r>
      <rPr>
        <sz val="14"/>
        <color theme="1"/>
        <rFont val="宋体"/>
        <charset val="134"/>
        <scheme val="minor"/>
      </rPr>
      <t>在贫困村设立保洁等岗位，</t>
    </r>
    <r>
      <rPr>
        <sz val="14"/>
        <color theme="1"/>
        <rFont val="宋体"/>
        <charset val="134"/>
      </rPr>
      <t>招录贫困劳动力1194人，补助标准:其中222人每人每月500元；972人每人每月300元</t>
    </r>
  </si>
  <si>
    <t>16个乡镇（街道）</t>
  </si>
  <si>
    <t>各乡镇（街道）政府（办事处）</t>
  </si>
  <si>
    <t>为贫困人口提供就业机会，增加1194户贫困户收入，改善居住环境。</t>
  </si>
  <si>
    <t>5、雨露计划项目</t>
  </si>
  <si>
    <t>雨露计划项目</t>
  </si>
  <si>
    <t>对中职、高职、高专在校贫困学生实行助学工程、贫困劳动力短期技能培训、农村实用技术培训以及致富带头人进行补助，涉及全县16个乡镇（街道）。其中补助标准为：高职类助学工程每人每年3000元，短期技能每人1500-2000元，农村实用技术培训以及致富带头人按照实际情况进行补助</t>
  </si>
  <si>
    <t>对符合条件的在校贫困学生发放助学补助，保证不失学；安排贫困劳动力进行技能培训，提高劳动技能，惠及贫困人口3000多人</t>
  </si>
  <si>
    <t>6、贫困户意外伤害保险</t>
  </si>
  <si>
    <t>贫困户意外伤害保险</t>
  </si>
  <si>
    <t>对建档立卡贫困人口进行人身意外伤害保险投保，每人30元保费补贴</t>
  </si>
  <si>
    <t>为建档立卡贫困人口提供人身意外保障，惠及贫困人口68491人</t>
  </si>
  <si>
    <t>7、扶贫产业保险</t>
  </si>
  <si>
    <t>扶贫产业保险</t>
  </si>
  <si>
    <t>对2018年贫困户种植小麦保险保费补贴；对全县3327个户用电站、52个村级电站，规模共计19.755兆瓦，光伏发电设备保险和第三者责任险进行补贴</t>
  </si>
  <si>
    <t>为建档立卡贫困人口提供小麦灾害保障和光伏扶贫保障，惠及贫困人口13814人次</t>
  </si>
  <si>
    <t>8、金融扶贫专项基金</t>
  </si>
  <si>
    <t>金融扶贫专项基金</t>
  </si>
  <si>
    <t>根据产业发展及脱贫带动需求，县政府从扶贫整合项目资金中安排一定比例资金对全县符合条件的建档立卡贫困户和带贫企业贷款给予贴息。根据产业发展及脱贫带动需求，县政府从扶贫整合项目资金中安排一定比例资金设立专项基金，以风险补偿金或担保金的性质在合作银行设立存款担保金并签订合作协议。合作银行按照担保金的5—10倍核定贷款规模，对建档立卡贫困户和带贫企业贷款按比例予以担保</t>
  </si>
  <si>
    <t>为全县符合条件的建档立卡贫困户和带贫企业贷款提供贴息支持。为符合条件的建档立卡贫困户提供基准利率贴息；为符合条件的带贫企业提供2%的贴息。通过贴息降低贫困户发展产业的融资成本，促进贫困户增收；通过对带贫企业贴息降低企业成本，促进其做大做强，调动带贫积极性。为带贫企业融资贷款和贫困户小额贷款提供资金支持，促进企业做大做强，带动贫困户增收脱贫。为符合条件的建档立卡贫困户提供5万元以内、3年期、基准利率免抵押、免担保贷款，为符合贷款条件的带贫企业提供单笔不超过300万元的扶贫贷款，惠及贫困人口2300多人</t>
  </si>
  <si>
    <t>三、公共服务（社会发展、公益事业）</t>
  </si>
  <si>
    <t>苗店镇曹堂村文化建设项目</t>
  </si>
  <si>
    <t>文化活动室90平方米，文化器材、广播器材、体育器材各一套</t>
  </si>
  <si>
    <t>苗店镇石塔寺村文化建设项目</t>
  </si>
  <si>
    <t>文化器材、广播器材、体育器材各一套</t>
  </si>
  <si>
    <t>大冯营镇党庄村文化建设项目</t>
  </si>
  <si>
    <t>宣传栏、文化器材、广播器材、体育器材各一套</t>
  </si>
  <si>
    <t>郝寨镇年庄村文化建设项目</t>
  </si>
  <si>
    <t>郝寨镇闫台村文化建设项目</t>
  </si>
  <si>
    <t>受益人口840人</t>
  </si>
  <si>
    <t>晋庄镇刘老家村文化建设项目</t>
  </si>
  <si>
    <t>受益人口480人</t>
  </si>
  <si>
    <t>晋庄镇小河陈村文化建设项目</t>
  </si>
  <si>
    <t>小河陈村村</t>
  </si>
  <si>
    <t>受益人口500人</t>
  </si>
  <si>
    <t>饶良镇刘岗村文化建设项目</t>
  </si>
  <si>
    <t>广播器材、体育器材各一套</t>
  </si>
  <si>
    <t>受益人口560人</t>
  </si>
  <si>
    <t>饶良镇孟庄村文化建设项目</t>
  </si>
  <si>
    <t>受益人口620人</t>
  </si>
  <si>
    <t>李店镇梁岗村文化建设项目</t>
  </si>
  <si>
    <t>受益人口590人</t>
  </si>
  <si>
    <t>唐庄乡官营村文化建设项目</t>
  </si>
  <si>
    <t>受益人口550人</t>
  </si>
  <si>
    <t>兴隆镇赵庄村文化建设项目</t>
  </si>
  <si>
    <t>受益人口510人</t>
  </si>
  <si>
    <t>赵河街道孔庄村文化建设项目</t>
  </si>
  <si>
    <t>受益人口610人</t>
  </si>
  <si>
    <t>朱集镇殷河村文化建设项目</t>
  </si>
  <si>
    <t>受益人口720人</t>
  </si>
  <si>
    <t>大冯营镇李庄村文化建设项目</t>
  </si>
  <si>
    <t>桥头镇范朱刘村文化建设项目</t>
  </si>
  <si>
    <t>陌陂镇完粮徐村文化建设项目</t>
  </si>
  <si>
    <t>受益人口680人</t>
  </si>
  <si>
    <t>陌陂镇朱庄村文化建设项目</t>
  </si>
  <si>
    <t>太和镇宋庄村文化建设项目</t>
  </si>
  <si>
    <t>文化广场、戏台、宣传栏、文化器材、广播器材、体育器材</t>
  </si>
  <si>
    <t>大冯营花石桥村文化建设项目</t>
  </si>
  <si>
    <t>花石桥村</t>
  </si>
  <si>
    <t>大冯营镇焦庄村文化建设项目</t>
  </si>
  <si>
    <t>文化广场建设</t>
  </si>
  <si>
    <t>受益人口410人</t>
  </si>
  <si>
    <t>饶良镇二户岗村文化建设项目</t>
  </si>
  <si>
    <t>饶良镇邱庄村文化建设项目</t>
  </si>
  <si>
    <t>郝寨镇王十里村文化建设项目</t>
  </si>
  <si>
    <t>郝寨镇十里井村文化建设项目</t>
  </si>
  <si>
    <t>郝寨镇石桥村文化建设项目</t>
  </si>
  <si>
    <t>戏台、宣传栏、文化器材、广播器材、体育器材</t>
  </si>
  <si>
    <t>受益人口420人</t>
  </si>
  <si>
    <t>下洼镇兰庄村文化建设项目</t>
  </si>
  <si>
    <t>朱集镇苟庄村文化建设项目</t>
  </si>
  <si>
    <t>朱集镇许庄村文化建设项目</t>
  </si>
  <si>
    <t>受益人口600人</t>
  </si>
  <si>
    <t>陌陂镇张庄村文化建设项目</t>
  </si>
  <si>
    <t>受益人口450人</t>
  </si>
  <si>
    <t>陌陂镇关庄村文化建设项目</t>
  </si>
  <si>
    <t>桥头镇明章村文化建设项目</t>
  </si>
  <si>
    <t>晋庄镇前曹村文化建设项目</t>
  </si>
  <si>
    <t>受益人口650人</t>
  </si>
  <si>
    <t>李店镇南元庄村文化建设项目</t>
  </si>
  <si>
    <t>2、贫困村卫生室建设项目</t>
  </si>
  <si>
    <t>苗店镇曹堂村卫生所建设项目</t>
  </si>
  <si>
    <t>建设100平方米卫生室一座</t>
  </si>
  <si>
    <t>受益人口1100人</t>
  </si>
  <si>
    <t>饶良镇孟庄村卫生所建设项目</t>
  </si>
  <si>
    <t>建设120平方米卫生室一座</t>
  </si>
  <si>
    <t>受益人口1210人</t>
  </si>
  <si>
    <t>晋庄镇小河陈村卫生所建设项目</t>
  </si>
  <si>
    <t>受益人口850人</t>
  </si>
  <si>
    <t>桥头镇王坊村卫生所建设项目</t>
  </si>
  <si>
    <t>赵河何庙村卫生室建设项目</t>
  </si>
  <si>
    <t>建设100平方米达标卫生室</t>
  </si>
  <si>
    <t>项目实施后，改善29个贫困村卫生室诊疗条件，解决10771人贫困群众看病难问题</t>
  </si>
  <si>
    <t>郝寨十里井村卫生室建设项目</t>
  </si>
  <si>
    <t>晋庄刘老家村卫生室建设项目</t>
  </si>
  <si>
    <t>晋庄前曹村卫生室建设项目</t>
  </si>
  <si>
    <t>苗店夏庄村卫生室建设项目</t>
  </si>
  <si>
    <t>苗店老贺庄村卫生室建设项目</t>
  </si>
  <si>
    <t>苗店老沟刘村卫生室建设项目</t>
  </si>
  <si>
    <t>苗店赵岗村卫生室建设项目</t>
  </si>
  <si>
    <t>陌陂街北村卫生室建设项目</t>
  </si>
  <si>
    <t>桥头明章村卫生室建设项目</t>
  </si>
  <si>
    <t>桥头姚营村卫生室建设项目</t>
  </si>
  <si>
    <t>饶良二户岗村卫生室建设项目</t>
  </si>
  <si>
    <t>饶良张庄村卫生室建设项目</t>
  </si>
  <si>
    <t>饶良邱庄村卫生室建设项目</t>
  </si>
  <si>
    <t>唐庄郭楼村卫生室建设项目</t>
  </si>
  <si>
    <t>唐庄大王庄村卫生室建设项目</t>
  </si>
  <si>
    <t>下洼杜庄村卫生室建设项目</t>
  </si>
  <si>
    <t>下洼姜王庄村卫生室建设项目</t>
  </si>
  <si>
    <t>下洼坑黄村卫生室建设项目</t>
  </si>
  <si>
    <t>下洼山口村卫生室建设项目</t>
  </si>
  <si>
    <t>下洼桃园村卫生室建设项目</t>
  </si>
  <si>
    <t>下洼吴庄村卫生室建设项目</t>
  </si>
  <si>
    <t>下洼闫庄村卫生室建设项目</t>
  </si>
  <si>
    <t>朱集李黄村卫生室建设项目</t>
  </si>
  <si>
    <t>朱集王卯村卫生室建设项目</t>
  </si>
  <si>
    <t>朱集许庄村卫生室建设项目</t>
  </si>
  <si>
    <t>朱集袁老庄村卫生室建设项目</t>
  </si>
  <si>
    <t>朱集李安村卫生室建设项目</t>
  </si>
  <si>
    <t>朱集杨庄村卫生室建设项目</t>
  </si>
  <si>
    <t>3、贫困人口医保救助工程</t>
  </si>
  <si>
    <t>贫困人口医保救助工程</t>
  </si>
  <si>
    <r>
      <rPr>
        <sz val="14"/>
        <color theme="1"/>
        <rFont val="宋体"/>
        <charset val="134"/>
        <scheme val="minor"/>
      </rPr>
      <t>实施医保救助，对符合条件的贫困人口精神病人进行看护补助</t>
    </r>
    <r>
      <rPr>
        <sz val="14"/>
        <color theme="1"/>
        <rFont val="宋体"/>
        <charset val="134"/>
      </rPr>
      <t>；对全县建档立卡贫困户和五保户两类人群进行医疗报销保障</t>
    </r>
  </si>
  <si>
    <t>县民政局、政法委</t>
  </si>
  <si>
    <t>解决贫困人口的患病者因经济原因无法治疗的问题，减轻贫困人口的医疗负担，解决贫困人口中精神病人长期照护问题，惠及贫困人口13814人</t>
  </si>
  <si>
    <t>4、教育扶贫项目</t>
  </si>
  <si>
    <t>教育扶贫项目</t>
  </si>
  <si>
    <t>对全县9515个建档立卡学生进行资助，包括学前教育4527人、义务教育阶段4988人</t>
  </si>
  <si>
    <t>县教体局</t>
  </si>
  <si>
    <t>实现全县家庭经济困难学生资助全覆盖，保证每名建档立卡学生不因家庭经济困难而失学，惠及建档立卡贫困人口9515人</t>
  </si>
  <si>
    <t>5、贫困户残疾人无障碍改造项目</t>
  </si>
  <si>
    <t>贫困户残疾人无障碍改造项目</t>
  </si>
  <si>
    <t>计划对全县379户建档立卡贫困重度残疾人家庭进行无障碍改造</t>
  </si>
  <si>
    <t>通过项目实施，改善残疾人居家环境，提高残疾人生活质量，适度解放重度残疾人家庭生产力，为残疾人实现脱贫创造条件，惠及残疾人379人</t>
  </si>
  <si>
    <t>附件3</t>
  </si>
  <si>
    <t>社旗县2019年扶贫项目台账</t>
  </si>
  <si>
    <t>主管
部门</t>
  </si>
  <si>
    <t>一、农村基础设施建设类项目合计</t>
  </si>
  <si>
    <t>1、农村道路建设项目（第一批）</t>
  </si>
  <si>
    <t>赊店镇彭岗村道路建设项目</t>
  </si>
  <si>
    <t>新建道路17500平方，单庄至垃圾场4200平方；彭岗至学校南4900平方；单庄至马庄2800平方；马庄至赵庄、三里岗至社下路2800平方；单庄至赵庄2800平方（建设标准：宽3.5米、碎石垫层、0.18米厚水泥混凝土面层；C25标准；双侧路肩各0.5米)。采取公开招标方式</t>
  </si>
  <si>
    <t>县扶贫办</t>
  </si>
  <si>
    <t>解决1384多人的道路出行难问题，惠及贫困人口122人。</t>
  </si>
  <si>
    <t>赊店镇李林庄村道路建设项目</t>
  </si>
  <si>
    <t>新建道路15750平方，社下路至老村部5600平方；生化厂至垃圾场路1400平方；李林庄至村部东2800平方；师庄至彭岗村3500平方；湖里至社下路2450平方（建设标准：宽3.5米、碎石垫层、0.18米厚水泥混凝土面层；C25标准；双侧路肩各0.5米)。采取公开招标方式</t>
  </si>
  <si>
    <t>解决1882多人的道路出行难问题，惠及贫困人口71人。</t>
  </si>
  <si>
    <t>大冯营镇杨庄村道路建设项目</t>
  </si>
  <si>
    <t>新建水泥路7000平方，杨庄村至盛庄自然村（建设标准：宽3.5米、碎石垫层、0.18米厚水泥混凝土面层；C25标准；双侧路肩各0.5米)。采取竞争性谈判方式</t>
  </si>
  <si>
    <t>解决2800多人的道路出行难问题，惠及贫困人口164人。</t>
  </si>
  <si>
    <t>大冯营镇草湖村道路建设项目</t>
  </si>
  <si>
    <t>新建道路7000平方（建设标准：宽3.5米、碎石垫层、0.18米厚水泥混凝土面层；C25标准；双侧路肩各0.5米)。采取竞争性谈判方式</t>
  </si>
  <si>
    <t>草湖村</t>
  </si>
  <si>
    <t>解决1400多人的道路出行难问题惠及贫困人口103人。</t>
  </si>
  <si>
    <t>大冯营镇大冯营村道路建设项目</t>
  </si>
  <si>
    <t>新建道路10500平方（建设标准：宽3.5米、碎石垫层、0.18米厚水泥混凝土面层；C25标准；双侧路肩各0.5米)。采取竞争性谈判方式</t>
  </si>
  <si>
    <t>大冯营村</t>
  </si>
  <si>
    <t>解决4480多人的道路出行难问题，惠及贫困人口632人。</t>
  </si>
  <si>
    <t>大冯营镇张庄村道路建设项目</t>
  </si>
  <si>
    <t>新建水泥路12635平方，花石桥自然村4655平方，张庄自然村7980平方（建设标准：宽3.5米、厚碎石垫层、0.18米厚水泥混凝土面层；C25标准；双侧路肩各0.5米)。采取公开招标方式</t>
  </si>
  <si>
    <t>解决1700多人的道路出行难问题，惠及贫困人口277人。</t>
  </si>
  <si>
    <t>大冯营镇姚庄村道路建设项目</t>
  </si>
  <si>
    <t>新建水泥路9100；3米*3米桥一座（建设标准：宽3.5米、碎石垫层、0.18米厚水泥混凝土面层；C25标准；双侧路肩各0.5米)。采取竞争性谈判方式</t>
  </si>
  <si>
    <t>姚庄村</t>
  </si>
  <si>
    <t>解决800多人的道路出行难问题，惠及贫困人口189人。</t>
  </si>
  <si>
    <t>郝寨镇康庄村道路建设项目</t>
  </si>
  <si>
    <t>新建道路3500平方，康庄村王陶庄至揣洼村至兴隆镇赵岗村（建设标准：宽4.5米、碎石垫层、0.18米厚水泥混凝土面层；C25标准；双侧路肩各0.5米)。采取竞争性谈判方式</t>
  </si>
  <si>
    <t>解决2000多人的道路出行难问题，惠及贫困人口131人。</t>
  </si>
  <si>
    <t>郝寨镇胡里村道路建设项目</t>
  </si>
  <si>
    <t>新建道路5250平方，胡里秦氏生态农业至申国臣（建设标准：宽3.5米、碎石垫层、0.18米厚水泥混凝土面层；C25标准；双侧路肩各0.5米)。采取竞争性谈判方式</t>
  </si>
  <si>
    <t>胡里村</t>
  </si>
  <si>
    <t>解决5000多人的道路出行难问题，惠及贫困人口328人。</t>
  </si>
  <si>
    <t>新建道路8750平方，李洼村至韩庄村花园（建设标准：宽3.5米、碎石垫层、0.18米厚水泥混凝土面层；C25标准；双侧路肩各0.5米)。采取竞争性谈判方式</t>
  </si>
  <si>
    <t>解决3200多人的道路出行难问题，惠及贫困人口375人。</t>
  </si>
  <si>
    <t>郝寨镇郝庄村道路建设项目</t>
  </si>
  <si>
    <t>新建道路8750平方，郝庄村至单庄村（建设标准：宽3.5米、碎石垫层、0.18米厚水泥混凝土面层；C25标准；双侧路肩各0.5米)。采取竞争性谈判方式</t>
  </si>
  <si>
    <t>郝庄村</t>
  </si>
  <si>
    <t>解决2200多人的道路出行难问题，惠及贫困人口239人。</t>
  </si>
  <si>
    <t>郝寨镇郝寨村道路建设项目</t>
  </si>
  <si>
    <t>新建道路10500平方，郝寨街至胡里村小揣至张康庄至侯岗至长岗路（建设标准：宽3.5米、碎石垫层、0.18米厚水泥混凝土面层；C25标准；双侧路肩各0.5米)。采取竞争性谈判方式</t>
  </si>
  <si>
    <t>郝寨村</t>
  </si>
  <si>
    <t>解决5000多人的道路出行难问题，惠及贫困人口236人。</t>
  </si>
  <si>
    <t>郝寨镇王营村道路建设项目</t>
  </si>
  <si>
    <t>王营村</t>
  </si>
  <si>
    <t>解决3300多人的道路出行难问题，惠及贫困人口172人。</t>
  </si>
  <si>
    <t>郝寨镇王十里村道路建设项目</t>
  </si>
  <si>
    <t>解决1600多人的道路出行难问题，惠及贫困人口244人。</t>
  </si>
  <si>
    <t>郝寨镇李楼村道路建设项目</t>
  </si>
  <si>
    <t>新建道路5250平方（建设标准：宽3.5米、碎石垫层、0.18米厚水泥混凝土面层；C25标准；双侧路肩各0.5米)。采取竞争性谈判方式</t>
  </si>
  <si>
    <t>49.5</t>
  </si>
  <si>
    <t>解决560多人的道路出行难问题，惠及贫困人口268人。</t>
  </si>
  <si>
    <t>郝寨镇闫台村道路建设项目</t>
  </si>
  <si>
    <t>新建道路4375平方（建设标准：宽3.5米、碎石垫层、0.18米厚水泥混凝土面层；C25标准；双侧路肩各0.5米)。采取竞争性谈判方式</t>
  </si>
  <si>
    <t>解决1500多人的道路出行难问题，惠及贫困人口365人。</t>
  </si>
  <si>
    <t>李店镇栗盘村道路建设项目</t>
  </si>
  <si>
    <t>栗盘村</t>
  </si>
  <si>
    <t>解决3200多人的道路出行难问题，惠及贫困人口364人。</t>
  </si>
  <si>
    <t>解决3800多人的道路出行难问题，惠及贫困人口333人。</t>
  </si>
  <si>
    <t>李店镇超志王村道路建设项目</t>
  </si>
  <si>
    <t>超志王村</t>
  </si>
  <si>
    <t>解决1200多人的道路出行难问题，惠及贫困人口245人。</t>
  </si>
  <si>
    <t>李店镇冢坡村道路建设项目</t>
  </si>
  <si>
    <t>解决1600多人的道路出行难问题，惠及贫困人口149人。</t>
  </si>
  <si>
    <t>李店镇李店村道路建设项目</t>
  </si>
  <si>
    <t>解决3500多人的道路出行难问题，惠及贫困人口376人。</t>
  </si>
  <si>
    <t>李店镇贺岗村道路建设项目</t>
  </si>
  <si>
    <t>新建道路3500平方（建设标准：宽3.5米、碎石垫层、0.18米厚水泥混凝土面层；C25标准；双侧路肩各0.5米)。采取竞争性谈判方式</t>
  </si>
  <si>
    <t>贺岗村</t>
  </si>
  <si>
    <t>解决3200多人的道路出行难问题，惠及贫困人口336人。</t>
  </si>
  <si>
    <t>李店镇李营村道路建设项目</t>
  </si>
  <si>
    <t>李营村</t>
  </si>
  <si>
    <t>解决600多人的道路出行难问题，惠及贫困人口395人。</t>
  </si>
  <si>
    <t>苗店镇苗店村道路建设项目</t>
  </si>
  <si>
    <t>新建道路9100平方，苗店村－曹岗村－老沟刘－S333（建设标准：宽3.5米、碎石垫层、0.18米厚水泥混凝土面层；C25标准；双侧路肩各0.5米)。采取竞争性谈判方式</t>
  </si>
  <si>
    <t>苗店村</t>
  </si>
  <si>
    <t>解决6800多人的道路出行难问题，惠及贫困人口419人。</t>
  </si>
  <si>
    <t>苗店镇长岗镇村道路建设项目</t>
  </si>
  <si>
    <t>新建道路7000平方，长岗镇村—孙庄—会庄（建设标准：宽3.5米、碎石垫层、0.18米厚水泥混凝土面层；C25标准；双侧路肩各0.5米)。采取竞争性谈判方式</t>
  </si>
  <si>
    <t>解决1180多人的道路出行难问题，惠及贫困人口76人。</t>
  </si>
  <si>
    <t>苗店镇司庄村道路建设项目</t>
  </si>
  <si>
    <t>新建道路8750平方，长岗路－东张营-常庄（建设标准：宽3.5米、碎石垫层、0.18米厚水泥混凝土面层；C25标准；双侧路肩各0.5米)。采取竞争性谈判方式</t>
  </si>
  <si>
    <t>司庄村</t>
  </si>
  <si>
    <t>解决4600多人的道路出行难问题，惠及贫困人口304人。</t>
  </si>
  <si>
    <t>新建道路10500平方，长岗路—宋老庄—邱庄（建设标准：宽3.5米、碎石垫层、0.18米厚水泥混凝土面层；C25标准；双侧路肩各0.5米)。采取竞争性谈判方式</t>
  </si>
  <si>
    <t>解决2000多人的道路出行难问题，惠及贫困人口179人。</t>
  </si>
  <si>
    <t>苗店镇老魏庄村道路建设项目</t>
  </si>
  <si>
    <t>老魏庄村</t>
  </si>
  <si>
    <t>解决2000多人的道路出行难问题，惠及贫困人口152人。</t>
  </si>
  <si>
    <t>新建道路12250平方， 蔬菜基地至枣庄（建设标准：宽3.5米、碎石垫层、0.18米厚水泥混凝土面层；C25标准；双侧路肩各0.5米)。采取公开招标方式</t>
  </si>
  <si>
    <t>解决2000多人的道路出行难问题，惠及贫困人口962人。</t>
  </si>
  <si>
    <t>解决2500多人的道路出行难问题，惠及贫困人口588人。</t>
  </si>
  <si>
    <t>潘河街道贾楼村道路建设项目</t>
  </si>
  <si>
    <t>潘河街道办事处</t>
  </si>
  <si>
    <t>解决3000多人的道路出行难问题，惠及贫困人口120人。</t>
  </si>
  <si>
    <t>潘河街道柳营村道路建设项目</t>
  </si>
  <si>
    <t>解决3300多人的道路出行难问题，惠及贫困人口146人。</t>
  </si>
  <si>
    <t>潘河街道贺新庄村道路建设项目</t>
  </si>
  <si>
    <t>新建道路10850平方（建设标准：宽3.5米、碎石垫层、0.18米厚水泥混凝土面层；C25标准；双侧路肩各0.5米)。采取公开招标方式</t>
  </si>
  <si>
    <t>解决3200多人的道路出行难问题，惠及贫困人口121人。</t>
  </si>
  <si>
    <t>潘河街道望东庄村道路建设项目</t>
  </si>
  <si>
    <t>望东庄村</t>
  </si>
  <si>
    <t>解决2200多人的道路出行难问题，惠及贫困人口47人。</t>
  </si>
  <si>
    <t>新建道路17500平方，下洼街至酒店街，酒店路至兰庄村（建设标准：宽3.5米、碎石垫层、0.18米厚水泥混凝土面层；C25标准；双侧路肩各0.5米)。采取公开招标方式</t>
  </si>
  <si>
    <t>酒店村</t>
  </si>
  <si>
    <t>解决4480多人的道路出行难问题，惠及贫困人口268人。</t>
  </si>
  <si>
    <t>下洼镇赵庄村道路建设项目</t>
  </si>
  <si>
    <t>新建道路1400平方，下洼街至赵庄村；坏路修补350平方（建设标准：宽3.5米、碎石垫层、0.18米厚水泥混凝土面层；C25标准；双侧路肩各0.5米)。采取竞争性谈判方式</t>
  </si>
  <si>
    <t>解决1000多人的道路出行难问题，惠及贫困人口87人。</t>
  </si>
  <si>
    <t>下洼镇余庄村道路建设项目</t>
  </si>
  <si>
    <t>新建道路3150平方（建设标准：宽3.5米、碎石垫层、0.18米厚水泥混凝土面层；C25标准；双侧路肩各0.5米)。采取竞争性谈判方式</t>
  </si>
  <si>
    <t>余庄村</t>
  </si>
  <si>
    <t>解决2200多人的道路出行难问题惠及贫困人口111人。</t>
  </si>
  <si>
    <t>下洼镇高庄村道路建设项目</t>
  </si>
  <si>
    <t>新建道路16800平方，范庄口至高庄至战备路（建设标准：宽3.5米、碎石垫层、0.18米厚水泥混凝土面层；C25标准；双侧路肩各0.5米)。采取公开招标方式</t>
  </si>
  <si>
    <t>解决6500多人的道路出行难问题惠及贫困人口352人。</t>
  </si>
  <si>
    <t>新建道路12250平方，山口村部至战备路（建设标准：宽3.5米、碎石垫层、0.18米厚水泥混凝土面层；C25标准；双侧路肩各0.5米)。采取公开招标方式</t>
  </si>
  <si>
    <t>解决3300多人的道路出行难问题，惠及贫困人口691人。</t>
  </si>
  <si>
    <t>下洼镇马蹄村内道路建设项目</t>
  </si>
  <si>
    <t>马蹄村</t>
  </si>
  <si>
    <t>解决2000多人的道路出行难问题，惠及贫困人口140人。</t>
  </si>
  <si>
    <t>新建道路4550平方（建设标准：宽3.5米、碎石垫层、0.18米厚水泥混凝土面层；C25标准；双侧路肩各0.5米)。采取竞争性谈判方式</t>
  </si>
  <si>
    <t>解决2200多人的道路出行难问题，惠及贫困人口310人。</t>
  </si>
  <si>
    <t>饶良镇张庄村道路建设项目</t>
  </si>
  <si>
    <t>新建道路14000平方（建设标准：宽3.5米、碎石垫层、0.18米厚水泥混凝土面层；C25标准；双侧路肩各0.5米)。采取公开招标方式</t>
  </si>
  <si>
    <t>解决3800多人的道路出行难问题，惠及贫困人口669人。</t>
  </si>
  <si>
    <t>解决2900多人的道路出行难问题，惠及贫困人口416人。</t>
  </si>
  <si>
    <t>饶良镇陈庄村道路建设项目</t>
  </si>
  <si>
    <t>陈庄村</t>
  </si>
  <si>
    <t>解决3700多人的道路出行难问题，惠及贫困人口497人。</t>
  </si>
  <si>
    <t>饶良镇刘岗村道路建设项目</t>
  </si>
  <si>
    <t>解决3000多人的道路出行难问题，惠及贫困人口662人。</t>
  </si>
  <si>
    <t>饶良镇饶良村道路建设项目</t>
  </si>
  <si>
    <t>解决4300多人的道路出行难问题，惠及贫困人口397人。</t>
  </si>
  <si>
    <t>饶良镇樊营村道路建设项目</t>
  </si>
  <si>
    <t>新建道路8750平方（建设标准：宽3.5米、碎石垫层、0.18米厚水泥混凝土面层；C25标准；双侧路肩各0.5米)。采取竞争性谈判方式</t>
  </si>
  <si>
    <t>樊营村</t>
  </si>
  <si>
    <t>解决2500多人的道路出行难问题，惠及贫困人口327人。</t>
  </si>
  <si>
    <t>饶良镇邱庄村道路建设项目</t>
  </si>
  <si>
    <t>新建道路3850平方（建设标准：宽3.5米、碎石垫层、0.18米厚水泥混凝土面层；C25标准；双侧路肩各0.5米)。采取竞争性谈判方式</t>
  </si>
  <si>
    <t>解决2000多人的道路出行难问题，惠及贫困人口624人。</t>
  </si>
  <si>
    <t>饶良镇窦庄村道路建设项目</t>
  </si>
  <si>
    <t>新建道路5250平方，小夏庄至239省道（建设标准：宽3.5米、碎石垫层、0.18米厚水泥混凝土面层；C25标准；双侧路肩各0.5米)。采取竞争性谈判方式</t>
  </si>
  <si>
    <t>窦庄村</t>
  </si>
  <si>
    <t>解决2000多人的道路出行难问题，惠及贫困人口627人。</t>
  </si>
  <si>
    <t>桥头镇新街村道路建设项目</t>
  </si>
  <si>
    <t>新建道路12250平方，新街村至明章村（建设标准：宽3.5米、碎石垫层、0.18米厚水泥混凝土面层；C25标准；双侧路肩各0.5米)。采取公开招标方式</t>
  </si>
  <si>
    <t>新街村</t>
  </si>
  <si>
    <t>解决1800多人的道路出行难问题，惠及贫困人口437人。</t>
  </si>
  <si>
    <t>桥头镇王蛮村道路建设项目</t>
  </si>
  <si>
    <t>新建道路2800平方，大宋庄至艾草大道（建设标准：宽3.5米、碎石垫层、0.18米厚水泥混凝土面层；C25标准；双侧路肩各0.5米)。采取竞争性谈判方式</t>
  </si>
  <si>
    <t>王蛮村</t>
  </si>
  <si>
    <t>解决4000多人的道路出行难问题，惠及贫困人口425人。</t>
  </si>
  <si>
    <t>桥头镇老庄村道路建设项目</t>
  </si>
  <si>
    <t>新建道路7000平方，小徐庄至学校道路（建设标准：宽3.5米、碎石垫层、0.18米厚水泥混凝土面层；C25标准；双侧路肩各0.5米)。采取竞争性谈判方式</t>
  </si>
  <si>
    <t>解决3700多人的道路出行难问题，惠及贫困人口399人。</t>
  </si>
  <si>
    <t>解决2600多人的道路出行难问题，惠及贫困人口693人。</t>
  </si>
  <si>
    <t>桥头镇范朱刘村道路建设项目</t>
  </si>
  <si>
    <t>新建道路3500平方，九才徐至高铁（建设标准：宽3.5米、碎石垫层、0.18米厚水泥混凝土面层；C25标准；双侧路肩各0.5米)。采取竞争性谈判方式</t>
  </si>
  <si>
    <t>解决1600多人的道路出行难问题，惠及贫困人口430人。</t>
  </si>
  <si>
    <t>解决4000多人的道路出行难问题，惠及贫困人口437人。</t>
  </si>
  <si>
    <t>桥头镇吴氏营村道路建设项目</t>
  </si>
  <si>
    <t>解决3600多人的道路出行难问题，惠及贫困人口437人。</t>
  </si>
  <si>
    <t>晋庄镇万营村道路建设项目</t>
  </si>
  <si>
    <t>新建道路5250平方，万营自然村至陈建龙自然村3500平方，闫楼自然村至主干道1750平方（建设标准：宽3.5米、碎石垫层、0.18米厚水泥混凝土面层；C25标准；双侧路肩各0.5米)。采取竞争性谈判方式</t>
  </si>
  <si>
    <t>解决2000多人的道路出行难问题，惠及贫困人口385人。</t>
  </si>
  <si>
    <t>晋庄镇桃园村道路建设项目</t>
  </si>
  <si>
    <t>新建道路7000平方，桃园自然村至主干道水泥路（建设标准：宽3.5米、碎石垫层、0.18米厚水泥混凝土面层；C25标准；双侧路肩各0.5米)。采取竞争性谈判方式</t>
  </si>
  <si>
    <t>解决2000多人的道路出行难问题，惠及贫困人口199人。</t>
  </si>
  <si>
    <t>晋庄镇林庄村道路建设项目</t>
  </si>
  <si>
    <t>新建道路1750平方，闫庄自然村至高苗乡陈庄自然村“断头路”（建设标准：宽3.5米、碎石垫层、0.18米厚水泥混凝土面层；C25标准；双侧路肩各0.5米)。采取竞争性谈判方式</t>
  </si>
  <si>
    <t>林庄村</t>
  </si>
  <si>
    <t>解决1300多人的道路出行难问题，惠及贫困人口136人。</t>
  </si>
  <si>
    <t>晋庄镇后曹村道路建设项目</t>
  </si>
  <si>
    <t>新建道路5250平方，后曹自然村至大里宋自然村（建设标准：宽3.5米、碎石垫层、0.18米厚水泥混凝土面层；C25标准；双侧路肩各0.5米)。采取竞争性谈判方式</t>
  </si>
  <si>
    <t>解决3500多人的道路出行难问题，惠及贫困人口184人。</t>
  </si>
  <si>
    <t>朱集镇许庄村道路建设项目</t>
  </si>
  <si>
    <t>新建道路2800平方（建设标准：宽3.5米、碎石垫层、0.18米厚水泥混凝土面层；C25标准；双侧路肩各0.5米)。采取竞争性谈判方式</t>
  </si>
  <si>
    <t>解决3800多人的道路出行难问题，惠及贫困人口742人。</t>
  </si>
  <si>
    <t>朱集镇袁老庄村道路建设项目</t>
  </si>
  <si>
    <t>解决1900多人的道路出行难问题，惠及贫困人口489人。</t>
  </si>
  <si>
    <t>朱集镇牛庄村道路建设项目</t>
  </si>
  <si>
    <t>新建道路6300平方（建设标准：宽3.5米、碎石垫层、0.18米厚水泥混凝土面层；C25标准；双侧路肩各0.5米)。采取竞争性谈判方式</t>
  </si>
  <si>
    <t>牛庄村</t>
  </si>
  <si>
    <t>解决2100多人的道路出行难问题，惠及贫困人口165人。</t>
  </si>
  <si>
    <t>朱集镇耿庄村道路建设项目</t>
  </si>
  <si>
    <t>耿庄村</t>
  </si>
  <si>
    <t>解决1530多人的道路出行难问题，惠及贫困人口209人。</t>
  </si>
  <si>
    <t>朱集镇古城村道路建设项目</t>
  </si>
  <si>
    <t>古城村</t>
  </si>
  <si>
    <t>解决1500多人的道路出行难问题，惠及贫困人口86人。</t>
  </si>
  <si>
    <t>朱集镇段洼村道路建设项目</t>
  </si>
  <si>
    <t>新建道路9800平方（建设标准：宽3.5米、碎石垫层、0.18米厚水泥混凝土面层；C25标准；双侧路肩各0.5米)。采取竞争性谈判方式</t>
  </si>
  <si>
    <t>段洼村</t>
  </si>
  <si>
    <t>解决2500多人的道路出行难问题，惠及贫困人口147人。</t>
  </si>
  <si>
    <t>朱集镇前张村道路建设项目</t>
  </si>
  <si>
    <t>解决1450多人的道路出行难问题，惠及贫困人口206人。</t>
  </si>
  <si>
    <t>朱集镇邓岗村道路建设项目</t>
  </si>
  <si>
    <t>邓岗村</t>
  </si>
  <si>
    <t>解决3300多人的道路出行难问题，惠及贫困人口296人。</t>
  </si>
  <si>
    <t>朱集村</t>
  </si>
  <si>
    <t>解决2700多人的道路出行难问题，惠及贫困人口226人。</t>
  </si>
  <si>
    <t>赵河街道官寺村道路建设项目</t>
  </si>
  <si>
    <t>新建道路3500平方，官寺商贸大街北头至官寺自然村（建设标准：宽3.5米、碎石垫层、0.18米厚水泥混凝土面层；C25标准；双侧路肩各0.5米)。采取竞争性谈判方式</t>
  </si>
  <si>
    <t>解决3000多人的道路出行难问题，惠及贫困人口216人。</t>
  </si>
  <si>
    <t>赵河街道埠口村道路建设项目</t>
  </si>
  <si>
    <t>新建道路5250平方，老龙腰至埠口街（建设标准：宽3.5米、碎石垫层、0.18米厚水泥混凝土面层；C25标准；双侧路肩各0.5米)。采取竞争性谈判方式</t>
  </si>
  <si>
    <t>埠口村</t>
  </si>
  <si>
    <t>解决2650多人的道路出行难问题，惠及贫困人口213人。</t>
  </si>
  <si>
    <t>赵河街道刘庄村道路建设项目</t>
  </si>
  <si>
    <t>新建道路12600平方（建设标准：宽3.5米、碎石垫层、0.18米厚水泥混凝土面层；C25标准；双侧路肩各0.5米)。采取公开招标方式</t>
  </si>
  <si>
    <t>刘庄村</t>
  </si>
  <si>
    <t>解决4480多人的道路出行难问题，惠及贫困人口216人。</t>
  </si>
  <si>
    <t>新建道路10500平方，马刘庄至安庄（建设标准：宽3.5米碎石垫层、0.18米厚水泥混凝土面层；C25标准；双侧路肩各0.5米)。采取竞争性谈判方式</t>
  </si>
  <si>
    <t>解决4480多人的道路出行难问题，惠及贫困人口999人。</t>
  </si>
  <si>
    <t>马庄自然村道路10500平方（建设标准：宽3.5米、碎石垫层、0.18米厚水泥混凝土面层；C25标准；双侧路肩各0.5米)。采取竞争性谈判方式</t>
  </si>
  <si>
    <t>解决2800多人的道路出行难问题，惠及贫困人口756人。</t>
  </si>
  <si>
    <t>唐庄乡沙河村道路建设项目</t>
  </si>
  <si>
    <t>新建道路1750平方，唐陌路至沙河村部（建设标准：宽3.5米、碎石垫层、0.18米厚水泥混凝土面层；C25标准；双侧路肩各0.5米)。采取竞争性谈判方式</t>
  </si>
  <si>
    <t>沙河村</t>
  </si>
  <si>
    <t>解决1800多人的道路出行难问题，惠及贫困人口149人。</t>
  </si>
  <si>
    <t>唐庄乡李湾村道路建设项目</t>
  </si>
  <si>
    <t>新建道路5250平方，谏庄至李湾村（建设标准：宽3.5米、碎石垫层、0.18米厚水泥混凝土面层；C25标准；双侧路肩各0.5米)。采取竞争性谈判方式</t>
  </si>
  <si>
    <t>李湾村</t>
  </si>
  <si>
    <t>解决1800多人的道路出行难问题，惠及贫困人口219人。</t>
  </si>
  <si>
    <t>唐庄乡前庄村道路建设项目</t>
  </si>
  <si>
    <t>新建道路3000平方，社陌路至前庄村部（建设标准：宽3.5米、碎石垫层、0.18米厚水泥混凝土面层；C25标准；双侧路肩各0.5米)。采取竞争性谈判方式</t>
  </si>
  <si>
    <t>前庄村</t>
  </si>
  <si>
    <t>解决1800多人的道路出行难问题，惠及贫困人口81人。</t>
  </si>
  <si>
    <t>新建道路8750平方，唐陌路至新庄村部（建设标准：宽3.5米、碎石垫层、0.18米厚水泥混凝土面层；C25标准；双侧路肩各0.5米)。采取竞争性谈判方式</t>
  </si>
  <si>
    <t>解决2100多人的道路出行难问题，惠及贫困人口127人。</t>
  </si>
  <si>
    <t>唐庄乡小王庄村道路建设项目</t>
  </si>
  <si>
    <t>新建道路4200平方，小王庄至后庄（建设标准：宽3.5米、碎石垫层、0.18米厚水泥混凝土面层；C25标准；双侧路肩各0.5米)。采取竞争性谈判方式</t>
  </si>
  <si>
    <t>小王庄村</t>
  </si>
  <si>
    <t>解决1300多人的道路出行难问题，惠及贫困人口101人。</t>
  </si>
  <si>
    <t>唐庄乡官营村道路建设项目</t>
  </si>
  <si>
    <t>解决2800多人的道路出行难问题，惠及贫困人口580人。</t>
  </si>
  <si>
    <t>唐庄乡肖庄村道路建设项目</t>
  </si>
  <si>
    <t>解决2000多人的道路出行难问题，惠及贫困人口493人。</t>
  </si>
  <si>
    <t>唐庄乡冀岗村道路建设项目</t>
  </si>
  <si>
    <t>解决400多人的道路出行难问题，惠及贫困人口216人。</t>
  </si>
  <si>
    <t>唐庄乡岗李村道路建设项目</t>
  </si>
  <si>
    <t>岗李村</t>
  </si>
  <si>
    <t>解决3000多人的道路出行难问题，惠及贫困人口440人。</t>
  </si>
  <si>
    <t>陌陂镇关庄村道路建设项目</t>
  </si>
  <si>
    <t>解决3200多人的道路出行难问题，惠及贫困人口639人。</t>
  </si>
  <si>
    <t>陌陂镇赵油篓村道路建设项目</t>
  </si>
  <si>
    <t>赵油篓村</t>
  </si>
  <si>
    <t>解决1300多人的道路出行难问题，惠及贫困人口161人。</t>
  </si>
  <si>
    <t>解决3448多人的道路出行难问题，惠及贫困人口287人。</t>
  </si>
  <si>
    <t>陌陂镇贾寨村道路建设项目</t>
  </si>
  <si>
    <t>新建道路12250平方（建设标准：宽3.5米、碎石垫层、0.18米厚水泥混凝土面层；C25标准；双侧路肩各0.5米)。采取公开招标方式</t>
  </si>
  <si>
    <t>贾寨村</t>
  </si>
  <si>
    <t>解决3800多人的道路出行难问题，惠及贫困人口222人。</t>
  </si>
  <si>
    <t>陌陂镇辛庄村道路建设项目</t>
  </si>
  <si>
    <t>解决1700多人的道路出行难问题，惠及贫困人口112人。</t>
  </si>
  <si>
    <t>解决3500多人的道路出行难问题，惠及贫困人口634人。</t>
  </si>
  <si>
    <t>陌陂镇宁洼村道路建设项目</t>
  </si>
  <si>
    <t>新建道路2450平方（建设标准：宽3.5米、碎石垫层、0.18米厚水泥混凝土面层；C25标准；双侧路肩各0.5米)。采取竞争性谈判方式</t>
  </si>
  <si>
    <t>宁洼村</t>
  </si>
  <si>
    <t>解决2100多人的道路出行难问题，灰机票贫困人口582人。</t>
  </si>
  <si>
    <t>新建道路7000平方，楼房自然村至学校（建设标准：宽3.5米、碎石垫层、0.18米厚水泥混凝土面层；C25标准；双侧路肩各0.5米)。采取竞争性谈判方式</t>
  </si>
  <si>
    <t>后门李村</t>
  </si>
  <si>
    <t>解决3000多人的道路出行难问题惠及贫困人口308人。</t>
  </si>
  <si>
    <t>移交表资金数需确认</t>
  </si>
  <si>
    <t>兴隆镇罗庄村道路建设项目</t>
  </si>
  <si>
    <t>罗庄村</t>
  </si>
  <si>
    <t>解决3800多人的道路出行难问题，惠及贫困人口473人。</t>
  </si>
  <si>
    <t>兴隆镇腰庄村道路建设项目</t>
  </si>
  <si>
    <t>解决4000多人的道路出行难问题，惠及贫困人口204人。</t>
  </si>
  <si>
    <t>太和镇范楼村道路建设项目</t>
  </si>
  <si>
    <t>新建道路7000平方（建设标准：宽3.5米、厚碎石垫层、0.18米厚水泥混凝土面层；C25标准；双侧路肩各0.5米)。采取竞争性谈判方式</t>
  </si>
  <si>
    <t>解决4000多人的道路出行难问题，惠及贫困人口278人。</t>
  </si>
  <si>
    <t>太和镇闫店岗村道路建设项目</t>
  </si>
  <si>
    <t>新建道路12250平方，大石桥村至贾庄7000平方；郭岗村至方刘庄村5250平方（建设标准：宽3.5米、碎石垫层、0.18米厚水泥混凝土面层；C25标准；双侧路肩各0.5米)。采取公开招标方式</t>
  </si>
  <si>
    <t>闫店岗</t>
  </si>
  <si>
    <t>解决6300多人的道路出行难问题，惠及贫困人口425人。</t>
  </si>
  <si>
    <t>芝麻张自然村新建道路2800平方（建设标准：宽3.5米、碎石垫层、0.18米厚水泥混凝土面层；C25标准；双侧路肩各0.5米)。采取竞争性谈判方式</t>
  </si>
  <si>
    <t>解决2300多人的道路出行难问题，灰机票贫困人口435人。</t>
  </si>
  <si>
    <t>新建道路10500平方，新集村至唐河4200平方；刘门庄村至长岗路2800平方；社太路至金富庄提灌3500平方（建设标准：宽3.5米、碎石垫层、0.18米厚水泥混凝土面层；C25标准；双侧路肩各0.5米)。采取公开招标方式</t>
  </si>
  <si>
    <t>解决5300多人的道路出行难问题，惠及贫困人口483人。</t>
  </si>
  <si>
    <t>2、农村道路建设项目（第二批）</t>
  </si>
  <si>
    <t>郝寨镇年庄村内道路项目</t>
  </si>
  <si>
    <t>新建水泥道路765米，路面宽3.5米、合计2677.5㎡。基础采用砂石垫层、厚16厘米，路面采用C25砼硬化、厚18厘米，路肩宽0.5米。</t>
  </si>
  <si>
    <t>农业农村局</t>
  </si>
  <si>
    <t>解决2017多人的道路出行难问题，惠及贫困人口526人。</t>
  </si>
  <si>
    <t>改建原水泥道路长350米、宽3.0米，加宽1.0米、合计350㎡，基础采用砂石垫层、厚16厘米，路面采用C25砼硬化、厚18厘米。</t>
  </si>
  <si>
    <t>郝寨镇郝庄村内道路项目</t>
  </si>
  <si>
    <t>新建水泥道路380米，路面宽3.5米、合计1330㎡，基础采用砂石垫层、厚16厘米，路面采用C25砼硬化、厚18厘米，路肩宽0.5米。采取公开招标方式</t>
  </si>
  <si>
    <t>解决2231多人的道路出行难问题，惠及贫困人口239人。</t>
  </si>
  <si>
    <t>新建水泥道路685米，路面宽3.5米、合计2397.5㎡，基础采用砂石垫层、厚16厘米，路面采用C25砼硬化、厚18厘米，路肩宽0.5米采取公开招标方式</t>
  </si>
  <si>
    <t>郝寨镇闫台村内道路项目</t>
  </si>
  <si>
    <t>新建水泥道路500米，路面宽3.5米、合计1750㎡。基础采用砂石垫层、厚16厘米，路面采用C25砼硬化、厚18厘米，路肩宽0.5米。（含三角地地面硬化工程）采取公开招标方式</t>
  </si>
  <si>
    <t>解决2304多人的道路出行难问题，惠及贫困人口365人。</t>
  </si>
  <si>
    <t>新建水泥道路80米，路面宽3.5米、合计280㎡。基础采用砂石垫层、厚16厘米，路面采用C25砼硬化、厚18厘米，路肩宽0.5米。采取公开招标方式</t>
  </si>
  <si>
    <t>新建水泥道路100米，路面宽3.5米、合计350㎡。基础采用砂石垫层、厚16厘米，路面采用C25砼硬化、厚18厘米，路肩宽0.5米。采取公开招标方式</t>
  </si>
  <si>
    <t>新建水泥道路140米，路面宽3.5米、合计490㎡。基础采用砂石垫层、厚16厘米，路面采用C25砼硬化、厚0.18米，路肩宽0.5米。采取公开招标方式</t>
  </si>
  <si>
    <t>唐庄乡马庄村内道路项目</t>
  </si>
  <si>
    <t>砼路面，C25砼路面厚（0.18米）3.5-2.5米长1795米。共计约5744㎡采取公开招标方式</t>
  </si>
  <si>
    <t>解决2387多人的道路出行难问题，惠及贫困人口756人。</t>
  </si>
  <si>
    <t>唐庄乡圈里村内道路项目</t>
  </si>
  <si>
    <t>圈里村内沟西道路680米、贾寨自然村内道路350米、吕庄自然村内道路530米。水泥砼路面，砂砾石垫层路基厚（0.15米）C25砼路面厚（0.18米）总长1730米、宽3.5米，5190㎡。采取公开招标方式</t>
  </si>
  <si>
    <t>圈里村</t>
  </si>
  <si>
    <t>解决1380多人的道路出行难问题，惠及贫困人口167人。</t>
  </si>
  <si>
    <t>入户水泥砼路面，砂砾石垫层路基厚（0.15米）C25砼路面厚（0.18米）</t>
  </si>
  <si>
    <t>朱集镇王卯村内道路项目</t>
  </si>
  <si>
    <t>水泥路面，砂砾石垫层路基厚0.15米、C25砼路面厚0.18米。宽3.5米、长390米、1365㎡。宽3.0米、长1520米、4560平方米。共计：5925㎡。采取公开招标方式</t>
  </si>
  <si>
    <t>解决3598多人的道路出行难问题，惠及贫困人口800人。</t>
  </si>
  <si>
    <t>李黄与王卯交界处至岽子营村部西十字口，长1500米，共计6750㎡。采取公开招标方式</t>
  </si>
  <si>
    <t>坑曹挖补6750㎡</t>
  </si>
  <si>
    <t>下封6750㎡</t>
  </si>
  <si>
    <t>朱集镇殷河村内道路项目</t>
  </si>
  <si>
    <t>水泥路面，砂砾石垫层路基厚0.15米、（C25砼路面厚0.18m。宽3.5m、长1600m、5600平方和C25砼硬化厚0.18m、700平方。共计6300㎡。</t>
  </si>
  <si>
    <t>解决2351多人的道路出行难问题，惠及贫困人口659人。</t>
  </si>
  <si>
    <t>赵河办孔庄村内道路项目</t>
  </si>
  <si>
    <t>新建村内道路627米（3*0.15米），0.18米厚级配砂砾石垫层，C25砼路面</t>
  </si>
  <si>
    <t>解决3587多人的道路出行难问题，惠及贫困人口999人。</t>
  </si>
  <si>
    <t>新建村内道路418米（2.5*0.15米），0.18米厚级配砂砾石垫层，C25砼路面。</t>
  </si>
  <si>
    <t>新建村内道路136米（3.5*0.18米），0.18米厚级配砂砾石垫层，C25砼路面。</t>
  </si>
  <si>
    <t>新建村内道路671米（3*0.15米），0.18米厚级配砂砾石垫层，C25砼路面</t>
  </si>
  <si>
    <t>新建村内道路210米（2.2*0.15米），0.18米厚级配砂砾石垫层，C25砼路面。</t>
  </si>
  <si>
    <t>新建村内道路406米（3*0.15米），49m（2.2*0.15米），0.18米厚级配砂砾石垫层，C25砼路面，雨水管道HDPE500长450米（含道路破拆及恢复），每隔40m设φ1000圆形砖砌检查井1座及道路雨水口（450*750mm）过路雨水管道为HDPF300。</t>
  </si>
  <si>
    <t>陌陂镇完粮徐村内道路项目</t>
  </si>
  <si>
    <t>新建砼道路长2374米，路面宽3.5米，厚18厘米，C25混砼路面。</t>
  </si>
  <si>
    <t>解决2106多人的道路出行难问题，惠及贫困人口477人。</t>
  </si>
  <si>
    <t>陌陂镇朱庄村内道路项目</t>
  </si>
  <si>
    <t>新建道路2516米，路面宽3.5米，厚18厘米，C25混砼路面。</t>
  </si>
  <si>
    <t>解决2323多人的道路出行难问题，惠及贫困人口554人。</t>
  </si>
  <si>
    <t>大冯营镇李庄村内道路项目</t>
  </si>
  <si>
    <t>新修水泥道路200米，路面宽4.0米、基础采用砂石垫、厚16厘米，路面采用C25砼硬化、厚18厘米，路肩宽0.50米。</t>
  </si>
  <si>
    <t>解决2405多人的道路出行难问题，惠及贫困人口504人。</t>
  </si>
  <si>
    <t>大冯营镇党庄村内道路项目</t>
  </si>
  <si>
    <t>新建水泥路40米，路面宽3.5米、基础采用砂石垫、厚16厘米，路面采用C25砼硬化、厚18厘米，路肩宽0.50米。</t>
  </si>
  <si>
    <t>解决1336多人的道路出行难问题，惠及贫困人口326人。</t>
  </si>
  <si>
    <t>改建原水泥道路长200米、宽3.0米，东侧加宽1.5米、合计300㎡，基础采用砂石垫、厚16厘米，路面采用C25砼硬化、厚18厘米。</t>
  </si>
  <si>
    <t>晋庄镇万营村内道路项目</t>
  </si>
  <si>
    <t>新修道路长115米，宽4.5米，含填土、碾压。</t>
  </si>
  <si>
    <t>解决1764多人的道路出行难问题，惠及贫困人口385人。</t>
  </si>
  <si>
    <t>加宽道路：1.村庄北路加宽1米；2.村庄西头，村庄中间东西路，村庄南头道路各加宽2.2米；3.4条南北路各加宽1.8米，各长度2130米，面积3870㎡。</t>
  </si>
  <si>
    <t>晋庄镇小河陈村内道路项目</t>
  </si>
  <si>
    <t>新修道路一条，长300米，宽4.5米吗，厚0.18米，C25砼混凝土</t>
  </si>
  <si>
    <t>解决1844多人的道路出行难问题，惠及贫困人口443人。</t>
  </si>
  <si>
    <t>桥头镇姚营村内道路项目</t>
  </si>
  <si>
    <t>新建水泥道路300米，路面宽3.5米，基础采用砂石垫、厚16厘米，路面采用C25砼硬化、厚18厘米，路肩宽0.5米。</t>
  </si>
  <si>
    <t>解决2248多人的道路出行难问题，惠及贫困人口674人。</t>
  </si>
  <si>
    <t>新建水泥道路500米，路面宽3.5米，基础采用砂石垫、厚16厘米，路面采用C25砼硬化、厚18厘米，路肩宽0.5米。</t>
  </si>
  <si>
    <t xml:space="preserve"> 苗店镇石塔寺村内道路项目</t>
  </si>
  <si>
    <t>水泥砼路面：C25砼路面厚（180mm）总长800米、宽4.5米，3600㎡。</t>
  </si>
  <si>
    <t>解决3326多人的道路出行难问题，惠及贫困人口962人。</t>
  </si>
  <si>
    <t>饶良镇孟庄村村内道路项目</t>
  </si>
  <si>
    <t>新建水泥道路300米，路面宽3.5米、基础采用砂石垫、厚16厘米，路面采用C25砼硬化、厚18厘米，路肩宽0.5米。</t>
  </si>
  <si>
    <t>解决3575多人的道路出行难问题，惠及贫困人口606人。</t>
  </si>
  <si>
    <t>改建提升原水泥道路长400米、宽4.5米。</t>
  </si>
  <si>
    <t>改建提升原水泥道路长150米、宽3.5米。</t>
  </si>
  <si>
    <t>饶良镇刘岗村内道路项目</t>
  </si>
  <si>
    <t>原水泥道路长2420米、宽5米，扩建水泥道路长2420米、每侧各加宽0.5米，合计2420㎡，基础采用砂石垫、厚16厘米，路面采用C25砼硬化、厚18厘米。</t>
  </si>
  <si>
    <t>解决2336多人的道路出行难问题，惠及贫困人口662人。</t>
  </si>
  <si>
    <t>兴隆镇赵庄村内道路项目</t>
  </si>
  <si>
    <t>新建水泥路1180米，路面宽3.5米、基础采用砂石垫、厚16厘米，路面采用C30砼硬化、厚18厘米，路肩宽0.50米。</t>
  </si>
  <si>
    <t>解决2337多人的道路出行难问题，惠及贫困人口691人。</t>
  </si>
  <si>
    <t>下洼镇杜庄村内道路项目</t>
  </si>
  <si>
    <t>水泥砼路面，砂砾石垫层路基厚（0.15米）C25砼路面厚（0.18米），总长250米、平均宽3.5米，875㎡。</t>
  </si>
  <si>
    <t>解决1757多人的道路出行难问题，惠及贫困人口535人。</t>
  </si>
  <si>
    <t>下洼镇马义沟村内道路项目</t>
  </si>
  <si>
    <t>水泥路面，砂砾石垫层路基厚（0.15米）C25砼路面厚（0.18米）宽3.5-3米，长1306米约4245㎡。</t>
  </si>
  <si>
    <t>马义沟</t>
  </si>
  <si>
    <t>解决2339多人的道路出行难问题，惠及贫困人口691人。</t>
  </si>
  <si>
    <t>朱集镇袁老庄村袁老庄自然村村内道路建设项目</t>
  </si>
  <si>
    <t>新建村内道路5302平方米（建设标准：宽3米、0.15米厚水泥混凝土面层；C25标准；)。采取竞争性谈判方式</t>
  </si>
  <si>
    <t>袁老庄村袁老庄自然村</t>
  </si>
  <si>
    <t>解决1200多人的道路出行难问题，惠及贫困人口300人。</t>
  </si>
  <si>
    <t>大冯营张腰庄村基础设施建设项目</t>
  </si>
  <si>
    <t>新建道路2815平方米（建设标准：路基处理0.12米厚卵石垫层，C25砼路面0.18米厚。采取竞争性谈判方式</t>
  </si>
  <si>
    <t>解决2100多人的道路出行难问题，惠及贫困人口280人。</t>
  </si>
  <si>
    <t>桥头镇姚营村村内道路建设项目</t>
  </si>
  <si>
    <t>新修道路4800平方米（建设标准：宽4米、0.18米厚水泥混凝土面层；C25标准；)。采取竞争性谈判方式</t>
  </si>
  <si>
    <t>解决1800多人的道路出行难问题，惠及贫困人口674人。</t>
  </si>
  <si>
    <t>朱集镇袁老庄村袁湾自然村村内道路建设项目</t>
  </si>
  <si>
    <t>袁老庄村袁湾自然村</t>
  </si>
  <si>
    <t>解决675多人的道路出行难问题，惠及贫困人口185人。</t>
  </si>
  <si>
    <t>3、农村道路建设项目（第三批）</t>
  </si>
  <si>
    <t>饶良镇黑刘庄道路建设项目</t>
  </si>
  <si>
    <t>新建道路：黑刘庄村至柳庄5250平方（建设标准：宽3.5米、碎石垫层、0.18米厚水泥混凝土面层；C25标准；双侧路肩各0.5米)。采取竞争性谈判方式</t>
  </si>
  <si>
    <t>解决1900多人的道路出行难问题，惠及贫困人口253人。</t>
  </si>
  <si>
    <t xml:space="preserve"> 程洼村</t>
  </si>
  <si>
    <t>解决2200多人的道路出行难问题，惠及贫困人口201人。</t>
  </si>
  <si>
    <t>饶良镇孟庄村道路建设项目</t>
  </si>
  <si>
    <t>新建道路7700平方（建设标准：宽4.5米、碎石垫层、0.18米厚水泥混凝土面层；C25标准；双侧路肩各0.5米)。采取竞争性谈判方式</t>
  </si>
  <si>
    <t>解决3300多人的道路出行难问题，惠及贫困人口406人。</t>
  </si>
  <si>
    <t>新建道路：马庄至张庄7000平方（建设标准：宽3.5米、碎石垫层、0.18米厚水泥混凝土面层；C25标准；双侧路肩各0.5米)。采取竞争性谈判方式</t>
  </si>
  <si>
    <t>解决2130多人的道路出行难问题，惠及贫困人口320人。</t>
  </si>
  <si>
    <t xml:space="preserve">新建道路：樊营5250平方（建设标准：宽3.5米、碎石垫层、0.18米厚水泥混凝土面层；C25标准；双侧路肩各0.5米)。采取竞争性谈判方式 </t>
  </si>
  <si>
    <t>解决1930多人的道路出行难问题，惠及贫困人口221人。</t>
  </si>
  <si>
    <t xml:space="preserve">郝寨镇十里井道路建设项目 </t>
  </si>
  <si>
    <t>新建道路8550平方（建设标准：宽4.5米、碎石垫层、0.18米厚水泥混凝土面层；C25标准；双侧路肩各0.5米)。采取竞争性谈判方式</t>
  </si>
  <si>
    <t xml:space="preserve"> 十里井村</t>
  </si>
  <si>
    <t>解决1689多人的道路出行难问题，惠及贫困人口143人。</t>
  </si>
  <si>
    <t xml:space="preserve">郝寨镇闫台村道路建设项目 </t>
  </si>
  <si>
    <t xml:space="preserve"> 闫台村</t>
  </si>
  <si>
    <t>解决1260人的道路出行难问题，惠及贫困人口132人。</t>
  </si>
  <si>
    <t>新建道路5400平方、管涵1处（建设标准：宽4.5米、碎石垫层、0.18米厚水泥混凝土面层；C25标准；双侧路肩各0.5米)。采取竞争性谈判方式</t>
  </si>
  <si>
    <t>解决1100多人的道路出行难问题，惠及贫困人口133人。</t>
  </si>
  <si>
    <t>郝寨镇石桥村道路建设项目</t>
  </si>
  <si>
    <t>新建道路：后义学7000平方（建设标准：宽3.5米、碎石垫层、0.18米厚水泥混凝土面层；C25标准；双侧路肩各0.5米)。采取竞争性谈判方式</t>
  </si>
  <si>
    <t>解决3800多人的道路出行难问题，惠及贫困人口397人。</t>
  </si>
  <si>
    <t>新建道路：凌庄-刘建庄3500平方；刘岗3500平方（建设标准：宽3.5米、碎石垫层、0.18米厚水泥混凝土面层；C25标准；双侧路肩各0.5米)。采取竞争性谈判方式</t>
  </si>
  <si>
    <t>解决3600多人的道路出行难问题，惠及贫困人口131人。</t>
  </si>
  <si>
    <t>郝寨镇年庄村道路建设项目</t>
  </si>
  <si>
    <t>新建道路：7000平方（建设标准：宽3.5米、碎石垫层、0.18米厚水泥混凝土面层；C25标准；双侧路肩各0.5米)。采取竞争性谈判方式</t>
  </si>
  <si>
    <t>解决2060多人的道路出行难问题，惠及贫困人口331人。</t>
  </si>
  <si>
    <t xml:space="preserve"> 新建道路7000平方（建设标准：宽3.5米、碎石垫层、0.18米厚水泥混凝土面层；C25标准；双侧路肩各0.5米)。采取竞争性谈判方式</t>
  </si>
  <si>
    <t>解决910多人的道路出行难问题，惠及贫困人口101人。</t>
  </si>
  <si>
    <t>李店镇狮子庄道路建设项目</t>
  </si>
  <si>
    <t>解决2600多人的道路出行难问题，惠及贫困人口211人。</t>
  </si>
  <si>
    <t>李店镇古渡孙道路建设项目</t>
  </si>
  <si>
    <t>古渡孙村</t>
  </si>
  <si>
    <t>解决1410多人的道路出行难问题，惠及贫困人口101人。</t>
  </si>
  <si>
    <t>新建道路：新街至粮所、十字口向东、G240至种德共7000平方（建设标准：宽3.5米、碎石垫层、0.18米厚水泥混凝土面层；C25标准；双侧路肩各0.5米)。采取竞争性谈判方式</t>
  </si>
  <si>
    <t>解决2400多人的道路出行难问题，惠及贫困人口216人。</t>
  </si>
  <si>
    <t>新建道路2250平方（建设标准：宽4.5米、碎石垫层、0.18米厚水泥混凝土面层；C25标准；双侧路肩各0.5米)。采取竞争性谈判方式</t>
  </si>
  <si>
    <t>解决1100多人的道路出行难问题，惠及贫困人口116人。</t>
  </si>
  <si>
    <t>解决2100多人的道路出行难问题，惠及贫困人口242人。</t>
  </si>
  <si>
    <t>兴隆镇温桥村道路建设项目</t>
  </si>
  <si>
    <t>解决2300多人的道路出行难问题，惠及贫困人口269人。</t>
  </si>
  <si>
    <t>兴隆镇后门里道路建设项目</t>
  </si>
  <si>
    <t>新建道路6000平方（建设标准：宽3.5米、碎石垫层、0.18米厚水泥混凝土面层；C25标准；双侧路肩各0.5米)。采取竞争性谈判方式</t>
  </si>
  <si>
    <t>后门里村</t>
  </si>
  <si>
    <t>解决2600多人的道路出行难问题，惠及贫困人口175人。</t>
  </si>
  <si>
    <t>新建道路：马埂、罗店7000平方（建设标准：宽3.5米、碎石垫层、0.18米厚水泥混凝土面层；C25标准；双侧路肩各0.5米)。采取竞争性谈判方式</t>
  </si>
  <si>
    <t>解决4400多人的道路出行难问题，惠及贫困人口685人。</t>
  </si>
  <si>
    <t xml:space="preserve">新建道路：杨厂3850平方（建设标准：宽3.5米、碎石垫层、0.18米厚水泥混凝土面层；C25标准；双侧路肩各0.5米)。采取竞争性谈判方式 </t>
  </si>
  <si>
    <t>解决4900多人的道路出行难问题，惠及贫困人口219人。</t>
  </si>
  <si>
    <t>解决1400多人的道路出行难问题，惠及贫困人口316人。</t>
  </si>
  <si>
    <t>太和镇宋庄村道路建设项目</t>
  </si>
  <si>
    <t>新建道路：乔官庄至王楼至韩庄7000平方（建设标准：宽3.5米、碎石垫层、0.18米厚水泥混凝土面层；C25标准；双侧路肩各0.5米)。采取竞争性谈判方式</t>
  </si>
  <si>
    <t>解决4600多人的道路出行难问题，惠及贫困人口513人。</t>
  </si>
  <si>
    <t>下洼镇坑黄村道路建设项目</t>
  </si>
  <si>
    <t>新建道路：坑黄至周庄8000平方（建设标准：宽3.5米、碎石垫层、0.18米厚水泥混凝土面层；C25标准；双侧路肩各0.5米)。采取公开招标方式</t>
  </si>
  <si>
    <t>解决2900多人的道路出行难问题，惠及贫困人口530人。</t>
  </si>
  <si>
    <t>新建道路：山口村至井楼村7000平方（建设标准：宽3.5米、碎石垫层、0.18米厚水泥混凝土面层；C25标准；双侧路肩各0.5米)。采取竞争性谈判方式</t>
  </si>
  <si>
    <t>解决3600多人的道路出行难问题，惠及贫困人口698人。</t>
  </si>
  <si>
    <t>新建道路：曹堂南赵庄5250平方（建设标准：宽3.5米、碎石垫层、0.18米厚水泥混凝土面层；C25标准；双侧路肩各0.5米)。采取竞争性谈判方式</t>
  </si>
  <si>
    <t>解决1200多人的道路出行难问题，惠及贫困人口185人。</t>
  </si>
  <si>
    <t>苗店镇石塔寺道路建设项目</t>
  </si>
  <si>
    <t>新建道路：李岗至后赵庄4400平方（建设标准：宽4米、碎石垫层、0.18米厚水泥混凝土面层；C25标准；双侧路肩各0.5米)。采取竞争性谈判方式</t>
  </si>
  <si>
    <t>石塔寺</t>
  </si>
  <si>
    <t>解决2200多人的道路出行难问题，惠及贫困人口356人。</t>
  </si>
  <si>
    <t>苗店镇赵岗村道路建设项目</t>
  </si>
  <si>
    <t>新建道路：小刘庄、郝岗、秦楼8750平方（建设标准：宽3.5米、碎石垫层、0.18米厚水泥混凝土面层；C25标准；双侧路肩各0.5米)。采取竞争性谈判方式</t>
  </si>
  <si>
    <t>解决3860多人的道路出行难问题，惠及贫困人口587人。</t>
  </si>
  <si>
    <t>新建道路：曹堂村、淅丹、鲁姚路9200平方（建设标准：宽4.5米、碎石垫层、0.18米厚水泥混凝土面层；C25标准；双侧路肩各0.5米)。采取竞争性谈判方式</t>
  </si>
  <si>
    <t>解决1500多人的道路出行难问题，灰机票贫困人口519人。</t>
  </si>
  <si>
    <t>新建道路：许庄至刘坟堂至端公9400平方（建设标准：宽4米、碎石垫层、0.18米厚水泥混凝土面层；C25标准；双侧路肩各0.5米)。采取竞争性谈判方式</t>
  </si>
  <si>
    <t>解决3530多人的道路出行难问题，惠及贫困人口172人。</t>
  </si>
  <si>
    <t>朱集镇杨庄村道路建设项目</t>
  </si>
  <si>
    <t>解决1930多人的道路出行难问题，惠及贫困人口139人。</t>
  </si>
  <si>
    <t>朱集镇李黄村道路建设项目</t>
  </si>
  <si>
    <t>新建道路：小吕庄5950平方（建设标准：宽3.5米、碎石垫层、0.18米厚水泥混凝土面层；C25标准；双侧路肩各0.5米)。采取竞争性谈判方式</t>
  </si>
  <si>
    <t>解决1540多人的道路出行难问题，惠及贫困人口132人。</t>
  </si>
  <si>
    <t>朱集镇齐庄村道路建设项目</t>
  </si>
  <si>
    <t>新建道路：齐庄至高吕庄7000（建设标准：宽3.5米、碎石垫层、0.18米厚水泥混凝土面层；C25标准；双侧路肩各0.5米)。采取竞争性谈判方式</t>
  </si>
  <si>
    <t>解决2520多人的道路出行难问题，惠及贫困人口310人。</t>
  </si>
  <si>
    <t>朱集镇端公村道路建设项目</t>
  </si>
  <si>
    <t>新建道路：大赵庄、端公、刘庄7350平方（建设标准：宽3.5米、碎石垫层、0.18米厚水泥混凝土面层；C25标准；双侧路肩各0.5米)。采取竞争性谈判方式</t>
  </si>
  <si>
    <t>端公村</t>
  </si>
  <si>
    <t>解决2820多人的道路出行难问题，惠及贫困人口270人。</t>
  </si>
  <si>
    <t>陌陂镇后洼村道路建设项目</t>
  </si>
  <si>
    <t>新建道路：后洼至前洼9000平方（建设标准：宽4米、碎石垫层、0.18米厚水泥混凝土面层；C25标准；双侧路肩各0.5米)。采取竞争性谈判方式</t>
  </si>
  <si>
    <t>解决2100多人的道路出行难问题，惠及贫困人口580人。</t>
  </si>
  <si>
    <t>陌陂镇前洼村道路建设项目</t>
  </si>
  <si>
    <t>新建道路：黄土庄至黄土岗、左林9000平方（建设标准：宽4米、碎石垫层、0.18米厚水泥混凝土面层；C25标准；双侧路肩各0.5米)。采取竞争性谈判方式</t>
  </si>
  <si>
    <t>前洼村</t>
  </si>
  <si>
    <t>解决1030多人的道路出行难问题，惠及贫困人口201人。</t>
  </si>
  <si>
    <t>陌陂镇完粮徐道路建设项目</t>
  </si>
  <si>
    <t>新建道路：完粮徐7000平方（建设标准：宽3.5米、碎石垫层、0.18米厚水泥混凝土面层；C25标准；双侧路肩各0.5米)。采取竞争性谈判方式</t>
  </si>
  <si>
    <t>完粮徐</t>
  </si>
  <si>
    <t>解决1790多人的道路出行难问题，惠及贫困人口272人。</t>
  </si>
  <si>
    <t>新建道路：赵庄6900平方（建设标准：宽3.5米、碎石垫层、0.18米厚水泥混凝土面层；C25标准；双侧路肩各0.5米)。采取竞争性谈判方式</t>
  </si>
  <si>
    <t>解决3610多人的道路出行难问题，惠及贫困人口431人。</t>
  </si>
  <si>
    <t>新建道路：官庄3500平方（建设标准：宽3.5米、碎石垫层、0.18米厚水泥混凝土面层；C25标准；双侧路肩)。采取竞争性谈判方式</t>
  </si>
  <si>
    <t>解决3610多人的道路出行难问题，惠及贫困人口63人。</t>
  </si>
  <si>
    <t>新建道路：大刘庄自然村6650平方（建设标准：宽3.5米、碎石垫层、0.18米厚水泥混凝土面层；C25标准；双侧路肩各0.5米)，涵管桥1座。采取竞争性谈判方式</t>
  </si>
  <si>
    <t xml:space="preserve">大冯营镇政府
</t>
  </si>
  <si>
    <t>解决3600多人的道路出行难问题惠及贫困人口261人。</t>
  </si>
  <si>
    <t>新建道路：大冯营、史庄、姜庄5800平方（建设标准：宽4米、碎石垫层、0.18米厚水泥混凝土面层；C25标准；双侧路肩各0.5米)，涵管桥1座。采取竞争性谈判方式</t>
  </si>
  <si>
    <t>解决3400多人的道路出行难问题，惠及贫困人口287人。</t>
  </si>
  <si>
    <t>大冯营镇韩营村道路建设项目</t>
  </si>
  <si>
    <t>韩营村</t>
  </si>
  <si>
    <t>解决770多人的道路出行难问题，惠及贫困人口112人。</t>
  </si>
  <si>
    <t>桥头镇姚营村道路建设项目</t>
  </si>
  <si>
    <t>新建道路8000平方（建设标准：宽4米、碎石垫层、0.18米厚水泥混凝土面层；C25标准；双侧路肩各0.5米)。采取竞争性谈判方式</t>
  </si>
  <si>
    <t>解决2100多人的道路出行难问题，惠及贫困人口475人。</t>
  </si>
  <si>
    <t>桥头镇王陶庄村道路建设项目</t>
  </si>
  <si>
    <t>解决1570多人的道路出行难问题，惠及贫困人口187人。</t>
  </si>
  <si>
    <t>新建道路：余庄5250平方（建设标准：宽3.5米、碎石垫层、0.18米厚水泥混凝土面层；C25标准；双侧路肩各0.5米)。采取竞争性谈判方式</t>
  </si>
  <si>
    <t>解决2570多人的道路出行难问题，惠及贫困人口87人。</t>
  </si>
  <si>
    <t>新建道路：官营村7000平方（建设标准：宽3.5米、碎石垫层、0.18米厚水泥混凝土面层；C25标准；双侧路肩各0.5米)。采取竞争性谈判方式</t>
  </si>
  <si>
    <t>解决1300多人的道路出行难问题，惠及贫困人口324人。</t>
  </si>
  <si>
    <t>新建道路：马庄村泰山庙至前八7000平方（建设标准：宽3.5米、碎石垫层、0.18米厚水泥混凝土面层；C25标准；双侧路肩各0.5米)。采取竞争性谈判方式</t>
  </si>
  <si>
    <t>解决1100多人的道路出行难问题，惠及贫困人口509人。</t>
  </si>
  <si>
    <t>唐庄乡岗里村道路建设项目</t>
  </si>
  <si>
    <t>解决500多人的道路出行难问题，惠及贫困人口296人。</t>
  </si>
  <si>
    <t>唐庄乡东田村道路建设项目</t>
  </si>
  <si>
    <t>新建道路：东田村8750平方（建设标准：宽3.5米、碎石垫层、0.18米厚水泥混凝土面层；C25标准；双侧路肩各0.5米)。采取竞争性谈判方式</t>
  </si>
  <si>
    <t>东田村</t>
  </si>
  <si>
    <t>解决1700多人的道路出行难问题，惠及贫困人口325人。</t>
  </si>
  <si>
    <t>解决3300多人的道路出行难问题，惠及贫困人口402人。</t>
  </si>
  <si>
    <t>晋庄镇前曹村道路建设项目</t>
  </si>
  <si>
    <t>解决1500多人的道路出行难问题，惠及贫困人口390人。</t>
  </si>
  <si>
    <t>赵河街道谭营村道路建设项目</t>
  </si>
  <si>
    <t>新建道路：苗庄、陈朗店7000平方（建设标准：宽3.5米、碎石垫层、0.18米厚水泥混凝土面层；C25标准；双侧路肩各0.5米)。采取竞争性谈判方式</t>
  </si>
  <si>
    <t>潭营村</t>
  </si>
  <si>
    <t>解决2200多人的道路出行难问题，惠及贫困人口518人。</t>
  </si>
  <si>
    <t>赵河街道代营村道路建设项目</t>
  </si>
  <si>
    <t>新建道路：随庄7000平方（建设标准：宽3.5米、碎石垫层、0.18米厚水泥混凝土面层；C25标准；双侧路肩各0.5米)。采取竞争性谈判方式</t>
  </si>
  <si>
    <t>解决3030多人的道路出行难问题惠及贫困人口262人。</t>
  </si>
  <si>
    <t>新建道路：李林庄7000平方（建设标准：宽3.5米、碎石垫层、0.18米厚水泥混凝土面层；C25标准；双侧路肩各0.5米)。采取竞争性谈判方式</t>
  </si>
  <si>
    <t>李林庄</t>
  </si>
  <si>
    <t>解决1010多人的道路出行难问题，惠及贫困人口71人。</t>
  </si>
  <si>
    <t>新建道路：柳营至韦北店7000平方（建设标准：宽3.5米、碎石垫层、0.18米厚水泥混凝土面层；C25标准；双侧路肩各0.5米)。采取竞争性谈判方式</t>
  </si>
  <si>
    <t>解决2100多人的道路出行难问题，惠及贫困人口134人。</t>
  </si>
  <si>
    <t>郝寨镇十里井道路建设项目</t>
  </si>
  <si>
    <t>李乐庄自然村道路1140平方，（建设标准：宽3.5米、碎石垫层、0.18米厚水泥混凝土面层；C25标准；双侧路肩各0.5米)</t>
  </si>
  <si>
    <t>解决900多人的道路出行难问题，惠及贫困人口180人。</t>
  </si>
  <si>
    <t>郭庄自然村道路1900平方（建设标准：宽3.5米、碎石垫层、0.18米厚水泥混凝土面层；C25标准；双侧路肩各0.5米)</t>
  </si>
  <si>
    <t>解决1800多人的道路出行难问题，惠及贫困人口550人。</t>
  </si>
  <si>
    <t>果庄自然村新建村内道路2850平方（建设标准：宽3.5米、碎石垫层、0.18米厚水泥混凝土面层；C25标准；双侧路肩各0.5米)</t>
  </si>
  <si>
    <t>解决2000多人的道路出行难问题，惠及贫困人口439人。</t>
  </si>
  <si>
    <t>新建村内道路2850平方（建设标准：宽3.5米、碎石垫层、0.18米厚水泥混凝土面层；C25标准；双侧路肩各0.5米)</t>
  </si>
  <si>
    <t>解决2000多人的道路出行难问题，惠及贫困人口182人。</t>
  </si>
  <si>
    <t>大冯营焦庄村道路建设项目</t>
  </si>
  <si>
    <t>新建村内道路1800平方（建设标准：宽3.5米、碎石垫层、0.18米厚水泥混凝土面层；C25标准；双侧路肩各0.5米);新建平板桥2座（5x3m)、涵管桥10座（φ80cm涵管）</t>
  </si>
  <si>
    <t>解决800多人的道路出行难问题，惠及贫困人口249人。</t>
  </si>
  <si>
    <t>新建村内道路950平方（建设标准：宽3.5米，厚0.18米，C25标准；双侧路肩）</t>
  </si>
  <si>
    <t>解决群众出行问题</t>
  </si>
  <si>
    <t>郝寨镇邢庄村基础设施建设项目</t>
  </si>
  <si>
    <t xml:space="preserve">机井一眼80米、2.2万元，石庄新建村内道路740平方、7.7万元（建设标准：宽3.5米，厚0.18米，C25标准；双侧路肩）
</t>
  </si>
  <si>
    <t>改善农业生产条件，解决群众出行问题</t>
  </si>
  <si>
    <t>王汉庄到魏庄道路维修1750平方（建设标准：宽3.5米，厚0.18米，C25标准；双侧路肩）</t>
  </si>
  <si>
    <t>新建豆庄自然村道路450平方、孟庄村内道路500平方（建设标准：宽3.5米，厚0.18米，C25标准；双侧路肩）</t>
  </si>
  <si>
    <t>唐庄乡马庄基础设施建设项目</t>
  </si>
  <si>
    <t xml:space="preserve">新建村内道路950平方（建设标准：宽3.5米，厚0.18米，C25标准；双侧路肩）
</t>
  </si>
  <si>
    <t>唐庄乡肖庄基础设施建设项目</t>
  </si>
  <si>
    <t>饶良镇安庄基础设施建设项目</t>
  </si>
  <si>
    <t xml:space="preserve">苗丁路后刘岗段新建道路950平方（建设标准：宽3.5米，厚0.18米，C25标准；双侧路肩） </t>
  </si>
  <si>
    <t xml:space="preserve">孟庄-张花林新建村内道路950平方（建设标准：宽3.5米，厚0.18米，C25标准；双侧路肩） </t>
  </si>
  <si>
    <t>樊寺自然村至南邱庄自然村新建道路720平方（建设标准：宽3.5米，厚0.18米，C25标准；双侧路肩），新建涵管桥1座、生产桥1座</t>
  </si>
  <si>
    <t xml:space="preserve">大吕庄村新建道路950平方（建设标准：宽3.5米，厚0.18米，C25标准；双侧路肩） </t>
  </si>
  <si>
    <t>大冯营镇李庄村基础设施建设项目</t>
  </si>
  <si>
    <t>新建道路950平方（建设标准：宽3.5米，厚0.18米，C25标准；双侧路肩）</t>
  </si>
  <si>
    <t>安庄、李庄自然村新修水泥路950平方（建设标准：宽3.5米，厚0.18米，C25标准；双侧路肩）</t>
  </si>
  <si>
    <t>4、农村桥梁建设项目</t>
  </si>
  <si>
    <t>兴隆镇吕楼村老街南桥建设项目</t>
  </si>
  <si>
    <t>吕楼村建设7米宽桥涵一座，建筑面积310.8平方，下部采用重力式扩大基础，上部采用预应力空心板。采取公开招标方式</t>
  </si>
  <si>
    <t>县交通运输局</t>
  </si>
  <si>
    <t>解决5900多人的通行问题</t>
  </si>
  <si>
    <t>大冯营镇丁庄村柳庄西桥建设项目</t>
  </si>
  <si>
    <t>丁庄村建设7米宽桥涵一座，建筑面积249.97平方，下部采用重力式扩大基础，上部采用预应力空心板。采取公开招标方式</t>
  </si>
  <si>
    <t>丁庄村柳庄</t>
  </si>
  <si>
    <t>解决4100多人的通行问题</t>
  </si>
  <si>
    <t>下洼镇杜庄村桥粱建设项目</t>
  </si>
  <si>
    <t>杜庄村建设7米宽桥涵一座，建筑面积195.84平方，下部采用重力式扩大基础，上部采用预应力空心板。采取公开招标方式</t>
  </si>
  <si>
    <t>解决6200多人的通行问题</t>
  </si>
  <si>
    <t>下洼镇桃源村桥粱建设项目</t>
  </si>
  <si>
    <t>桃园村建设7米宽桥涵一座，建筑面积212.84平方，下部采用钻孔灌注桩，上部采用预应力空心板。采取公开招标方式</t>
  </si>
  <si>
    <t>解决3500多人的通行问题</t>
  </si>
  <si>
    <t>陌陂镇后洼村郭庄桥粱建设项目</t>
  </si>
  <si>
    <t>后洼村郭庄建设7米宽桥涵一座，建筑面积229.84平方，下部采用重力式扩大基础，上部采用预应力空心板。采取公开招标方式</t>
  </si>
  <si>
    <t>后洼村郭庄</t>
  </si>
  <si>
    <t>解决2800多人的通行问题</t>
  </si>
  <si>
    <t>陌陂镇后洼村桥粱建设项目</t>
  </si>
  <si>
    <t>后洼村建设7米宽桥涵一座，建筑面积153.34平方，下部采用重力式扩大基础，上部采用预应力空心板。采取公开招标方式</t>
  </si>
  <si>
    <t>解决2600多人的通行问题</t>
  </si>
  <si>
    <t>陌陂镇后洼村南桥粱建设项目</t>
  </si>
  <si>
    <t>后洼村南建设7米宽桥涵一座，建筑面积238.34平方，下部采用重力式扩大基础，上部采用预应力空心板。采取公开招标方式</t>
  </si>
  <si>
    <t>解决3100多人的通行问题</t>
  </si>
  <si>
    <t>陌陂镇关庄村余庄桥粱建设项目</t>
  </si>
  <si>
    <t>关庄村余庄建设7米宽桥涵一座，建筑面积153.84平方，下部采用重力式扩大基础，上部采用预应力空心板。采取公开招标方式</t>
  </si>
  <si>
    <t>关庄村余庄</t>
  </si>
  <si>
    <t>解决4000多人的通行问题</t>
  </si>
  <si>
    <t>唐庄乡李洼村桥梁建设项目</t>
  </si>
  <si>
    <t>李洼村建设6米宽桥梁一座、建筑面积126平方，下部采用重力式扩大基础，上部采用预应力空心板，引线266.5平方。采取竞争性谈判方式</t>
  </si>
  <si>
    <t>解决2200多人的通行问题</t>
  </si>
  <si>
    <t>5、农村安全饮水项目</t>
  </si>
  <si>
    <t>大冯营镇草湖村安全饮水项目</t>
  </si>
  <si>
    <t>新建管理房1间，机井1眼，潜水泵1台，压力罐1套，消毒设备1套，管道21945米。采取公开招标方式</t>
  </si>
  <si>
    <t>解决348户农户1453人，安全饮水问题，惠及贫困人口103人。</t>
  </si>
  <si>
    <t>大冯营镇梁杜庄村安全饮水项目</t>
  </si>
  <si>
    <t>新建管理房1间，机井1眼，潜水泵1台，压力罐1套，消毒设备1套，管道43799米。采取公开招标方式</t>
  </si>
  <si>
    <t>梁杜庄村</t>
  </si>
  <si>
    <t>解决779户农户3240人安全饮水问题，惠及109个贫困人口。</t>
  </si>
  <si>
    <t>郝寨镇揣洼村安全饮水项目</t>
  </si>
  <si>
    <t>新建管理房1间，机井1眼，潜水泵1台，压力罐1套，消毒设备1套，管道28636米。采取公开招标方式</t>
  </si>
  <si>
    <t>揣洼村</t>
  </si>
  <si>
    <t>解决520户农户2026人，安全饮水问题，惠及贫困人口169人。</t>
  </si>
  <si>
    <t>郝寨镇贾庄村安全饮水项目</t>
  </si>
  <si>
    <t>新建管理房1间，机井1眼，潜水泵1台，压力罐1套，消毒设备1套，管道30161米。采取公开招标方式</t>
  </si>
  <si>
    <t>解决474户农户2230人安全饮水问题，惠及贫困人口100人。</t>
  </si>
  <si>
    <t>郝寨镇尤庄村安全饮水项目</t>
  </si>
  <si>
    <t>新建管理房1间，机井1眼，潜水泵1台，压力罐1套，消毒设备1套，管道31386米。采取公开招标方式</t>
  </si>
  <si>
    <t>尤庄村</t>
  </si>
  <si>
    <t>解决531户农户2749人安全饮水问题，惠及贫困人口231人。</t>
  </si>
  <si>
    <t>郝寨镇张桥村安全饮水项目</t>
  </si>
  <si>
    <t>新建管理房1间，机井1眼，潜水泵1台，压力罐1套，消毒设备1套，管道39329米。采取公开招标方式</t>
  </si>
  <si>
    <t>张桥村</t>
  </si>
  <si>
    <t>解决812户农户2876人安全饮水问题，惠及贫困人口237人。</t>
  </si>
  <si>
    <t>郝寨镇李楼村安全饮水项目</t>
  </si>
  <si>
    <t>新建管理房1间，机井1眼，潜水泵1台，压力罐1套，消毒设备1套，管道22018米。采取公开招标方式</t>
  </si>
  <si>
    <t>解决480户农户1900人安全饮水问题，惠及贫困人口150人。</t>
  </si>
  <si>
    <t>晋庄镇林庄村安全饮水项目</t>
  </si>
  <si>
    <t>新建管理房1间，机井1眼，潜水泵1台，压力罐1套，消毒设备1套，管道8403米。采取公开招标方式</t>
  </si>
  <si>
    <t>解决120户农户458人安全饮水问题，惠及贫困人口33人。</t>
  </si>
  <si>
    <t>晋庄镇后曹村安全饮水项目</t>
  </si>
  <si>
    <t>新建管理房1间，机井1眼，潜水泵1台，压力罐1套，消毒设备1套，管道32631米。采取公开招标方式</t>
  </si>
  <si>
    <t>解决557户农户2580安全饮水问题，惠及贫困人口119人。</t>
  </si>
  <si>
    <t>晋庄镇刘官庄村安全饮水项目</t>
  </si>
  <si>
    <t>管道11064米。采取公开招标方式</t>
  </si>
  <si>
    <t>刘官庄村</t>
  </si>
  <si>
    <t>解决189户农户760人安全饮水问题，惠及贫困人口83人。</t>
  </si>
  <si>
    <t>晋庄镇崔官庄村安全饮水项目</t>
  </si>
  <si>
    <t>新建管理房1间，机井1眼，潜水泵1台，压力罐1套，消毒设备1套，管道12867米。采取公开招标方式</t>
  </si>
  <si>
    <t>崔官庄村</t>
  </si>
  <si>
    <t>解决194户农户936人安全饮水问题，惠及贫困人口111人。</t>
  </si>
  <si>
    <t>李店镇贺岗村安全饮水项目</t>
  </si>
  <si>
    <t>新建管理房1间，机井1眼，潜水泵1台，压力罐1套，消毒设备1套，管道32384米。采取公开招标方式</t>
  </si>
  <si>
    <t>解决526户农户2000人安全饮水问题，惠及贫困人口170人。</t>
  </si>
  <si>
    <t>李店镇李营村安全饮水项目</t>
  </si>
  <si>
    <t>新建管理房1间，机井1眼，潜水泵1台，压力罐1套，消毒设备1套，管道12143米。采取公开招标方式</t>
  </si>
  <si>
    <t>解决228户农户1200人安全饮水问题，惠及贫困人口95人。</t>
  </si>
  <si>
    <t>李店镇王场村安全饮水项目</t>
  </si>
  <si>
    <t>新建管理房1间，机井1眼，潜水泵1台，压力罐1套，消毒设备1套，管道38050米。采取公开招标方式</t>
  </si>
  <si>
    <t>王场村</t>
  </si>
  <si>
    <t>解决694户农户2898人安全饮水问题，惠及贫困人口242人。</t>
  </si>
  <si>
    <t>苗店镇老魏庄村安全饮水项目</t>
  </si>
  <si>
    <t>新建管理房1间，机井1眼，潜水泵1台，压力罐1套，消毒设备1套，管道27967米。采取公开招标方式</t>
  </si>
  <si>
    <t>解决475户农户1951人安全饮水问题，惠及贫困人口96人。</t>
  </si>
  <si>
    <t>苗店镇杨岗村-邱庄村安全饮水项目</t>
  </si>
  <si>
    <t>新建管理房1间，机井1眼，潜水泵1台，压力罐1套，消毒设备1套，管道32547米。采取公开招标方式</t>
  </si>
  <si>
    <t>杨岗村、邱庄村</t>
  </si>
  <si>
    <t>解决496户农户2212人安全饮水问题，惠及贫困人口124人。</t>
  </si>
  <si>
    <t>苗店镇司庄村安全饮水项目</t>
  </si>
  <si>
    <t>新建管理房1间，机井1眼，潜水泵1台，压力罐1套，消毒设备1套，管道39870米。采取公开招标方式</t>
  </si>
  <si>
    <t>解决530户农户2260人安全饮水问题，惠及贫困人口152人</t>
  </si>
  <si>
    <t>陌陂镇贾寨村安全饮水项目</t>
  </si>
  <si>
    <t>新建管理房2间，机井2眼，潜水泵2台，压力罐2套，消毒设备2套，管道31819米。采取公开招标方式</t>
  </si>
  <si>
    <t>解决860户农户3810人安全饮水问题，惠及贫困人口172人</t>
  </si>
  <si>
    <t>陌陂镇良王庄村安全饮水项目</t>
  </si>
  <si>
    <t>新建管理房2间，机井2眼，潜水泵2台，压力罐2套，消毒设备2套，管道33874米。采取公开招标方式</t>
  </si>
  <si>
    <t>解决525户农户2680人安全饮水问题，惠及贫困人口306人</t>
  </si>
  <si>
    <t>陌陂镇梁桥村安全饮水项目</t>
  </si>
  <si>
    <t>新建管理房1间，机井1眼，潜水泵1台，压力罐1套，消毒设备1套，管道25568米。采取公开招标方式</t>
  </si>
  <si>
    <t>梁桥村</t>
  </si>
  <si>
    <t>解决528户农户2487人安全饮水问题，惠及贫困人口199人</t>
  </si>
  <si>
    <t>潘河街道贺新庄村安全饮水项目</t>
  </si>
  <si>
    <t>新建管理房1间，机井1眼，潜水泵1台，压力罐1套，消毒设备1套，管道51635米。采取公开招标方式</t>
  </si>
  <si>
    <t>解决836户农户3436人安全饮水问题，惠及贫困人口25人</t>
  </si>
  <si>
    <t>桥头镇和庄村安全饮水项目</t>
  </si>
  <si>
    <t>新建管理房1间，机井1眼，潜水泵1台，压力罐1套，消毒设备1套，管道47060米。采取公开招标方式</t>
  </si>
  <si>
    <t>和庄村</t>
  </si>
  <si>
    <t>解决695户农户2900人安全饮水问题，惠及贫困人口240人</t>
  </si>
  <si>
    <t>饶良镇岽子营村安全饮水项目</t>
  </si>
  <si>
    <t>新建管理房1间，机井1眼，潜水泵1台，压力罐1套，消毒设备1套，管道36613米。采取公开招标方式</t>
  </si>
  <si>
    <t>岽子营村</t>
  </si>
  <si>
    <t>解决559户农户2177人安全饮水问题，惠及贫困人口99人</t>
  </si>
  <si>
    <t>饶良镇樊营村安全饮水项目</t>
  </si>
  <si>
    <t>新建管理房1间，机井1眼，潜水泵1台，压力罐1套，消毒设备1套，管道36846米。采取公开招标方式</t>
  </si>
  <si>
    <t>解决614户农户2499人安全饮水问题，惠及贫困人口219人</t>
  </si>
  <si>
    <t>饶良镇核桃树村安全饮水项目</t>
  </si>
  <si>
    <t>新建管理房1间，机井1眼，潜水泵1台，压力罐1套，消毒设备1套，管道36578米。采取公开招标方式</t>
  </si>
  <si>
    <t>核桃树村</t>
  </si>
  <si>
    <t>解决643户农户2156人安全饮水问题，惠及贫困人口183人</t>
  </si>
  <si>
    <t>赊店镇李林庄村安全饮水项目</t>
  </si>
  <si>
    <t>新建管理房1间，机井1眼，潜水泵1台，压力罐1套，消毒设备1套，管道20342米。采取公开招标方式</t>
  </si>
  <si>
    <t>解决366户农户1384人安全饮水问题，惠及贫困人口71人</t>
  </si>
  <si>
    <t>赊店镇彭岗村安全饮水项目</t>
  </si>
  <si>
    <t>新建管理房1间，机井1眼，潜水泵1台，压力罐1套，消毒设备1套，管道30336米。采取公开招标方式</t>
  </si>
  <si>
    <t>解决478户农户1891人安全饮水问题，惠及贫困人口112人</t>
  </si>
  <si>
    <t>太和镇范楼村安全饮水项目</t>
  </si>
  <si>
    <t>新建管理房1间，机井1眼，潜水泵1台，压力罐1套，消毒设备1套，管道48125米。采取公开招标方式</t>
  </si>
  <si>
    <t>解决727户农户3199人安全饮水问题，惠及贫困人口190人</t>
  </si>
  <si>
    <t>太和镇后赵村安全饮水项目</t>
  </si>
  <si>
    <t>新建管理房1间，机井1眼，潜水泵1台，压力罐1套，消毒设备1套，管道46973米。采取公开招标方式</t>
  </si>
  <si>
    <t>解决782户农户2955人安全饮水问题，惠及贫困人口264人</t>
  </si>
  <si>
    <t>唐庄乡岗李村安全饮水项目</t>
  </si>
  <si>
    <t>新建管理房1间，机井1眼，潜水泵1台，压力罐1套，消毒设备1套，管道47587米。采取公开招标方式</t>
  </si>
  <si>
    <t>解决852户农户3035人安全饮水问题，惠及贫困人口144人</t>
  </si>
  <si>
    <t>唐庄乡圈里村安全饮水项目</t>
  </si>
  <si>
    <t>新建管理房1间，机井1眼，潜水泵1台，压力罐1套，消毒设备1套，管道26339米。采取公开招标方式</t>
  </si>
  <si>
    <t>解决438户农户1602人安全饮水问题，惠及贫困人口166人</t>
  </si>
  <si>
    <t>下洼镇赵庄村安全饮水项目</t>
  </si>
  <si>
    <t>新建管理房1间，机井1眼，潜水泵1台，压力罐1套，消毒设备1套，管道22242米。采取公开招标方式</t>
  </si>
  <si>
    <t>解决252户农户1162人安全饮水问题，惠及贫困人口75人</t>
  </si>
  <si>
    <t>下洼镇周庄村安全饮水项目</t>
  </si>
  <si>
    <t>新建管理房2间，机井2眼，潜水泵2台，压力罐2套，消毒设备2套，管道84912米。采取公开招标方式</t>
  </si>
  <si>
    <t>解决1226户农户4857人安全饮水问题，惠及贫困人口156人</t>
  </si>
  <si>
    <t>兴隆镇罗庄村安全饮水项目</t>
  </si>
  <si>
    <t>新建管理房1间，机井1眼，潜水泵1台，压力罐1套，消毒设备1套，管道64213米。采取公开招标方式</t>
  </si>
  <si>
    <t>解决904户农户4163人安全饮水问题，惠及贫困人口402人</t>
  </si>
  <si>
    <t>兴隆镇温桥村安全饮水项目</t>
  </si>
  <si>
    <t>新建管理房1间，机井1眼，潜水泵1台，压力罐1套，消毒设备1套，管道37456米。采取公开招标方式</t>
  </si>
  <si>
    <t>解决653户农户2890人安全饮水问题，惠及贫困人口377人</t>
  </si>
  <si>
    <t>赵河镇官寺村安全饮水项目</t>
  </si>
  <si>
    <t>新建管理房1间，机井1眼，潜水泵1台，压力罐1套，消毒设备1套，管道36173米。采取公开招标方式</t>
  </si>
  <si>
    <t>解决616户农户2425人安全饮水问题，惠及贫困人口170人</t>
  </si>
  <si>
    <t>朱集镇端公村安全饮水项目</t>
  </si>
  <si>
    <t>新建管理房1间，机井1眼，潜水泵1台，压力罐1套，消毒设备1套，管道40197米。采取公开招标方式</t>
  </si>
  <si>
    <t>解决584户农户2851人安全饮水问题，惠及贫困人口111人</t>
  </si>
  <si>
    <t>朱集镇苟庄村安全饮水项目</t>
  </si>
  <si>
    <t>新建管理房1间，机井1眼，潜水泵1台，压力罐1套，消毒设备1套，管道29596米。采取公开招标方式</t>
  </si>
  <si>
    <t>解决500户农户2800人安全饮水问题，惠及贫困人口317人</t>
  </si>
  <si>
    <t>朱集镇古城村安全饮水项目</t>
  </si>
  <si>
    <t>新建管理房2间，机井2眼，潜水泵2台，压力罐2套，消毒设备2套，管道26319米。采取公开招标方式</t>
  </si>
  <si>
    <t>解决331户农户1756人安全饮水问题，惠及贫困人口80人</t>
  </si>
  <si>
    <t>朱集镇刘坟堂村安全饮水项目</t>
  </si>
  <si>
    <t>新建管理房1间，机井1眼，潜水泵1台，压力罐1套，消毒设备1套，管道16475米。采取公开招标方式</t>
  </si>
  <si>
    <t>刘坟堂村</t>
  </si>
  <si>
    <t>解决308户农户1170人安全饮水问题，惠及贫困人口67人</t>
  </si>
  <si>
    <t>朱集镇段洼村安全饮水项目</t>
  </si>
  <si>
    <t>新建管理房1间，机井1眼，潜水泵1台，压力罐1套，消毒设备1套，管道45304米。采取公开招标方式</t>
  </si>
  <si>
    <t>6、农村危房改造项目</t>
  </si>
  <si>
    <t>赵河街道危房改造项目</t>
  </si>
  <si>
    <t xml:space="preserve">对已排查鉴定符合条件的49户贫困户、建设面积1115平方米危房进行改造，每平方米造价700元（1人户按20平方米计算、2人户按30平方米计算、3人户按40平方米计算、5人以上户按人均面积13平方米计算）其中：埠口村4户、代营村9户、官寺村6户、何庙村8户、河南街2户、孔庄村13户、刘庄6户、谭营村1户。不需招标
</t>
  </si>
  <si>
    <t>埠口村、代营村、官寺村、何庙村、孔庄村、河南街、刘庄村、谭营村</t>
  </si>
  <si>
    <t>县住建局</t>
  </si>
  <si>
    <t>改善贫困户49户住房条件</t>
  </si>
  <si>
    <t>潘河街道危房改造项目</t>
  </si>
  <si>
    <t xml:space="preserve">对已排查鉴定符合条件的31户贫困户、建设面积730平方米危房进行改造，每平方米造价700元（1人户按20平方米计算、2人户按30平方米计算、3人户按40平方米计算、5人以上户按人均面积13平方米计算），其中：贺新庄村11户、贾楼村14户、柳营村4户、双庄村3户。不需招标
</t>
  </si>
  <si>
    <t>贺新庄村、贾楼村、柳营村、双庄村</t>
  </si>
  <si>
    <t>改善贫困户31户住房条件</t>
  </si>
  <si>
    <t>赊店镇危房改造项目</t>
  </si>
  <si>
    <t xml:space="preserve">对已排查鉴定符合条件的3户贫困户、建设面积70平方米危房进行改造，每平方米造价700元（1人户按20平方米计算、2人户按30平方米计算、3人户按40平方米计算、5人以上户按人均面积13平方米计算），其中：李林庄村3户。不需招标
</t>
  </si>
  <si>
    <t>改善贫困户3户住房条件</t>
  </si>
  <si>
    <t>桥头镇危房改造项目</t>
  </si>
  <si>
    <t xml:space="preserve">对已排查鉴定符合条件的233户贫困户、建设面积5474平方米危房进行改造，每平方米造价700元（1人户按20平方米计算、2人户按30平方米计算、3人户按40平方米计算、5人以上户按人均面积13平方米计算），其中：姚营村10户、新街村26户、小河流村4户、相庄村25户、吴氏营村13户、王坊村17户、陶庄村3户、史庄村6户、桥头村21户、泥河村17户、明章村15户、老庄村33户、范朱刘村2户、何营村13户、和庄村16户。不需招标
</t>
  </si>
  <si>
    <t>桥头街村、和庄村、小河流村、史庄村、陶庄村、范朱刘村、相庄村、何营村、姚营村、泥河村、老庄村、明章村、王蛮村、王坊村、吴氏营村、新街村</t>
  </si>
  <si>
    <t>改善贫困户233户住房条件</t>
  </si>
  <si>
    <t>大冯营镇危房改造项目</t>
  </si>
  <si>
    <t xml:space="preserve">对已排查鉴定符合条件的125户贫困户、建设面积3107平方米危房进行改造，每平方米造价700元（1人户按20平方米计算、2人户按30平方米计算、3人户按40平方米计算、5人以上户按人均面积13平方米计算），其中：草湖村4户、大冯营村18户、党庄村8户、丁庄村21户、汉营庄村1户、焦庄村3户、李庄村7户、梁杜庄村14户、吕营村9户、下徐村2户、杨庄村7户、姚庄村6户、张腰庄村14户、张营村9户、张庄村2户。不需招标
</t>
  </si>
  <si>
    <t>草湖村、大冯营村、党庄村、丁庄村、汉营庄村、焦庄村、李庄村、梁杜庄村、吕营村、杨庄村、姚庄村、张腰庄村、张营村、张庄村、下徐庄村</t>
  </si>
  <si>
    <t>改善贫困户125户住房条件</t>
  </si>
  <si>
    <t>晋庄镇危房改造项目</t>
  </si>
  <si>
    <t xml:space="preserve">对已排查鉴定符合条件的172户贫困户、建设面积4618平方米危房进行改造，每平方米造价700元（1人户按20平方米计算、2人户按30平方米计算、3人户按40平方米计算、5人以上户按人均面积13平方米计算），其中：陈建龙村23户、崔官庄村10户、大王庄村4户、何营村15户、后曹村14户、花马营村4户、晋庄村13户、林庄村10户、刘关庄村6户、刘老家村21户、前曹村16户、桃园村21户、万营村6户、小河陈村9户
</t>
  </si>
  <si>
    <t>陈建龙村、崔官庄村、大王庄村、何营村、后曹村、花马营村、晋庄村、林庄村、刘关庄村、刘老家村、前曹村、桃园村、万营村、小河陈村</t>
  </si>
  <si>
    <t>改善贫困户172户住房条件</t>
  </si>
  <si>
    <t>李店镇危房改造项目</t>
  </si>
  <si>
    <t xml:space="preserve">对已排查鉴定符合条件的75户贫困户、建设面积1748平方米危房进行改造，其中：半坡村1户、北杨庄村1户、常庄村9户、超志王村3户、古渡孙村3户、贾桥村7户、李店村5户、李营村2户、栗盘村4户、梁岗村1户、青台村3户、狮子庄村8户、王场村7户、王庄村5户、西杨庄村6户、下郭村3户、薛庄村2户、元庄村1户、冢坡村3户、朱庄村1户。不需招标
</t>
  </si>
  <si>
    <t>半坡村、北杨庄村、常庄村、超志王村、古渡孙村、贾桥村、李店村、李营村、栗盘村、梁岗村、青台村、狮子庄村、王场村、王庄村、西杨庄村、下郭村、薛庄村、薛庄村、元庄村、冢坡村、朱庄村</t>
  </si>
  <si>
    <t>改善贫困户75户住房条件</t>
  </si>
  <si>
    <t>太和镇危房改造项目</t>
  </si>
  <si>
    <t xml:space="preserve">对已排查鉴定符合条件的71户贫困户、建设面积1920平方米危房进行改造，每平方米造价700元（1人户按20平方米计算、2人户按30平方米计算、3人户按40平方米计算、5人以上户按人均面积13平方米计算），其中：范楼村7户、后赵村14户、刘集村10户、马埂村9户、宋庄村20户、闫店岗村11户。不需招标
</t>
  </si>
  <si>
    <t>范楼村、后赵村、刘集村、马埂村、宋庄村、闫店岗村</t>
  </si>
  <si>
    <t>改善贫困户住房条件</t>
  </si>
  <si>
    <t>兴隆镇危房改造项目</t>
  </si>
  <si>
    <t xml:space="preserve">对已排查鉴定符合条件的55户贫困户、建设面积1424平方米危房进行改造，每平方米造价700元（1人户按20平方米计算、2人户按30平方米计算、3人户按40平方米计算、5人以上户按人均面积13平方米计算），其中：吕楼村5户、罗庄村9户、张岗村6户、后门里村7户、圭璋村9户、温桥村6户、腰庄村3户、赵岗村5户、赵庄村5户。不需招标
</t>
  </si>
  <si>
    <t>吕楼村、罗庄村、张岗村、后门里村、圭璋村、温桥村、腰庄村、赵岗村、赵庄村</t>
  </si>
  <si>
    <t>改善贫困户55户住房条件</t>
  </si>
  <si>
    <t>郝寨镇危房改造项目</t>
  </si>
  <si>
    <t xml:space="preserve">对已排查鉴定符合条件的197户贫困户、建设面积5062平方米危房进行改造，每平方米造价700元（1人户按20平方米计算、2人户按30平方米计算、3人户按40平方米计算、5人以上户按人均面积13平方米计算），其中：揣洼村6户、韩庄村3户、郝寨村9户、郝庄村8户、红庙村13户、胡里村32户、胡庄村12户、贾庄村20户、康庄村5户、李楼村9户、李洼村13户、年庄村3户、十里井村1户、石桥村12户、王十里村2户、王营村6户、邢庄村2户、徐庄村7户、闫台村1户、尤庄村4户、张桥村8户、郑庄村15户。不需招标
</t>
  </si>
  <si>
    <t>揣洼村、韩庄村、郝寨村、郝庄村、红庙村、胡里村、胡庄村、贾庄村、康庄村、李楼村、李洼村、年庄村、十里井村、石桥村、王十里村、王营村、邢庄村、徐庄村、闫台村、尤庄村、张桥村、郑庄村</t>
  </si>
  <si>
    <t>改善贫困户197户住房条件</t>
  </si>
  <si>
    <t>苗店镇危房改造项目</t>
  </si>
  <si>
    <t>对已排查鉴定符合条件的178户贫困户、建设面积5244平方米危房进行改造，每平方米造价700元（1人户按20平方米计算、2人户按30平方米计算、3人户按40平方米计算、5人以上户按人均面积13平方米计算），其中：苗店村2户、八里苗村12户、曹岗村17户、曹台村12户、老沟刘村17户、老贺庄村17户、老魏庄村9户、石塔寺村11户、司庄村19户、万田岗村2户、夏庄村2户、张营村8户、长岗镇村11户、赵岗村18户、邱庄村10户。不需招标</t>
  </si>
  <si>
    <t>苗店村、八里苗村、曹岗村、曹台村、老沟刘村、老贺庄村、老魏庄村、石塔寺村、司庄村、万田岗村、夏庄村、张营村、长岗镇村、赵岗村、邱庄村</t>
  </si>
  <si>
    <t>改善贫困户178户住房条件</t>
  </si>
  <si>
    <t>饶良镇危房改造项目</t>
  </si>
  <si>
    <t>对已排查鉴定符合条件的164户贫困户、建设面积4872平方米危房进行改造，每平方米造价700元（1人户按20平方米计算、2人户按30平方米计算、3人户按40平方米计算、5人以上户按人均面积13平方米计算），其中：安庄村5户、曹庄村5户、陈庄村14户、程洼村11户、岽子营村6户、豆庄村9户、二户岗村2户、樊营村9户、核桃树村26户、黑刘庄村14户、黄桥村11户、刘岗村1户、孟庄村7户、邱庄村9户、饶良村22户、谭北村3户、张庄村10户。不需招标</t>
  </si>
  <si>
    <t>安庄村、曹庄村、陈庄村、程洼村、岽子营村、豆庄村、二户岗村、樊营村、核桃树村、黑刘庄村、黄桥村、刘岗村、孟庄村、邱庄村、饶良村、谭北村、张庄村</t>
  </si>
  <si>
    <t>改善贫困户164户住房条件</t>
  </si>
  <si>
    <t>朱集镇危房改造项目</t>
  </si>
  <si>
    <t xml:space="preserve">对已排查鉴定符合条件的290户贫困户、建设面积7532平方米危房进行改造，每平方米造价700元（1人户按20平方米计算、2人户按30平方米计算、3人户按40平方米计算、5人以上户按人均面积13平方米计算），其中：茨元村9户、邓岗村8户、端公村21户、段洼村5户、坟堂村14户、各庄村1户、耿庄村13户、苟庄村8户、古城村6户、后李庄村16户、雷庄村15户、李安村6户、李黄村13户、梁庄村8户、泥河赵村7户、牛庄村13户、齐庄村2户、前张村9户、田庄村7户、王老庄村7户、王卯村24户、许庄村26户、薛岗村12户、杨庄村4户、殷河村11户、袁老庄村8户、朱集村17户。不需招标
</t>
  </si>
  <si>
    <t>茨元村、邓岗村、端公村、段洼村、坟堂村、各庄村、耿庄村、苟庄村、古城村、后李庄村、雷庄村、李安村、李黄村、梁庄村、泥河赵村、牛庄村、齐庄村、前张村、田庄村、王老庄村、王卯村、许庄村、薛岗村、杨庄村、殷河村、袁老庄村、朱集村</t>
  </si>
  <si>
    <t>改善贫困户290户住房条件</t>
  </si>
  <si>
    <t>下洼镇危房改造项目</t>
  </si>
  <si>
    <t xml:space="preserve">对已排查鉴定符合条件的162户贫困户、建设面积3716平方米危房进行改造，每平方米造价700元（1人户按20平方米计算、2人户按30平方米计算、3人户按40平方米计算、5人以上户按人均面积13平方米计算），其中：下洼村4户、吴庄村3户、井洼村2户、余庄村1户、高庄村21户、兰庄村1户、马蹄村11户、酒店村40户、井楼村7户、范庄村6户、周庄村9户、闫庄村13户、坑黄村11户、山口村5户、邱庄村4户、桃园村8户、姜王庄村9户、赵庄村7户不需招标
</t>
  </si>
  <si>
    <t>下洼村、吴庄村、井洼村、余庄村、高庄村、兰庄村、马蹄村、酒店村、井楼村、范庄村、周庄村、闫庄村、坑黄村、山口村、邱庄村、桃园村、王庄村、赵庄村</t>
  </si>
  <si>
    <t>改善贫困户162户住房条件</t>
  </si>
  <si>
    <t>陌陂镇危房改造项目</t>
  </si>
  <si>
    <t xml:space="preserve">对已排查鉴定符合条件的166户贫困户、建设面积4329平方米危房进行改造，每平方米造价700元（1人户按20平方米计算、2人户按30平方米计算、3人户按40平方米计算、5人以上户按人均面积13平方米计算），其中：关庄村16户、黑土流村3户、后洼村9户、贾寨村16户、街北村8户、街南村4户、良王庄村12户、梁桥村9户、鲁庄村13户、前洼村3户、完粮徐村8户、谢庄村6户、辛庄村3户、张楼村11户、张其浩村1户、张庄村18户、赵油楼村7户、朱庄村14户、左林村5户。不需招标
</t>
  </si>
  <si>
    <t>关庄村、黑土流村、后洼村、贾寨村、街北村、街南村、良王庄村、梁桥村、鲁庄村、前洼村、完粮徐村、谢庄村、张楼村、张其浩村、张庄村、赵油楼村、朱庄村、左林村、辛庄村</t>
  </si>
  <si>
    <t>改善贫困户166户住房条件</t>
  </si>
  <si>
    <t>唐庄镇危房改造项目</t>
  </si>
  <si>
    <t xml:space="preserve">对已排查鉴定符合条件的141户贫困户、建设面积3782平方米危房进行改造，每平方米造价700元（1人户按20平方米计算、2人户按30平方米计算、3人户按40平方米计算、5人以上户按人均面积13平方米计算），其中：唐庄村6户、尚庄村5户、郭楼村16户、东田村9户、李湾村10户、沙河村6户、冀岗村10户、马庄村18户、岗里村8户、苗庄村9户、圈里村8户、官营村5户、肖庄村6户、漫流寨村8户、辛庄村5户、前庄村4户、小王庄村5户、大王庄村3户。不需招标
</t>
  </si>
  <si>
    <t>唐庄镇</t>
  </si>
  <si>
    <t>唐庄村、尚庄村、郭楼村、东田村、李湾村、沙河村、冀岗村、马庄村、岗里村、苗庄村、圈里村、官营村、肖庄村、漫流寨村、辛庄村、前庄村、小王庄村、大王庄村</t>
  </si>
  <si>
    <t>改善贫困户141户住房条件</t>
  </si>
  <si>
    <t>危房改造提升项目</t>
  </si>
  <si>
    <t>对全县已实施、建设面积不达标的危房改造项目进行整改。其中：下洼镇150户1683.9平方米、赵河街道57户716平方米、潘河街道44户353平方米、赊店镇22户149.2平方米、桥头镇29户323.778平方米、大冯营镇139户1197.74平方米、晋庄镇190户2105.54平方米、李店镇66户733.35平方米、太和镇167户1538.8平方米、兴隆镇158户1851.5平方米、郝寨镇112户1591.03平方米、苗店镇224户3022.2平方米、饶良镇205户2035.5平方米、朱集镇151户3047.53平方米、陌陂镇95户1088.75平方米、唐庄乡100户982.63平方米</t>
  </si>
  <si>
    <t>解决贫困户1909户住房问题</t>
  </si>
  <si>
    <t>危房改造集中连片建设项目</t>
  </si>
  <si>
    <t>对276户贫困户危房进行集中连片建设。其中：下洼镇17户、桥头镇29户、太和镇27户、郝寨镇20户、苗店镇18户、饶良镇28户、朱集镇35户、陌陂镇69户、唐庄乡35户</t>
  </si>
  <si>
    <t>桥头镇等9个乡镇</t>
  </si>
  <si>
    <t>桥头镇等9个乡镇政府</t>
  </si>
  <si>
    <t>解决276户贫困户住房问题</t>
  </si>
  <si>
    <t>7、贫困村农田水利项目</t>
  </si>
  <si>
    <t>机电井30眼及配套75万元；排水沟(宽3.5米、深1.5米）疏浚工程10千米20万元；新建桥梁(3m*5m)工程10座20万元，产权归村集体所有。采取公开招标方式</t>
  </si>
  <si>
    <t>解决1500亩农田灌溉难问题，受益群众  563人，其中惠及贫困人口136人。</t>
  </si>
  <si>
    <t>郝寨镇十里井村农田水利建设项目</t>
  </si>
  <si>
    <r>
      <rPr>
        <sz val="10"/>
        <rFont val="宋体"/>
        <charset val="134"/>
      </rPr>
      <t>八里营村6x6米桥涵1座</t>
    </r>
    <r>
      <rPr>
        <sz val="12"/>
        <rFont val="宋体"/>
        <charset val="134"/>
      </rPr>
      <t>；</t>
    </r>
    <r>
      <rPr>
        <sz val="10"/>
        <rFont val="宋体"/>
        <charset val="134"/>
      </rPr>
      <t xml:space="preserve">十里井村6x10米桥涵2座，10x20米桥涵1座 </t>
    </r>
  </si>
  <si>
    <t>十里井</t>
  </si>
  <si>
    <t>改善422户1689人群众生产条件 ，其中惠及贫困人口120人。</t>
  </si>
  <si>
    <t>陌陂镇后洼村农田水建设项目</t>
  </si>
  <si>
    <t>生产井4眼（平均井深80米，内径30公分）。</t>
  </si>
  <si>
    <t>改善752户3243人群众生产条件，其中惠及贫困人口550人。</t>
  </si>
  <si>
    <t>太和镇宋庄村农田水利建设项目</t>
  </si>
  <si>
    <t>新建生产桥8个（4米*5米）</t>
  </si>
  <si>
    <t>改善1479户5915人群众生产条件，其中惠及贫困人口1814人。</t>
  </si>
  <si>
    <t>李店镇南元庄村农田水利建设项目</t>
  </si>
  <si>
    <t>新建4米*25米农用桥一座</t>
  </si>
  <si>
    <t>改善563户2251人群众生产条件，其中惠及贫困人口50人。</t>
  </si>
  <si>
    <t>新打灌溉机井3眼，深120米，内径30CM。</t>
  </si>
  <si>
    <t>改善农业生产条件</t>
  </si>
  <si>
    <t>新打灌溉机井4眼，深100米，内径30CM。</t>
  </si>
  <si>
    <t>生产井8眼，每眼深60米，合计10万元</t>
  </si>
  <si>
    <t>晋庄镇前曹村基础设施建设项目</t>
  </si>
  <si>
    <t xml:space="preserve">新建4米*5米生产桥涵3座  </t>
  </si>
  <si>
    <t xml:space="preserve"> 新建5.5米*5米农用桥2座，其中陈建龙自然村、宁庄自然村各1座；
  周转堂自然村机井一眼（深度90米）及配套设施。</t>
  </si>
  <si>
    <t>新打机电井7眼、井深70米</t>
  </si>
  <si>
    <t>大冯营镇张庄村基础设施建设项目</t>
  </si>
  <si>
    <t>大冯营镇党庄村基础设施建设项目</t>
  </si>
  <si>
    <t>1、扶贫产业基地项目（第一批）</t>
  </si>
  <si>
    <t>正大集团“千头线”生猪养殖基地产业扶贫项目</t>
  </si>
  <si>
    <t>20个行政村各建一条线，每条线总投资约180万元，采取先建后补方式。其中：县财政补助50万元，企业自筹130万元。每条线分别是：唐庄乡4条（马庄村、官营村、肖庄村、郭楼村）、晋庄镇4条（晋庄村、小河陈村、林庄村、陈建龙村）、朱集镇6条（苟庄村、袁老庄村、李庵村、李黄村、王卯村、王老庄村）、李店镇6条（栗盘村、梁岗村、朱庄村、王庄村、大冯营镇大冯营村、大冯营镇丁庄村），产权归村集体所有。</t>
  </si>
  <si>
    <t>4个乡镇</t>
  </si>
  <si>
    <t>唐庄乡肖庄村、晋庄镇晋庄村、李店镇栗盘村、朱集镇李庵村</t>
  </si>
  <si>
    <t>县农业农村局</t>
  </si>
  <si>
    <t>4个乡镇政府</t>
  </si>
  <si>
    <t>每条线带贫20户，计划带贫400户，受益年限20年，第1-3年户均年收益3500元，项目实施第1-3年每年每条线向项目所在乡镇政府上交资金7万元；第4－15年每年每条线向项目所在乡镇政府上交资金4.5万元；第16－20年，每年每条线向项目所在乡镇政府上交资金2万元。每年元月1日乙方按项目投产条数将收益上交到项目所在乡镇政府，乡镇政府制定分配收益计划，将收益分配到村，由村级分配到户，确保贫困户受益。</t>
  </si>
  <si>
    <t>社旗县永发林果示范基地项目</t>
  </si>
  <si>
    <r>
      <rPr>
        <sz val="10"/>
        <rFont val="宋体"/>
        <charset val="134"/>
      </rPr>
      <t>新建温室大棚27座（100*95)、PE管道(95Φ、75Φ、32Φ)500米、排水槽(宽1.5米）2700米（C</t>
    </r>
    <r>
      <rPr>
        <vertAlign val="subscript"/>
        <sz val="10"/>
        <rFont val="宋体"/>
        <charset val="134"/>
      </rPr>
      <t>25</t>
    </r>
    <r>
      <rPr>
        <sz val="10"/>
        <rFont val="宋体"/>
        <charset val="134"/>
      </rPr>
      <t>）。产权归村集体所有。采取公开招标方式。</t>
    </r>
  </si>
  <si>
    <t>县林业局</t>
  </si>
  <si>
    <t>带贫60户,户均年收入不低于5000元，带贫年限不低于5年。</t>
  </si>
  <si>
    <t>苗店镇安菜达产业基地建设项目</t>
  </si>
  <si>
    <t>1、节水灌溉1500亩117万元；2、冷库建设1980平方118.8万元；3、新建水泥道路991.3米27.7万元；4、新打机井38眼及配套，100米深123.5万元。
总投资387万元，采取先建后补方式，其中县财政补贴366.4万元，企业自筹20.6万元。产权归村集体所有。</t>
  </si>
  <si>
    <t>淅丹村、曹堂村</t>
  </si>
  <si>
    <t>带动90户贫困户发展产业,户均年收入不低于6000元，带贫年限不低于8年。</t>
  </si>
  <si>
    <t>李店镇寿光设施蔬菜建设项目</t>
  </si>
  <si>
    <t>建设规模10000平方米连栋玻璃温室；4座15米*150米三角梁日光温室的实施蔬菜育苗及展示中心。产权归村集体所有。采取公开招标方式。</t>
  </si>
  <si>
    <t>带动300个贫困人口就业及增收,年收入不低于9000元，带贫年限不低于5年。</t>
  </si>
  <si>
    <t>百世绿杨产业基地建设项目</t>
  </si>
  <si>
    <t>新打机井26眼（井深80米，内径30公分，外径35公分，焊接管）。总建设投资47.84万元，采取先建后补方式，其中县财政补贴28.7万元，企业自筹19.14万元。产权归村集体所有。</t>
  </si>
  <si>
    <t>常庄村</t>
  </si>
  <si>
    <t>带动10户贫困户发展产业,年收入不低于6000元，带贫年限不低于5年。</t>
  </si>
  <si>
    <t>2、扶贫产业基地项目（第二批）</t>
  </si>
  <si>
    <t>苗店镇安菜达产业基地（第二批）建设项目</t>
  </si>
  <si>
    <t>1、新建道路17.5公里749万元；2、新打机井53眼及配套265万元；3、小桥涵120座60.4万元；4、沟渠46千米11.5万元；5、节水灌溉建设3296亩395.52万元；6、保鲜库1656平方米198.72万元；7、育苗大棚11264平方米225.28万元；8、低压设施166.5万元;9、沟渠治理40万元。总投资2112.416万元，采取先建后补方式，其中：县财政奖补1240万元，企业自筹872.416万元。产权归村集体所有。</t>
  </si>
  <si>
    <t>淅丹村、曹堂村、司庄村、夏庄村、老沟刘村、苗店村、万田岗村</t>
  </si>
  <si>
    <t xml:space="preserve">  土地入股89户，年收入3000-4000元，带贫年限10-15年；到户增收91户，每人年收入500元，带贫年限不低于5年；入股分红425户，年收入1100元，带贫年限4年；劳务就业135人，人均年收益不低于4000元，带贫年限不低于3年。</t>
  </si>
  <si>
    <t>饶良镇松山家庭农场蔬菜产业基地建设项目</t>
  </si>
  <si>
    <t>1、新修道路6.227公里，路面宽3.5米，资金218万元、节水灌溉3100亩（含400亩滴灌）372万元；低压10千米、变压器8台65万元；井32眼46.5万元。2、产业基地库房建设72万元。总投资773.5万元，采取先建后补方式，其中：县财政奖补463万元，企业自筹310.5万元。产权归村集体所有。</t>
  </si>
  <si>
    <t>二户岗、黄桥、窦庄</t>
  </si>
  <si>
    <t xml:space="preserve">  土地流转57户；带动16户贫困户发展产业，安排80个贫困劳动力就业，人均年收入不低于6000元。带贫年限不低于5年。</t>
  </si>
  <si>
    <t>苗店镇司庄村蔬菜产业基地建设项目</t>
  </si>
  <si>
    <t>节水灌溉1580亩189.6万元；打井30眼及配套105万元；低压1.1万米25.3万元，变压器4台29.4万元。总投资349.3万元，采取先建后补方式，其中：县财政奖补209.58万元，企业自筹139.72万元。产权归村集体所有。</t>
  </si>
  <si>
    <t>带动73个贫困劳动力就业，人均年收入不低于7000元，带贫年限不低于5年。</t>
  </si>
  <si>
    <t>郝寨镇兴致中草药种植产业基地建设项目</t>
  </si>
  <si>
    <t>1、新打机电井87眼及配套293.85万元；2、新建桥梁30座41.14万元；3、敷设低压电缆15993米46.38万元；4、配变压器100kVA（含配电柜、计量、线杆等、人工）10台39.7万元；总投资421.07万元，采取先建后补方式，其中：县财政奖补252.64万元，企业自筹168.43万元。产权归村集体所有。</t>
  </si>
  <si>
    <t>郝庄村、马家村、年庄村、石桥村</t>
  </si>
  <si>
    <t>土地流转79户，安排90贫困劳动力就业，人均年收入不低于6000元，带贫年限不低于5年。</t>
  </si>
  <si>
    <t>李店镇天易益农产业基地建设项目</t>
  </si>
  <si>
    <t xml:space="preserve"> 一、饲草站：
1、生产车间1座、资金223.05万元；2、饲草站基础设施工程，包括大门、院墙、路面硬化、生态砖、排水系统、路灯、供水系统、饲草堆放区等项内容，资金318.9826万元；3、办公楼1座（不在补贴范围）；4、宿舍楼1座（不在补贴范围）,合计投资749.8万元，申请财政奖补271.02万元。。
  二、育苗区，占地20亩，大棚惠及面积8000㎡ ，总投资287.15万，申请财政奖补143.58万元。
  三、构树产业基地基础设施建设：
1、新打机井及配套3眼，深80米，内30cm钢筋焊接管，每眼井配套200QJ20-54/4水泵一台，三脚架，玻璃钢井房及井下电线钢管零部件；2、新增节水灌溉250亩。基础设施合计投资39万元，申请财政奖补23.4万元。
四、种苗补贴
 规模800亩，每亩补贴1500元，共计120万元。
    总投资1195.45万元，采取先建后补方式，其中：县财政奖补558万元，企业自筹637.45万元。产权归村集体所有。</t>
  </si>
  <si>
    <t>梁岗村、贺岗村、超志王村、栗盘村</t>
  </si>
  <si>
    <t>产业帮扶贫困户260户，土地流转46户，带动49个贫困劳动力就业，人均年收入不低于6000元。带贫年限不低于5年。</t>
  </si>
  <si>
    <t>南阳种德农业产业基地建设项目</t>
  </si>
  <si>
    <t>节水灌溉2100亩，投入资金252万元；连栋温室蔬菜大棚148*56*3米一座，125*48*4.5米一座，共两座（13340平方米）266.8万元、保鲜库冷库25米宽*50*高4.5米长（600平方米）72万元，总投资590.8万元，采取先建后补方式，其中：县财政奖补350万元，企业自筹240.8万元。产权归村集体所有。</t>
  </si>
  <si>
    <t>潘河街道
赊店镇</t>
  </si>
  <si>
    <t>李店镇常庄村、青台村、冢坡村</t>
  </si>
  <si>
    <t>带贫87人就业，年人均增收不低于8000元，带贫年限不低于5年。</t>
  </si>
  <si>
    <t>百世绿扬科蔬菜产业基地建设项目</t>
  </si>
  <si>
    <t>节水灌溉2100亩，投入资金252万元；低压6千米、变压器4台30万元；育苗大棚8座（5760平方米）72万元，总投资354万元，采取先建后补方式，其中：财政奖补210万元，企业自筹144万元。产权归村集体所有。</t>
  </si>
  <si>
    <t>带贫35人就业，年人均增收不低于7000元，带贫年限不低于5年。</t>
  </si>
  <si>
    <t>兴隆镇金构农牧产业基地建设项目</t>
  </si>
  <si>
    <t>一、道路建设
   修建道路12公里（54000平方米），4.5米宽、AC-16沥青路面，厚4公分，双侧路肩25公分，投资696万元(兴隆镇政府作为业主组织实施,按下达资金额度进行公开招标，不再实行奖补)。
二、基础设施 
  1、产品晾晒场500平方米,C25混凝土、厚18公分(含排水沟渠整治)投资9.7万元(兴隆镇政府作为业主组织实施,按下达资金额度进行公开招标不再实行奖补)2、新打机井46眼，井深90米、直径35公分、焊接管, 7.5千瓦水泵及连接管,投资95万元,奖补60%计57万元。3、 新建小桥涵47座,宽4米、长4米、高1米、跨度1米、22座;宽5米、长5米、高1米、25座,投资109万元,奖补60%计计65.4万元。4、清理沟渠42000米,按照农田水利建设标准建设,投资10.5万元,奖补60%计6.3万元。5、节水灌溉建设2300亩,按照农田水利建设标准建设,投资276万元,奖补60%计165.6万元。6、智能温室大棚2600平方米,采用钢骨架大棚、大棚拱杆直径1寸以上,投资52万元,奖补50%计26万元。7、冷库1560平方米,投资180万元,奖补50%计90万元。 。总投资732.2万元，采取先建后补方式，其中：财政奖补420万元，企业自筹312.2万元。
三、种苗补贴
   规模2300亩，每亩补贴1500元，共计345万元。
   产权归村集体所有。</t>
  </si>
  <si>
    <t>赵岗村
赵庄村</t>
  </si>
  <si>
    <t>兴隆镇
政府</t>
  </si>
  <si>
    <t>入股分红带动贫困户203户，土地流转152户，安排186人贫困劳动力就业，年人均收入不低于8000元。带贫年限不低于5年。</t>
  </si>
  <si>
    <t>桥头镇艾草产业园基础设施建设项目</t>
  </si>
  <si>
    <t>新建6米跨5米宽平板桥4座，3米跨5米宽面平板桥7座，投入资金37.50万元；排水沟治理8200米，投入资金12.30万元；新打70米深机电井10眼及200QG32一54/4潜水泵及配套设施，直径120PVC管道及配套设施，投入资金21.10万元；铺设低压电缆(YJLV25*3+1*16)1500米及配套设备，投入资金4.50万元；总投资75.4万元，采取先建后补方式，其中：财政奖补45万元，企业自筹30.4万元。产权归村集体所有。</t>
  </si>
  <si>
    <t>带动33个贫困户，其中转移就业10人，年人均收入不低于6000元，入股分红23户，带贫年限不低于6年。</t>
  </si>
  <si>
    <t>苗店镇蔬菜产业基地（石塔寺、八里苗村）建设项目</t>
  </si>
  <si>
    <t>节水灌溉1264亩，投入资金151.6万元；保鲜库2200平方米264万元，打井20眼40万元；低压8千米、变压器5台60万元，总投资515.6万元，采取先建后补方式，其中：财政奖补280万元，企业自筹235.6万元。产权归村集体所有。</t>
  </si>
  <si>
    <t>苗店镇石塔寺村、八里苗村</t>
  </si>
  <si>
    <t>带动333户贫困户入股分红，户均年收入不低1100元，带贫年限不低于3年。</t>
  </si>
  <si>
    <t>下洼镇中药材产业基地</t>
  </si>
  <si>
    <t>新修道路5公里，打井10眼，总投资250万元，采取先建后补方式，其中：财政奖补150万元，企业自筹100万元。产权归村集体所有。</t>
  </si>
  <si>
    <t>井楼村</t>
  </si>
  <si>
    <t>带动35个贫困户劳动就业，人均年收入不低于8000元，带贫年限不低于5年。</t>
  </si>
  <si>
    <t>太和镇蔬菜产业基地</t>
  </si>
  <si>
    <t>节水灌溉1350亩，投入资金162万元；连栋育苗温室7栋（6300平方米）126万元；保鲜库600平方米72万元；打井27眼81万元，低压10千米23万元，变压器4台29.4万元，水泥路1千米33万元，沟渠治理6千米15万。总投资527.9万元，采取先建后补方式，其中：县财政奖补296.94万元，企业自筹230.96万元。产权归村集体所有。</t>
  </si>
  <si>
    <t>张营村、杨岗村、长岗村、司庄村</t>
  </si>
  <si>
    <t>入股分红带动贫困户127户，户均年收入不低1500元；带动22个贫困户劳动就业，人均年收入不低于7000元，带贫年限不低于8年。</t>
  </si>
  <si>
    <t>太和镇产业基地建设项目</t>
  </si>
  <si>
    <t>大棚建设2座，总投资83万元，采取先建后补方式，其中：县财政奖补50万元，企业自筹33万元。产权归村集体所有。</t>
  </si>
  <si>
    <t>带动12个贫困户就业，人均年收入不低于8000元，带贫年限不低于5年。</t>
  </si>
  <si>
    <t>农业局不盖章</t>
  </si>
  <si>
    <t>大冯营镇琼圃蔬菜产业基地建设项目</t>
  </si>
  <si>
    <t>节水灌溉1000亩，投入资金120万元；蔬菜大棚90座（43200平方米）129.6万元；排水沟整治80千米20万元，总投资269.6万元，采取先建后补方式，其中：县财政奖补148.8万元，企业自筹120.8万元。产权归村集体所有。</t>
  </si>
  <si>
    <t>土地流转29户，入股分红143户，安置劳动力就业35人，人均年收入6000元，带贫年限不低于3年。</t>
  </si>
  <si>
    <t>苗店镇蔬菜产业基地（万田岗、老沟刘、夏庄村）建设项目</t>
  </si>
  <si>
    <t>节水灌溉2000亩240万元；井37眼74万元；低压线路7.5千米、变压器5台40万元，总投资354万元，采取先建后补方式，其中：财政奖补210万元，企业自筹144万元。产权归村集体所有。</t>
  </si>
  <si>
    <t>苗店镇万田岗村、老沟刘村、夏庄村</t>
  </si>
  <si>
    <t>入股分红150户，带动36个贫困劳动力就业，人均年收入不低于6000元，带贫年限不低于3年。</t>
  </si>
  <si>
    <t>唐庄乡永发产业扶贫基地建设项目</t>
  </si>
  <si>
    <t>新建温室大棚（100*9.5）8座25万元；C25砼排水槽(1.5*0.2)800米12万元；PVC-U管道铺设3880米13万元；新建避雨棚长29440米、宽1.6米102万元；打井3眼及配套设施13.5万元；排水工程590米9万元；防护工程8000米13.5万元；高压电网（含电缆）18.5万元；新建广场3万元；C25砼地坪硬化（18cm）266.67平方米3万元；新建车间彩钢符合瓦棚320平方米2.5万元；新建车间树脂瓦棚256平方米5万元。总投资220万元，采取先建后补方式，其中：县财政奖补130万元，企业自筹90万元。产权归村集体所有。</t>
  </si>
  <si>
    <t>带动33个贫困劳动力就业，人均年收入不低于8000元，带贫年限不低于5年。</t>
  </si>
  <si>
    <t>李店镇寿光设施蔬菜基地建设项目</t>
  </si>
  <si>
    <t>新建道路0.83公里（9米宽C25砼道路500米、6米宽C25砼道路331米）、排水沟1350米、地埋管2620米、安装D100PE给水管1654米、电缆1454米、小型配电箱12个、85米深井4眼、潜水泵4台。总投资228万，采取先建后补方式，其中：县财政奖补135万元，企业自筹93万元。产权归村集体所有。</t>
  </si>
  <si>
    <t>带动27个贫困劳动力就业，人均年收入不低于7000元，带贫年限不低于8年。</t>
  </si>
  <si>
    <t>李店镇狮子庄设施蔬菜扶贫培训基地配套基础设施项目</t>
  </si>
  <si>
    <t>狮子庄培训基地项目新建道路1.539公里（6米宽C30砼道路290米、4米宽C30砼道路142米、6米宽砂石路860米、2米宽砂石路247米）、电缆1396米、100型变压器一台、小型配电箱27个、85米深井8眼、供水管880米、排水沟6207米。总投资256万，采取先建后补方式，其中：县财政奖补153万元，企业自筹103万元。产权归村集体所有。</t>
  </si>
  <si>
    <t>带动38个贫困劳动力就业，人均年收入不低于7000元，带贫年限不低于8年。</t>
  </si>
  <si>
    <t>建设基地加工车间及库房1200平方米。采取竞争性谈判方式，产权归村集体所有。</t>
  </si>
  <si>
    <t>带动9个贫困劳动力就业，人均年收入不低于7000万元，带贫年限不低于8年。</t>
  </si>
  <si>
    <t>苗店镇丰旺养殖基地建设项目</t>
  </si>
  <si>
    <t>建设日产沼气1958.4立方米、沼液34.9吨、沼渣6.5吨，年产沼气71.48万M3、沼液12747.6吨、沼渣2382.7吨的沼气工程，包括粪污预处理系统、厌氧发酵系统、沼气储存净化系统、沼液利用系统、沼渣处理系统等。采取公开招标方式，产权归村集体所有。</t>
  </si>
  <si>
    <t>带动11个贫困劳动力就业，人均年收入不低于7000元，带贫年限不低于5年。</t>
  </si>
  <si>
    <t>赵河街道占奇粮食种植基地建设项目</t>
  </si>
  <si>
    <t>机械化烘干机1组、装载机1台、移动式提升机1台、遮雨棚及地面硬化。采取竞争性谈判方式，产权归村集体所有。</t>
  </si>
  <si>
    <t>带动12个贫困劳动力就业，人均年收入不低于8500元，带贫年限不低于5年。</t>
  </si>
  <si>
    <t>郝寨镇沃野粮食种植产业基地建设项目</t>
  </si>
  <si>
    <t>机械化烘干机2组。采取竞争性谈判方式，产权归村集体所有。</t>
  </si>
  <si>
    <t>带动10个贫困劳动力就业，人均年收入不低于8500元，带贫年限不低于6年。</t>
  </si>
  <si>
    <t>唐庄乡岗李庄村产业基地建设项目</t>
  </si>
  <si>
    <t>食用菌种植基地计划新建大棚2400平方；
新建冷库100立方米。采取竞争性谈判方式，产权归村集体所有。</t>
  </si>
  <si>
    <t>示范带动12户贫困户致富</t>
  </si>
  <si>
    <t>桥头镇小河流村产业基地建设项目</t>
  </si>
  <si>
    <t>新建仓储600平方米，配套电力、供水、排水、消防设施等。采取竞争性谈判方式，产权归村集体所有。</t>
  </si>
  <si>
    <t>年增加村集体经济收入10000-20000元</t>
  </si>
  <si>
    <t>桥头镇王坊村产业基地建设项目</t>
  </si>
  <si>
    <t>新建艾草仓储400平方米</t>
  </si>
  <si>
    <t>发展艾草生产，
增加村集体经济收入</t>
  </si>
  <si>
    <t>赵河街道何庙村产业发展建设项目</t>
  </si>
  <si>
    <t>计划建设仓储厂房150平方米及配套。</t>
  </si>
  <si>
    <t>带动就业10人，参加就业人员人均月增收不低于1500元，并帮助村集体经济实现增收。</t>
  </si>
  <si>
    <t>3、产业到户补助项目</t>
  </si>
  <si>
    <t>产业到户补助项目</t>
  </si>
  <si>
    <t>对实行种植、养殖，符合产业发展的贫困户进行补助，每户补助不超过5000元。其中：赊店镇0.81万元、桥头镇54.0211万元、晋庄镇35.175万元、李店镇45.9098万元、郝寨镇65.587万元、兴隆镇14.61万元、苗店镇73.7747万元、饶良镇24.833万元、下洼镇48.84万元、朱集镇41.014万元、大冯营镇16.9万元、唐庄乡30.866万元、陌陂镇150.34万元、太和镇12.41万元、赵河街道23.2598万元、潘河街道7万元。不需招标</t>
  </si>
  <si>
    <t>赊店镇、桥头镇、晋庄镇、李店镇、郝寨镇、兴隆镇、苗店镇、饶良镇、下洼镇、朱集镇、大冯营镇、唐庄乡、陌陂镇、太和镇、赵河街道、潘河街道。</t>
  </si>
  <si>
    <t xml:space="preserve">计划扶持1935户有劳动能力的贫困户发展种植、养殖业，激发贫困户致富动力，增加贫困户收入。  </t>
  </si>
  <si>
    <t>4、雨露计划项目（第一批）</t>
  </si>
  <si>
    <t xml:space="preserve">  对中职、高职、高专在校贫困生实行助学补助、对参加短期技能培训的贫困劳动力进行补助、对参加实用技术的贫困人口进行补助、对能够带动周边贫困人口发展生产的创业致富带头人进行培训，其中：（一）短期技能培训，大冯营镇（45人、8.95万元）、郝寨镇（24人、4.75万元）、晋庄镇（55人、11万元）、李店镇（89人、17.7万元）、苗店镇（37人、7.3万元）、陌陂镇（75人、14.95万元）、潘河街道（2人、0.4万元）、桥头镇（25人、5万元）、饶良镇（39人、7.8万元）、太和镇（68人、13.6万元）、唐庄乡（58人、11.35万元）、下洼镇（41人、8.2万元）、兴隆镇（43人、8.6万元）、赵河街道（58人、11.55万元）、朱集镇（48人、9.6万元）；（二）职业教育，饶良镇（67人、10.05万元）、太和镇（72人、10.8万元）、兴隆镇（37人、5.55万元）、陌陂镇（84人、12.6万元）、郝寨镇（56人、8.4万元）、苗店镇（57人、8.55万元）、桥头镇（61人、9.15万元）、唐庄乡（61人、9.15万元）、下洼镇（50人、7.5万元）、赵河街道（71人、10.65万元）、朱集镇（96人、14.4万元）、潘河街道（5人、0.75万元）、李店镇（107人、16.05万元）、晋庄镇（34人、5.1万元）</t>
  </si>
  <si>
    <t>对符合条件的858个在校贫困学生发放助学补助；安排贫困劳动力707人进行技能培训，提高劳动技能</t>
  </si>
  <si>
    <t>5、雨露计划项目（第二批）</t>
  </si>
  <si>
    <t>2019年雨露计划项目</t>
  </si>
  <si>
    <t>1、计划春季学期中职、高职、高专在校贫困生950人实行助学补助，补助资金142.5万元；
2、计划第一批短期技能培训的贫困劳动力500人，补助资金95万元；
3、计划参加实用技术的贫困人口6800人，补助资金70万元；
4、计划能够带动周边贫困人口发展生产的创业致富带头人276人进行培训，补助资金30万元。
合计人数8526人，共计资金337.5万元
不需招标</t>
  </si>
  <si>
    <t>对符合条件的在校贫困学生发放助学补助，保证不失学；安排贫困劳动力进行技能培训，提高劳动技能，惠及贫困人口8000多人</t>
  </si>
  <si>
    <t>6、雨露计划项目（第三批）</t>
  </si>
  <si>
    <t>1、计划春季学期中职、高职、高专在校贫困生118人实行助学补助，补助资金16.5万元；
2、计划第二批短期技能培训的贫困劳动力470人，补助资金93万元；
合计人数598人，共计资金109.5万元.
不需招标</t>
  </si>
  <si>
    <t>对符合条件的在校贫困学生发放助学补助，保证不失学；安排贫困劳动力进行技能培训，提高劳动技能，惠及贫困人口598多人</t>
  </si>
  <si>
    <t>7、产业帮扶项目（第一批）</t>
  </si>
  <si>
    <t>潘河街道产业帮扶项目</t>
  </si>
  <si>
    <t xml:space="preserve">  对部分有产业依托的贫困户，按贫困人口人均3000元（1人户按5000元）的标准安排产业帮扶补助资金，该资金具有助推产业发展和贫困户增收的双重职能。贫困户必须在乡镇（街道）政府（办事处）主导下与带贫主体签订协议，并把产业帮扶资金投入到蔬菜产业基地中去，通过贫困户参与产业基地发展从而取得收益，实现2000户贫困户稳定增收，户年均收益额不低于1200元，收益期限不低于5年。其中：潘河街道70户、陌陂镇100户、苗店镇100户、李店镇130户、唐庄乡120户、晋庄镇100户、朱集镇270户、兴隆镇100户、大冯营镇100户、饶良镇200户、桥头镇100户、赵河街道60户、郝寨镇150户、下洼镇200户、太和镇200户。不需招标</t>
  </si>
  <si>
    <t>实现70户贫困户稳定增收,户均年收入不低于1200元</t>
  </si>
  <si>
    <t>陌陂镇产业帮扶项目</t>
  </si>
  <si>
    <t>实现100户贫困户稳定增收，户均年收入不低于1200元</t>
  </si>
  <si>
    <t>苗店镇产业帮扶项目</t>
  </si>
  <si>
    <t>李店镇产业帮扶项目</t>
  </si>
  <si>
    <t>实现130户贫困户稳定增收，户均年收入不低于1200元</t>
  </si>
  <si>
    <t>唐庄乡产业帮扶项目</t>
  </si>
  <si>
    <t>实现120户贫困户稳定增收，户均年收入不低于1200元</t>
  </si>
  <si>
    <t>晋庄镇产业帮扶项目</t>
  </si>
  <si>
    <t>朱集镇产业帮扶项目</t>
  </si>
  <si>
    <t>实现270户贫困户稳定增收，户均年收入不低于1200元</t>
  </si>
  <si>
    <t>兴隆镇产业帮扶项目</t>
  </si>
  <si>
    <t>大冯营镇产业帮扶项目</t>
  </si>
  <si>
    <t>饶良镇产业帮扶项目</t>
  </si>
  <si>
    <t>实现200户贫困户稳定增收，户均年收入不低于1200元</t>
  </si>
  <si>
    <t>桥头镇产业帮扶项目</t>
  </si>
  <si>
    <t>赵河街道产业帮扶项目</t>
  </si>
  <si>
    <t>实现60户贫困户稳定增收，户均年收入不低于1200元</t>
  </si>
  <si>
    <t>郝寨镇产业帮扶项目</t>
  </si>
  <si>
    <t>实现150户贫困户稳定增收，户均年收入不低于1200元</t>
  </si>
  <si>
    <t>下洼镇产业帮扶项目</t>
  </si>
  <si>
    <t>太和镇产业帮扶项目</t>
  </si>
  <si>
    <t>8、产业帮扶项目（第二批）</t>
  </si>
  <si>
    <t xml:space="preserve">  对部分有产业依托的贫困户，按贫困人口人均3000元（1人户按5000元）的标准安排产业帮扶补助资金，该资金具有助推产业发展和贫困户增收的双重职能。贫困户必须在乡镇（街道）政府（办事处）主导下与带贫主体签订协议，并把产业帮扶资金投入到蔬菜产业基地中去，通过贫困户参与产业基地发展从而取得收益，实现2000户贫困户稳定增收，户年均收益额不低于1200元，收益期限不低于5年。其中：陌陂镇150户、苗店镇100户、李店镇170户、唐庄乡100户、晋庄镇130户、朱集镇210户、兴隆镇100户、大冯营镇100户、饶良镇160户、桥头镇160户、赵河街道80户、郝寨镇140户、下洼镇220户、太和镇180户。不需招标</t>
  </si>
  <si>
    <t>实现170户贫困户稳定增收，户均年收入不低于1200元</t>
  </si>
  <si>
    <t>实现210户贫困户稳定增收，户均年收入不低于1200元</t>
  </si>
  <si>
    <t>实现160户贫困户稳定增收，户均年收入不低于1200元</t>
  </si>
  <si>
    <t>实现80户贫困户稳定增收，户均年收入不低于1200元</t>
  </si>
  <si>
    <t>实现140户贫困户稳定增收，户均年收入不低于1200元</t>
  </si>
  <si>
    <t>实现220户贫困户稳定增收，户均年收入不低于1200元</t>
  </si>
  <si>
    <t>实现180户贫困户稳定增收，户均年收入不低于1200元</t>
  </si>
  <si>
    <t>9、产业帮扶项目（第三批）</t>
  </si>
  <si>
    <t xml:space="preserve">  对部分有产业依托的贫困户，按贫困人口人均3000元（1人户按5000元）的标准安排产业帮扶补助资金，该资金具有助推产业发展和贫困户增收的双重职能。贫困户必须在乡镇（街道）政府（办事处）主导下与带贫主体签订协议，并把产业帮扶资金投入到蔬菜产业基地中去，通过贫困户参与产业基地发展从而取得收益，实现1934户贫困户稳定增收，户年均收益额不低于1200元，收益期限不低于5年。其中：陌陂镇275户、苗店镇150户、李店镇172户、唐庄乡210户、晋庄镇141户、朱集镇150户、兴隆镇60户、大冯营镇49户、饶良镇65户、桥头镇207户、郝寨镇167户、太和镇288户。不需招标</t>
  </si>
  <si>
    <t>实现275户贫困户稳定增收，户均年收入不低于1200元</t>
  </si>
  <si>
    <t>实现172户贫困户稳定增收，户均年收入不低于1200元</t>
  </si>
  <si>
    <t>实现141户贫困户稳定增收，户均年收入不低于1200元</t>
  </si>
  <si>
    <t>实现49户贫困户稳定增收，户均年收入不低于1200元</t>
  </si>
  <si>
    <t>实现65户贫困户稳定增收，户均年收入不低于1200元</t>
  </si>
  <si>
    <t>实现207户贫困户稳定增收，户均年收入不低于1200元</t>
  </si>
  <si>
    <t>实现167户贫困户稳定增收，户均年收入不低于1200元</t>
  </si>
  <si>
    <t>实现288户贫困户稳定增收，户均年收入不低于1200元</t>
  </si>
  <si>
    <t>10、贫困户就业奖补项目（第一批）</t>
  </si>
  <si>
    <t>下洼镇贫困户就业奖补项目</t>
  </si>
  <si>
    <t>对符合条件的137户贫困户发放就业奖补。不需招标</t>
  </si>
  <si>
    <t>对符合条件的137户贫困户发放就业奖补，鼓励贫困劳力进行劳动增收。</t>
  </si>
  <si>
    <t>赊店镇贫困户就业奖补项目</t>
  </si>
  <si>
    <t>对符合条件的8户贫困户发放就业奖补。不需招标</t>
  </si>
  <si>
    <t>对符合条件的8户贫困户发放就业奖补，鼓励贫困劳力进行劳动增收。</t>
  </si>
  <si>
    <t>郝寨镇贫困户就业奖补项目</t>
  </si>
  <si>
    <t>对符合条件的122户贫困户发放就业奖补。不需招标</t>
  </si>
  <si>
    <t>对符合条件的122户贫困户发放就业奖补，鼓励贫困劳力进行劳动增收。</t>
  </si>
  <si>
    <t>陌陂镇贫困户就业奖补项目</t>
  </si>
  <si>
    <t>对符合条件的596户贫困户发放就业奖补。不需招标</t>
  </si>
  <si>
    <t>对符合条件的596户贫困户发放就业奖补，鼓励贫困劳力进行劳动增收。</t>
  </si>
  <si>
    <t>朱集镇贫困户就业奖补项目</t>
  </si>
  <si>
    <t>对符合条件的35户贫困户发放就业奖补。不需招标</t>
  </si>
  <si>
    <t>对符合条件的35户贫困户发放就业奖补，鼓励贫困劳力进行劳动增收。</t>
  </si>
  <si>
    <t>桥头镇贫困户就业奖补项目</t>
  </si>
  <si>
    <t>对符合条件的39名贫困户发放就业奖补。不需招标</t>
  </si>
  <si>
    <t>对符合条件的39名贫困户发放就业奖补，鼓励贫困劳力进行劳动增收。</t>
  </si>
  <si>
    <t>太和镇贫困户就业奖补项目</t>
  </si>
  <si>
    <t>对符合条件的3户贫困户发放就业奖补。不需招标</t>
  </si>
  <si>
    <t>对符合条件的3户贫困户发放就业奖补，鼓励贫困劳力进行劳动增收。</t>
  </si>
  <si>
    <t>兴隆镇贫困户就业奖补项目</t>
  </si>
  <si>
    <t>对符合条件的267户贫困户发放就业奖补。不需招标</t>
  </si>
  <si>
    <t>对符合条件的267户贫困户发放就业奖补，鼓励贫困劳力进行劳动增收。</t>
  </si>
  <si>
    <t>李店镇贫困户就业奖补项目</t>
  </si>
  <si>
    <t>对符合条件的214户贫困户发放就业奖补。不需招标</t>
  </si>
  <si>
    <t>对符合条件的214户贫困户发放就业奖补，鼓励贫困劳力进行劳动增收。</t>
  </si>
  <si>
    <t>唐庄乡贫困户就业奖补项目</t>
  </si>
  <si>
    <t>对符合条件的261户贫困户发放就业奖补。不需招标</t>
  </si>
  <si>
    <t>对符合条件的261户贫困户发放就业奖补，鼓励贫困劳力进行劳动增收。</t>
  </si>
  <si>
    <t>苗店镇贫困户就业奖补项目</t>
  </si>
  <si>
    <t>对符合条件的294户贫困户发放就业奖补。不需招标</t>
  </si>
  <si>
    <t>对符合条件的294户贫困户发放就业奖补，鼓励贫困劳力进行劳动增收。</t>
  </si>
  <si>
    <t>11、贫困户就业奖补项目（第二批）</t>
  </si>
  <si>
    <t>对符合条件的99户贫困户发放就业奖补。不需招标</t>
  </si>
  <si>
    <t>对符合条件的99户贫困户发放就业奖补，鼓励贫困劳力进行劳动增收。</t>
  </si>
  <si>
    <t>对符合条件的5户贫困户发放就业奖补。不需招标</t>
  </si>
  <si>
    <t>对符合条件的5户贫困户发放就业奖补，鼓励贫困劳力进行劳动增收。</t>
  </si>
  <si>
    <t>赵河街道贫困户就业奖补项目</t>
  </si>
  <si>
    <t>对符合条件的67户贫困户发放就业奖补。不需招标</t>
  </si>
  <si>
    <t>对符合条件的67户贫困户发放就业奖补，鼓励贫困劳力进行劳动增收。</t>
  </si>
  <si>
    <t>对符合条件的321户贫困户发放就业奖补。不需招标</t>
  </si>
  <si>
    <t>对符合条件的321户贫困户发放就业奖补，鼓励贫困劳力进行劳动增收。</t>
  </si>
  <si>
    <t>对符合条件的496户贫困户发放就业奖补。不需招标</t>
  </si>
  <si>
    <t>对符合条件的496户贫困户发放就业奖补，鼓励贫困劳力进行劳动增收。</t>
  </si>
  <si>
    <t>对符合条件的311户贫困户发放就业奖补。不需招标</t>
  </si>
  <si>
    <t>对符合条件的311户贫困户发放就业奖补，鼓励贫困劳力进行劳动增收。</t>
  </si>
  <si>
    <t>对符合条件的109户贫困户发放就业奖补。不需招标</t>
  </si>
  <si>
    <t>对符合条件的109户贫困户发放就业奖补，鼓励贫困劳力进行劳动增收。</t>
  </si>
  <si>
    <t>对符合条件的279户贫困户发放就业奖补。不需招标</t>
  </si>
  <si>
    <t>对符合条件的279户贫困户发放就业奖补，鼓励贫困劳力进行劳动增收。</t>
  </si>
  <si>
    <t>对符合条件的235户贫困户发放就业奖补。不需招标</t>
  </si>
  <si>
    <t>对符合条件的235户贫困户发放就业奖补，鼓励贫困劳力进行劳动增收。</t>
  </si>
  <si>
    <t>对符合条件的173户贫困户发放就业奖补。不需招标</t>
  </si>
  <si>
    <t>对符合条件的173户贫困户发放就业奖补，鼓励贫困劳力进行劳动增收。</t>
  </si>
  <si>
    <t>饶良镇贫困户就业奖补项目</t>
  </si>
  <si>
    <t>对符合条件的111户贫困户发放就业奖补。不需招标</t>
  </si>
  <si>
    <t>对符合条件的111户贫困户发放就业奖补，鼓励贫困劳力进行劳动增收。</t>
  </si>
  <si>
    <t>对符合条件的162户贫困户发放就业奖补。不需招标</t>
  </si>
  <si>
    <t>对符合条件的162户贫困户发放就业奖补，鼓励贫困劳力进行劳动增收。</t>
  </si>
  <si>
    <t>对符合条件的334户贫困户发放就业奖补。不需招标</t>
  </si>
  <si>
    <t>对符合条件的334户贫困户发放就业奖补，鼓励贫困劳力进行劳动增收。</t>
  </si>
  <si>
    <t>晋庄镇贫困户就业奖补项目</t>
  </si>
  <si>
    <t>对符合条件的302户贫困户发放就业奖补。不需招标</t>
  </si>
  <si>
    <t>对符合条件的302户贫困户发放就业奖补，鼓励贫困劳力进行劳动增收。</t>
  </si>
  <si>
    <t>潘河街道贫困户就业奖补项目</t>
  </si>
  <si>
    <t>对符合条件的21户贫困户发放就业奖补。不需招标</t>
  </si>
  <si>
    <t>对符合条件的21户贫困户发放就业奖补，鼓励贫困劳力进行劳动增收。</t>
  </si>
  <si>
    <t>大冯营镇贫困户就业奖补项目</t>
  </si>
  <si>
    <t>对符合条件的6户贫困户发放就业奖补。不需招标</t>
  </si>
  <si>
    <t>对符合条件的6户贫困户发放就业奖补，鼓励贫困劳力进行劳动增收。</t>
  </si>
  <si>
    <t>12、贫困户产业增收项目（第一批）</t>
  </si>
  <si>
    <t>晋庄镇贫困户产业增收项目</t>
  </si>
  <si>
    <t xml:space="preserve">  各村依托已成立的益农合作社（富民粮食专业合作社、益民粮食专业合作社、惠农粮食专业合作社、益农粮食专业合作社等），采取“支部+合作社+基地+贫困户”的方式，贫困户社员年初以不低于1亩耕地作为资本入股合作社，参与合作社经营。贫困户不能够提供耕地时，可按500元/亩·年的标准向合作社支付租金，由合作社代其流转耕地作为入股资本，县政府对每亩投入3000元作为产业扶持资金，用于益农合作社发展产业。益农合作社与社旗县实力雄厚的最美乡村粮食种植专业合作社联合经营，提高合作社抗风险能力，为合作社稳定产生效益提供保障，从而确保贫困户稳定增收。其中：小河陈村130户13万元、万营村50户5万元、花马营村60户6万元、关青村13户1.3万元。不需招标</t>
  </si>
  <si>
    <t>小河陈村、万营村、花马营村、关青村</t>
  </si>
  <si>
    <t>覆盖253户贫困户，前三年按每户每年不低于1500元进行收益分配，第四年按照每户不低于1000元进行收益分配，每年9月30日之前兑付完毕，保障贫困户的利益，实现稳定增收。</t>
  </si>
  <si>
    <t>苗店镇贫困户产业增收项目</t>
  </si>
  <si>
    <t xml:space="preserve">   各村依托已成立的益农合作社（富民粮食专业合作社、益民粮食专业合作社、惠农粮食专业合作社、益农粮食专业合作社等），采取“支部+合作社+基地+贫困户”的方式，贫困户社员年初以不低于1亩耕地作为资本入股合作社，参与合作社经营。贫困户不能够提供耕地时，可按500元/亩·年的标准向合作社支付租金，由合作社代其流转耕地作为入股资本，县政府对每亩投入3000元作为产业扶持资金，用于益农合作社发展产业。益农合作社与社旗县实力雄厚的最美乡村粮食种植专业合作社联合经营，提高合作社抗风险能力，为合作社稳定产生效益提供保障，从而确保贫困户稳定增收。其中：曹堂61户6.1万元、石塔寺157户15.7万元、老沟刘91户9.1万元、夏庄136户13.6万元、老贺庄155户15.5万元、赵岗141户14.1万元、苗店49户4.9万元、张营30户3万元、司庄118户11.8万元、邱庄52户5.2万元、八里苗41户4.1万元、曹岗38户3.8万元、老魏庄37户3.7万元、杨岗50户5万元、长岗镇26户2.6万元、万田岗30户3万元、淅丹40户4万元。不需招标</t>
  </si>
  <si>
    <t>曹堂、石塔寺、老沟刘、夏庄、老贺庄、赵岗、苗店、张营、司庄、邱庄、八里苗、曹岗、老魏庄、杨岗、长岗镇、万田岗、淅丹</t>
  </si>
  <si>
    <t>覆盖1252户贫困户，前三年按每户每年不低于1500元进行收益分配，第四年按照每户不低于1000元进行收益分配，每年9月30日之前兑付完毕，保障贫困户的利益，实现稳定增收。</t>
  </si>
  <si>
    <t>大冯营镇贫困户产业增收项目</t>
  </si>
  <si>
    <t xml:space="preserve">   各村依托已成立的益农合作社（富民粮食专业合作社、益民粮食专业合作社、惠农粮食专业合作社、益农粮食专业合作社等），采取“支部+合作社+基地+贫困户”的方式，贫困户社员年初以不低于1亩耕地作为资本入股合作社，参与合作社经营。贫困户不能够提供耕地时，可按500元/亩·年的标准向合作社支付租金，由合作社代其流转耕地作为入股资本，县政府对每亩投入3000元作为产业扶持资金，用于益农合作社发展产业。益农合作社与社旗县实力雄厚的最美乡村粮食种植专业合作社联合经营，提高合作社抗风险能力，为合作社稳定产生效益提供保障，从而确保贫困户稳定增收。其中：草湖45户4.5万元、大冯营146户14.6万元、党庄104户10.4万元、丁庄133户13.3万元、韩营45户4.5万元、焦庄87户8.7万元、李庄166户16.6万元、梁杜庄109户10.9万元、吕营52户5.2万元、向阳27户2.7万元、杨庄48户4.8万元、姚庄52户5.2万元、张夭庄188户18.8万元、张营46户4.6万元、张庄69户6.9万元、周庄51户5.1万元。。不需招标</t>
  </si>
  <si>
    <t>草湖、党庄、丁庄、韩营、焦庄、李庄、梁杜庄、吕营、向阳、杨庄、姚庄、张夭庄、张营、张庄、周庄</t>
  </si>
  <si>
    <t>覆盖1368户贫困户，前三年按每户每年不低于1500元进行收益分配，第四年按照每户不低于1000元进行收益分配，每年9月30日之前兑付完毕，保障贫困户的利益，实现稳定增收。</t>
  </si>
  <si>
    <t>陌陂镇贫困户产业增收项目</t>
  </si>
  <si>
    <t xml:space="preserve">   各村依托已成立的益农合作社（富民粮食专业合作社、益民粮食专业合作社、惠农粮食专业合作社、益农粮食专业合作社等），采取“支部+合作社+基地+贫困户”的方式，贫困户社员年初以不低于1亩耕地作为资本入股合作社，参与合作社经营。贫困户不能够提供耕地时，可按500元/亩·年的标准向合作社支付租金，由合作社代其流转耕地作为入股资本，县政府对每亩投入3000元作为产业扶持资金，用于益农合作社发展产业。益农合作社与社旗县实力雄厚的最美乡村粮食种植专业合作社联合经营，提高合作社抗风险能力，为合作社稳定产生效益提供保障，从而确保贫困户稳定增收。其中：黑土流村133户13.3万元、后洼村135户13.5万元、关庄村158户15.8万元、张庄村194户19.4万元、完粮徐村125户12.5万元、良王庄村99户9.9万元、贾寨村76户7.6万元、前洼村52户5.2万元、左林村38户3.8万元、鲁庄村103户10.3万元、张楼村51户5.1万元、张其浩村30户3万元、辛庄村34户3.4万元、谢庄村59户5.9万元、梁桥村72户7.2万元、朱庄村174户17.4万元、赵油楼村49户4.9万元、街北村120户12万元、街南村33户3.3万元。不需招标</t>
  </si>
  <si>
    <t>黑土流村、后洼村、关庄村、张庄村、完粮徐村、良王庄村、贾寨村、前洼村、左林村、鲁庄村、张楼村、张其浩村、辛庄村、谢庄村、梁桥村、朱庄村、赵油楼村、街北村、街南村</t>
  </si>
  <si>
    <t>覆盖1735户贫困户，前三年按每户每年不低于1500元进行收益分配，第四年按照每户不低于1000元进行收益分配，每年9月30日之前兑付完毕，保障贫困户的利益，实现稳定增收。</t>
  </si>
  <si>
    <t>桥头镇贫困户产业增收项目</t>
  </si>
  <si>
    <t xml:space="preserve">  各村依托已成立的益农合作社（富民粮食专业合作社、益民粮食专业合作社、惠农粮食专业合作社、益农粮食专业合作社等），采取“支部+合作社+基地+贫困户”的方式，贫困户社员年初以不低于1亩耕地作为资本入股合作社，参与合作社经营。贫困户不能够提供耕地时，可按500元/亩·年的标准向合作社支付租金，由合作社代其流转耕地作为入股资本，县政府对每亩投入3000元作为产业扶持资金，用于益农合作社发展产业。益农合作社与社旗县实力雄厚的最美乡村粮食种植专业合作社联合经营，提高合作社抗风险能力，为合作社稳定产生效益提供保障，从而确保贫困户稳定增收。其中：小河流162户16.2万元、范朱刘70户7万元、姚营95户9.5万元、王坊142户14.2万元、陶庄92户9.2万元、明章127户12.7万元、桥头123户12.3万元、泥河93户9.3万元、相庄145户14.5万元、王蛮157户15.7万元、史庄52户5.2万元、吴氏营129户12.9万元、新街143户14.3万元、老庄150户15万元、何营128户12.8万元、和庄102户10.2万元、马蹬29户2.9万元、石桥21户2.1万元。不需招标</t>
  </si>
  <si>
    <t>小河流、范朱刘、姚营、王坊、陶庄、明章、桥头、泥河、相庄、王蛮、史庄、吴氏营、新街、老庄、何营、和庄、马蹬、石桥</t>
  </si>
  <si>
    <t>覆盖1960户贫困户，前三年按每户每年不低于1500元进行收益分配，第四年按照每户不低于1000元进行收益分配，每年9月30日之前兑付完毕，保障贫困户的利益，实现稳定增收。</t>
  </si>
  <si>
    <t>李店镇贫困户产业增收项目</t>
  </si>
  <si>
    <t xml:space="preserve">   各村依托已成立的益农合作社（富民粮食专业合作社、益民粮食专业合作社、惠农粮食专业合作社、益农粮食专业合作社等），采取“支部+合作社+基地+贫困户”的方式，贫困户社员年初以不低于1亩耕地作为资本入股合作社，参与合作社经营。贫困户不能够提供耕地时，可按500元/亩·年的标准向合作社支付租金，由合作社代其流转耕地作为入股资本，县政府对每亩投入3000元作为产业扶持资金，用于益农合作社发展产业。益农合作社与社旗县实力雄厚的最美乡村粮食种植专业合作社联合经营，提高合作社抗风险能力，为合作社稳定产生效益提供保障，从而确保贫困户稳定增收。其中：李店村98户9.8万元、半坡村92户9.2万元、西杨庄村94户9.4万元、王庄村251户25.1万元、贾桥村83户8.3万元、王场村79户7.9万元、古渡孙村62户6.2万元、北杨庄31户3.1万元、薛庄村107户10.7万元、寇楼村35户3.5万元、栗盘村109户10.9万元、下郭村94户9.4万元、南元庄村108户10.8万元、常庄村88户8.8万元、狮子庄村158户15.8万元、青台村114户11.4万元、李营村102户10.2万元、超志王村75户7.5万元、梁岗村226户22.6万元、冢坡村43户4.3万元、贺岗村81户8.1万元、朱庄村117户11.7万元。不需招标</t>
  </si>
  <si>
    <t>李店村、半坡村、西杨庄村、王庄村、贾桥村、王场村、古渡孙村、北杨庄、薛庄村、寇楼村、栗盘村、下郭村、南元庄村、常庄村、狮子庄村、青台村、李营村、超志王村、梁岗村、冢坡村、贺岗村、朱庄村</t>
  </si>
  <si>
    <t>覆盖2247户贫困户，前三年按每户每年不低于1500元进行收益分配，第四年按照每户不低于1000元进行收益分配，每年9月30日之前兑付完毕，保障贫困户的利益，实现稳定增收。</t>
  </si>
  <si>
    <t>下洼镇贫困户产业增收项目</t>
  </si>
  <si>
    <t xml:space="preserve"> 各村依托已成立的益农合作社（富民粮食专业合作社、益民粮食专业合作社、惠农粮食专业合作社、益农粮食专业合作社等），采取“支部+合作社+基地+贫困户”的方式，贫困户社员年初以不低于1亩耕地作为资本入股合作社，参与合作社经营。贫困户不能够提供耕地时，可按500元/亩·年的标准向合作社支付租金，由合作社代其流转耕地作为入股资本，县政府对每亩投入3000元作为产业扶持资金，用于益农合作社发展产业。益农合作社与社旗县实力雄厚的最美乡村粮食种植专业合作社联合经营，提高合作社抗风险能力，为合作社稳定产生效益提供保障，从而确保贫困户稳定增收。其中：下洼96户9.6万元、吴庄79户7.9万元、井湾41户4.1万元、余庄56户5.6万元、高庄115户11.5万元、邱庄28户2.8万元、桃园60户6万元、赵庄32户3.2万元、兰庄41户4.1万元、马蹄49户4.9万元、酒店115户11.5万元、井楼74户7.4万元、范庄57户5.7万元、杜庄153户15.3万元、姜王庄113户11.3万元、周庄76户7.6万元、闫庄149户14.9万元、坑黄111户11.1万元、山口63户6.3万元。不需招标</t>
  </si>
  <si>
    <t>下洼、吴庄、井湾、余庄、高庄、邱庄、桃园、赵庄、兰庄、马蹄、酒店、井楼、范庄、杜庄、姜王庄、周庄、闫庄、坑黄、山口</t>
  </si>
  <si>
    <t>覆盖1508户贫困户，前三年按每户每年不低于1500元进行收益分配，第四年按照每户不低于1000元进行收益分配，每年9月30日之前兑付完毕，保障贫困户的利益，实现稳定增收。</t>
  </si>
  <si>
    <t>太和镇贫困户产业增收项目</t>
  </si>
  <si>
    <t xml:space="preserve">  各村依托已成立的益农合作社（富民粮食专业合作社、益民粮食专业合作社、惠农粮食专业合作社、益农粮食专业合作社等），采取“支部+合作社+基地+贫困户”的方式，贫困户社员年初以不低于1亩耕地作为资本入股合作社，参与合作社经营。贫困户不能够提供耕地时，可按500元/亩·年的标准向合作社支付租金，由合作社代其流转耕地作为入股资本，县政府对每亩投入3000元作为产业扶持资金，用于益农合作社发展产业。益农合作社与社旗县实力雄厚的最美乡村粮食种植专业合作社联合经营，提高合作社抗风险能力，为合作社稳定产生效益提供保障，从而确保贫困户稳定增收。其中：马埂432户43.2万元、宋庄390户39万元、后赵182户18.2万元、闫店岗192户19.2万元、范楼102户10.2万元、刘集158户15.8万元、云岭29户2.9万元、余沟10户1万元。不需招标</t>
  </si>
  <si>
    <t>马埂、宋庄、后赵、闫店岗、范楼、刘集、云岭、余沟</t>
  </si>
  <si>
    <t>覆盖1495户贫困户，前三年按每户每年不低于1500元进行收益分配，第四年按照每户不低于1000元进行收益分配，每年9月30日之前兑付完毕，保障贫困户的利益，实现稳定增收。</t>
  </si>
  <si>
    <t>郝寨镇贫困户产业增收项目</t>
  </si>
  <si>
    <t xml:space="preserve">  各村依托已成立的益农合作社（富民粮食专业合作社、益民粮食专业合作社、惠农粮食专业合作社、益农粮食专业合作社等），采取“支部+合作社+基地+贫困户”的方式，贫困户社员年初以不低于1亩耕地作为资本入股合作社，参与合作社经营。贫困户不能够提供耕地时，可按500元/亩·年的标准向合作社支付租金，由合作社代其流转耕地作为入股资本，县政府对每亩投入3000元作为产业扶持资金，用于益农合作社发展产业。益农合作社与社旗县实力雄厚的最美乡村粮食种植专业合作社联合经营，提高合作社抗风险能力，为合作社稳定产生效益提供保障，从而确保贫困户稳定增收。其中：揣洼村69户6.9万元、丹阳村15户1.5万元、韩庄村83户8.3万元、郝寨村65户6.5万元、郝庄村82户8.2万元、红庙村87户8.7万元、胡里村121户12.1万元、胡庄村55户5.5万元、贾庄村73户7.3万元、康庄村64户6.4万元、李楼村68户6.8万元、李洼村111户11.1万元、马家村9户0.9万元、年庄村83户8.3万元、十里井村63户6.3万元、石桥村125户12.5万元、王十里村76户7.6万元、王营村60户6万元、邢庄村66户6.6万元、徐庄村48户4.8万元、闫台村45户4.5万元、尤庄村54户5.4万元、张桥村83户8.3万元、郑庄村68户6.8万元。不需招标</t>
  </si>
  <si>
    <t>揣洼村、丹阳村、韩庄村、郝寨村、郝庄村、红庙村、胡里村、胡庄村、贾庄村、康庄村、李楼村、李洼村、马家村、年庄村、十里井村、石桥村、王十里村、王营村、邢庄村、徐庄村、闫台村、尤庄村、张桥村、郑庄村。</t>
  </si>
  <si>
    <t>覆盖1673户贫困户，前三年按每户每年不低于1500元进行收益分配，第四年按照每户不低于1000元进行收益分配，每年9月30日之前兑付完毕，保障贫困户的利益，实现稳定增收。</t>
  </si>
  <si>
    <t>13、贫困户产业增收项目（第二批）</t>
  </si>
  <si>
    <t>各村依托已成立的益农合作社（富民粮食专业合作社、益民粮食专业合作社、惠农粮食专业合作社、益农粮食专业合作社等），采取“支部+合作社+基地+贫困户”的方式，贫困户社员年初以不低于1亩耕地作为资本入股合作社，参与合作社经营。贫困户不能够提供耕地时，可按500元/亩·年的标准向合作社支付租金，由合作社代其流转耕地作为入股资本，县政府对每亩投入3000元作为产业扶持资金，用于益农合作社发展产业。益农合作社与社旗县实力雄厚的最美乡村粮食种植专业合作社联合经营，提高合作社抗风险能力，为合作社稳定产生效益提供保障，从而确保贫困户稳定增收。覆盖1368户贫困户，其中：草湖村45户，大冯营村146户，党庄村104户，丁庄村133户，韩营村45户，焦庄村87户，李庄村166户，梁杜庄村109户，吕营村52户，向阳村27户，杨庄村48户，姚庄村52户，张腰庄村188户，张营村46户，张庄村69户，周庄村51户。不需招标</t>
  </si>
  <si>
    <t>草湖村、大冯营村、党庄村、丁庄村、韩营村、焦庄村、李庄村、梁杜庄村、吕营村、向阳村、杨庄村、姚庄村、张腰庄村、张营村、张庄村、周庄村</t>
  </si>
  <si>
    <t>各村依托已成立的益农合作社（富民粮食专业合作社、益民粮食专业合作社、惠农粮食专业合作社、益农粮食专业合作社等），采取“支部+合作社+基地+贫困户”的方式，贫困户社员年初以不低于1亩耕地作为资本入股合作社，参与合作社经营。贫困户不能够提供耕地时，可按500元/亩·年的标准向合作社支付租金，由合作社代其流转耕地作为入股资本，县政府对每亩投入3000元作为产业扶持资金，用于益农合作社发展产业。益农合作社与社旗县实力雄厚的最美乡村粮食种植专业合作社联合经营，提高合作社抗风险能力，为合作社稳定产生效益提供保障，从而确保贫困户稳定增收。覆盖1684户贫困户，其中：揣洼村69户，丹阳村15户，韩庄村83户，郝寨村65户，郝庄村82户，红庙村87户，胡里村121户，胡庄村55户，贾庄村73户，康庄村64户，李楼村68户，李洼村111户，马家村9户，年庄村83户，十里井村62户，石桥村125户，王十里村76户，王营村72户，邢庄村66户，徐庄村48户，闫台村45户，尤庄村54户，张桥村83户，郑庄村68户。不需招标</t>
  </si>
  <si>
    <t>揣洼村、丹阳村、韩庄村、郝寨村、郝庄村、红庙村、胡里村、胡庄村、贾庄村、康庄村、李楼村、李洼村、马家村、年庄村、十里井村、石桥村、王十里村、王营村、邢庄村、徐庄村、闫台村、尤庄村、张桥村、郑庄村</t>
  </si>
  <si>
    <t>覆盖1684户贫困户，前三年按每户每年不低于1500元进行收益分配，第四年按照每户不低于1000元进行收益分配，每年9月30日之前兑付完毕，保障贫困户的利益，实现稳定增收。</t>
  </si>
  <si>
    <t>各村依托已成立的益农合作社（富民粮食专业合作社、益民粮食专业合作社、惠农粮食专业合作社、益农粮食专业合作社等），采取“支部+合作社+基地+贫困户”的方式，贫困户社员年初以不低于1亩耕地作为资本入股合作社，参与合作社经营。贫困户不能够提供耕地时，可按500元/亩·年的标准向合作社支付租金，由合作社代其流转耕地作为入股资本，县政府对每亩投入3000元作为产业扶持资金，用于益农合作社发展产业。益农合作社与社旗县实力雄厚的最美乡村粮食种植专业合作社联合经营，提高合作社抗风险能力，为合作社稳定产生效益提供保障，从而确保贫困户稳定增收。。覆盖1284户贫困户，其中：陈建龙村223户，小河陈村130户，前曹村99户，晋庄村97户，万营村50户，刘老家村118户，何营村76户，花马营村58户，大王庄村67户，林庄村48户，后曹村63户，刘官庄村83户，崔官庄村63户，桃园村78户，曹湾村18户，关青村13户。不需招标</t>
  </si>
  <si>
    <t>陈建龙村、小河陈村、前曹村、晋庄村、万营村、刘老家村、何营村、花马营村、大王庄村、林庄村、后曹村、刘官庄村、崔官庄村、桃园村、曹湾村、关青村</t>
  </si>
  <si>
    <t>覆盖1284户贫困户，前三年按每户每年不低于1500元进行收益分配，第四年按照每户不低于1000元进行收益分配，每年9月30日之前兑付完毕，保障贫困户的利益，实现稳定增收。</t>
  </si>
  <si>
    <t>各村依托已成立的益农合作社（富民粮食专业合作社、益民粮食专业合作社、惠农粮食专业合作社、益农粮食专业合作社等），采取“支部+合作社+基地+贫困户”的方式，贫困户社员年初以不低于1亩耕地作为资本入股合作社，参与合作社经营。贫困户不能够提供耕地时，可按500元/亩·年的标准向合作社支付租金，由合作社代其流转耕地作为入股资本，县政府对每亩投入3000元作为产业扶持资金，用于益农合作社发展产业。益农合作社与社旗县实力雄厚的最美乡村粮食种植专业合作社联合经营，提高合作社抗风险能力，为合作社稳定产生效益提供保障，从而确保贫困户稳定增收。覆盖2247户贫困户，其中：李店村98户，半坡村92户，西杨庄村94户，王庄村251户，贾桥村83户，王场村79户，古渡孙村62户，北杨庄村31户，薛庄村107户，寇楼村35户，栗盘村109户，下郭村94户，南元庄村108户，常庄村88户，狮子庄村158户，青台村114户，李营村102户，超志王村75户，梁岗村226户，冢坡村43户，梁岗村81户，朱庄村117户。。不需招标</t>
  </si>
  <si>
    <t>李店村、半坡村、西杨庄村、王庄村、贾桥村、王场村、古渡孙村、北杨庄村、薛庄村、寇楼村、栗盘村、下郭村、南元庄村、常庄村、狮子庄村、青台村、李营村、超志王村、梁岗村、冢坡村、梁岗村、朱庄村</t>
  </si>
  <si>
    <t>各村依托已成立的益农合作社（富民粮食专业合作社、益民粮食专业合作社、惠农粮食专业合作社、益农粮食专业合作社等），采取“支部+合作社+基地+贫困户”的方式，贫困户社员年初以不低于1亩耕地作为资本入股合作社，参与合作社经营。贫困户不能够提供耕地时，可按500元/亩·年的标准向合作社支付租金，由合作社代其流转耕地作为入股资本，县政府对每亩投入3000元作为产业扶持资金，用于益农合作社发展产业。益农合作社与社旗县实力雄厚的最美乡村粮食种植专业合作社联合经营，提高合作社抗风险能力，为合作社稳定产生效益提供保障，从而确保贫困户稳定增收。覆盖1248户贫困户，其中：曹堂村60户、石塔寺村156户、老沟刘村91户，夏庄村136户，老贺庄村155户，赵岗村141户，苗店村48户，张营村30户，司庄村118户，邱庄村52户，八里苗村41户，曹岗村38户，老魏庄村36户，杨岗村50户，长岗镇村26户，万田岗村30户，淅丹村40户</t>
  </si>
  <si>
    <t>曹堂村、石塔寺村、老沟刘村、夏庄村、，老贺庄村、赵岗村、苗店村、张营村、司庄村、邱庄村、八里苗村、曹岗村、老魏庄村、杨岗村、长岗镇村、万田岗村、淅丹村</t>
  </si>
  <si>
    <t>覆盖1248户贫困户，前三年按每户每年不低于1500元进行收益分配，第四年按照每户不低于1000元进行收益分配，每年9月30日之前兑付完毕，保障贫困户的利益，实现稳定增收。</t>
  </si>
  <si>
    <t>各村依托已成立的益农合作社（富民粮食专业合作社、益民粮食专业合作社、惠农粮食专业合作社、益农粮食专业合作社等），采取“支部+合作社+基地+贫困户”的方式，贫困户社员年初以不低于1亩耕地作为资本入股合作社，参与合作社经营。贫困户不能够提供耕地时，可按500元/亩·年的标准向合作社支付租金，由合作社代其流转耕地作为入股资本，县政府对每亩投入3000元作为产业扶持资金，用于益农合作社发展产业。益农合作社与社旗县实力雄厚的最美乡村粮食种植专业合作社联合经营，提高合作社抗风险能力，为合作社稳定产生效益提供保障，从而确保贫困户稳定增收。覆盖1735户贫困户，其中：黑土流村133户，后洼村135户，关庄村158户，张庄村194户，完粮徐村125户，良王庄村99户，贾寨村76户，前洼村52户，左林村38户，鲁庄村103户，张楼村51户，张其浩村30户，辛庄村34户，谢庄村59户，梁桥村72户，朱庄村174户，赵油楼村49户，街北村120户，街南村33户。不需招标</t>
  </si>
  <si>
    <t>潘河街道贫困户产业增收项目</t>
  </si>
  <si>
    <t>各村依托已成立的益农合作社（富民粮食专业合作社、益民粮食专业合作社、惠农粮食专业合作社、益农粮食专业合作社等），采取“支部+合作社+基地+贫困户”的方式，贫困户社员年初以不低于1亩耕地作为资本入股合作社，参与合作社经营。贫困户不能够提供耕地时，可按500元/亩·年的标准向合作社支付租金，由合作社代其流转耕地作为入股资本，县政府对每亩投入3000元作为产业扶持资金，用于益农合作社发展产业。益农合作社与社旗县实力雄厚的最美乡村粮食种植专业合作社联合经营，提高合作社抗风险能力，为合作社稳定产生效益提供保障，从而确保贫困户稳定增收。覆盖268户贫困户，其中：望东庄村14户、柳营村67户、贾楼村59户、贺新庄村69户、双庄村59户。不需招标</t>
  </si>
  <si>
    <t>望东庄村、柳营村、贾楼村、贺新庄村、双庄村</t>
  </si>
  <si>
    <t>覆盖268户贫困户，前三年按每户每年不低于1500元进行收益分配，第四年按照每户不低于1000元进行收益分配，每年9月30日之前兑付完毕，保障贫困户的利益，实现稳定增收。</t>
  </si>
  <si>
    <t>各村依托已成立的益农合作社（富民粮食专业合作社、益民粮食专业合作社、惠农粮食专业合作社、益农粮食专业合作社等），采取“支部+合作社+基地+贫困户”的方式，贫困户社员年初以不低于1亩耕地作为资本入股合作社，参与合作社经营。贫困户不能够提供耕地时，可按500元/亩·年的标准向合作社支付租金，由合作社代其流转耕地作为入股资本，县政府对每亩投入3000元作为产业扶持资金，用于益农合作社发展产业。益农合作社与社旗县实力雄厚的最美乡村粮食种植专业合作社联合经营，提高合作社抗风险能力，为合作社稳定产生效益提供保障，从而确保贫困户稳定增收。覆盖1958户贫困户，其中：小河流村164、范朱刘村70、姚营村95、王坊村142、陶庄村91、明章村127、桥头村122、泥河村93、相庄村145、王蛮村158、史庄村52、吴氏营村128、新街村141、老庄村150、何营村128、和庄村102、马蹬村29、石桥村21。不需招标</t>
  </si>
  <si>
    <t>小河流村、范朱刘村、姚营村、王坊村、陶庄村、明章村、桥头村、泥河村、相庄村、王蛮村、史庄村、吴氏营村、新街村、老庄村、何营村、和庄村、马蹬村、石桥村</t>
  </si>
  <si>
    <t>覆盖1958户贫困户，前三年按每户每年不低于1500元进行收益分配，第四年按照每户不低于1000元进行收益分配，每年9月30日之前兑付完毕，保障贫困户的利益，实现稳定增收。</t>
  </si>
  <si>
    <t>饶良镇贫困户产业增收项目</t>
  </si>
  <si>
    <t>各村依托已成立的益农合作社（富民粮食专业合作社、益民粮食专业合作社、惠农粮食专业合作社、益农粮食专业合作社等），采取“支部+合作社+基地+贫困户”的方式，贫困户社员年初以不低于1亩耕地作为资本入股合作社，参与合作社经营。贫困户不能够提供耕地时，可按500元/亩·年的标准向合作社支付租金，由合作社代其流转耕地作为入股资本，县政府对每亩投入3000元作为产业扶持资金，用于益农合作社发展产业。益农合作社与社旗县实力雄厚的最美乡村粮食种植专业合作社联合经营，提高合作社抗风险能力，为合作社稳定产生效益提供保障，从而确保贫困户稳定增收。覆盖1584户贫困户，其中：安庄村91户、孟庄村144户、刘岗村173户、黑刘庄村99户、程洼村91户、二户岗村86户、邱庄村87户、张庄村50户、曹庄村51户、陈庄村75户、岽子营村86户、窦庄村91户、樊营村90户、核桃树村88户、黄桥村93户、饶良村121户、潭北村67户、吴营村31户。不需招标</t>
  </si>
  <si>
    <t>安庄村、孟庄村、刘岗村、黑刘庄村、程洼村、二户岗村、邱庄村、张庄村、曹庄村、陈庄村、岽子营村、窦庄村、樊营村、核桃树村、黄桥村、饶良村、潭北村、吴营村</t>
  </si>
  <si>
    <t>覆盖1584户贫困户，前三年按每户每年不低于1500元进行收益分配，第四年按照每户不低于1000元进行收益分配，每年9月30日之前兑付完毕，保障贫困户的利益，实现稳定增收。</t>
  </si>
  <si>
    <t>赊店镇贫困户产业增收项目</t>
  </si>
  <si>
    <t>各村依托已成立的益农合作社（富民粮食专业合作社、益民粮食专业合作社、惠农粮食专业合作社、益农粮食专业合作社等），采取“支部+合作社+基地+贫困户”的方式，贫困户社员年初以不低于1亩耕地作为资本入股合作社，参与合作社经营。贫困户不能够提供耕地时，可按500元/亩·年的标准向合作社支付租金，由合作社代其流转耕地作为入股资本，县政府对每亩投入3000元作为产业扶持资金，用于益农合作社发展产业。益农合作社与社旗县实力雄厚的最美乡村粮食种植专业合作社联合经营，提高合作社抗风险能力，为合作社稳定产生效益提供保障，从而确保贫困户稳定增收。覆盖112户贫困户，其中：彭岗村38户、李林庄村33户、彰新寨村24户、周庄村17户。不需招标</t>
  </si>
  <si>
    <t>彭岗村、李林庄村、彰新寨村、周庄村</t>
  </si>
  <si>
    <t>覆盖112户贫困户，前三年按每户每年不低于1500元进行收益分配，第四年按照每户不低于1000元进行收益分配，每年9月30日之前兑付完毕，保障贫困户的利益，实现稳定增收。</t>
  </si>
  <si>
    <t>各村依托已成立的益农合作社（富民粮食专业合作社、益民粮食专业合作社、惠农粮食专业合作社、益农粮食专业合作社等），采取“支部+合作社+基地+贫困户”的方式，贫困户社员年初以不低于1亩耕地作为资本入股合作社，参与合作社经营。贫困户不能够提供耕地时，可按500元/亩·年的标准向合作社支付租金，由合作社代其流转耕地作为入股资本，县政府对每亩投入3000元作为产业扶持资金，用于益农合作社发展产业。益农合作社与社旗县实力雄厚的最美乡村粮食种植专业合作社联合经营，提高合作社抗风险能力，为合作社稳定产生效益提供保障，从而确保贫困户稳定增收。覆盖1495户贫困户，其中：马埂村432户、宋庄村390户、后赵村182户、闫店岗村192户、范楼村102户、刘集村158户、云岭村29户、余沟村10户。不需招标</t>
  </si>
  <si>
    <t>马埂村、宋庄村、后赵村、闫店岗村、范楼村、刘集村、云岭村、余沟村</t>
  </si>
  <si>
    <t>唐庄乡贫困户产业增收项目</t>
  </si>
  <si>
    <t>各村依托已成立的益农合作社（富民粮食专业合作社、益民粮食专业合作社、惠农粮食专业合作社、益农粮食专业合作社等），采取“支部+合作社+基地+贫困户”的方式，贫困户社员年初以不低于1亩耕地作为资本入股合作社，参与合作社经营。贫困户不能够提供耕地时，可按500元/亩·年的标准向合作社支付租金，由合作社代其流转耕地作为入股资本，县政府对每亩投入3000元作为产业扶持资金，用于益农合作社发展产业。益农合作社与社旗县实力雄厚的最美乡村粮食种植专业合作社联合经营，提高合作社抗风险能力，为合作社稳定产生效益提供保障，从而确保贫困户稳定增收。覆盖1753户贫困户，其中：郭楼村187户、苗庄村266户、马庄村198户、岗李庄村101户、官营村177户、肖庄村143户、漫流寨村51户、冀岗村91户、小王庄村43户、岗里村43户、前庄村42户、辛庄村45户、尚庄村63户、圈里村59户、东田村78户、李湾村80户、唐庄村28户、沙河村58户。不需招标</t>
  </si>
  <si>
    <t>郭楼村、苗庄村、马庄村、岗李庄村、官营村、肖庄村、漫流寨村、冀岗村、小王庄村、岗里村、前庄村、辛庄村、尚庄村、圈里村、东田村、李湾村、唐庄村、沙河村</t>
  </si>
  <si>
    <t>覆盖1753户贫困户，前三年按每户每年不低于1500元进行收益分配，第四年按照每户不低于1000元进行收益分配，每年9月30日之前兑付完毕，保障贫困户的利益，实现稳定增收。</t>
  </si>
  <si>
    <t xml:space="preserve"> 各村依托已成立的益农合作社（富民粮食专业合作社、益民粮食专业合作社、惠农粮食专业合作社、益农粮食专业合作社等），采取“支部+合作社+基地+贫困户”的方式，贫困户社员年初以不低于1亩耕地作为资本入股合作社，参与合作社经营。贫困户不能够提供耕地时，可按500元/亩·年的标准向合作社支付租金，由合作社代其流转耕地作为入股资本，县政府对每亩投入3000元作为产业扶持资金，用于益农合作社发展产业。益农合作社与社旗县实力雄厚的最美乡村粮食种植专业合作社联合经营，提高合作社抗风险能力，为合作社稳定产生效益提供保障，从而确保贫困户稳定增收。覆盖1509户贫困户，其中：下洼村96、吴庄村79户、井湾村41户、余庄村56户、高庄村115户、邱庄村28户、桃园村60户、赵庄村32户、兰庄村42户、马蹄村49户、酒店村115户、井楼村74户、范庄村57户、杜庄村153户、姜王庄村113户、周庄村76户、闫庄村149户、坑黄村111户、山口村63户。不需招标</t>
  </si>
  <si>
    <t>下洼村、吴庄村、井湾村、余庄村、高庄村、邱庄村、桃园村、赵庄村、兰庄村、马蹄村、酒店村、井楼村、范庄村、杜庄村、姜王庄村、周庄村、闫庄村、坑黄村、山口村</t>
  </si>
  <si>
    <t>覆盖1509户贫困户，前三年按每户每年不低于1500元进行收益分配，第四年按照每户不低于1000元进行收益分配，每年9月30日之前兑付完毕，保障贫困户的利益，实现稳定增收。</t>
  </si>
  <si>
    <t>兴隆镇贫困户产业增收项目</t>
  </si>
  <si>
    <t xml:space="preserve">  各村依托已成立的益农合作社（富民粮食专业合作社、益民粮食专业合作社、惠农粮食专业合作社、益农粮食专业合作社等），采取“支部+合作社+基地+贫困户”的方式，贫困户社员年初以不低于1亩耕地作为资本入股合作社，参与合作社经营。贫困户不能够提供耕地时，可按500元/亩·年的标准向合作社支付租金，由合作社代其流转耕地作为入股资本，县政府对每亩投入3000元作为产业扶持资金，用于益农合作社发展产业。益农合作社与社旗县实力雄厚的最美乡村粮食种植专业合作社联合经营，提高合作社抗风险能力，为合作社稳定产生效益提供保障，从而确保贫困户稳定增收。覆盖1143户贫困户，其中：吕楼村145户、张岗村166户、珪璋村166户、赵庄村178户、罗庄村156户、温桥村111户、赵岗村96户、后门李村65户、腰庄村60户。不需招标</t>
  </si>
  <si>
    <t>吕楼村、张岗村、珪璋村、赵庄村、罗庄村、温桥村、赵岗村、后门李村、腰庄村。</t>
  </si>
  <si>
    <t>覆盖1143户贫困户，前三年按每户每年不低于1500元进行收益分配，第四年按照每户不低于1000元进行收益分配，每年9月30日之前兑付完毕，保障贫困户的利益，实现稳定增收。</t>
  </si>
  <si>
    <t>赵河街道贫困户产业增收项目</t>
  </si>
  <si>
    <t xml:space="preserve">  各村依托已成立的益农合作社（富民粮食专业合作社、益民粮食专业合作社、惠农粮食专业合作社、益农粮食专业合作社等），采取“支部+合作社+基地+贫困户”的方式，贫困户社员年初以不低于1亩耕地作为资本入股合作社，参与合作社经营。贫困户不能够提供耕地时，可按500元/亩·年的标准向合作社支付租金，由合作社代其流转耕地作为入股资本，县政府对每亩投入3000元作为产业扶持资金，用于益农合作社发展产业。益农合作社与社旗县实力雄厚的最美乡村粮食种植专业合作社联合经营，提高合作社抗风险能力，为合作社稳定产生效益提供保障，从而确保贫困户稳定增收。覆盖1565户贫困户，其中：谭营村298户、代营村319户、孔庄村306户、何庙村284户、官寺村86户、埠口村89户、刘庄村97户、河南街村60户、高庄村26户。不需招标</t>
  </si>
  <si>
    <t>谭营村、代营村、孔庄村、何庙村、官寺村、埠口村、刘庄村、河南街村、高庄村。</t>
  </si>
  <si>
    <t>覆盖1565户贫困户，前三年按每户每年不低于1500元进行收益分配，第四年按照每户不低于1000元进行收益分配，每年9月30日之前兑付完毕，保障贫困户的利益，实现稳定增收。</t>
  </si>
  <si>
    <t>朱集镇贫困户产业增收项目</t>
  </si>
  <si>
    <t xml:space="preserve"> 各村依托已成立的益农合作社（富民粮食专业合作社、益民粮食专业合作社、惠农粮食专业合作社、益农粮食专业合作社等），采取“支部+合作社+基地+贫困户”的方式，贫困户社员年初以不低于1亩耕地作为资本入股合作社，参与合作社经营。贫困户不能够提供耕地时，可按500元/亩·年的标准向合作社支付租金，由合作社代其流转耕地作为入股资本，县政府对每亩投入3000元作为产业扶持资金，用于益农合作社发展产业。益农合作社与社旗县实力雄厚的最美乡村粮食种植专业合作社联合经营，提高合作社抗风险能力，为合作社稳定产生效益提供保障，从而确保贫困户稳定增收。覆盖1942户贫困户，其中：茨园村53户、邓岗村68户、端公村66户、段洼村60户、葛庄村48户、耿庄村48户、苟庄村87户、古城村34户、后李村70户、雷庄村61户、李庵村56户、李黄村64户、梁庄村37户、刘坟堂村61户、泥河赵村78户、牛庄村54户、齐庄村97户、前张村57户、田庄村30户、王老庄村106户、王卯村118户、许庄村128户、薛岗村61户、杨庄村98户、殷河村143户、袁老庄村96户、朱集村63户。不需招标</t>
  </si>
  <si>
    <t>茨园村、邓岗村、端公村、段洼村、葛庄村、耿庄村、苟庄村、古城村、后李村、雷庄村、李庵村、李黄村、梁庄村、刘坟堂村、泥河赵村、牛庄村、齐庄村、前张村、田庄村、王老庄村、王卯村、许庄村、薛岗村、杨庄村、殷河村、袁老庄村、朱集村</t>
  </si>
  <si>
    <t>覆盖1942户贫困户，前三年按每户每年不低于1500元进行收益分配，第四年按照每户不低于1000元进行收益分配，每年9月30日之前兑付完毕，保障贫困户的利益，实现稳定增收。</t>
  </si>
  <si>
    <t>14、贫困户产业增收项目（第三批）</t>
  </si>
  <si>
    <t>覆盖268户贫困户，实现产业增收</t>
  </si>
  <si>
    <t>15、金融扶贫项目</t>
  </si>
  <si>
    <t>2019年金融扶贫项目</t>
  </si>
  <si>
    <t>计划对符合小额贷款贴息的建档立卡贫困户1463户扶贫贷款贴息。不需招标</t>
  </si>
  <si>
    <t>为全县符合条件的建档立卡贫困户和带贫企业贷款提供贴息支持。为符合条件的建档立卡贫困户提供基准利率贴息；为符合条件的带贫企业提供2%的贴息。通过贴息降低贫困户发展产业的融资成本，促进贫困户增收；对带贫企业贴息降低企业成本，促进其做大做强，调动带贫积极性。</t>
  </si>
  <si>
    <t>社旗县2020年统筹整合财政涉农资金投入扶贫项目明细表</t>
  </si>
  <si>
    <t>补助标准</t>
  </si>
  <si>
    <t>分级</t>
  </si>
  <si>
    <t>中央资金</t>
  </si>
  <si>
    <t>省级资金</t>
  </si>
  <si>
    <t>市级资金</t>
  </si>
  <si>
    <t>县级资金</t>
  </si>
  <si>
    <t>2020年社旗县朱集镇刘坟堂村道路建设项目</t>
  </si>
  <si>
    <t>新建道路：刘庄、端公7000平方（建设标准：宽3.5米、0.18米厚水泥混凝土面层，C25标准；路基处理，路肩各0.5米)。采取竞争性谈判方式</t>
  </si>
  <si>
    <t>105元/㎡</t>
  </si>
  <si>
    <t xml:space="preserve"> 刘坟堂村 </t>
  </si>
  <si>
    <t>2020年社旗县朱集镇李庵村道路建设项目</t>
  </si>
  <si>
    <t>新建道路：李庵至邓岗7000平方（建设标准：宽3.5米、0.18米厚水泥混凝土面层，C25标准；路基处理，双侧路肩各0.5米)。采取竞争性谈判方式</t>
  </si>
  <si>
    <t>解决1800多人的道路出行难问题</t>
  </si>
  <si>
    <t>2020年社旗县朱集镇泥河赵村道路建设项目1</t>
  </si>
  <si>
    <t>新建道路：泥河赵、仝岗7700平方（建设标准：宽3.5米、0.18米厚水泥混凝土面层，C25标准；路基处理，路肩各0.5米)。采取竞争性谈判方式</t>
  </si>
  <si>
    <t xml:space="preserve"> 泥河赵村 </t>
  </si>
  <si>
    <t>2020年社旗县朱集镇朱集村道路建设项目</t>
  </si>
  <si>
    <t>新建道路：朱集7000平方（建设标准：宽3.5米、0.18米厚水泥混凝土面层，C25标准；路基处理，路肩各0.5米)。采取竞争性谈判方式</t>
  </si>
  <si>
    <t xml:space="preserve"> 朱集村 </t>
  </si>
  <si>
    <t>2020年社旗县朱集镇王卯村道路建设项目1</t>
  </si>
  <si>
    <t>新建道路：王卯、后李10500平方（建设标准：宽3.5米、0.18米厚水泥混凝土面层，C25标准；路基处理，路肩各0.5米)。采取公开招标</t>
  </si>
  <si>
    <t xml:space="preserve"> 王卯村 </t>
  </si>
  <si>
    <t>解决2900多人的道路出行难问题</t>
  </si>
  <si>
    <t>2020年社旗县朱集镇王卯村道路建设项目2</t>
  </si>
  <si>
    <t>新建道路：段庄7000平方（建设标准：宽3.5米、0.18米厚水泥混凝土面层，C25标准；路基处理，路肩各0.5米)。采取竞争性谈判方式</t>
  </si>
  <si>
    <t>解决1000多人的道路出行难问题</t>
  </si>
  <si>
    <t>2020年社旗县郝寨镇揣洼村道路建设项目</t>
  </si>
  <si>
    <t>新建道路：揣洼、小揣9000平方（建设标准：宽4.5米、0.18米厚水泥混凝土面层，C25标准；路基处理，路肩各0.5米)。采取竞争性谈判方式</t>
  </si>
  <si>
    <t>2020年社旗县郝寨镇郝寨村道路建设项目</t>
  </si>
  <si>
    <t>新建道路：赵庄、陈庄、程月庄9500平方（建设标准：宽3.5米、0.18米厚水泥混凝土面层，C25标准；路基处理，路肩各0.5米)。采取竞争性谈判方式</t>
  </si>
  <si>
    <t>解决3900多人的道路出行难问题</t>
  </si>
  <si>
    <t>2020年社旗县郝寨镇贾庄村道路建设项目</t>
  </si>
  <si>
    <t>新建道路：贾庄3500平方（建设标准：宽3.5米、0.18米厚水泥混凝土面层，C25标准；路基处理，路肩各0.5米)。采取竞争性谈判方式</t>
  </si>
  <si>
    <t>解决3300多人的道路出行难问题</t>
  </si>
  <si>
    <t>2020年社旗县郝寨镇尤庄村道路建设项目</t>
  </si>
  <si>
    <t>新建道路：桑楼6300平方（建设标准：宽3.5米、0.18米厚水泥混凝土面层，C25标准；路基处理，路肩各0.5米)。采取竞争性谈判方式</t>
  </si>
  <si>
    <t>解决1820多人的道路出行难问题</t>
  </si>
  <si>
    <t>2020年社旗县郝寨镇石桥村道路建设项目</t>
  </si>
  <si>
    <t>新建道路：小何庄、崔庄8750平方（建设标准：宽3.5米、0.18米厚水泥混凝土面层，C25标准；路基处理，路肩各0.5米)。采取竞争性谈判方式</t>
  </si>
  <si>
    <t>解决3210多人的道路出行难问题</t>
  </si>
  <si>
    <t>2020年社旗县饶良镇二户岗村道路建设项目</t>
  </si>
  <si>
    <t>新建道路：夏庄至饶良8750平方（建设标准：宽3.5米、0.18米厚水泥混凝土面层，C25标准；路基处理，路肩各0.5米)。采取竞争性谈判方式</t>
  </si>
  <si>
    <t>解决1130多人的道路出行难问题</t>
  </si>
  <si>
    <t>2020年社旗县饶良镇安庄村道路建设项目</t>
  </si>
  <si>
    <t>新建道路7000平方（建设标准：宽3.5米、0.18米厚水泥混凝土面层，C25标准；路基处理，路肩各0.5米)。采取竞争性谈判方式</t>
  </si>
  <si>
    <t>解决2190多人的道路出行难问题</t>
  </si>
  <si>
    <t>2020年社旗县饶良镇程洼村道路建设项目</t>
  </si>
  <si>
    <t>新建道路10500平方（建设标准：宽3.5米、0.18米厚水泥混凝土面层，C25标准；路基处理，路肩各0.5米)。采取公开招标</t>
  </si>
  <si>
    <t>解决2890多人的道路出行难问题</t>
  </si>
  <si>
    <t>2020年社旗县苗店镇老魏庄村道路建设项目</t>
  </si>
  <si>
    <t>新建道路：白庄5250平方（建设标准：宽3.5米、0.18米厚水泥混凝土面层；C25标准；路基处理，路肩各0.5米)。采取竞争性谈判方式</t>
  </si>
  <si>
    <t>2020年社旗县苗店镇赵岗村、老沟刘村道路建设项目</t>
  </si>
  <si>
    <t>新建道路：赵岗村小刘庄4550平方（建设标准：宽3.5米、、0.18米厚水泥混凝土面层；C25标准；路基处理，路肩各0.5米)；老沟刘村大苗庄-常庄4800（建设标准：宽4米、0.18米厚水泥混凝土面层；C25标准；路基处理，路肩各0.5米)采取竞争性谈判方式</t>
  </si>
  <si>
    <t>赵岗村
老沟刘村</t>
  </si>
  <si>
    <t>解决2100多人的道路出行难问题</t>
  </si>
  <si>
    <t>2020年社旗县苗店镇张营村道路建设项目</t>
  </si>
  <si>
    <t>新建道路：杨湾5250平方（建设标准：宽3.5米、、0.18米厚水泥混凝土面层；C25标准；路基处理，路肩各0.5米)。采取竞争性谈判方式</t>
  </si>
  <si>
    <t>解决1710多人的道路出行难问题</t>
  </si>
  <si>
    <t>2020年社旗县太和镇马埂村道路建设项目</t>
  </si>
  <si>
    <t xml:space="preserve">新建道路5250平方（建设标准：宽3.5米、0.18米厚水泥混凝土面层，C25标准；路基处理，路肩各0.5米)。采取竞争性谈判方式 </t>
  </si>
  <si>
    <t>解决2820多人的道路出行难问题</t>
  </si>
  <si>
    <t>2020年社旗县太和镇刘集村道路建设项目</t>
  </si>
  <si>
    <t xml:space="preserve">新建道路：小刘庄5250平方、后赵1750平方（建设标准：宽3.5米、0.18米厚水泥混凝土面层，C25标准；路基处理，路肩各0.5米)。采取竞争性谈判方式 </t>
  </si>
  <si>
    <t>解决2220多人的道路出行难问题</t>
  </si>
  <si>
    <t>2020年社旗县太和镇宋庄村道路建设项目</t>
  </si>
  <si>
    <t xml:space="preserve">新建道路：王岗至吴庄7000平方（建设标准：宽3.5米、0.18米厚水泥混凝土面层，C25标准；路基处理，路肩各0.5米)。采取竞争性谈判方式 </t>
  </si>
  <si>
    <t>2020年社旗县下洼镇邱庄村道路建设项目</t>
  </si>
  <si>
    <t>新建道路：闫庄7000平方（建设标准：宽3.5米、0.18米厚水泥混凝土面层，C25标准；路基处理，路肩各0.5米)。采取竞争性谈判方式</t>
  </si>
  <si>
    <t>解决1120多人的道路出行难问题</t>
  </si>
  <si>
    <t>2020年社旗县下洼镇赵庄村道路建设项目</t>
  </si>
  <si>
    <t>解决1100多人的道路出行难问题</t>
  </si>
  <si>
    <t>2020年社旗县下洼镇周庄村道路建设项目</t>
  </si>
  <si>
    <t>解决2780多人的道路出行难问题</t>
  </si>
  <si>
    <t>2020年社旗县大冯营镇周庄村道路建设项目</t>
  </si>
  <si>
    <t>新建道路：周庄、后赵庄10000平方（建设标准：宽4米、0.18米厚水泥混凝土面层，C25标准；路基处理，路肩各0.5米)；桥涵2座。采取公开招标</t>
  </si>
  <si>
    <t>解决1350多人的道路出行难问题</t>
  </si>
  <si>
    <t>2020年社旗县大冯营镇梁杜庄村道路建设项目</t>
  </si>
  <si>
    <t>新建道路：小王庄10500、梁杜庄7000平方（建设标准：宽3.5米、0.18米厚水泥混凝土面层，C25标准；路基处理，路肩各0.5米)。采取公开招标</t>
  </si>
  <si>
    <t>新建道路：葛庄5250平方（建设标准：宽3.5米、0.18米厚水泥混凝土面层，C25标准；路基处理，路肩各0.5米)。采取竞争性谈判方式</t>
  </si>
  <si>
    <t>解决920多人的道路出行难问题</t>
  </si>
  <si>
    <t>2020年社旗县桥头镇明章村道路建设项目</t>
  </si>
  <si>
    <t>新建道路：丁庄、新街5000平方（建设标准：宽5米、0.18米厚水泥混凝土面层；C25标准；路基处理，路肩各0.5米)。采取竞争性谈判方式</t>
  </si>
  <si>
    <t>2020年社旗县桥头镇老庄村道路建设项目</t>
  </si>
  <si>
    <t>新建道路：李段庄7000平方（建设标准：宽3.5米、0.18米厚水泥混凝土面层；C25标准；路基处理，路肩各0.5米)。采取竞争性谈判方式</t>
  </si>
  <si>
    <t>解决2570多人的道路出行难问题</t>
  </si>
  <si>
    <t>2020年社旗县唐庄乡官营村道路建设项目</t>
  </si>
  <si>
    <t>新建道路5950平方（建设标准：宽3.5米、0.18米厚水泥混凝土面层；C25标准；路基处理，路肩各0.5米)。采取竞争性谈判方式</t>
  </si>
  <si>
    <t>2020年社旗县唐庄乡沙河村道路建设项目</t>
  </si>
  <si>
    <t>新建道路7000平方（建设标准：宽3.5米、0.18米厚水泥混凝土面层；C25标准；路基处理，路肩各0.5米)。采取竞争性谈判方式</t>
  </si>
  <si>
    <t>2020年社旗县 潘河办双庄村道路建设项目</t>
  </si>
  <si>
    <t>新建道路：王其营6000平方（建设标准：宽4米、0.18米厚水泥混凝土面层，C25标准；路基处理，路肩各0.5米)。采取竞争性谈判方式</t>
  </si>
  <si>
    <t>潘河办事处</t>
  </si>
  <si>
    <t>双庄村</t>
  </si>
  <si>
    <t>解决1910多人的道路出行难问题</t>
  </si>
  <si>
    <t>2020年社旗县 潘河办柳营村道路建设项目</t>
  </si>
  <si>
    <t>新建道路8750平方（建设标准：宽3.5米、0.18米厚水泥混凝土面层，C25标准；路基处理，路肩各0.5米)。采取竞争性谈判方式</t>
  </si>
  <si>
    <t>2020年社旗县李店镇贾桥村道路建设项目</t>
  </si>
  <si>
    <t>新建道路：贾桥、湾常10500平方（建设标准：宽3.5米、0.18米厚水泥混凝土面层；C25标准；路基处理，路肩各0.5米)。采取公开招标</t>
  </si>
  <si>
    <t>贾桥村</t>
  </si>
  <si>
    <t>2020年社旗县兴隆镇张岗村道路建设项目</t>
  </si>
  <si>
    <t>新建道路8750平方（建设标准：宽3.5米、0.18米厚水泥混凝土面层；C25标准；路基处理，路肩各0.5米)。采取竞争性谈判方式</t>
  </si>
  <si>
    <t>解决2710多人的道路出行难问题</t>
  </si>
  <si>
    <t>2020年社旗县陌陂镇赵油篓村道路建设项目</t>
  </si>
  <si>
    <t>新建道路11250平方（建设标准：宽4.5米、0.18米厚水泥混凝土面层；C25标准；路基处理，路肩各0.5米)。采取公开招标</t>
  </si>
  <si>
    <t>解决1200多人的道路出行难问题</t>
  </si>
  <si>
    <t>2020年社旗县晋庄镇崔官庄村道路建设项目</t>
  </si>
  <si>
    <t xml:space="preserve">崔官庄村 </t>
  </si>
  <si>
    <t>2020年社旗县赵河办官寺村道路建设项目</t>
  </si>
  <si>
    <t>新建道路9500平方（建设标准：宽3.5米、0.18米厚水泥混凝土面层；C25标准；路基处理，路肩各0.5米)。采取竞争性谈判方式</t>
  </si>
  <si>
    <t xml:space="preserve"> 赵河办</t>
  </si>
  <si>
    <t xml:space="preserve"> 官寺村</t>
  </si>
  <si>
    <t>2020年社旗县朱集镇薛岗村道路建设</t>
  </si>
  <si>
    <t>新建道路：薛岗7000平方（建设标准：宽3.5米、0.18米厚水泥混凝土面层，C25标准；路基处理，双侧路肩各0.5米)。采取竞争性谈判方式</t>
  </si>
  <si>
    <t>110元/㎡</t>
  </si>
  <si>
    <t>薛岗村</t>
  </si>
  <si>
    <t>2020年社旗县朱集镇茨园村道路建设</t>
  </si>
  <si>
    <t>新建道路：茨园5250平方（建设标准：宽3.5米、0.18米厚水泥混凝土面层，C25标准；路基处理，双侧路肩各0.5米)。采取竞争性谈判方式</t>
  </si>
  <si>
    <t>茨园村</t>
  </si>
  <si>
    <t>2020年社旗县朱集镇泥河赵村道路建设2</t>
  </si>
  <si>
    <t>新建道路：洛河-小湾-公路、孟庄-泥河赵8750平方（建设标准：宽3.5米、0.18米厚水泥混凝土面层，C25标准；路基处理，双侧路肩各0.5米)。采取竞争性谈判方式</t>
  </si>
  <si>
    <t>2020年社旗县朱集镇耿庄村道路建设</t>
  </si>
  <si>
    <t>新建道路：田庄-柿园7000平方（建设标准：宽3.5米、0.18米厚水泥混凝土面层，C25标准；路基处理，双侧路肩各0.5米)。采取竞争性谈判方式</t>
  </si>
  <si>
    <t>2020年社旗县朱集镇段洼村道路建设</t>
  </si>
  <si>
    <t>新建道路：段洼-田庄-沈庄10500平方米（建设标准：宽3.5米，0.18米厚水泥混凝土面层，C25标准；路基处理，路肩各0.5米），采取竞争性谈判方式</t>
  </si>
  <si>
    <t>2020年社旗县饶良镇陈庄村道路建设</t>
  </si>
  <si>
    <t>新建道路：陈庄7000平方（建设标准：宽3.5米、0.18米厚水泥混凝土面层，C25标准；路基处理，双侧路肩各0.5米)。采取竞争性谈判方式</t>
  </si>
  <si>
    <t>2020年社旗县饶良镇曹庄村道路建设</t>
  </si>
  <si>
    <t>新建道路：楼底-刘寨7000平方（建设标准：宽3.5米、0.18米厚水泥混凝土面层，C25标准；路基处理，双侧路肩各0.5米)。采取竞争性谈判方式</t>
  </si>
  <si>
    <t>2020年社旗县饶良镇岽子营村道路建设</t>
  </si>
  <si>
    <t>新建道路1050平方（建设标准：宽3.5米、0.18米厚水泥混凝土面层，C25标准；路基处理，路肩各0.5米)。采取竞争性谈判方式</t>
  </si>
  <si>
    <t>2020年社旗县苗店镇曹岗村道路建设</t>
  </si>
  <si>
    <t>新建道路：曹岗-老沟刘7000平方（建设标准：宽3.5米、0.18米厚水泥混凝土面层；C25标准；路基处理，路肩各0.5米)。采取竞争性谈判方式</t>
  </si>
  <si>
    <t>曹岗村</t>
  </si>
  <si>
    <t>2020年社旗县苗店镇苗店村道路建设</t>
  </si>
  <si>
    <t>新建道路：苗店村-曹岗6000（建设标准：宽4米、0.18米厚水泥混凝土面层；C25标准；路基处理，路肩各0.5米)。采取竞争性谈判方式</t>
  </si>
  <si>
    <t>2020年社旗县郝寨镇胡里村道路建设</t>
  </si>
  <si>
    <t>新建道路：张康庄8750平方（建设标准：宽3.5米、0.18米厚水泥混凝土面层，C25标准；路基处理，双侧路肩各0.5米)。采取竞争性谈判方式</t>
  </si>
  <si>
    <t>解决3100多人的道路出行难问题</t>
  </si>
  <si>
    <t>新建道路：侯岗4500平方,（建设标准：宽4.5米、0.18米厚水泥混凝土面层，C25标准；路基处理，双侧路肩各0.5米)。采取竞争性谈判方式</t>
  </si>
  <si>
    <t>2020年社旗县郝寨镇贾庄村道路建设</t>
  </si>
  <si>
    <t>新建道路7000平方（建设标准：宽3.5米、0.18米厚水泥混凝土面层，C25标准；路基处理，双侧路肩各0.5米)。采取竞争性谈判方式</t>
  </si>
  <si>
    <t>2020年社旗县郝寨镇尤庄村道路建设1</t>
  </si>
  <si>
    <t>新建道路：桑楼-长岗5000平方（建设标准：宽3.5米、0.18米厚水泥混凝土面层，C25标准；路基处理，双侧路肩各0.5米)。采取竞争性谈判方式</t>
  </si>
  <si>
    <t>2020年社旗县郝寨镇张桥村道路建设</t>
  </si>
  <si>
    <t>新建道路：宋庄-小高庄、宋庄-苗庄9000平方（建设标准：宽4米、0.18米厚水泥混凝土面层，C25标准；路基处理，双侧路肩各0.5米)。采取竞争性谈判方式</t>
  </si>
  <si>
    <t>2020年社旗县郝寨镇尤庄村道路建设2</t>
  </si>
  <si>
    <t>新建道路：张庄7000平方（建设标准：宽3.5米、0.18米厚水泥混凝土面层，C25标准；路基处理，双侧路肩各0.5米)。采取竞争性谈判方式</t>
  </si>
  <si>
    <t>2020年社旗县郝寨镇李洼村道路建设</t>
  </si>
  <si>
    <t>新建道路：10500平方（建设标准：宽3.5米、0.18米厚水泥混凝土面层，C25标准；路基处理，双侧路肩各0.5米)。采取竞争性谈判方式</t>
  </si>
  <si>
    <t>2020年社旗县李店镇下郭村道路建设</t>
  </si>
  <si>
    <t>新建道路：村内道路7000平方（建设标准：宽3.5米、0.18米厚水泥混凝土面层，C25标准；路基处理，双侧路肩各0.5米)。采取竞争性谈判方式</t>
  </si>
  <si>
    <t>2020年社旗县李店镇栗盘村道路建设</t>
  </si>
  <si>
    <t>新建道路：村内道路8750平方（建设标准：宽3.5米、0.18米厚水泥混凝土面层，C25标准；路基处理，双侧路肩各0.5米)。采取竞争性谈判方式</t>
  </si>
  <si>
    <t>2020年社旗县大冯营镇大冯营村道路建设</t>
  </si>
  <si>
    <t>新建道路：大冯营3500平方、侯庄3500平方（建设标准：宽3.5米、0.18米厚水泥混凝土面层，C25标准；路基处理，路肩各0.5米)。采取竞争性谈判方式</t>
  </si>
  <si>
    <t>解决2850多人的道路出行难问题</t>
  </si>
  <si>
    <t>2020年社旗县大冯营梁杜庄村道路建设</t>
  </si>
  <si>
    <t>新建道路：赵其龙、梁庄6900平方（建设标准：宽3.5米、0.18米厚水泥混凝土面层，C25标准；路基处理，路肩各0.5米)。采取竞争性谈判方式</t>
  </si>
  <si>
    <t>解决2950多人的道路出行难问题</t>
  </si>
  <si>
    <t>2020年社旗县大冯营镇杨庄村道路建设</t>
  </si>
  <si>
    <t>新建道路：杨庄7000平方（建设标准：宽3.5米、0.18米厚水泥混凝土面层，C25标准；路基处理，路肩各0.5米)；桥涵2座。采取竞争性谈判方式</t>
  </si>
  <si>
    <t>2020年社旗县唐庄乡尚庄村道路建设</t>
  </si>
  <si>
    <t>新建道路：高庄-李湾三岔口7000平方（建设标准：宽4米、0.18米厚水泥混凝土面层；C25标准；路基处理，路肩各0.5米)。采取竞争性谈判方式</t>
  </si>
  <si>
    <t>尚庄村</t>
  </si>
  <si>
    <t>2020年社旗县唐庄乡岗里村道路建设</t>
  </si>
  <si>
    <t>新建道路：杨庄-张庄7200平方（建设标准：宽4米、0.18米厚水泥混凝土面层；C25标准；路基处理，路肩各0.5米)。采取竞争性谈判方式</t>
  </si>
  <si>
    <t>解决2700多人的道路出行难问题</t>
  </si>
  <si>
    <t>2020年社旗县兴隆镇赵岗村道路建设</t>
  </si>
  <si>
    <t>新建道路：余岗-赵岗-辛岗10500平方（建设标准：宽3.5米、0.18米厚水泥混凝土面层；C25标准；路基处理，路肩各0.5米)。采取竞争性谈判方式</t>
  </si>
  <si>
    <t>2020年社旗县兴隆镇温桥村道路建设</t>
  </si>
  <si>
    <t>新建道路：东温桥-西温桥-赵岗10500平方（建设标准：宽3.5米、0.18米厚水泥混凝土面层；C25标准；路基处理，路肩各0.5米)。采取竞争性谈判方式</t>
  </si>
  <si>
    <t>2020年社旗县兴隆镇腰庄村道路建设</t>
  </si>
  <si>
    <t>新建道路：小张庄7000平方（建设标准：宽3.5米、0.18米厚水泥混凝土面层；C25标准；路基处理，路肩各0.5米)。采取竞争性谈判方式</t>
  </si>
  <si>
    <t>解决3610多人的道路出行难问题</t>
  </si>
  <si>
    <t>2020年社旗县太和镇后赵村道路建设</t>
  </si>
  <si>
    <t>新建道路：前赵-社太路7000平方（建设标准：宽3.5米、0.18米厚水泥混凝土面层；C25标准；路基处理，路肩各0.5米)。采取竞争性谈判方式</t>
  </si>
  <si>
    <t>2020年社旗县太和镇范楼村道路建设</t>
  </si>
  <si>
    <t>新建道路：范楼-太源路7000平方（建设标准：宽3.5米、0.18米厚水泥混凝土面层；C25标准；路基处理，路肩各0.5米)。采取竞争性谈判方式</t>
  </si>
  <si>
    <t>2020年社旗县太和镇闫店岗村道路建设</t>
  </si>
  <si>
    <t>新建道路：郭岗-下塘7000平方（建设标准：宽3.5米、0.18米厚水泥混凝土面层；C25标准；路基处理，路肩各0.5米)。采取竞争性谈判方式</t>
  </si>
  <si>
    <t>闫店岗村</t>
  </si>
  <si>
    <t>解决5100多人的道路出行难问题</t>
  </si>
  <si>
    <t>2020年社旗县下洼镇周庄村道路建设</t>
  </si>
  <si>
    <t>新建道路：黄庄-张老庄7000平方（建设标准：宽3.5米、0.18米厚水泥混凝土面层；C25标准；路基处理，路肩各0.5米)。采取竞争性谈判方式</t>
  </si>
  <si>
    <t>解决4700多人的道路出行难问题</t>
  </si>
  <si>
    <t>2020年社旗县下洼镇井楼村道路建设</t>
  </si>
  <si>
    <t>新建道路6800平方（建设标准：宽4米、0.18米厚水泥混凝土面层；C25标准；路基处理，路肩各0.5米)。采取竞争性谈判方式</t>
  </si>
  <si>
    <t>2020年社旗县下洼镇酒店村道路建设</t>
  </si>
  <si>
    <t>新建道路7700平方（建设标准：宽3.5米、0.18米厚水泥混凝土面层；C25标准；路基处理，路肩各0.5米)。采取竞争性谈判方式</t>
  </si>
  <si>
    <t>2020年社旗县下洼镇马蹄村道路建设</t>
  </si>
  <si>
    <t>2020年社旗县下洼镇下洼村道路建设</t>
  </si>
  <si>
    <t>新建道路6300平方（建设标准：宽4米、0.18米厚水泥混凝土面层；C25标准；路基处理，路肩各0.5米)。采取竞争性谈判方式</t>
  </si>
  <si>
    <t>下洼村</t>
  </si>
  <si>
    <t>2020年社旗县陌陂镇鲁庄村道路建设</t>
  </si>
  <si>
    <t>2020年社旗县陌陂镇谢庄村道路建设</t>
  </si>
  <si>
    <t>新建道路：白石湾-社下路12000平方（建设标准：宽4米、0.18米厚水泥混凝土面层；C25标准；路基处理，路肩各0.5米)。采取竞争性谈判方式</t>
  </si>
  <si>
    <t>谢庄村</t>
  </si>
  <si>
    <t>2020年社旗县晋庄镇后曹村道路建设</t>
  </si>
  <si>
    <t>新建道路：黄照7000平方（建设标准：宽3.5米、0.18米厚水泥混凝土面层；C25标准；路基处理，路肩各0.5米)。采取竞争性谈判方式</t>
  </si>
  <si>
    <t>2020年社旗县晋庄镇大王庄村道路建设</t>
  </si>
  <si>
    <t>新建村内道路7000平方（建设标准：宽3.5米、0.18米厚水泥混凝土面层；C25标准；路基处理，路肩各0.5米)。采取竞争性谈判方式</t>
  </si>
  <si>
    <t xml:space="preserve">大王庄村 </t>
  </si>
  <si>
    <t>2020年社旗县桥头镇桥头村道路建设</t>
  </si>
  <si>
    <t>新建道路：西家后、雷庄7000平方（建设标准：宽3.5米、0.18米厚水泥混凝土面层；C25标准；路基处理，路肩各0.5米)。采取竞争性谈判方式</t>
  </si>
  <si>
    <t xml:space="preserve"> 桥头镇</t>
  </si>
  <si>
    <t xml:space="preserve"> 桥头村</t>
  </si>
  <si>
    <t>2020年社旗县桥头镇明章村道路建设</t>
  </si>
  <si>
    <t>新建道路6900平方（建设标准：宽3.5米、0.18米厚水泥混凝土面层；C25标准；路基处理，路肩各0.5米)。采取竞争性谈判方式</t>
  </si>
  <si>
    <t xml:space="preserve"> 明章村</t>
  </si>
  <si>
    <t>2020年社旗县赵河办埠口村道路建设</t>
  </si>
  <si>
    <t>新建道路3500平方（建设标准：宽3.5米、0.18米厚水泥混凝土面层；C25标准；路基处理，路肩各0.5米)。采取竞争性谈判方式</t>
  </si>
  <si>
    <t xml:space="preserve"> 埠口村</t>
  </si>
  <si>
    <t>解决1970多人的道路出行难问题</t>
  </si>
  <si>
    <t>2020年社旗县赵河办孔庄村道路建设</t>
  </si>
  <si>
    <t>新建道路700平方（建设标准：宽3.5米、0.18米厚水泥混凝土面层；C25标准；路基处理，路肩各0.5米)。采取竞争性谈判方式</t>
  </si>
  <si>
    <t xml:space="preserve"> 孔庄村</t>
  </si>
  <si>
    <t>解决970多人的道路出行难问题</t>
  </si>
  <si>
    <t>2020年社旗县潘河办贾楼村道路建设</t>
  </si>
  <si>
    <t>新建道路：乔新庄7000平方（建设标准：宽3.5米、0.18米厚水泥混凝土面层；C25标准；路基处理，路肩各0.5米)。采取竞争性谈判方式</t>
  </si>
  <si>
    <t>解决1870多人的道路出行难问题</t>
  </si>
  <si>
    <t>2020年社旗县赊店镇李林庄道路建设</t>
  </si>
  <si>
    <t>新建道路：湖里3500平方，李林庄1750平方，刘李庄1750平方（建设标准：宽3.5米、0.18米厚水泥混凝土面层；C25标准；路基处理，路肩各0.5米)。采取竞争性谈判方式</t>
  </si>
  <si>
    <t>解决1300多人群众的出行难问题</t>
  </si>
  <si>
    <t>3、农村道路及农田水利建设项目（第三批）</t>
  </si>
  <si>
    <t>2020年社旗县朱集镇王老庄村道路建设项目</t>
  </si>
  <si>
    <t>新建道路：王老庄7000平方米（建设标准：宽3.5米，0.18米厚水泥混凝土面层；C25标准；路基处理，路肩各0.5米)。采取竞争性谈判方式</t>
  </si>
  <si>
    <t>朱集镇
政府</t>
  </si>
  <si>
    <t>2020年社旗县朱集镇后李村道路建设项目</t>
  </si>
  <si>
    <t>新建道路：7000平方米（建设标准：宽3.5米、0.18米厚水泥混凝土面层；C25标准；路基处理，路肩各0.5米)。采取竞争性谈判方式</t>
  </si>
  <si>
    <t>2020年社旗县朱集镇雷庄村道路建设项目</t>
  </si>
  <si>
    <t>新建道路：雷庄5250平方米（建设标准：宽3.5米、0.18米厚水泥混凝土面层；C25标准；路基处理，路肩各0.5米)。</t>
  </si>
  <si>
    <t>雷庄村</t>
  </si>
  <si>
    <t>2020年社旗县朱集镇许庄村道路建设项目</t>
  </si>
  <si>
    <t>新建道路：任庄5250平方米（建设标准：宽3.5米、0.18米厚水泥混凝土面层；C25标准；路基处理，路肩各0.5米)。采取</t>
  </si>
  <si>
    <t>2020年社旗县朱集镇段洼村道路建设项目</t>
  </si>
  <si>
    <t>新建道路：段洼至大沈庄至吴庄10500平方米（建设标准：宽3.5米，0.18米厚水泥混凝土面层；C25标准；路基处理，路肩各0.5米)。采取竞争性谈判方式</t>
  </si>
  <si>
    <t>新建道路：段洼村谢楼至饶朱路10500平方米（建设标准：宽3.5米，0.18米厚水泥混凝土面层；C25标准；路基处理，路肩各0.5米)。采取竞争性谈判方式</t>
  </si>
  <si>
    <t>2020年社旗县朱集镇葛庄村道路建设项目</t>
  </si>
  <si>
    <t>新建道路：葛庄3500平方米（建设标准：宽3.5米，0.18米厚水泥混凝土面层；C25标准；路基处理，路肩各0.5米)。</t>
  </si>
  <si>
    <t>葛庄村</t>
  </si>
  <si>
    <t>2020年社旗县朱集镇殷河村道路建设项目</t>
  </si>
  <si>
    <t>新建道路：殷河5250平方米（建设标准：宽3.5米，0.18米厚水泥混凝土面层；C25标准；路基处理，路肩各0.5米)。</t>
  </si>
  <si>
    <t>2020年社旗县郝寨镇李楼村道路建设项目</t>
  </si>
  <si>
    <t>新建道路：7000平方米（建设标准：宽3.5米，0.18米厚水泥混凝土面层；C25标准；路基处理，路肩各0.5米)。采取竞争性谈判方式</t>
  </si>
  <si>
    <t>2020年社旗县郝寨镇郝庄村道路建设项目</t>
  </si>
  <si>
    <t>新建道路：后冯庄、郝庄5250平方米（建设标准：宽3.5米，0.18米厚水泥混凝土面层；C25标准；路基处理，路肩各0.5米)。</t>
  </si>
  <si>
    <t>2020年社旗县郝寨镇韩庄村道路建设项目</t>
  </si>
  <si>
    <t>新建道路：S333至孔庄至刘建庄至小石桥8800平方米（建设标准：宽4米，0.18米厚水泥混凝土面层；C25标准；路基处理，路肩各0.5米) 。采取竞争性谈判方式</t>
  </si>
  <si>
    <t>韩庄村</t>
  </si>
  <si>
    <t>新建道路：张庄3400平方米、涵管1座（建设标准：宽4米，0.18米厚水泥混凝土面层；C25标准；路基处理，路肩各0.5米) 。</t>
  </si>
  <si>
    <t>解决2020多人的道路出行难问题</t>
  </si>
  <si>
    <t>2020年社旗县郝寨镇闫台村道路建设项目</t>
  </si>
  <si>
    <t>新建道路：8750平方米（建设标准：宽3.5米，0.18米厚水泥混凝土面层；C25标准；路基处理，路肩各0.5米)。采取竞争性谈判方式</t>
  </si>
  <si>
    <t>解决1410多人的道路出行难问题</t>
  </si>
  <si>
    <t>2020年社旗县郝寨镇王十里村道路建设项目</t>
  </si>
  <si>
    <t>新建道路3500平方米（建设标准：宽3.5米，0.18米厚水泥混凝土面层；C25标准；路基处理，路肩各0.5米)。</t>
  </si>
  <si>
    <t>新建道路：白庄5250平方米（建设标准：宽3.5米，0.18米厚水泥混凝土面层；C25标准；路基处理，路肩各0.5米)。</t>
  </si>
  <si>
    <t>2020年社旗县李店镇半坡村道路建设项目</t>
  </si>
  <si>
    <t>新建道路：半坡至学校7350平方米（建设标准：宽3.5米，0.18米厚水泥混凝土面层；C25标准；路基处理，路肩各0.5米)。采取竞争性谈判方式</t>
  </si>
  <si>
    <t>半坡村</t>
  </si>
  <si>
    <t>李店镇
政府</t>
  </si>
  <si>
    <t>2020年社旗县李店镇贺岗村道路建设项目</t>
  </si>
  <si>
    <t>新建道路：贺岗、湾张、白岗、廉庄10500平方米（建设标准：宽3.5米，0.18米厚水泥混凝土面层；C25标准；路基处理，路肩各0.5米)。采取竞争性谈判方式</t>
  </si>
  <si>
    <t>2020年社旗县李店镇梁岗村道路建设项目</t>
  </si>
  <si>
    <t>新建道路：草孟路至白岗至段庄10500平方米（建设标准：宽3.5米，0.18米厚水泥混凝土面层；C25标准；路基处理，路肩各0.5米)。采取竞争性谈判方式</t>
  </si>
  <si>
    <t>移交表没金额</t>
  </si>
  <si>
    <t>2020年社旗县李店镇李店村道路建设项目</t>
  </si>
  <si>
    <t>新建道路5250平方米（建设标准：宽3.5米，0.18米厚水泥混凝土面层；C25标准；路基处理，路肩各0.5米)。</t>
  </si>
  <si>
    <t>2020年社旗县李店镇王场村道路建设项目</t>
  </si>
  <si>
    <t>新建道路7000平方米（建设标准：宽3.5米，0.18米厚水泥混凝土面层；C25标准；路基处理，路肩各0.5米)。采取竞争性谈判方式</t>
  </si>
  <si>
    <t>2020年社旗县苗店镇石塔寺村道路建设项目</t>
  </si>
  <si>
    <t>2020年社旗县苗店镇长岗镇村道路建设项目</t>
  </si>
  <si>
    <t>新建道路：长岗至惠庄8800平方米（建设标准：宽4.5米，0.18米厚水泥混凝土面层；C25标准；路基处理，路肩各0.5米)。采取竞争性谈判方式</t>
  </si>
  <si>
    <t>2020年社旗县苗店镇赵岗村道路建设项目</t>
  </si>
  <si>
    <t>新建道路：下宋至尹庄12000平方米（建设标准：宽4.5米，0.18米厚水泥混凝土面层；C25标准；路基处理，路肩各0.5米)。采取竞争性谈判方式</t>
  </si>
  <si>
    <t>2020年社旗县苗店镇杨岗村道路建设项目</t>
  </si>
  <si>
    <t>新建道路：杨岗村部至候太路8800平方米（建设标准：宽4.5米，0.18米厚水泥混凝土面层；C25标准；路基处理，路肩各0.5米)。采取竞争性谈判方式</t>
  </si>
  <si>
    <t>杨岗村</t>
  </si>
  <si>
    <t>新建道路：3500平方米（建设标准：宽3.5米，0.18米厚水泥混凝土面层；C25标准；路基处理，路肩各0.5米)。</t>
  </si>
  <si>
    <t>2020年社旗县陌陂镇张其浩村道路建设项目</t>
  </si>
  <si>
    <t>新建道路：张其浩6200平方米（建设标准：宽3.5米，0.18米厚水泥混凝土面层；C25标准；路基处理，路肩各0.5米)采取竞争性谈判方式</t>
  </si>
  <si>
    <t>张其浩村</t>
  </si>
  <si>
    <t>2020年社旗县陌陂镇完粮徐村道路建设项目</t>
  </si>
  <si>
    <t>新建道路：完粮徐至张其浩8000平方米（建设标准：宽4米，0.18米厚水泥混凝土面层；C25标准；路基处理，路肩各0.5米)。采取竞争性谈判方式</t>
  </si>
  <si>
    <t>2020年社旗县陌陂镇张庄村道路建设项目</t>
  </si>
  <si>
    <t>新建道路：毛营7000平方米（建设标准：宽3.5米，0.18米厚水泥混凝土面层；C25标准；路基处理，路肩各0.5米)。采取竞争性谈判方式</t>
  </si>
  <si>
    <t>2020年社旗县陌陂镇张楼村道路建设项目</t>
  </si>
  <si>
    <t>张楼村</t>
  </si>
  <si>
    <t>2020年社旗县陌陂镇街南村道路建设项目</t>
  </si>
  <si>
    <t>新建道路：街南8000平方米（建设标准：宽4米，0.18米厚水泥混凝土面层；C25标准；路基处理，路肩各0.5米)。采取竞争性谈判方式</t>
  </si>
  <si>
    <t>街南村</t>
  </si>
  <si>
    <t>2020年社旗县陌陂镇前洼村道路建设项目</t>
  </si>
  <si>
    <t>新建道路：前洼7000平方米（建设标准：宽3.5米，0.18米厚水泥混凝土面层；C25标准；路基处理，路肩各0.5米)。采取竞争性谈判方式</t>
  </si>
  <si>
    <t>2020年社旗县饶良镇黄桥村道路建设项目</t>
  </si>
  <si>
    <t>新建道路：黄桥7200平方米（建设标准：宽3.5米，0.18米厚水泥混凝土面层；C25标准；路基处理，路肩各0.5米)。采取竞争性谈判方式</t>
  </si>
  <si>
    <t>黄桥村</t>
  </si>
  <si>
    <t>饶良镇
政府</t>
  </si>
  <si>
    <t>2020年社旗县饶良镇樊营村道路建设项目</t>
  </si>
  <si>
    <t>新建道路：樊营至安庄7700平方米（建设标准：宽3.5米，0.18米厚水泥混凝土面层；C25标准；路基处理，路肩各0.5米)。采取竞争性谈判方式</t>
  </si>
  <si>
    <t>2020年社旗县饶良镇陈庄村道路建设项目</t>
  </si>
  <si>
    <t>新建道路：张白庄2250平方米、李白庄2250平方（建设标准：宽4.5米，0.18米厚水泥混凝土面层；C25标准；路基处理，路肩各0.5米)。</t>
  </si>
  <si>
    <t>2020年社旗县饶良镇饶良村道路建设项目</t>
  </si>
  <si>
    <t>新建道路：饶良至二户岗5250平方米、大李岗5250平方（建设标准：宽3.5米，0.18米厚水泥混凝土面层；C25标准；路基处理，路肩各0.5米)。采取竞争性谈判方式</t>
  </si>
  <si>
    <t>新建道路：苗丁路至S239路5250平方米（建设标准：宽3.5米，0.18米厚水泥混凝土面层；C25标准；路基处理，路肩各0.5米)。</t>
  </si>
  <si>
    <t>2020年社旗县饶良镇窦庄村道路建设项目</t>
  </si>
  <si>
    <t>新建道路：夏老庄7000平方米（建设标准：宽3.5米，0.18米厚水泥混凝土面层；C25标准；路基处理，路肩各0.5米)。采取竞争性谈判方式</t>
  </si>
  <si>
    <t>2020年社旗县大冯营镇张腰庄村道路建设项目</t>
  </si>
  <si>
    <t>新建道路：高庄5250平方米（建设标准：宽3.5米，0.18米厚水泥混凝土面层；C25标准；路基处理，路肩各0.5米)。</t>
  </si>
  <si>
    <t>张腰庄</t>
  </si>
  <si>
    <t>2020年社旗县大冯营镇焦庄村道路建设项目</t>
  </si>
  <si>
    <t>新建道路：焦庄、王庄8000平方米（建设标准：宽4.5米，0.18米厚水泥混凝土面层；C25标准；路基处理，路肩各0.5米)，涵管1座（3x3米）。采取竞争性谈判方式</t>
  </si>
  <si>
    <t>2020年社旗县大冯营镇党庄村道路建设项目</t>
  </si>
  <si>
    <t>新建道路：党庄至学校5250平方米（建设标准：宽3.5米，0.18米厚水泥混凝土面层；C25标准；路基处理，路肩各0.5米)。</t>
  </si>
  <si>
    <t>解决1360多人的道路出行难问题</t>
  </si>
  <si>
    <t>2020年社旗县大冯营镇草湖村道路建设项目</t>
  </si>
  <si>
    <t>新建道路：草湖、李丙庄7000平方米（建设标准：宽3.5米，0.18米厚水泥混凝土面层；C25标准；路基处理，路肩各0.5米)。采取竞争性谈判方式</t>
  </si>
  <si>
    <t>2020年社旗县大冯营镇张庄村道路建设项目</t>
  </si>
  <si>
    <t>2020年社旗县太和镇范楼村道路建设项目</t>
  </si>
  <si>
    <t>新建道路：罗店至李夭庄8750平方米（建设标准：宽3.5米，0.18米厚水泥混凝土面层；C25标准；路基处理，路肩各0.5米)。采取竞争性谈判方式</t>
  </si>
  <si>
    <t>新建道路：范楼7000平方（建设标准：宽3.5米，0.18米厚水泥混凝土面层；C25标准；路基处理，路肩各0.5米)。采取竞争性谈判方式</t>
  </si>
  <si>
    <t>解决3710多人的道路出行难问题</t>
  </si>
  <si>
    <t>新建道路：牛庄、邱庄8200平方（建设标准：宽3.5米，0.18米厚水泥混凝土面层；C25标准；路基处理，路肩各0.5米)。采取竞争性谈判方式</t>
  </si>
  <si>
    <t xml:space="preserve">
马埂村</t>
  </si>
  <si>
    <t>新建道路9150平方米（建设标准：宽3.5米，0.18米厚水泥混凝土面层；C25标准；路基处理，路肩各0.5米)。采取竞争性谈判方式</t>
  </si>
  <si>
    <t>115元/㎡</t>
  </si>
  <si>
    <t>2020年社旗县太和镇后赵村道路建设项目</t>
  </si>
  <si>
    <t>新建道路：袁庄至王庄3500平方米、韩庄3500平方（建设标准：宽3.5米，0.18米厚水泥混凝土面层；C25标准；路基处理，路肩各0.5米)。采取竞争性谈判方式</t>
  </si>
  <si>
    <t>后赵村
闫店岗村</t>
  </si>
  <si>
    <t>解决5700多人的道路出行难问题</t>
  </si>
  <si>
    <t>2020年社旗县唐庄乡李湾村道路建设项目</t>
  </si>
  <si>
    <t>2020年社旗县唐庄乡东田村道路建设项目</t>
  </si>
  <si>
    <t>2020年社旗县唐庄乡冀岗村道路建设项目</t>
  </si>
  <si>
    <t>2020年社旗县唐庄乡辛庄村道路建设项目</t>
  </si>
  <si>
    <t>新建道路：河新庄4000平方米（建设标准：宽3.5米，0.18米厚水泥混凝土面层；C25标准；路基处理，路肩各0.5米)。</t>
  </si>
  <si>
    <t>2020年社旗县唐庄乡苗庄村道路建设项目</t>
  </si>
  <si>
    <t>新建道路：4200平方米（建设标准：宽3.5米，0.18米厚水泥混凝土面层；C25标准；路基处理，路肩各0.5米)；1750平方（建设标准：宽5米，0.18米厚水泥混凝土面层；C25标准；路基处理，路肩各0.5米)。采取竞争性谈判方式</t>
  </si>
  <si>
    <t>新建道路：冯庄、何庄7000平方米、宽3.5米（建设标准：0.18米厚水泥混凝土面层；C25标准；路基处理，路肩各0.5米)。采取竞争性谈判方式</t>
  </si>
  <si>
    <t>2020年社旗县下洼镇姜王庄村道路建设项目</t>
  </si>
  <si>
    <t>新建道路：5250平方米、宽3.5米（建设标准：0.18米厚水泥混凝土面层；C25标准；路基处理，路肩各0.5米)。</t>
  </si>
  <si>
    <t>2020年社旗县下洼镇范庄村道路建设项目</t>
  </si>
  <si>
    <t>新建道路：赵庄至高庄7000平方米（建设标准：宽3.5米0.18米厚水泥混凝土面层；C25标准；路基处理，路肩各0.5米)。采取竞争性谈判方式</t>
  </si>
  <si>
    <t>范庄村</t>
  </si>
  <si>
    <t>2020年社旗县下洼镇井洼村道路建设项目</t>
  </si>
  <si>
    <t>新建道路：井洼至兰庄5250平方米（建设标准：宽3.5米0.18米厚水泥混凝土面层；C25标准；路基处理，路肩各0.5米)。</t>
  </si>
  <si>
    <t>井洼村</t>
  </si>
  <si>
    <t>2020年社旗县下洼镇高庄村道路建设项目</t>
  </si>
  <si>
    <t>新建道路7000平方米（建设标准：宽3.5米0.18米厚水泥混凝土面层；C25标准；路基处理，路肩各0.5米)。采取竞争性谈判方式</t>
  </si>
  <si>
    <t>2020年社旗县下洼镇马蹄村道路建设项目</t>
  </si>
  <si>
    <t>新建道路：马蹄5250平方米（建设标准：宽3.5米0.18米厚水泥混凝土面层；C25标准；路基处理，路肩各0.5米)。</t>
  </si>
  <si>
    <t>马蹄</t>
  </si>
  <si>
    <t>2020年社旗县兴隆镇珪璋村道路建设项目</t>
  </si>
  <si>
    <t>新建道路：珪璋7000平方米（建设标准：宽3.5米，0.18米厚水泥混凝土面层；C25标准；路基处理，路肩各0.5米)。采取竞争性谈判方式</t>
  </si>
  <si>
    <t>解决2870多人的道路出行难问题</t>
  </si>
  <si>
    <t>2020年社旗县兴隆镇吕楼村道路建设项目</t>
  </si>
  <si>
    <t>新建道路：吕楼7000平方米（建设标准：宽3.5米，0.18米厚水泥混凝土面层；C25标准；路基处理，路肩各0.5米)。采取竞争性谈判方式</t>
  </si>
  <si>
    <t>2020年社旗县兴隆镇腰庄村道路建设项目</t>
  </si>
  <si>
    <t>2020年社旗县兴隆镇后门里村道路建设项目</t>
  </si>
  <si>
    <t>新建道路：老后门里7000平方米（建设标准：宽3.5米，0.18米厚水泥混凝土面层；C25标准；路基处理，路肩各0.5米)。采取竞争性谈判方式</t>
  </si>
  <si>
    <t>新建道路：西后门里7000平方米（建设标准：宽3.5米，0.18米厚水泥混凝土面层；C25标准；路基处理，路肩各0.5米)。采取竞争性谈判方式</t>
  </si>
  <si>
    <t>后门里</t>
  </si>
  <si>
    <t>解决3410多人的道路出行难问题</t>
  </si>
  <si>
    <t>2020年社旗县晋庄镇万营村道路建设项目</t>
  </si>
  <si>
    <t>新建道路：万营5250平方米（建设标准：宽3.5米，0.18米厚水泥混凝土面层；C25标准；路基处理，路肩各0.5米)。</t>
  </si>
  <si>
    <t>晋庄镇
政府</t>
  </si>
  <si>
    <t>2020年社旗县晋庄镇林庄村道路建设项目</t>
  </si>
  <si>
    <t>新建道路：林庄5250平方米（建设标准：宽3.5米，0.18米厚水泥混凝土面层；C25标准；路基处理，路肩各0.5米)。</t>
  </si>
  <si>
    <t>2020年社旗县晋庄镇前曹村道路建设项目</t>
  </si>
  <si>
    <t>2020年社旗县晋庄镇刘官庄村道路建设项目</t>
  </si>
  <si>
    <t>新建道路：刘官庄7000平方米（建设标准：宽3.5米，0.18米厚水泥混凝土面层；C25标准；路基处理，路肩各0.5米)。采取竞争性谈判方式</t>
  </si>
  <si>
    <t>刘官庄</t>
  </si>
  <si>
    <t>解决2620多人的道路出行难问题</t>
  </si>
  <si>
    <t>2020年社旗县晋庄镇何营村道路建设项目</t>
  </si>
  <si>
    <t>新建道路：何营7000平方米（建设标准：宽3.5米，0.18米厚水泥混凝土面层；C25标准；路基处理，路肩各0.5米)。采取竞争性谈判方式</t>
  </si>
  <si>
    <t>2020年社旗县桥头镇桥头村道路建设项目</t>
  </si>
  <si>
    <t>新建道路：桥头8200平方米（建设标准：宽3.5米，0.18米厚水泥混凝土面层；C25标准；路基处理，路肩各0.5米)。采取竞争性谈判方式</t>
  </si>
  <si>
    <t>2020年社旗县桥头镇史庄村道路建设项目</t>
  </si>
  <si>
    <t>新建道路：史庄5250平方米（建设标准：宽3.5米，0.18米厚水泥混凝土面层；C25标准；路基处理，路肩各0.5米)。</t>
  </si>
  <si>
    <t xml:space="preserve">史庄村     </t>
  </si>
  <si>
    <t>解决1450多人的道路出行难问题</t>
  </si>
  <si>
    <t>2020年社旗县桥头镇范朱刘村道路建设项目</t>
  </si>
  <si>
    <t>新建道路：吴庄3500平方米（建设标准：宽3.5米，0.18米厚水泥混凝土面层；C25标准；路基处理，路肩各0.5米)。</t>
  </si>
  <si>
    <t>范朱刘</t>
  </si>
  <si>
    <t>新建道路：老庄5250平方（建设标准：宽3.5米，0.18米厚水泥混凝土面层；C25标准；路基处理，路肩各0.5米)。</t>
  </si>
  <si>
    <t>新建道路：小刘庄5250平方米（建设标准：宽3.5米，0.18米厚水泥混凝土面层；C25标准；路基处理，路肩各0.5米)。</t>
  </si>
  <si>
    <t>2020年社旗县桥头镇姚营村道路建设项目</t>
  </si>
  <si>
    <t>新建道路：姚营5250平方米（建设标准：宽3.5米，0.18米厚水泥混凝土面层；C25标准；路基处理，路肩各0.5米)。</t>
  </si>
  <si>
    <t>2020年社旗县桥头镇王蛮村道路建设项目</t>
  </si>
  <si>
    <t>新建道路：付庄至赵鹏7600平方米（建设标准：宽4.0米，0.18米厚水泥混凝土面层；C25标准；路基处理，路肩各0.5米)。采取竞争性谈判方式</t>
  </si>
  <si>
    <t>2020年社旗县桥头镇陶庄村道路建设项目</t>
  </si>
  <si>
    <t>新建道路：焦庄1750平方米、陶庄1750平方（建设标准：宽3.5米，0.18米厚水泥混凝土面层；C25标准；路基处理，路肩各0.5米)。</t>
  </si>
  <si>
    <t>2020年社旗县赵河街道河南街道路建设项目</t>
  </si>
  <si>
    <t>新建道路：河南街7000平方米（建设标准：宽3.5米，0.18米厚水泥混凝土面层；C25标准；路基处理，路肩各0.5米)。采取竞争性谈判方式</t>
  </si>
  <si>
    <t>河南街村</t>
  </si>
  <si>
    <t>解决4100多人的道路出行难问题</t>
  </si>
  <si>
    <t>2020年社旗县赵河街道谭营村道路建设项目</t>
  </si>
  <si>
    <t>新建道路：谭营7000平方米（建设标准：宽3.5米，0.18米厚水泥混凝土面层；C25标准；路基处理，路肩各0.5米)。采取竞争性谈判方式</t>
  </si>
  <si>
    <t>2020年社旗县赵河街道官寺村道路建设项目</t>
  </si>
  <si>
    <t>2020年社旗县潘河街道柳营村道路建设项目</t>
  </si>
  <si>
    <t>2020年社旗县潘河街道贾楼村道路建设项目</t>
  </si>
  <si>
    <t>新建道路：5250平方米（建设标准：宽3.5米，0.18米厚水泥混凝土面层；C25标准；路基处理，路肩各0.5米)。</t>
  </si>
  <si>
    <t>2020年社旗县赊店镇彭岗道路建设</t>
  </si>
  <si>
    <t>新建道路：6900平方（建设标准：宽3.5米、0.18米厚水泥混凝土面层；C25标准；路基处理，路肩各0.5米)。采取竞争性谈判方式</t>
  </si>
  <si>
    <t>郝寨镇贾庄村道路建设项目</t>
  </si>
  <si>
    <t>新建道路：贾庄7000平方米（建设标准：宽3.5米、0.18米厚水泥混凝土面层；C25标准；路基处理，路肩各0.5米)。采取竞争性谈判方式</t>
  </si>
  <si>
    <t>郝寨镇
政府</t>
  </si>
  <si>
    <t>新建道路：学校至太兴路6900平方米、富民路2700平方（建设标准：宽5米、0.18米厚水泥混凝土面层；C25标准；路基处理，路肩各0.5米)。采取竞争性谈判</t>
  </si>
  <si>
    <t>太和镇
政府</t>
  </si>
  <si>
    <t>新建道路：酒店村13390平方米（建设标准：宽3.5米、0.18米厚水泥混凝土面层；C25标准；路基处理，路肩各0.5米)。</t>
  </si>
  <si>
    <t>新建道路：司庄17455平方米（建设标准：宽3.5米、0.18米厚水泥混凝土面层；C25标准；路基处理，路肩各0.5米)。</t>
  </si>
  <si>
    <t>新建道路：吴庄7000平方米（建设标准：宽3.5米、0.18米厚水泥混凝土面层；C25标准；路基处理，路肩各0.5米)。采取竞争性谈判</t>
  </si>
  <si>
    <t>新建道路：张文斗村6300平方米（建设标准：宽3.5米、0.18米厚水泥混凝土面层；C25标准；路基处理，路肩各0.12米)。</t>
  </si>
  <si>
    <t>新建道路：张庄村至饶朱路5250平方米（建设标准：宽3.5米、0.18米厚水泥混凝土面层；C25标准；路基处理，路肩各0.12米)。</t>
  </si>
  <si>
    <t>饶良镇二户岗村村道路建设项目</t>
  </si>
  <si>
    <t>新建道路：西夏庄至二户岗村5250平方米（建设标准：宽3.5米、0.18米厚水泥混凝土面层；C25标准；路基处理，路肩各0.12米)。</t>
  </si>
  <si>
    <t>郝寨镇胡庄村道路建设项目</t>
  </si>
  <si>
    <t>新建道路：胡庄村8740平方米（建设标准：宽3.5米、0.18米厚水泥混凝土面层；C25标准；路基处理，路肩各0.5米)。采取竞争性谈判方式</t>
  </si>
  <si>
    <t>新建道路：杨树岗至社太路、王营南至东岗及前周庄7700平方米（建设标准：宽3.5米、0.18米厚水泥混凝土面层；C25标准；路基处理，路肩各0.12米)。</t>
  </si>
  <si>
    <t>新建道路：郝寨村至学校2800平方米（建设标准：宽3.5米、0.18米厚水泥混凝土面层；C25标准；路基处理，路肩各0.12米)。</t>
  </si>
  <si>
    <t>新建道路：埠口村5250平方米（建设标准：宽3.5米、0.18米厚水泥混凝土面层；C25标准；路基处理，路肩各0.10米)。</t>
  </si>
  <si>
    <t>新建道路：青台村7000平方米（建设标准：宽3.5米、0.18米厚水泥混凝土面层；C25标准；路基处理，路肩各0.12米)。</t>
  </si>
  <si>
    <t>新建道路：杨庄村1400平方米、朱集村1750平方米（建设标准：宽3.5米、0.18米厚水泥混凝土面层；C25标准；路基处理，路肩各0.12米)。</t>
  </si>
  <si>
    <t>朱集镇大梁庄村道路建设项目</t>
  </si>
  <si>
    <t>新建道路：大梁庄村5250平方米（建设标准：宽3.5米、0.18米厚水泥混凝土面层；C25标准；路基处理，路肩各0.12米)。</t>
  </si>
  <si>
    <t>大梁庄村</t>
  </si>
  <si>
    <t>朱集镇田庄村道路建设项目</t>
  </si>
  <si>
    <t>新建道路：田庄村小梁庄自然村5250平方米（建设标准：宽3.5米、0.18米厚水泥混凝土面层；C25标准；路基处理，路肩各0.12米)。</t>
  </si>
  <si>
    <t>田庄村</t>
  </si>
  <si>
    <t>新建道路：郭楼、辛庄村8050平方米（建设标准：宽3.5米、0.18米厚水泥混凝土面层；C25标准；路基处理，路肩各0.12米)。</t>
  </si>
  <si>
    <t>下洼镇下洼村道路建设项目</t>
  </si>
  <si>
    <t>新建道路：下洼3500平方米（建设标准：宽3.5米、0.18米厚水泥混凝土面层；C25标准；路基处理，路肩各0.5米)。</t>
  </si>
  <si>
    <t>唐庄乡唐庄村道路建设项目</t>
  </si>
  <si>
    <t>新建道路：唐庄3730平方米（建设标准：宽3.5米、0.18米厚水泥混凝土面层；C25标准；路基处理，路肩各0.5米)。</t>
  </si>
  <si>
    <t>唐庄村</t>
  </si>
  <si>
    <t>新建道路：太和自然村4900平方米（建设标准：宽5米、0.18米厚水泥混凝土面层；C25标准；路基处理，路肩各0.5米)；3米*5米、2米*5米平板桥2座。</t>
  </si>
  <si>
    <t>郝寨镇韩庄村道路建设项目</t>
  </si>
  <si>
    <t>新建道路：花园、饶前、刘建庄5300平方米（建设标准：宽3.5米、0.18米厚水泥混凝土面层；C25标准；路基处理，路肩各0.5米)。</t>
  </si>
  <si>
    <t>郝寨镇徐庄村道路建设项目</t>
  </si>
  <si>
    <t>新建道路：张庄、苗庄5270平方米（建设标准：宽3.5米、0.18米厚水泥混凝土面层；C25标准；路基处理，路肩各0.5米)。</t>
  </si>
  <si>
    <t>徐庄村</t>
  </si>
  <si>
    <t>新建道路：4200平方米（建设标准：宽4.5米、0.18米厚水泥混凝土面层；C25标准；路基处理，路肩各0.5米)。</t>
  </si>
  <si>
    <t>新建道路：1800平方米（建设标准：宽6米、0.18米厚水泥混凝土面层；C25标准；路基处理，路肩各0.5米)。</t>
  </si>
  <si>
    <t>解决700多人的道路出行难问题</t>
  </si>
  <si>
    <t>新建道路：良王庄5300平方米（建设标准：宽3.5米、0.18米厚水泥混凝土面层；C25标准；路基处理，路肩各0.5米)。</t>
  </si>
  <si>
    <t>下洼镇井楼村道路建设项目</t>
  </si>
  <si>
    <t>新建道路：范庄5400平方米（建设标准：宽3.5米、0.18米厚水泥混凝土面层；C25标准；路基处理，路肩各0.5米)。</t>
  </si>
  <si>
    <t>新建道路：大刘庄1000平方米、东田1720平方米（建设标准：宽3.5米、0.18米厚水泥混凝土面层；C25标准；路基处理，路肩各0.5米)。</t>
  </si>
  <si>
    <t>冀岗村
东田村</t>
  </si>
  <si>
    <t>新建道路：牛王庄5433平方（建设标准：宽3.5米，0.18米厚水泥混凝土面层；C25标准；路基处理，路肩各0.5米)。</t>
  </si>
  <si>
    <t>道路提升4330㎡（厚4cm），资金28.145万元；新建平板9座（5x2米桥1座，6米x3米桥1座，5x3米桥7座），资金21.855万元。</t>
  </si>
  <si>
    <t>65元/㎡</t>
  </si>
  <si>
    <t>改善800亩农田基础设施条件，改善提升村东西方向主干道路路况，方便陈庄、官庄、张腰庄、曲营、高庄2500名群众生产和生活。</t>
  </si>
  <si>
    <t>2020年社旗县朱集镇袁老庄村道路建设项目</t>
  </si>
  <si>
    <t>新建道路：袁老庄村田间烟方路及生产路4545平方米（建设标准：0.18米厚水泥混凝土面层；C25标准；路基处理，路肩各0.5米)。</t>
  </si>
  <si>
    <t>通过烟方道路及生产路的修建，促进本村产业发展，同时方便群众生产生活。</t>
  </si>
  <si>
    <t>新建道路：4500平方米（建设标准：宽3米，0.18米厚水泥混凝土面层；C25标准；路基处理，路肩各0.5米)。</t>
  </si>
  <si>
    <t>解决900人的出行难问题</t>
  </si>
  <si>
    <t>2020年社旗县桥头镇王坊村道路建设项目</t>
  </si>
  <si>
    <t>新建道路：2625平方米（建设标准：宽3.5米，0.18米厚水泥混凝土面层；C25标准；路基处理，路肩各0.5米)。</t>
  </si>
  <si>
    <t>解决600人的出行难问题</t>
  </si>
  <si>
    <t>2020年社旗县郝寨镇十里井村道路建设项目</t>
  </si>
  <si>
    <t>新建道路：小十里井道路1100平方米（建设标准：宽3米，0.18米厚水泥混凝土面层；C25标准；路基处理，路肩各0.5米），新建桥涵3座（3米*4米）；八里营新建桥梁1座（20米*4米）。</t>
  </si>
  <si>
    <t>方便小十里井村、张庄村、八里营村268人出行</t>
  </si>
  <si>
    <t>2020年社旗县陌陂镇后洼村道路建设项目</t>
  </si>
  <si>
    <t>解决3265人的出行难问题</t>
  </si>
  <si>
    <t>2020年社旗县李店镇南元庄村道路建设项目</t>
  </si>
  <si>
    <t>新建道路：2660平方米（建设标准：宽3.5米，0.18米厚水泥混凝土面层；C25标准；路基处理，路肩各0.5米)。</t>
  </si>
  <si>
    <t>改善基础设施条件，解决387人出行问题</t>
  </si>
  <si>
    <t>2020年社旗县李店镇王庄村道路建设项目</t>
  </si>
  <si>
    <t>新建道路：2630平方米（建设标准：0.18米厚水泥混凝土面层；C25标准；路基处理，路肩各0.5米)。</t>
  </si>
  <si>
    <t>受益430人出行</t>
  </si>
  <si>
    <t>新建道路：2590平方米（建设标准宽3.5、0.18米厚水泥混凝土面层；C25标准；路基处理，路肩各0.5米)，资金28.5万元；新建平板桥1座（5x3m）资金1.5万元。</t>
  </si>
  <si>
    <t>改善1665人生产生活条件</t>
  </si>
  <si>
    <t>2020年社旗县桥头镇小河流村农田水利项目</t>
  </si>
  <si>
    <t>新打机电井30眼（井深70米、内径0.35米、水泵及配套）。采用竞争性谈判方式</t>
  </si>
  <si>
    <t>县财政投入70万元</t>
  </si>
  <si>
    <t>解决该村2000多亩农田灌溉问题</t>
  </si>
  <si>
    <t>2020年社旗县太和镇宋庄村农田水利项目</t>
  </si>
  <si>
    <t xml:space="preserve"> 新建平板桥5座（4米*5米）；新打机井5眼及配套井深100米。</t>
  </si>
  <si>
    <t>县财政投入30万元</t>
  </si>
  <si>
    <t>方便群众灌溉，改善群众出行条件</t>
  </si>
  <si>
    <t>2020年社旗县大冯营镇向阳村袁庄西二桥建设项目</t>
  </si>
  <si>
    <t>袁庄西二桥建设跨径1*6桥梁一座，长7.44延米，建筑面积44.64平方，下部重力式扩大基础，上部采用预应力空心板。采取公开招标方式。</t>
  </si>
  <si>
    <t>3500元/平方米</t>
  </si>
  <si>
    <t xml:space="preserve">向阳村 </t>
  </si>
  <si>
    <t>交通运输局</t>
  </si>
  <si>
    <t>解决6600人群众出行难问题</t>
  </si>
  <si>
    <t>2020年社旗县李店镇超志王村超志王南桥建设项目</t>
  </si>
  <si>
    <t>超志王南桥建设跨径1*8桥梁一座，长18.04延米，建筑面积108.24平方，下部重力式扩大基础，上部采用预应力空心板。采取公开招标方式。</t>
  </si>
  <si>
    <t>解决4600人群众出行难问题</t>
  </si>
  <si>
    <t>2020年社旗县大冯营镇张腰庄村竹园西桥建设项目</t>
  </si>
  <si>
    <t>竹园西桥建设跨径1*10桥梁一座，长20.14延米，建筑面积201.4平方，下部重力式扩大基础，上部采用预应力空心板。采取公开招标方式。</t>
  </si>
  <si>
    <t>解决3800人群众出行难问题</t>
  </si>
  <si>
    <t>2020年社旗县陌陂镇前宁洼村前宁洼东桥建设项目</t>
  </si>
  <si>
    <t>前宁洼东桥建设跨径2*13桥梁一座，长34.08延米，建筑面积204.48平方，下部重力式扩大基础，上部采用预应力空心板。采取公开招标方式。</t>
  </si>
  <si>
    <t>前宁洼村</t>
  </si>
  <si>
    <t>解决6300人群众出行难问题</t>
  </si>
  <si>
    <t>2020年社旗县饶良镇张庄村李庄桥</t>
  </si>
  <si>
    <t>李庄桥建设跨径2*8桥梁一座，长24.04延米，建筑面积240.4平方，下部重力式扩大基础，上部采用预应力空心板。采取公开招标方式。</t>
  </si>
  <si>
    <t>解决4900人群众出行难问题</t>
  </si>
  <si>
    <t>2020年社旗县李店镇大李营村韩庄桥</t>
  </si>
  <si>
    <t>韩庄桥建设跨径2*13桥梁一座，长38.08延米，建筑面积247.52平方，下部重力式扩大基础，上部采用预应力空心板。采取公开招标方式。</t>
  </si>
  <si>
    <t>解决3700人群众出行难问题</t>
  </si>
  <si>
    <t>2020年社旗县饶良镇核桃树村张庄桥建设项目</t>
  </si>
  <si>
    <t>张庄桥建设跨径3*16桥梁一座，长53.08延米，建筑面积371.56平方，下部采用钻孔灌注桩，上部采用预应力空心板。采取公开招标方式。</t>
  </si>
  <si>
    <t>解决4700人群众出行难问题</t>
  </si>
  <si>
    <t>2020年社旗县下洼镇周庄村白庄桥建设项目</t>
  </si>
  <si>
    <t>白庄桥建设跨径3*16桥梁一座，长53.08延米，建筑面积371.56平方，下部采用钻孔灌注桩，上部采用预应力空心板。采取公开招标方式。</t>
  </si>
  <si>
    <t>解决4100人群众出行难问题</t>
  </si>
  <si>
    <t>2020年社旗县下洼镇下洼村下洼街南桥建设项目</t>
  </si>
  <si>
    <t>下洼街南桥建设跨径3*16米桥梁一座，长53.08延米，建筑面积424.64平方，下部采用钻孔灌注桩，上部采用预应力空心板。采取公开招标方式。</t>
  </si>
  <si>
    <t>解决3500人群众出行难问题</t>
  </si>
  <si>
    <t>2020年社旗县朱集镇泥河赵村吉洼桥建设项目</t>
  </si>
  <si>
    <t>吉洼桥建设跨径3*20米桥梁一座，长65.08延米，建筑面积455.56平方，下部采用钻孔灌注桩，上部采用预应力空心板。采取公开招标方式。</t>
  </si>
  <si>
    <t>解决2400人群众出行难问题</t>
  </si>
  <si>
    <t>2020年社旗县陌陂镇张庄村高庄西桥建设项目</t>
  </si>
  <si>
    <t>高庄西桥建设跨径4*16桥梁一座，长69.12延米，建筑面积483.84平方，下部采用钻孔灌注桩，上部采用预应力空心板。采取公开招标方式。</t>
  </si>
  <si>
    <t>解决5400人群众出行难问题</t>
  </si>
  <si>
    <t>2020年社旗县饶良镇张庄村丁庄东桥建设项目</t>
  </si>
  <si>
    <t>丁庄东桥建设跨径3*20米桥梁一座，长65.12延米，建筑面积651.2平方，下部采用钻孔灌注桩，上部采用预应力空心板。采取公开招标方式。</t>
  </si>
  <si>
    <t>解决3000人群众出行难问题</t>
  </si>
  <si>
    <t>2020年社旗县朱集镇丁桥村许庄东桥建设项目</t>
  </si>
  <si>
    <t>许庄东桥建设跨径4*20米桥梁一座，长89.12延米，建筑面积891.2平方，下部采用钻孔灌注桩，上部采用预应力空心板。采取公开招标方式。</t>
  </si>
  <si>
    <t>丁桥村</t>
  </si>
  <si>
    <t>解决4200人群众出行难问题</t>
  </si>
  <si>
    <t>2020年社旗县唐庄乡沙河村薄石桥西桥建设项目</t>
  </si>
  <si>
    <t>薄石桥西桥建设跨径6*16米桥梁一座，长101.16延米，建筑面积910.44平方，下部采用钻孔灌注桩，上部采用预应力空心板。采取公开招标方式。</t>
  </si>
  <si>
    <t>5、农村危房改造项目</t>
  </si>
  <si>
    <t>2020年社旗县农村危房改造项目</t>
  </si>
  <si>
    <r>
      <rPr>
        <sz val="10"/>
        <rFont val="仿宋"/>
        <charset val="134"/>
      </rPr>
      <t>对符合条件的208户贫困户进行危房改造，其中赵河街道5户11.1万元、桥头镇1户1.7万元、大冯营镇15户44.075万元、晋庄镇</t>
    </r>
    <r>
      <rPr>
        <sz val="10"/>
        <color rgb="FFFF0000"/>
        <rFont val="仿宋"/>
        <charset val="134"/>
      </rPr>
      <t>10</t>
    </r>
    <r>
      <rPr>
        <sz val="10"/>
        <rFont val="仿宋"/>
        <charset val="134"/>
      </rPr>
      <t>户21.3万元、李店镇11户21.4万元、太和镇14户33.3万元、兴隆镇11户18.96万元、郝寨镇9户19.59万元、苗店镇9户21.42万元、饶良镇17户34.245万元、朱集镇28户45.45万元、下洼镇20户31.8万元、陌陂镇46户92.89万元、唐庄乡12户17.05万元</t>
    </r>
  </si>
  <si>
    <t>850元/平方米</t>
  </si>
  <si>
    <t>解决208户贫困家庭的住房安全保障</t>
  </si>
  <si>
    <t>2019年社旗县农村危房问题整改工程</t>
  </si>
  <si>
    <r>
      <rPr>
        <sz val="10"/>
        <rFont val="仿宋"/>
        <charset val="134"/>
      </rPr>
      <t>对已实施危房改造的886户贫困户进行问题整改提升工程建设，其中赵河街道整改45户共27.368万元、桥头镇整改34户共34.85万元、大冯营镇整改81户共68.23万元、晋庄镇整改53户共40.784万元、李店镇整改116户共127.07万元、太和镇整改93户共77.07万元、兴隆镇整改</t>
    </r>
    <r>
      <rPr>
        <sz val="10"/>
        <color rgb="FFFF0000"/>
        <rFont val="仿宋"/>
        <charset val="134"/>
      </rPr>
      <t>66</t>
    </r>
    <r>
      <rPr>
        <sz val="10"/>
        <rFont val="仿宋"/>
        <charset val="134"/>
      </rPr>
      <t>户共11万元、郝寨镇整改66户共90.85万元、苗店镇整改75户66.96万元、饶良镇整改97户71.775万元、朱集整改10户9.813万元、下洼镇整改77户共61.35万元、陌陂镇整改46户共48.1万元、唐庄乡整改27户共30.09万元；集中连片配套资金59.7万元。</t>
    </r>
  </si>
  <si>
    <t>解决886户贫困家庭的住房安全保障</t>
  </si>
  <si>
    <t>6、农村安全饮水项目</t>
  </si>
  <si>
    <t>2020年社旗县郝寨镇郝寨村饮水安全项目</t>
  </si>
  <si>
    <t>铺设主支管网62.28千米，入户工程。</t>
  </si>
  <si>
    <t>县财政投入130.86万元</t>
  </si>
  <si>
    <t>提升郝寨镇郝寨村1030户农村居民的饮水安全保障程度，其中贫困户87户。</t>
  </si>
  <si>
    <t>2020年社旗县郝寨镇李洼村饮水安全项目</t>
  </si>
  <si>
    <t>铺设主支管网49.32千米，入户工程。</t>
  </si>
  <si>
    <t>县财政投入105.66万元</t>
  </si>
  <si>
    <t>提升郝寨镇李洼村974户农村居民的饮水安全保障程度，其中贫困户109户。</t>
  </si>
  <si>
    <t>2020年社旗县下洼镇酒店村饮水安全项目</t>
  </si>
  <si>
    <t>水源井1眼、建设管理房1处、配套机电设备及入户工程、铺设主支管网29.4千米。</t>
  </si>
  <si>
    <t>县财政投入71.22万元</t>
  </si>
  <si>
    <t>提升下洼镇酒店村430户农村居民的饮水安全保障程度，其中贫困户70户。</t>
  </si>
  <si>
    <t>2020年社旗县唐庄乡李湾村饮水安全项目</t>
  </si>
  <si>
    <t>水源井1眼、建设管理房1处、配套机电设备及入户工程、铺设主支管网29.2千米。</t>
  </si>
  <si>
    <t>县财政投入71.62万元</t>
  </si>
  <si>
    <t>提升唐庄乡李湾村538户农村居民的饮水安全保障程度，其中贫困户83户。</t>
  </si>
  <si>
    <t>2020年社旗县朱集镇泥河赵饮水安全项目</t>
  </si>
  <si>
    <t>水源井1眼、建设管理房1处、配套机电设备及入户工程、铺设主支管网37.7千米。</t>
  </si>
  <si>
    <t>县财政投入87.22万元</t>
  </si>
  <si>
    <t>提升朱集镇泥河赵村710户农村居民的饮水安全保障程度，其中贫困户49户。</t>
  </si>
  <si>
    <t>硬化道路25.95千米（C25砼厚18公分，宽3米)；县财政总投资973.125万元；</t>
  </si>
  <si>
    <t>县财政投入1500.9万元，财政奖补716.96万元，合计2217.89万元</t>
  </si>
  <si>
    <t>司庄村、曹堂村、曹岗村、淅丹村、杨岗村、老沟刘村</t>
  </si>
  <si>
    <t>1、提升改善农业生产条件；
2、带动贫困户就业226户；
3、带动周边用工520人。户均年增收不低于5000-8000元，带贫不低于3-5年。产权归村集体所有。</t>
  </si>
  <si>
    <t>新打机井16眼及配套（井深100米，内径35厘米，壁厚4厘米）；县财政总投资36.8万元；</t>
  </si>
  <si>
    <t>桥涵111座（21座钢筋砼3米平板桥，11座钢筋砼4米平板桥，19座钢筋砼5米平板桥，宽5米；60座涵管桥，内径0.8米）；县财政总投资108.6万元；</t>
  </si>
  <si>
    <t>沟渠27.3千米（口宽2米，底宽0.5米，沟深1米）；县财政总投资6.825万元；</t>
  </si>
  <si>
    <t>节水灌溉建设800亩（固定喷灌设施及配套工程）；县财政总投资96万元；</t>
  </si>
  <si>
    <t>低压设施（低压电缆4800米，终端控制柜16台，A150变压器及安装配套6套）；县财政总投资58.44万元；</t>
  </si>
  <si>
    <t>高压线1千米（按照电力建设标准建设）；县财政总投资8.5万元；</t>
  </si>
  <si>
    <t>生产设施：育苗大棚11264平方米（钢骨架结构规格44米*32米，拱高7米。共8栋）；总投资225.28万元，其中县财政总投资112.64万元；</t>
  </si>
  <si>
    <t>土地平整5000亩，县财政总投资100万元</t>
  </si>
  <si>
    <t>生产设施：智能热泵果蔬烘干炕房100座（规格2.7米*10.5米，高3.8米，共100座）；总投资1000万元，其中县财政总投资500万元；</t>
  </si>
  <si>
    <t>生产设施：保鲜库3616平方米（冷库基础设施含遮雨棚）；总投资433.92万元，其中县财政总投资216.96万元。</t>
  </si>
  <si>
    <t>苗店镇蔬菜产业基地（下洼镇）建设项目</t>
  </si>
  <si>
    <t>硬化道路4.1千米（C25砼厚18公分，宽3米）；县财政总投资153.75万元；</t>
  </si>
  <si>
    <t>县财政投入214.55万元，财政奖补112.64万元，合计327.19万元</t>
  </si>
  <si>
    <t>石塔寺村、八里苗村</t>
  </si>
  <si>
    <t>1、提升改善农业生产条件；
2、带动贫困户就业32户；
3、带动周边用工80人。户均年增收不低于5000-8000元，带贫不低于3-5年。产权归村集体所有。</t>
  </si>
  <si>
    <t>机井配套20眼：（机井配套）；县财政总投资44.4万元；</t>
  </si>
  <si>
    <t>桥涵60座（3座钢筋砼3米平板桥，2座钢筋砼4米平板桥，宽5米；55座涵管桥，内径0.8米）；县财政总投资16.4万元；</t>
  </si>
  <si>
    <t>生产设施：育苗大棚11264平方米（钢骨架结构规格44米*32米，拱高7米。共8栋）；总投资225.28万元，其中县财政总投资112.64万元。</t>
  </si>
  <si>
    <t>兴隆镇罗庄村润辉蔬菜基地基础设施建设项目</t>
  </si>
  <si>
    <t xml:space="preserve">1、新建砂石硬化道路4500米，宽3.5米，砂石厚18公分、投资70.87万元；2、新建节水灌溉1800亩、投资216.00万元；3、新建桥梁10座、2米*5米、投资20.00万元；4、新建涵桥50座、投资35.00万元；5、新打机井20眼，机井深80米、投资36.80万元；
</t>
  </si>
  <si>
    <t>县财政投入378.67万元</t>
  </si>
  <si>
    <t>解决2000亩耕地灌溉难问题和3800人的出行难问题，带动120户贫困户年均增收不低5000元，受益期限5年以上。产权归村集体所有。</t>
  </si>
  <si>
    <t>1、保鲜库1500平方米、投资180.00万元；2、加工车间3000平方米、投资180.00万元；</t>
  </si>
  <si>
    <t>县财政奖补180万元</t>
  </si>
  <si>
    <t>晋庄镇产业基地广州绿庄园蔬菜生产基地建设项目</t>
  </si>
  <si>
    <t xml:space="preserve">1、新打机井6眼，机井深70米，投资9.66万元；2、沟渠疏通10千米、投资5.00万元；3、节水灌溉1000亩、投资120.00万元；4、变压315KVA1台、投资10.00万元；100KVA1台、投资6.00万元；5、低压设施10千米、投资23.00万元；6、安装终端控制柜30套、投资4.50万元；7、新建砂石道路3900米，宽3.5米、投资61.56万元；8、新建桥涵41座、投资30.2万元。合计269.92万元
</t>
  </si>
  <si>
    <t>县财政投入269.92万元</t>
  </si>
  <si>
    <t>晋庄、大王庄、万营村</t>
  </si>
  <si>
    <t>解决2000亩耕地灌溉和排涝难问题和2500人的出行难问题，可带动84户贫困户年增收5000元以上，受益期限5年以上.产权归村集体所有。</t>
  </si>
  <si>
    <t>1、育苗大棚7680平方米、投资84.2万元；2、保鲜库1500平方米及附属设施、投资212.68万元。合计296.88万元</t>
  </si>
  <si>
    <t>县财政奖补148.44万元</t>
  </si>
  <si>
    <t>桥头镇小河流村全农供港蔬菜基地建设项目</t>
  </si>
  <si>
    <t>1、新建水泥道路3.5公里，宽3.5米，砼厚0.18米、砂石垫层厚0.15米，投资134.75万元；2、新打机井10眼（井深80米、内径0.35米)、投资18.40万元,配套200QJ40-78/8型水泵40台套、投资60.00万元；3、新建变压器100KVA4台套、投资24.00万元； 4、地埋电缆14000米、投资32.20万元；5、终端控制柜40套、投资6.00万元；6、节水灌溉管网2000亩（喷灌）投资240.00万元；7、新建2米跨平板桥15座、投资30.00万元；</t>
  </si>
  <si>
    <t>县财政投入545.35万元</t>
  </si>
  <si>
    <t>桥头镇人民政府</t>
  </si>
  <si>
    <t>解决2000亩耕地灌溉难问题，带动138户贫困户增收5000元以上，受益期限5年以上。产权归村集体所有。</t>
  </si>
  <si>
    <t>1、新建保鲜库700平方米、投资84.00万元；2、新建育苗棚6000平方米、投资120.00万元；3、加工车间800平方米、投资48.00万元</t>
  </si>
  <si>
    <t>县财政奖补126万元</t>
  </si>
  <si>
    <t>社旗县盛兴有机蔬菜基础设施建设项目</t>
  </si>
  <si>
    <t xml:space="preserve">1、新打机井60眼，井深80米、投资110.40万元；2、100KVA变压器7台、投资42.00万元，3、低压电缆30000米、投资69.00万元；4、终端控制柜60台、投资9.00万元；4、排水沟清淤6000米、投资3.00万元；5、新建桥梁20座2米×5米宽、投资40.00万元；6、新建砂石硬化道路4100米，宽4.0米、砂石厚18公分，、投资73.80万元；； 7、节水灌溉1600亩、投资192.00万元；
</t>
  </si>
  <si>
    <t>县财政投入539.2万元</t>
  </si>
  <si>
    <t>朱庄村、梁桥村、张庄村、后洼村、良王庄</t>
  </si>
  <si>
    <t>解决5800亩耕地灌溉和排涝难问题和4200人的出行难问题，带动120户贫困户年增收5000元以上，受益期限5年以上。产权归村集体所有。</t>
  </si>
  <si>
    <t>1、保鲜库1000平方米、投资120.00万元；</t>
  </si>
  <si>
    <t>县财政奖补60万元</t>
  </si>
  <si>
    <t>苗店镇（晋庄、太和）蔬菜产业基地建设项目</t>
  </si>
  <si>
    <t>1、新建砼硬化道路8412米（建设标准：c25砼厚18公分，宽3米）投资277.58万元。</t>
  </si>
  <si>
    <t>县财政投入277.58万元</t>
  </si>
  <si>
    <t>长岗镇村、张营村、司庄村、杨岗村</t>
  </si>
  <si>
    <t>解决3500亩耕地灌溉难问题和3200人的出行难问题，带动周边用工200户（贫困户85户），贫困户年增收5000元以上，受益期限5年以上。</t>
  </si>
  <si>
    <t>1、新建保鲜库2136平方米、投资256.32万元</t>
  </si>
  <si>
    <t>县财政奖补128.16万元</t>
  </si>
  <si>
    <t>朱集镇青豆扶贫产业基地建设项目</t>
  </si>
  <si>
    <t xml:space="preserve">1、新建砂石硬化道路600米，宽3.5米，砂石厚0.18米、投资9.45万元；2、节水灌溉760亩、投资91.20万元；3、新打机井2眼，井深80米、投资3.68万元；4、变压器200KVA1台、电缆2km、终端控制柜1个、投资10.75万元；5、新建砂石硬化道路2000米，宽3.5米，砂石厚0.18米、投资31.50万元；
</t>
  </si>
  <si>
    <t>县财政投入146.58万元</t>
  </si>
  <si>
    <t>许庄村、齐庄村</t>
  </si>
  <si>
    <t>带贫模式：1.土地流转
12户，每亩每年收益550元；2.务工54人，每年务工收入5000元以上，受益期限5年以上。产权归村集体所有。</t>
  </si>
  <si>
    <t xml:space="preserve">1、保鲜库1500平米、投资180.00万元，2、冷库200平方一座、投资60.00万元；
</t>
  </si>
  <si>
    <t>县财政奖补120万元</t>
  </si>
  <si>
    <t>饶良镇令芝蔬菜产业基地建设项目</t>
  </si>
  <si>
    <t>1、新建砂石硬化道路4200米，宽3.5米，砂石厚0.18米、投资66.15万元；2、新打机井50眼及配套：（井深100米，内径0.35米，壁厚0.04米）、投资115.00万元；
3、桥涵96座（10座钢筋砼平板桥2×5米跨桥，6座钢筋砼平板桥4米跨桥，宽5米；80座涵管桥C30钢筋砼涵管桥、内径0.8米）投资94.00万元；4、沟渠8000米（口宽2米，底宽0.5米，沟深1米、投资4.00万元；
5、低压配套工程（低压电缆10千米，终端控制柜50台套，A100变压器及安装配套8台套,A150变压器及安装配套2台）、投资94.50万元；6、节水灌溉建设2200亩、投资264.00万元；</t>
  </si>
  <si>
    <t>县财政奖补637.65万元</t>
  </si>
  <si>
    <t>潭北村、岽子营村、黑刘庄村</t>
  </si>
  <si>
    <t>带动210户贫困户增收，其中土地入股分红38户，每亩每年收益不低于500；务工150户，每年务工收入5000元以上；企业捐赠22户，贫困户每年增收2000元以上，受益期限5年以上。产权归村集体所有。</t>
  </si>
  <si>
    <t xml:space="preserve">1、保鲜库1500平方米、投资180.00万元；
</t>
  </si>
  <si>
    <t>县财政奖补90万元</t>
  </si>
  <si>
    <t>社旗县农业科技示范园食用菌推广中心基地扩建项目</t>
  </si>
  <si>
    <t>1、新打机井2眼，井深90米，内径35公分、投资4.14万元；2、新建砼硬化道路980平方米、投资11.76万元；3、400型变压器1台，配大功率电箱1个配套金具，10*30配电箱10个、400V架空线路（185绝缘铝线900米、配套金具、水泥线杆8根）、水利配套：压力水罐、水泵、电缆、水路管网等、投资22.06万元；4、新建砼硬化道路63米，宽6米，砼厚0.18米、投资4.54万元；</t>
  </si>
  <si>
    <t>县财政投入90万元</t>
  </si>
  <si>
    <t>解决100亩耕地灌溉和排涝难问题,带动20户贫困户增收，贫困户每年增收5000元以上。受益期限5年以上。产权归村集体所有。</t>
  </si>
  <si>
    <t>1、智能化恒温出菇房两座，每座33米长，7米宽。（双温智能食用菌专用配套机组2台，控温区间4度-55度，菇房保温主体2座，出菇层架、加湿及光照系统、菇房基建地面处理）两座总投资59.5万元。</t>
  </si>
  <si>
    <t>县财政奖补29.75万元</t>
  </si>
  <si>
    <t>李店镇狮子庄村蔬菜种植基地项目</t>
  </si>
  <si>
    <t xml:space="preserve">1、新建道路3000米，宽4米，厚0.18米，C25砼硬化，需投资132万元；
2、新建4*6平板桥一座，投资3.5万元。
</t>
  </si>
  <si>
    <t>县财政投入135.5万元</t>
  </si>
  <si>
    <t>带动贫困户28户增收，贫困户每年增收5000元以上，受益期限不低于5年。</t>
  </si>
  <si>
    <t>河南满义蔬菜种植有限公司基地建设项目</t>
  </si>
  <si>
    <t>1、新建砂石硬化道路道路1100米,砂石厚0.17米，宽5.7米(含0.35米土方开挖、运输）、投资31万元；2、新建使用抗疏力土壤稳定剂道路18635平方米，投资74.54万元；3、新建蔬菜分拣车间1500平方米，财政投资89.1万元。财政投资合计194.64万元；</t>
  </si>
  <si>
    <t>县财政投入194.64万元</t>
  </si>
  <si>
    <t>李店镇、赵河街道办事处、大冯营镇</t>
  </si>
  <si>
    <t>狮子庄村、官寺村</t>
  </si>
  <si>
    <t>李店镇政府、赵河街道办事处、大冯营镇政府</t>
  </si>
  <si>
    <t>解决2100人的出行难问题和1000亩耕地灌溉难问题，带动450户贫困户增收，贫困户每年增收5000元以上，受益期限不低于5年。产权归村集体所有。</t>
  </si>
  <si>
    <t xml:space="preserve">1、区间排水沟清淤25356米（新开挖），口宽2米，底宽0.5米，沟深1米、投资25.35万元；2、新建钢筋砼桥梁2×5米宽15座、投资30.00万元；3、排水涵管860米、投资34.40万元；4、箱式变压器3台，地埋电缆1650米；低压配套设施10230米，安装终端控制柜99套、投资78.88万元；5、新打机井26眼，机井深70米、投资41.86万元；6、节水灌溉930亩、投资111.60万元； </t>
  </si>
  <si>
    <t>县财政投入322.09万元</t>
  </si>
  <si>
    <t xml:space="preserve"> 1、棉被拱棚50个（32米*200米）、投资5500万元；</t>
  </si>
  <si>
    <t>县财政奖补2200万元</t>
  </si>
  <si>
    <t>饶良镇邱庄蔬菜基地项目</t>
  </si>
  <si>
    <t xml:space="preserve">1、新建蔬菜大棚97座（钢骨架结构规格8米*60米，拱高3.5米），每座8500元
2、低压架线500米，机井2座及配套设施，地埋管网（机井深100米，井管内径0.35米，壁厚0.04米，钢筋砼焊接管、投资185.00万元; </t>
  </si>
  <si>
    <t>县财政投入130万元</t>
  </si>
  <si>
    <t>带动贫困户30人发展产业，每年增收5000元以上，受益期限不低于5年。产权归村集体所有。</t>
  </si>
  <si>
    <t>李店镇丙玉蔬菜朱庄基地建设项目</t>
  </si>
  <si>
    <t xml:space="preserve">新建大棚22座，其中120米*9米10座、80米*9米12座；复合板房3间；公示牌、投资37.52万元; </t>
  </si>
  <si>
    <t>县财政投入37.52万元</t>
  </si>
  <si>
    <t>带动贫困户10人发展产业，每年增收5000元以上，受益期限不低于5年。产权归村集体所有。</t>
  </si>
  <si>
    <t>赵河街道孔庄村丙玉蔬菜种植基地</t>
  </si>
  <si>
    <t xml:space="preserve">新建蔬菜大棚76个、投资65.40万元; </t>
  </si>
  <si>
    <t>县财政投入65.4万元</t>
  </si>
  <si>
    <t>增加村集体收入，带动贫困户15人产业发展，每年增收5000元以上。受益期限不低于5年。产权归村集体所有。</t>
  </si>
  <si>
    <t>社旗县鑫达农业发展有限公司</t>
  </si>
  <si>
    <t>1、新打机井45眼及配套，井深100米、投资103.50万元；2、新建平板桥2*5米15座，3*5米8座；4*5米1座；排水沟清淤4500米、投资55.25万元；3、低压电缆6750米，终端控制柜45套，A100变压器及安装配套6套、投资58.27万元；4、节水灌溉2000亩、投资240.00万元；5、新建砂石硬化道路1800米，宽3.5米，砂石厚0.18米、投资28.35万元;</t>
  </si>
  <si>
    <t>县财政投入485.37万元</t>
  </si>
  <si>
    <t>后赵村、
刘集村、宋庄村、云岭村、余沟村</t>
  </si>
  <si>
    <t>解决2300亩耕地灌溉难问题和3600人的出行难问题，带动125户贫困户增收，户年均增收5000元以上。受益期限不低于5年。产权归村集体所有。</t>
  </si>
  <si>
    <t>移交内容不完善</t>
  </si>
  <si>
    <t>1、保鲜库建设1200平方米、投资144.00万元.</t>
  </si>
  <si>
    <t>县财政奖补72万元</t>
  </si>
  <si>
    <t>下洼镇蔬菜产业基地建设项目</t>
  </si>
  <si>
    <t>1、安装节水灌溉系统2000亩240万元；2、新修拦河坝2座，长80米，坝底宽6米，坝顶宽4.5米，高2米106万元。</t>
  </si>
  <si>
    <t>项目的实施能够解决项目群区内2500亩耕地的灌溉问题，三个行政村3600人出行难问题。可带动70个贫困人口就业，年务工收入在5000元以上；土地流转转涉及建档立卡贫困户146户。受益期限不低于5年。产权归村集体所有。</t>
  </si>
  <si>
    <t>县财政投入346万元</t>
  </si>
  <si>
    <t>大冯营镇琼圃蔬菜
产业基地建设项目</t>
  </si>
  <si>
    <t>1、修平板桥（5x3m）9座22.5万元；2、疏通整治排水沟4470米2.235万元；3、安装200KVA变压器1台8万元、架低压电缆1700米3.91万元、终端控制柜1个0.15万元；</t>
  </si>
  <si>
    <t>县财政投入36.79万元</t>
  </si>
  <si>
    <t xml:space="preserve"> 大冯营镇 </t>
  </si>
  <si>
    <t xml:space="preserve"> 焦庄村</t>
  </si>
  <si>
    <t xml:space="preserve">
大冯营镇政府</t>
  </si>
  <si>
    <t>解决1000亩蔬菜生产和加工问，带动18户贫困户就业增收，户年均增收不低于5000元。受益期限不低于5年。产权归村集体所有。</t>
  </si>
  <si>
    <t>新建冷库96平方米，投资28.8万元。</t>
  </si>
  <si>
    <t>县财政奖补14.4万元</t>
  </si>
  <si>
    <t>饶良镇润辉蔬菜种植产业基地第二期基础设施建设项目</t>
  </si>
  <si>
    <t xml:space="preserve">1、新打机井20眼，井深100米46万元；2、200KVA变压器2台16万元，低压电缆7000米16.1万元，终端控制柜20台3万元；3、排涝清淤工程8千米4万元；4,、节水灌溉500亩60万元；
</t>
  </si>
  <si>
    <t>县财政投入145.1万元</t>
  </si>
  <si>
    <t>二户岗村、黄桥村、窦庄村</t>
  </si>
  <si>
    <t>带动75户贫困户增收，其中土地入股分25户，务工30户，户均增收5000元以上，企业捐赠20户。受益期限不低于5年。产权归村集体所有。</t>
  </si>
  <si>
    <t>桥头镇丰裕家庭农场蔬菜基地建设项目</t>
  </si>
  <si>
    <t>节水灌溉管网230亩（喷灌）27.6万元。</t>
  </si>
  <si>
    <t>县财政投入27.6万元</t>
  </si>
  <si>
    <t>解决2000亩耕地灌溉难问题，带动23户贫困户年增收5000元以上，受益期限不低于5年。产权归村集体所有。</t>
  </si>
  <si>
    <t>1、新建保鲜库240平方米28.8万元，制冰库6平方米1.8万元，挑选车间（棚）300平方米18万元，育苗棚5215平方米104.3万元。</t>
  </si>
  <si>
    <t>县财政奖补76.45万元</t>
  </si>
  <si>
    <t>朱集镇付海家庭农场产业扶贫基地基础设施建设项目</t>
  </si>
  <si>
    <t>1、建蔬菜大棚10座，投资20万元；</t>
  </si>
  <si>
    <t>县财政投入10万元</t>
  </si>
  <si>
    <t>许庄、雷庄村</t>
  </si>
  <si>
    <t>朱集镇人民政府</t>
  </si>
  <si>
    <t>带贫模式：1.务12人，贫困户每年增收5000元以上受益期限不低于5年。产权归村集体所有。</t>
  </si>
  <si>
    <t xml:space="preserve">1、育苗棚3800平方米，需投资96万元；
</t>
  </si>
  <si>
    <t>县财政奖补48万元</t>
  </si>
  <si>
    <t>李店镇蔬菜产业基地基础设施建设项目</t>
  </si>
  <si>
    <t>1、重建C25砼硬化道路587米,砼厚0.18米，宽5米、投资48.34万元；2、扩建C25砼硬化道路2787米,砼厚0.18米，宽4.0米、投资182万元；3、新打机井20眼，每眼井深80米、投资36.8万元；26眼机井水泵及井堡配套设施26万元；4、新建100KVA变压器2台、投资16.00万元；架设高压输电线1255米（两台200KVA配电柜，6位电表箱4个）、投资17.295万元；铺设低压电缆6332米、投资14.56万元；终端控制柜24套，投资3.6万元；5、新建2*5平板桥10座、投资20.00万元；新建3*5平板桥9座、投资22.50万元；6、排水沟清淤工程6500米，上口3米，下口0.6米，深1.2米、投资6.50万元 ；7、新建节水灌溉800亩(建设内容为：直径90MMPE管道150米、直径90MMPVC管道150米、直径50MM滴灌带4500米；闸阀、接头、弯头、微控开关等配件）、投资96.00万元。</t>
  </si>
  <si>
    <t>县财政投入489.595万元</t>
  </si>
  <si>
    <t>解决3500人的出行难问题，带动贫困户765增收，贫困户每年增收5000元以上受益期限不低于5年。产权归村集体所有。</t>
  </si>
  <si>
    <t>朱集镇中药材种植基地建设项目</t>
  </si>
  <si>
    <t xml:space="preserve">一、基础设施：
1、机井（120米）5个（5×2.76=13.8万元）
2、变压器200kva一台、电缆2km、终端控制柜1个（6.75万元）
3、节水灌溉500亩（60万元）
4、4米宽礓石道路1公里（18万）
二、生产设施：
1、冷库400平方米一座（48万元）
2、仓库600平方一座（30万元）、300平方一座（20万元）
</t>
  </si>
  <si>
    <t>县财政奖补147.55万元</t>
  </si>
  <si>
    <t xml:space="preserve">提升产业基地基础设施建设质量，扩大产业基地规模，提高产业基地生产水平。该项目实施后可带动70人增收，其中土地入股25户，平均年收益800元；务工45人，户均增收5000元以上。受益期限不低于5年。产权归村集体所有。
</t>
  </si>
  <si>
    <t>一、基础设施：
1、4米宽礓石道路0.66公里（11.88万元）
2、节水灌溉200亩（24万元）
3、无塔供水设备（1.5万元)
二、生产设施：
1、保鲜库400平方（48万元）
2、仓库600平（30万元）</t>
  </si>
  <si>
    <t>县财政奖补76.38万元</t>
  </si>
  <si>
    <t>社旗县华芍家庭农场项目</t>
  </si>
  <si>
    <t>1、地埋电缆与水泵等配套工程16.9万元；</t>
  </si>
  <si>
    <t>县财政投入49.9万元</t>
  </si>
  <si>
    <t>该项目实施后可带动10户贫困户务工就业，户年均增收5000元以上；持续增强基地带贫能力。受益期限不低于5年。产权归村集体所有。</t>
  </si>
  <si>
    <t>1、艾条加工机三台30万元；2、分拣车间600平方36万元。</t>
  </si>
  <si>
    <t>大冯营镇国医仲景艾草产业基地配套设施建设项目</t>
  </si>
  <si>
    <t xml:space="preserve">一、基础设施：                                     1.开挖排水沟20000米，每米10元，需资金20万元；
2.打机井20眼（深80米），230元/米，需资金36.8万元；
3.新修C25砼路面13850平方米，110元/㎡，需资金152.35万元；                                                二、生产设施：                                     1.新建保鲜库1296平方米，1200元/㎡，需资金155.52万元；
</t>
  </si>
  <si>
    <t>县财政投入286.91万元</t>
  </si>
  <si>
    <t>焦庄村下徐村韩营村吕营村</t>
  </si>
  <si>
    <t>解决5000亩艾草生产及艾草产品初加工问题，可带动60户贫困户户年增收6000元以上。受益期限不低于5年。产权归村集体所有。</t>
  </si>
  <si>
    <t>饶良镇瑞禾源杜仲基地项目</t>
  </si>
  <si>
    <t xml:space="preserve">1、硬化道路工程：C25砼厚18公分，宽4.5米，长1650米，投资89.1万元；C25砼厚18公分，宽3.5米，1600米，投资67.2万元。
2、机井工程：机井深100米，（井管内径0.35米、壁厚0.04米、钢筋砼焊接管）30眼及配套，投资120万元。
3、桥涵工程：钢筋砼平板桥5米跨桥、宽5米2座投资6万，C30钢筋砼涵管桥、管内径0.8米32座，投资22.4万元。
4、低压配套工程：低压电缆工程9000米投资20.7万元，终端控制柜30套投资4.5万元，A100变压器及安装配套3套投资18万元。
5、分拣车间：钢骨架结构1000平方米投资80万元。
</t>
  </si>
  <si>
    <t>县财政投入387.9万元</t>
  </si>
  <si>
    <t>孟庄村、
窦庄村、黄桥村</t>
  </si>
  <si>
    <t>带动122户贫困户增收，其中土地入股分红29户，户年均收益500元以上；务工79户，户年增收5000元以上；企业捐赠14户，户年均增收2000元以上。受益期限不低于5年。产权归村集体所有。</t>
  </si>
  <si>
    <t>朱集镇黄金梨产业基地项目</t>
  </si>
  <si>
    <t>1、农田机井20眼，口径30CM，深度150米过石层，投资150万元。
2、水泵7.5，电线、热融管、钢丝绳等配套20套，投资26万元。
3、10吨无塔灌10座，投资20万元。
4.、终端控制柜23台，投资5.29万元。
5.、变压器（100kva）3台，投资18万元</t>
  </si>
  <si>
    <t>县财政投入219.29万元</t>
  </si>
  <si>
    <t>前张村
苟庄村
王老庄村</t>
  </si>
  <si>
    <t>解决产业基地生产不便问题；带动45户贫困户务工年增收5000元以上，受益期限不低于5年。产权归村集体所有。</t>
  </si>
  <si>
    <t>社旗县李店镇天益农畜牧养殖有限公司湖羊养殖基地项目</t>
  </si>
  <si>
    <t>1、新建羊舍20栋，15896㎡，597/㎡，投资949万元；
2、新建饲草库2056㎡，670/㎡，投资138万元；
3、新建青储池2座，2296㎡，230/㎡，投资53万元；</t>
  </si>
  <si>
    <t>县财政投入570万元</t>
  </si>
  <si>
    <t>栗盘村
梁岗村</t>
  </si>
  <si>
    <t>带到120户贫困户发展产业，实现年务工增收5000元以上，受益期限不低于5年。产权归村集体所有。</t>
  </si>
  <si>
    <t>李店镇卓和林果专业合作社建设项目</t>
  </si>
  <si>
    <t xml:space="preserve">1、新建砂石道路2000米，宽3.5米，厚0.18米，投资31.5万元；
2、新打机井12眼，每眼井深80米，含配套设施，投资36万元；
3、新增变压器3台及配套，投资18万元；
4、低压线路2000米，投资6万元；
5、新增滴灌600亩，投资17.3万元。
</t>
  </si>
  <si>
    <t>县财政投入108.8万元</t>
  </si>
  <si>
    <t xml:space="preserve">栗盘村
</t>
  </si>
  <si>
    <t>带到25户贫困户发展产业，实现年增收5000元以上，受益期限不低于5年。产权归村集体所有。</t>
  </si>
  <si>
    <t>太和镇闫店岗桃种植基地项目</t>
  </si>
  <si>
    <t>1、C25砼3.5*0.18水泥路1.5千米，投资57.75万元。
2、100米深机井3眼及配套，投资12万元。
3、A200变压器1台及安装配套，投资6万元。
4、300平方米保鲜库基础设施含遮雨棚，投资42万元。</t>
  </si>
  <si>
    <t>县财政投入75.75万元，财政奖补21万元，合计96.75万元</t>
  </si>
  <si>
    <t>带动20户贫困户发展产业，实现年增收5000元以上，受益期限不低于5年。产权归村集体所有。</t>
  </si>
  <si>
    <t>移交内容不完善，只填写基地二字</t>
  </si>
  <si>
    <t>兴隆镇构树
产业园建设项目</t>
  </si>
  <si>
    <t>C25砼3.5*0.18土化石道路路2千米，投资59.5万元。</t>
  </si>
  <si>
    <t>县财政投入59.5万元，财政奖补258.59万元，合计318.09万元</t>
  </si>
  <si>
    <t>带动130贫困户发展产业，实现年增收5000元以上，受益期限不低于5年。产权归村集体所有。</t>
  </si>
  <si>
    <t>1、新建养牛棚2个及附属设施，占地21200平方米；2、新建青贮窖3125平方米；3、新建环保发酵池1556立方米
需资金517.8万元，财政奖补258.59万元</t>
  </si>
  <si>
    <t>郝寨镇2020年中药材种植产业扶贫基地建设项目</t>
  </si>
  <si>
    <t>1、新打配机电井21眼，井深120米，投资63万元。                       
2、配套100KV.A变压器5台套，投资30万元。 
3、敷设低压电缆10000米（配套机电井30眼，其中新打机井21眼，配套老井9眼）投资23万元。          
4、配套7.5潜水泵28套，投资10.5万元。                   
5、敷设地埋管15000米，投资75.4万元。           
6、修建道路：s333线--王营村杨树岗。铺设柏油路面4100米，宽4.5米，厚5cm，需资金147.6万元。</t>
  </si>
  <si>
    <t>县财政投入349.5万元</t>
  </si>
  <si>
    <t>石桥村
丹阳村
王营村
康庄村
郝庄村</t>
  </si>
  <si>
    <t>带动70户贫困户发展产业，实现年增收5000元以上，受益期限不低于5年。产权归村集体所有。</t>
  </si>
  <si>
    <t>太和镇青豆种植基地</t>
  </si>
  <si>
    <t>1、新建砂石路2.1公里，宽3.5米（37.8万元）；2、新建砂石路0.892公里，宽3.5米（14.05万元）；3、机井（100米深）20眼46万元、机井（深150米）1眼（3.45万元）；4、平板桥5米*5米3座13.5万元；5、沟渠4000米（2万元）；6、变压器100kw4台、变压器300kw1台、低压电缆9200米、终端控制柜40个（60.16万元）；7、节水灌溉1500亩180万元。</t>
  </si>
  <si>
    <t>县财政投入356.96万元，财政奖补55万元，合计411.96万元</t>
  </si>
  <si>
    <t>太和镇人民政府</t>
  </si>
  <si>
    <t>股份帮扶80户，每年收益1200元；务工90人，年收益不低5000元，受益期限不低于5年</t>
  </si>
  <si>
    <t xml:space="preserve">
1、冷库300平方90万元；2、育苗棚1000平方20万元。3、生产车间3800平方（企业自投）76万元。</t>
  </si>
  <si>
    <t>兴隆镇吕楼村产业基地建设项目</t>
  </si>
  <si>
    <t>建设高标准大棚4座，用于蔬菜瓜果种植。单个大棚占地3亩，拱形钢骨架高4.2米，三层保温膜。</t>
  </si>
  <si>
    <t>建成后，产权归村集体，提升村集体经济收入，带动贫困群众务工、实现家门口就业，</t>
  </si>
  <si>
    <t>农田灌溉机井10眼12万元、通户道路727平方8万元、50*10米大棚3个10万元</t>
  </si>
  <si>
    <t>方便群众灌溉，改善群众出行条件。惠及益贫困人口53人，</t>
  </si>
  <si>
    <t>3、扶贫产业基地项目（第三批）</t>
  </si>
  <si>
    <t>社旗县2020年郝寨镇蔬菜产业基地建设项目</t>
  </si>
  <si>
    <t>1、新打配机电井20眼、配套老井10眼，井深120米投资62.40万元；
2、配套100KVA变压器3台套，投资15.00万元，配套200KVA变压器2台套及连线，投资16.00万元；
3、低压电缆敷于二设9100米，投资20.93万元；
4、配套200QJ32-91型水泵25台套及配套设备，投资25.00万元；
5、终端控制柜25套，投资3.75万元；
6、节水灌溉面积1200亩，投资144.00万元。</t>
  </si>
  <si>
    <t>县财政投入287.08万元</t>
  </si>
  <si>
    <t>张桥村、闫台村、王十里村</t>
  </si>
  <si>
    <t>1、提升改善农业生产条件；
2、解决1200亩耕地灌溉难问题；
3、带动67户贫困户增收6000元以上，受益期限不低于5年。</t>
  </si>
  <si>
    <t>兴隆镇腰庄村蔬菜基地基础设施建设项目</t>
  </si>
  <si>
    <t>1、新打机井42眼，机井深60米；
2、节水灌溉800亩。</t>
  </si>
  <si>
    <t>县财政投入141.36万元</t>
  </si>
  <si>
    <t>兴隆镇人民政府</t>
  </si>
  <si>
    <t>1、提升改善农业生产条件；
2、解决800亩耕地灌溉难问题；
3、带动47户贫困户年均增收5000元以上，受益期限不低于5年。</t>
  </si>
  <si>
    <t>兴隆镇润辉蔬菜产业基地建设项目</t>
  </si>
  <si>
    <t>1、400V线路3000米，10米线杆65根，12万元；
2、低压配电柜21个，2.52万元；
3、315变压器3个，10.5万元；       4、400变压器1个，4.5万元；
5、10KV高压输电线1100米，12米线杆24根，12.1万元。</t>
  </si>
  <si>
    <t>县财政投入41.35万元</t>
  </si>
  <si>
    <t>1、提升改善农业生产条件；
2、带动12户贫困户年均增收5000元以上，受益期限不低于5年。</t>
  </si>
  <si>
    <t>赊店镇蔬菜基地建设项目</t>
  </si>
  <si>
    <t>1、新建桥涵：30座，2x5米20座、3x5米7座、4x5米3座。共计68万元；
2、机井：20眼，深100米，50万元；水泵级配套20个，15万元；
3、生产道路：新建4.5公里，3.5米宽沙石路，70.875万元；
4、节水灌溉管网：新建1000亩，120万元；
5、变压器：100KVA变压器，2套，10万元；
6、低压电缆：YJLV22-3*25+1*16,8km，18.4万元。</t>
  </si>
  <si>
    <t>县财政投入352.28万元</t>
  </si>
  <si>
    <t>1、提升改善农业生产条件；
2、带动80户贫困户年均增收5000元以上，受益期限不低于5年。</t>
  </si>
  <si>
    <t>潘河街道蔬菜产业基地建设项目</t>
  </si>
  <si>
    <t xml:space="preserve">1、节水灌溉管网1300余亩,156万元；
2、新建硬化道路2000米，C25厚18公分，宽3.0米，66万元；
3、新打机井20眼，井深100米，50万元。水泵及配套20台，型号13.5；10万元4、安装变压器3台，24万元;铺设电缆8千米，18.4万元；安装终端控制柜20套3万元。
5、建设4*5桥涵15 座；15万元。
6、建保鲜库1000 立方米；120万元。
7、生产车间2000 平方米；120万元。
</t>
  </si>
  <si>
    <t>县财政投入462.4万元</t>
  </si>
  <si>
    <t>西杨庄村、王庄村</t>
  </si>
  <si>
    <t>1、提升改善农业生产条件；
2、解决1000亩耕地灌溉难问题；
3、带动110户贫困户年均增收5000元以上，受益期限不低于5年。</t>
  </si>
  <si>
    <t>大冯营镇扶贫产业园区配套设施建设项目</t>
  </si>
  <si>
    <t xml:space="preserve">1、新建硬化道路5500平方米，厚度18公分，60.5万元。
2、配套200KVA变压器2台套，16万元。
3、架设高低压电路1500米及配电房1间，7.5万元。
4、机电井80米深1眼及配套工程，2.5万元。
</t>
  </si>
  <si>
    <t>县财政投入86.5万元</t>
  </si>
  <si>
    <t>大冯营镇人民政府</t>
  </si>
  <si>
    <t>1、提升改善农业生产条件；
2、带动30户贫困户年均增收5000元以上，受益期限不低于5年。</t>
  </si>
  <si>
    <t>潘河街道深圳市福之口供应链有限公司蔬菜产业基地建设项目</t>
  </si>
  <si>
    <t>1、变压器200千瓦变压器2台，终端配电柜12个，19.6万元；2、喷灌加压设施：机房七间、22千瓦水泵13台及配套、井配套14个、配电箱12个、蓄水池7个，50.38万元；3、涵管铺设：沟渠铺设涵管71处、涵管桥20座，24.829万元。4、灌溉管网700亩，84万元；5、新型环保路3992平方米，19.411万元。6、新型环保路14088平方米，70.44万元</t>
  </si>
  <si>
    <t>县财政投入268.66万元</t>
  </si>
  <si>
    <t>1、提升改善农业生产条件；
2、解决1600亩耕地灌溉难问题；
3、带动110户贫困户年均增收5000元以上，受益期限不低于5年。</t>
  </si>
  <si>
    <t>4、产业到户帮扶项目</t>
  </si>
  <si>
    <t>第一批产业帮扶项目</t>
  </si>
  <si>
    <t>对部分有产业依托的贫困户，按贫困人口人均3000元（1人户按5000元）的标准安排产业帮扶补助资金，该资金具有助推产业发展和贫困户增收的双重职能。贫困户必须在乡镇（街道）政府（办事处）主导下与带贫主体签订协议，并把产业帮扶资金投入到产业基地中去，通过贫困户参与产业基地发展从而取得收益，实现761户贫困户稳定增收，户年均收益额不低于1000元，收益期限不低于5年。</t>
  </si>
  <si>
    <t>实现400户贫困户稳定增收</t>
  </si>
  <si>
    <t>实现20户贫困户稳定增收</t>
  </si>
  <si>
    <t>实现13户贫困户稳定增收</t>
  </si>
  <si>
    <t>实现145户贫困户稳定增收</t>
  </si>
  <si>
    <t xml:space="preserve">赊店镇 </t>
  </si>
  <si>
    <t>实现4户贫困户稳定增收</t>
  </si>
  <si>
    <t>实现45户贫困户稳定增收</t>
  </si>
  <si>
    <t>第二批产业帮扶项目
（监测户）</t>
  </si>
  <si>
    <t>乡镇（街道）要将产业帮扶资金以村集体为单位入股新型经营主体，结成联股联利的共同体，所形成的资金股权归村集体，收益按脱贫监测户、边缘户70%，村集体30%进行分配，收益期限不低于5年。</t>
  </si>
  <si>
    <t>第三批产业帮扶项目</t>
  </si>
  <si>
    <t>“四集中”贫困人员产业扶持，其中赊店镇60万元、李店镇125万元、苗店镇70万元、赵河街道62万元、潘河街道46万元、唐庄乡62万元、下洼镇73万元、桥头镇95万元、郝寨镇99万元、朱集镇102万元、饶良镇115万元、太和镇91万元、晋庄镇101万元、兴隆镇89万元、大冯营镇115万元、陌陂镇97万元</t>
  </si>
  <si>
    <t>实现1402户“四集中”贫困人员稳定增收</t>
  </si>
  <si>
    <t>5、产业到户补助项目</t>
  </si>
  <si>
    <t>2020年社旗县第一批产业到户补助项目</t>
  </si>
  <si>
    <t>对实行种植、养殖，符合产业发展的贫困户进行补助，每户补助不超过5000元。对全镇4户符合政策的建档立卡贫困户发展种养殖项目进行奖补</t>
  </si>
  <si>
    <t>依据社脱贫【2018】5号文件补助标准：种植优质粮油、饲草作物每亩每年奖补100元；种植瓜菜作物每亩每年奖补200元；种植林果类、中药材每亩每年补助500元；养殖类：养殖牛每头奖补1200元、养殖羊每只奖补300元、养殖猪每头奖补500元等。每户补助不超过5000元</t>
  </si>
  <si>
    <t>扶持5394户有劳动能力的贫困户发展种植、养殖业，激发贫困户致富动力，增加贫困户收入</t>
  </si>
  <si>
    <t>对实行种植、养殖，符合产业发展的贫困户进行补助，每户补助不超过5000元。对全镇29户符合政策的建档立卡贫困户发展种养殖项目进行奖补</t>
  </si>
  <si>
    <t>对实行种植、养殖，符合产业发展的贫困户进行补助，每户补助不超过5000元。对全镇50户符合政策的建档立卡贫困户发展种养殖项目进行奖补</t>
  </si>
  <si>
    <t>对实行种植、养殖，符合产业发展的贫困户进行补助，每户补助不超过5000元。对全镇501户符合政策的建档立卡贫困户发展种养殖项目进行奖补</t>
  </si>
  <si>
    <t>对实行种植、养殖，符合产业发展的贫困户进行补助，每户补助不超过5000元。对全镇616户符合政策的建档立卡贫困户发展种养殖项目进行奖补</t>
  </si>
  <si>
    <t>对实行种植、养殖，符合产业发展的贫困户进行补助，每户补助不超过5000元。对全镇185户符合政策的建档立卡贫困户发展种养殖项目进行奖补</t>
  </si>
  <si>
    <t>对实行种植、养殖，符合产业发展的贫困户进行补助，每户补助不超过5000元。对全镇945户符合政策的建档立卡贫困户发展种养殖项目进行奖补</t>
  </si>
  <si>
    <t>对实行种植、养殖，符合产业发展的贫困户进行补助，每户补助不超过5000元。对全镇766户符合政策的建档立卡贫困户发展种养殖项目进行奖补</t>
  </si>
  <si>
    <t>对实行种植、养殖，符合产业发展的贫困户进行补助，每户补助不超过5000元。对全镇139户符合政策的建档立卡贫困户发展种养殖项目进行奖补</t>
  </si>
  <si>
    <t>对实行种植、养殖，符合产业发展的贫困户进行补助，每户补助不超过5000元。对全镇123户符合政策的建档立卡贫困户发展种养殖项目进行奖补</t>
  </si>
  <si>
    <t>对实行种植、养殖，符合产业发展的贫困户进行补助，每户补助不超过5000元。对全镇352户符合政策的建档立卡贫困户发展种养殖项目进行奖补</t>
  </si>
  <si>
    <t>对实行种植、养殖，符合产业发展的贫困户进行补助，每户补助不超过5000元。对全镇267户符合政策的建档立卡贫困户发展种养殖项目进行奖补</t>
  </si>
  <si>
    <t>对实行种植、养殖，符合产业发展的贫困户进行补助，每户补助不超过5000元。对全镇270户符合政策的建档立卡贫困户发展种养殖项目进行奖补</t>
  </si>
  <si>
    <t>对实行种植、养殖，符合产业发展的贫困户进行补助，每户补助不超过5000元。对全镇156户符合政策的建档立卡贫困户发展种养殖项目进行奖补</t>
  </si>
  <si>
    <t>对实行种植、养殖，符合产业发展的贫困户进行补助，每户补助不超过5000元。对全镇906户符合政策的建档立卡贫困户发展种养殖项目进行奖补</t>
  </si>
  <si>
    <t>对实行种植、养殖，符合产业发展的贫困户进行补助，每户补助不超过5000元。对全镇85户符合政策的建档立卡贫困户发展种养殖项目进行奖补</t>
  </si>
  <si>
    <t>6、疫情就业奖补项目</t>
  </si>
  <si>
    <t>2020年社旗县疫情就业奖补项目</t>
  </si>
  <si>
    <t>对疫情期间外出务工的贫困劳动力给予交通和生活费补助。其中赊店镇9户1.35万元、潘河街道22户2.47万元、赵河街道75户9.55万元、桥头镇132户17.23万元、大冯营镇57户8.03万元、晋庄镇370户54.45万元、李店镇264户37.95万元、太和镇419户61.93万元、兴隆镇297户43.81万元、饶良镇169户23.63万元、朱集镇475户68.38万元、苗店镇426户59.91万元、郝寨镇430户68.73万元、下洼镇138户19.81万元、陌陂镇546户77.53万元、唐庄乡210户28.94万元</t>
  </si>
  <si>
    <t>对县内务工的贫困劳动力最高奖补1000元；对在县外务工的贫困劳动力，每户每年奖补最高1500元。</t>
  </si>
  <si>
    <t>对符合条件的3981户贫困户发放就业奖补，鼓励贫困劳动力进行劳动增收。对疫情期间，县内务工的贫困劳动力按其工资标准的10%给予奖励，最高奖补1000元；对在县外务工的贫困劳动力工资总额5%给予奖励，每户每年奖补最高1500元。</t>
  </si>
  <si>
    <t>7、疫情产业奖补项目</t>
  </si>
  <si>
    <t>2020年社旗县疫情产业奖补项目</t>
  </si>
  <si>
    <t>对疫情防控期间，努力克服疫情影响并积极带动贫困户发展的扶贫龙头企业和合作社等带贫主体给予一次性生产补贴</t>
  </si>
  <si>
    <t>带动贫困户就业1户补助1万元、带动贫困户发展产业1户补助5000元</t>
  </si>
  <si>
    <t>带动贫困劳动力就业2271人，人均年收入不低于1500元；带动773户贫困户发展产业，户均收益不低于6000元；促进扶贫龙头企业持稳固带贫。带贫年限不低于5年。</t>
  </si>
  <si>
    <t>8、雨露计划项目</t>
  </si>
  <si>
    <t>2019年社旗县秋期雨露计划职业教育补贴</t>
  </si>
  <si>
    <t>对1050名正在接受中、高等职业教育的贫困学生发放助学补贴，使其掌握专业技能，增加自身造血能力</t>
  </si>
  <si>
    <t>每年补助不超过3000元。</t>
  </si>
  <si>
    <t>惠及贫困人口1050名</t>
  </si>
  <si>
    <t>2019年社旗县第三批雨露计划短期技能培训补贴</t>
  </si>
  <si>
    <t>对500名参加短期技能培训的贫困群众进行补贴，使其掌握技术、技能，增加自身造血能力</t>
  </si>
  <si>
    <t>惠及贫困人口500名</t>
  </si>
  <si>
    <t>社旗县增补往期雨露计划职业教育补贴</t>
  </si>
  <si>
    <t>对100名已接受中、高等职业教育但当学期未享受职业教育补贴的的贫困学生发放助学补贴</t>
  </si>
  <si>
    <t>惠及贫困人口100名</t>
  </si>
  <si>
    <t>2020年社旗县春期雨露计划职业教育补贴</t>
  </si>
  <si>
    <t>对950名正在接受中、高等职业教育的贫困学生发放助学补贴，使其掌握专业技能，增加自身造血能力</t>
  </si>
  <si>
    <t>惠及贫困人口1150名</t>
  </si>
  <si>
    <t>2020年社旗县第一批雨露计划短期技能培训补贴</t>
  </si>
  <si>
    <t>2020年社旗县雨露计划实用技术培训</t>
  </si>
  <si>
    <t>组织1200名贫困群众参加实用技术培训</t>
  </si>
  <si>
    <t>惠及贫困人口1200名</t>
  </si>
  <si>
    <t>2020年社旗县雨露计划致富带头人培育</t>
  </si>
  <si>
    <t>对200名致富带头人进行培育，增加其带贫能力</t>
  </si>
  <si>
    <t>惠及贫困人口200名</t>
  </si>
  <si>
    <t>9、疫情公益岗项目</t>
  </si>
  <si>
    <t>2020年社旗县疫情公益岗项目</t>
  </si>
  <si>
    <t>结合疫情防控需要，新增保洁环卫、防疫消杀、巡查值守等扶贫公益岗位</t>
  </si>
  <si>
    <t>根据公益岗岗位不同，按照300元、500元、750元/月补助</t>
  </si>
  <si>
    <t>为符合条件的1013户贫困劳动力安置疫情防控公益性岗位，增加贫困户收入</t>
  </si>
  <si>
    <t>10、金融扶贫项目</t>
  </si>
  <si>
    <t>2020年社旗县金融扶贫项目</t>
  </si>
  <si>
    <t>用于贫困户使用扶贫小额贷款发展产业贴息以及带贫企业（含农民专业合作社、家庭农场）用于自身发展和带动贫困户增收所用的扶贫贷款的贴息</t>
  </si>
  <si>
    <t>贫困户贴息4.35%；带贫企业贴息2%</t>
  </si>
  <si>
    <t>为全县符合条件的1463户建档立卡贫困户和带贫企业贷款提供贴息支持。为符合条件的建档立卡贫困户提供基准利率贴息；为符合条件的带贫企业提供2%的贴息。通过贴息降低贫困户发展产业的融资成本，促进贫困户增收；通过对带贫企业贴息降低企业成本，促进其做大做，调动带贫积极性</t>
  </si>
</sst>
</file>

<file path=xl/styles.xml><?xml version="1.0" encoding="utf-8"?>
<styleSheet xmlns="http://schemas.openxmlformats.org/spreadsheetml/2006/main">
  <numFmts count="7">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_);[Red]\(0.00\)"/>
    <numFmt numFmtId="177" formatCode="yyyy&quot;年&quot;m&quot;月&quot;;@"/>
    <numFmt numFmtId="178" formatCode="0.00_ "/>
  </numFmts>
  <fonts count="73">
    <font>
      <sz val="11"/>
      <color theme="1"/>
      <name val="宋体"/>
      <charset val="134"/>
      <scheme val="minor"/>
    </font>
    <font>
      <sz val="12"/>
      <color theme="1"/>
      <name val="仿宋"/>
      <charset val="134"/>
    </font>
    <font>
      <sz val="10"/>
      <name val="宋体"/>
      <charset val="134"/>
    </font>
    <font>
      <sz val="10"/>
      <color rgb="FFFF0000"/>
      <name val="宋体"/>
      <charset val="134"/>
    </font>
    <font>
      <sz val="14"/>
      <name val="宋体"/>
      <charset val="134"/>
    </font>
    <font>
      <sz val="12"/>
      <name val="宋体"/>
      <charset val="134"/>
    </font>
    <font>
      <b/>
      <sz val="10"/>
      <name val="仿宋"/>
      <charset val="134"/>
    </font>
    <font>
      <b/>
      <sz val="10"/>
      <name val="宋体"/>
      <charset val="134"/>
    </font>
    <font>
      <b/>
      <sz val="22"/>
      <name val="仿宋"/>
      <charset val="134"/>
    </font>
    <font>
      <sz val="10"/>
      <name val="仿宋"/>
      <charset val="134"/>
    </font>
    <font>
      <sz val="22"/>
      <name val="仿宋"/>
      <charset val="134"/>
    </font>
    <font>
      <sz val="10"/>
      <color rgb="FFFF0000"/>
      <name val="仿宋"/>
      <charset val="134"/>
    </font>
    <font>
      <b/>
      <sz val="9"/>
      <name val="宋体"/>
      <charset val="134"/>
    </font>
    <font>
      <b/>
      <sz val="10"/>
      <name val="黑体"/>
      <charset val="134"/>
    </font>
    <font>
      <b/>
      <sz val="22"/>
      <name val="方正小标宋简体"/>
      <charset val="134"/>
    </font>
    <font>
      <sz val="11"/>
      <name val="宋体"/>
      <charset val="134"/>
    </font>
    <font>
      <b/>
      <sz val="14"/>
      <color theme="1"/>
      <name val="宋体"/>
      <charset val="134"/>
    </font>
    <font>
      <sz val="14"/>
      <color theme="1"/>
      <name val="宋体"/>
      <charset val="134"/>
    </font>
    <font>
      <b/>
      <sz val="24"/>
      <color theme="1"/>
      <name val="方正小标宋简体"/>
      <charset val="134"/>
    </font>
    <font>
      <sz val="24"/>
      <color theme="1"/>
      <name val="方正小标宋简体"/>
      <charset val="134"/>
    </font>
    <font>
      <b/>
      <sz val="14"/>
      <color theme="1"/>
      <name val="宋体"/>
      <charset val="134"/>
      <scheme val="minor"/>
    </font>
    <font>
      <b/>
      <sz val="12"/>
      <color theme="1"/>
      <name val="宋体"/>
      <charset val="134"/>
      <scheme val="minor"/>
    </font>
    <font>
      <sz val="14"/>
      <color theme="1"/>
      <name val="宋体"/>
      <charset val="134"/>
      <scheme val="minor"/>
    </font>
    <font>
      <sz val="10"/>
      <color indexed="63"/>
      <name val="宋体"/>
      <charset val="134"/>
      <scheme val="minor"/>
    </font>
    <font>
      <sz val="16"/>
      <color theme="1"/>
      <name val="宋体"/>
      <charset val="134"/>
    </font>
    <font>
      <b/>
      <sz val="16"/>
      <color theme="1"/>
      <name val="宋体"/>
      <charset val="134"/>
    </font>
    <font>
      <sz val="16"/>
      <color rgb="FFFF0000"/>
      <name val="宋体"/>
      <charset val="134"/>
    </font>
    <font>
      <b/>
      <sz val="26"/>
      <color theme="1"/>
      <name val="宋体"/>
      <charset val="134"/>
    </font>
    <font>
      <b/>
      <sz val="24"/>
      <color theme="1"/>
      <name val="宋体"/>
      <charset val="134"/>
    </font>
    <font>
      <sz val="18"/>
      <color theme="1"/>
      <name val="宋体"/>
      <charset val="134"/>
    </font>
    <font>
      <sz val="10"/>
      <color theme="1"/>
      <name val="宋体"/>
      <charset val="134"/>
    </font>
    <font>
      <sz val="12"/>
      <color rgb="FFFF0000"/>
      <name val="宋体"/>
      <charset val="134"/>
    </font>
    <font>
      <sz val="18"/>
      <name val="黑体"/>
      <charset val="134"/>
    </font>
    <font>
      <sz val="12"/>
      <name val="黑体"/>
      <charset val="134"/>
    </font>
    <font>
      <u/>
      <sz val="10"/>
      <name val="宋体"/>
      <charset val="134"/>
    </font>
    <font>
      <b/>
      <sz val="11"/>
      <name val="仿宋_GB2312"/>
      <charset val="134"/>
    </font>
    <font>
      <b/>
      <sz val="14"/>
      <name val="仿宋_GB2312"/>
      <charset val="134"/>
    </font>
    <font>
      <b/>
      <sz val="12"/>
      <name val="仿宋_GB2312"/>
      <charset val="134"/>
    </font>
    <font>
      <sz val="11"/>
      <name val="仿宋_GB2312"/>
      <charset val="134"/>
    </font>
    <font>
      <sz val="12"/>
      <name val="宋体"/>
      <charset val="134"/>
      <scheme val="minor"/>
    </font>
    <font>
      <b/>
      <sz val="11"/>
      <name val="宋体"/>
      <charset val="134"/>
      <scheme val="minor"/>
    </font>
    <font>
      <sz val="10"/>
      <name val="仿宋_GB2312"/>
      <charset val="134"/>
    </font>
    <font>
      <sz val="11"/>
      <name val="宋体"/>
      <charset val="134"/>
      <scheme val="minor"/>
    </font>
    <font>
      <b/>
      <sz val="12"/>
      <name val="宋体"/>
      <charset val="134"/>
      <scheme val="minor"/>
    </font>
    <font>
      <b/>
      <sz val="10.5"/>
      <color indexed="8"/>
      <name val="仿宋"/>
      <charset val="134"/>
    </font>
    <font>
      <sz val="14"/>
      <name val="仿宋"/>
      <charset val="134"/>
    </font>
    <font>
      <sz val="10"/>
      <color rgb="FFFF0000"/>
      <name val="仿宋_GB2312"/>
      <charset val="134"/>
    </font>
    <font>
      <b/>
      <sz val="12"/>
      <color rgb="FFFF0000"/>
      <name val="宋体"/>
      <charset val="134"/>
      <scheme val="minor"/>
    </font>
    <font>
      <sz val="11"/>
      <color rgb="FFFF0000"/>
      <name val="宋体"/>
      <charset val="134"/>
      <scheme val="minor"/>
    </font>
    <font>
      <sz val="12"/>
      <color rgb="FFFF0000"/>
      <name val="宋体"/>
      <charset val="134"/>
      <scheme val="minor"/>
    </font>
    <font>
      <sz val="11"/>
      <color rgb="FF006100"/>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i/>
      <sz val="11"/>
      <color rgb="FF7F7F7F"/>
      <name val="宋体"/>
      <charset val="0"/>
      <scheme val="minor"/>
    </font>
    <font>
      <sz val="11"/>
      <color theme="0"/>
      <name val="宋体"/>
      <charset val="0"/>
      <scheme val="minor"/>
    </font>
    <font>
      <u/>
      <sz val="12"/>
      <color indexed="12"/>
      <name val="宋体"/>
      <charset val="134"/>
    </font>
    <font>
      <sz val="11"/>
      <color theme="1"/>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u/>
      <sz val="11"/>
      <color rgb="FF0000FF"/>
      <name val="宋体"/>
      <charset val="0"/>
      <scheme val="minor"/>
    </font>
    <font>
      <sz val="11"/>
      <color rgb="FFFA7D00"/>
      <name val="宋体"/>
      <charset val="0"/>
      <scheme val="minor"/>
    </font>
    <font>
      <b/>
      <sz val="11"/>
      <color rgb="FFFA7D00"/>
      <name val="宋体"/>
      <charset val="0"/>
      <scheme val="minor"/>
    </font>
    <font>
      <b/>
      <sz val="18"/>
      <color theme="3"/>
      <name val="宋体"/>
      <charset val="134"/>
      <scheme val="minor"/>
    </font>
    <font>
      <b/>
      <sz val="15"/>
      <color theme="3"/>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1"/>
      <color theme="1"/>
      <name val="宋体"/>
      <charset val="0"/>
      <scheme val="minor"/>
    </font>
    <font>
      <sz val="11"/>
      <color indexed="8"/>
      <name val="宋体"/>
      <charset val="134"/>
    </font>
    <font>
      <sz val="10"/>
      <name val="Arial"/>
      <charset val="0"/>
    </font>
    <font>
      <vertAlign val="subscript"/>
      <sz val="10"/>
      <name val="宋体"/>
      <charset val="134"/>
    </font>
  </fonts>
  <fills count="4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4" tint="0.6"/>
        <bgColor indexed="64"/>
      </patternFill>
    </fill>
    <fill>
      <patternFill patternType="solid">
        <fgColor theme="9" tint="0.6"/>
        <bgColor indexed="64"/>
      </patternFill>
    </fill>
    <fill>
      <patternFill patternType="solid">
        <fgColor theme="4" tint="0.8"/>
        <bgColor indexed="64"/>
      </patternFill>
    </fill>
    <fill>
      <patternFill patternType="solid">
        <fgColor theme="4"/>
        <bgColor indexed="64"/>
      </patternFill>
    </fill>
    <fill>
      <patternFill patternType="solid">
        <fgColor theme="4" tint="0.4"/>
        <bgColor indexed="64"/>
      </patternFill>
    </fill>
    <fill>
      <patternFill patternType="solid">
        <fgColor indexed="9"/>
        <bgColor indexed="64"/>
      </patternFill>
    </fill>
    <fill>
      <patternFill patternType="solid">
        <fgColor rgb="FFFFFF00"/>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9" tint="0.599993896298105"/>
        <bgColor indexed="64"/>
      </patternFill>
    </fill>
  </fills>
  <borders count="29">
    <border>
      <left/>
      <right/>
      <top/>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82">
    <xf numFmtId="0" fontId="0" fillId="0" borderId="0">
      <alignment vertical="center"/>
    </xf>
    <xf numFmtId="42" fontId="0" fillId="0" borderId="0" applyFont="0" applyFill="0" applyBorder="0" applyAlignment="0" applyProtection="0">
      <alignment vertical="center"/>
    </xf>
    <xf numFmtId="0" fontId="57" fillId="18" borderId="0" applyNumberFormat="0" applyBorder="0" applyAlignment="0" applyProtection="0">
      <alignment vertical="center"/>
    </xf>
    <xf numFmtId="0" fontId="51" fillId="13"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7" fillId="21" borderId="0" applyNumberFormat="0" applyBorder="0" applyAlignment="0" applyProtection="0">
      <alignment vertical="center"/>
    </xf>
    <xf numFmtId="0" fontId="59" fillId="23" borderId="0" applyNumberFormat="0" applyBorder="0" applyAlignment="0" applyProtection="0">
      <alignment vertical="center"/>
    </xf>
    <xf numFmtId="43" fontId="0" fillId="0" borderId="0" applyFont="0" applyFill="0" applyBorder="0" applyAlignment="0" applyProtection="0">
      <alignment vertical="center"/>
    </xf>
    <xf numFmtId="0" fontId="55" fillId="27" borderId="0" applyNumberFormat="0" applyBorder="0" applyAlignment="0" applyProtection="0">
      <alignment vertical="center"/>
    </xf>
    <xf numFmtId="0" fontId="61" fillId="0" borderId="0" applyNumberFormat="0" applyFill="0" applyBorder="0" applyAlignment="0" applyProtection="0">
      <alignment vertical="center"/>
    </xf>
    <xf numFmtId="0" fontId="56"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66" fillId="0" borderId="0" applyNumberFormat="0" applyFill="0" applyBorder="0" applyAlignment="0" applyProtection="0">
      <alignment vertical="center"/>
    </xf>
    <xf numFmtId="0" fontId="0" fillId="12" borderId="21" applyNumberFormat="0" applyFont="0" applyAlignment="0" applyProtection="0">
      <alignment vertical="center"/>
    </xf>
    <xf numFmtId="0" fontId="55" fillId="31" borderId="0" applyNumberFormat="0" applyBorder="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5" fillId="0" borderId="24" applyNumberFormat="0" applyFill="0" applyAlignment="0" applyProtection="0">
      <alignment vertical="center"/>
    </xf>
    <xf numFmtId="0" fontId="53" fillId="0" borderId="24" applyNumberFormat="0" applyFill="0" applyAlignment="0" applyProtection="0">
      <alignment vertical="center"/>
    </xf>
    <xf numFmtId="0" fontId="55" fillId="17" borderId="0" applyNumberFormat="0" applyBorder="0" applyAlignment="0" applyProtection="0">
      <alignment vertical="center"/>
    </xf>
    <xf numFmtId="0" fontId="67" fillId="0" borderId="27" applyNumberFormat="0" applyFill="0" applyAlignment="0" applyProtection="0">
      <alignment vertical="center"/>
    </xf>
    <xf numFmtId="0" fontId="55" fillId="15" borderId="0" applyNumberFormat="0" applyBorder="0" applyAlignment="0" applyProtection="0">
      <alignment vertical="center"/>
    </xf>
    <xf numFmtId="0" fontId="58" fillId="22" borderId="25" applyNumberFormat="0" applyAlignment="0" applyProtection="0">
      <alignment vertical="center"/>
    </xf>
    <xf numFmtId="0" fontId="63" fillId="22" borderId="22" applyNumberFormat="0" applyAlignment="0" applyProtection="0">
      <alignment vertical="center"/>
    </xf>
    <xf numFmtId="0" fontId="52" fillId="14" borderId="23" applyNumberFormat="0" applyAlignment="0" applyProtection="0">
      <alignment vertical="center"/>
    </xf>
    <xf numFmtId="0" fontId="56" fillId="0" borderId="0" applyNumberFormat="0" applyFill="0" applyBorder="0" applyAlignment="0" applyProtection="0">
      <alignment vertical="top"/>
      <protection locked="0"/>
    </xf>
    <xf numFmtId="0" fontId="57" fillId="16" borderId="0" applyNumberFormat="0" applyBorder="0" applyAlignment="0" applyProtection="0">
      <alignment vertical="center"/>
    </xf>
    <xf numFmtId="0" fontId="55" fillId="20" borderId="0" applyNumberFormat="0" applyBorder="0" applyAlignment="0" applyProtection="0">
      <alignment vertical="center"/>
    </xf>
    <xf numFmtId="0" fontId="62" fillId="0" borderId="26" applyNumberFormat="0" applyFill="0" applyAlignment="0" applyProtection="0">
      <alignment vertical="center"/>
    </xf>
    <xf numFmtId="0" fontId="69" fillId="0" borderId="28" applyNumberFormat="0" applyFill="0" applyAlignment="0" applyProtection="0">
      <alignment vertical="center"/>
    </xf>
    <xf numFmtId="0" fontId="56" fillId="0" borderId="0" applyNumberFormat="0" applyFill="0" applyBorder="0" applyAlignment="0" applyProtection="0">
      <alignment vertical="top"/>
      <protection locked="0"/>
    </xf>
    <xf numFmtId="0" fontId="50" fillId="11" borderId="0" applyNumberFormat="0" applyBorder="0" applyAlignment="0" applyProtection="0">
      <alignment vertical="center"/>
    </xf>
    <xf numFmtId="0" fontId="60" fillId="26" borderId="0" applyNumberFormat="0" applyBorder="0" applyAlignment="0" applyProtection="0">
      <alignment vertical="center"/>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7" fillId="25" borderId="0" applyNumberFormat="0" applyBorder="0" applyAlignment="0" applyProtection="0">
      <alignment vertical="center"/>
    </xf>
    <xf numFmtId="0" fontId="55" fillId="7" borderId="0" applyNumberFormat="0" applyBorder="0" applyAlignment="0" applyProtection="0">
      <alignment vertical="center"/>
    </xf>
    <xf numFmtId="0" fontId="70" fillId="0" borderId="0">
      <alignment vertical="center"/>
    </xf>
    <xf numFmtId="0" fontId="57" fillId="37" borderId="0" applyNumberFormat="0" applyBorder="0" applyAlignment="0" applyProtection="0">
      <alignment vertical="center"/>
    </xf>
    <xf numFmtId="0" fontId="56" fillId="0" borderId="0" applyNumberFormat="0" applyFill="0" applyBorder="0" applyAlignment="0" applyProtection="0">
      <alignment vertical="top"/>
      <protection locked="0"/>
    </xf>
    <xf numFmtId="0" fontId="57" fillId="29" borderId="0" applyNumberFormat="0" applyBorder="0" applyAlignment="0" applyProtection="0">
      <alignment vertical="center"/>
    </xf>
    <xf numFmtId="0" fontId="57" fillId="24" borderId="0" applyNumberFormat="0" applyBorder="0" applyAlignment="0" applyProtection="0">
      <alignment vertical="center"/>
    </xf>
    <xf numFmtId="0" fontId="56" fillId="0" borderId="0" applyNumberFormat="0" applyFill="0" applyBorder="0" applyAlignment="0" applyProtection="0">
      <alignment vertical="top"/>
      <protection locked="0"/>
    </xf>
    <xf numFmtId="0" fontId="57" fillId="34" borderId="0" applyNumberFormat="0" applyBorder="0" applyAlignment="0" applyProtection="0">
      <alignment vertical="center"/>
    </xf>
    <xf numFmtId="0" fontId="55" fillId="38" borderId="0" applyNumberFormat="0" applyBorder="0" applyAlignment="0" applyProtection="0">
      <alignment vertical="center"/>
    </xf>
    <xf numFmtId="0" fontId="55" fillId="33" borderId="0" applyNumberFormat="0" applyBorder="0" applyAlignment="0" applyProtection="0">
      <alignment vertical="center"/>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7" fillId="36" borderId="0" applyNumberFormat="0" applyBorder="0" applyAlignment="0" applyProtection="0">
      <alignment vertical="center"/>
    </xf>
    <xf numFmtId="0" fontId="57" fillId="28" borderId="0" applyNumberFormat="0" applyBorder="0" applyAlignment="0" applyProtection="0">
      <alignment vertical="center"/>
    </xf>
    <xf numFmtId="0" fontId="55" fillId="19" borderId="0" applyNumberFormat="0" applyBorder="0" applyAlignment="0" applyProtection="0">
      <alignment vertical="center"/>
    </xf>
    <xf numFmtId="0" fontId="57" fillId="32" borderId="0" applyNumberFormat="0" applyBorder="0" applyAlignment="0" applyProtection="0">
      <alignment vertical="center"/>
    </xf>
    <xf numFmtId="0" fontId="55" fillId="30" borderId="0" applyNumberFormat="0" applyBorder="0" applyAlignment="0" applyProtection="0">
      <alignment vertical="center"/>
    </xf>
    <xf numFmtId="0" fontId="55" fillId="3" borderId="0" applyNumberFormat="0" applyBorder="0" applyAlignment="0" applyProtection="0">
      <alignment vertical="center"/>
    </xf>
    <xf numFmtId="0" fontId="56" fillId="0" borderId="0" applyNumberFormat="0" applyFill="0" applyBorder="0" applyAlignment="0" applyProtection="0">
      <alignment vertical="top"/>
      <protection locked="0"/>
    </xf>
    <xf numFmtId="0" fontId="57" fillId="39" borderId="0" applyNumberFormat="0" applyBorder="0" applyAlignment="0" applyProtection="0">
      <alignment vertical="center"/>
    </xf>
    <xf numFmtId="0" fontId="55" fillId="35" borderId="0" applyNumberFormat="0" applyBorder="0" applyAlignment="0" applyProtection="0">
      <alignment vertical="center"/>
    </xf>
    <xf numFmtId="0" fontId="5" fillId="0" borderId="0">
      <alignment vertical="center"/>
    </xf>
    <xf numFmtId="0" fontId="5" fillId="0" borderId="0"/>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7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0" fillId="0" borderId="0">
      <alignment vertical="center"/>
    </xf>
    <xf numFmtId="0" fontId="5" fillId="0" borderId="0">
      <alignment vertical="center"/>
    </xf>
    <xf numFmtId="0" fontId="5"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56" fillId="0" borderId="0" applyNumberFormat="0" applyFill="0" applyBorder="0" applyAlignment="0" applyProtection="0">
      <alignment vertical="top"/>
      <protection locked="0"/>
    </xf>
    <xf numFmtId="0" fontId="70" fillId="0" borderId="0">
      <alignment vertical="center"/>
    </xf>
    <xf numFmtId="0" fontId="70" fillId="0" borderId="0">
      <alignment vertical="center"/>
      <protection locked="0"/>
    </xf>
    <xf numFmtId="0" fontId="5" fillId="0" borderId="0">
      <alignment vertical="center"/>
      <protection locked="0"/>
    </xf>
    <xf numFmtId="0" fontId="5" fillId="0" borderId="0">
      <alignment vertical="center"/>
      <protection locked="0"/>
    </xf>
  </cellStyleXfs>
  <cellXfs count="507">
    <xf numFmtId="0" fontId="0" fillId="0" borderId="0" xfId="0">
      <alignment vertical="center"/>
    </xf>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3" xfId="0" applyFont="1" applyBorder="1" applyAlignment="1">
      <alignment horizontal="center" vertical="top" wrapText="1" indent="1"/>
    </xf>
    <xf numFmtId="0" fontId="2" fillId="0" borderId="6" xfId="71" applyFont="1" applyFill="1" applyBorder="1" applyAlignment="1">
      <alignment horizontal="center" vertical="center" wrapText="1"/>
    </xf>
    <xf numFmtId="0" fontId="2" fillId="0" borderId="6" xfId="0" applyFont="1" applyFill="1" applyBorder="1" applyAlignment="1">
      <alignment vertical="center" wrapText="1"/>
    </xf>
    <xf numFmtId="0" fontId="2" fillId="2" borderId="6" xfId="71" applyFont="1" applyFill="1" applyBorder="1" applyAlignment="1">
      <alignment horizontal="center" vertical="center" wrapText="1"/>
    </xf>
    <xf numFmtId="0" fontId="2" fillId="0" borderId="0" xfId="0" applyFont="1" applyFill="1" applyAlignment="1">
      <alignment horizontal="center" vertical="center" wrapText="1"/>
    </xf>
    <xf numFmtId="49" fontId="2" fillId="0" borderId="6" xfId="71" applyNumberFormat="1" applyFont="1" applyFill="1" applyBorder="1" applyAlignment="1">
      <alignment horizontal="center" vertical="center" wrapText="1"/>
    </xf>
    <xf numFmtId="49" fontId="2" fillId="2" borderId="6" xfId="71"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2" fillId="3" borderId="6" xfId="71" applyFont="1" applyFill="1" applyBorder="1" applyAlignment="1">
      <alignment horizontal="center" vertical="center" wrapText="1"/>
    </xf>
    <xf numFmtId="0" fontId="3" fillId="0" borderId="6" xfId="71" applyFont="1" applyFill="1" applyBorder="1" applyAlignment="1">
      <alignment horizontal="center" vertical="center" wrapText="1"/>
    </xf>
    <xf numFmtId="0" fontId="3" fillId="2" borderId="6" xfId="71" applyFont="1" applyFill="1" applyBorder="1" applyAlignment="1">
      <alignment horizontal="center" vertical="center" wrapText="1"/>
    </xf>
    <xf numFmtId="0" fontId="2"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center" vertical="center"/>
    </xf>
    <xf numFmtId="0" fontId="5" fillId="0" borderId="0" xfId="0" applyFont="1" applyFill="1" applyAlignment="1">
      <alignment vertical="center"/>
    </xf>
    <xf numFmtId="0" fontId="2" fillId="0" borderId="0" xfId="68" applyFont="1" applyFill="1" applyAlignment="1" applyProtection="1">
      <alignment horizontal="center" vertical="center"/>
    </xf>
    <xf numFmtId="0" fontId="6" fillId="0" borderId="0" xfId="0" applyFont="1" applyFill="1" applyAlignment="1">
      <alignment horizontal="left" vertical="center" wrapText="1"/>
    </xf>
    <xf numFmtId="0" fontId="7" fillId="0" borderId="0" xfId="0" applyFont="1" applyFill="1" applyAlignment="1">
      <alignment horizontal="center" vertical="center" wrapText="1"/>
    </xf>
    <xf numFmtId="0" fontId="7" fillId="0" borderId="0" xfId="0" applyFont="1" applyFill="1" applyAlignment="1">
      <alignment vertical="center" wrapText="1"/>
    </xf>
    <xf numFmtId="0" fontId="8"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vertical="center" wrapText="1"/>
    </xf>
    <xf numFmtId="0" fontId="6"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6" xfId="73" applyFont="1" applyFill="1" applyBorder="1" applyAlignment="1" applyProtection="1">
      <alignment horizontal="center" vertical="center" wrapText="1"/>
    </xf>
    <xf numFmtId="0" fontId="9" fillId="0" borderId="6" xfId="71" applyFont="1" applyFill="1" applyBorder="1" applyAlignment="1" applyProtection="1">
      <alignment horizontal="center" vertical="center" wrapText="1"/>
    </xf>
    <xf numFmtId="0" fontId="9" fillId="3" borderId="6" xfId="71" applyFont="1" applyFill="1" applyBorder="1" applyAlignment="1" applyProtection="1">
      <alignment horizontal="center" vertical="center" wrapText="1"/>
    </xf>
    <xf numFmtId="0" fontId="9" fillId="3" borderId="6"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0" borderId="6" xfId="72" applyFont="1" applyFill="1" applyBorder="1" applyAlignment="1" applyProtection="1">
      <alignment horizontal="center" vertical="center" wrapText="1"/>
    </xf>
    <xf numFmtId="0" fontId="9" fillId="0" borderId="6" xfId="72" applyFont="1" applyFill="1" applyBorder="1" applyAlignment="1" applyProtection="1">
      <alignment horizontal="center" vertical="center"/>
    </xf>
    <xf numFmtId="0" fontId="9" fillId="2" borderId="6" xfId="72" applyFont="1" applyFill="1" applyBorder="1" applyAlignment="1" applyProtection="1">
      <alignment horizontal="center" vertical="center" wrapText="1"/>
    </xf>
    <xf numFmtId="0" fontId="9" fillId="2" borderId="6" xfId="0" applyFont="1" applyFill="1" applyBorder="1" applyAlignment="1">
      <alignment horizontal="center" vertical="center" wrapText="1"/>
    </xf>
    <xf numFmtId="0" fontId="9" fillId="2" borderId="6" xfId="72" applyFont="1" applyFill="1" applyBorder="1" applyAlignment="1" applyProtection="1">
      <alignment horizontal="center" vertical="center"/>
    </xf>
    <xf numFmtId="0" fontId="9" fillId="2" borderId="6" xfId="71" applyFont="1" applyFill="1" applyBorder="1" applyAlignment="1" applyProtection="1">
      <alignment horizontal="center" vertical="center" wrapText="1"/>
    </xf>
    <xf numFmtId="0" fontId="9" fillId="2" borderId="6" xfId="0" applyFont="1" applyFill="1" applyBorder="1" applyAlignment="1">
      <alignment horizontal="center" vertical="center"/>
    </xf>
    <xf numFmtId="177" fontId="9" fillId="3" borderId="6" xfId="0" applyNumberFormat="1"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3" borderId="6" xfId="73" applyFont="1" applyFill="1" applyBorder="1" applyAlignment="1" applyProtection="1">
      <alignment horizontal="center" vertical="center" wrapText="1"/>
    </xf>
    <xf numFmtId="0" fontId="9" fillId="5" borderId="6" xfId="0" applyFont="1" applyFill="1" applyBorder="1" applyAlignment="1">
      <alignment horizontal="center" vertical="center" wrapText="1"/>
    </xf>
    <xf numFmtId="0" fontId="9" fillId="2" borderId="6" xfId="73" applyFont="1" applyFill="1" applyBorder="1" applyAlignment="1" applyProtection="1">
      <alignment horizontal="center" vertical="center" wrapText="1"/>
    </xf>
    <xf numFmtId="0" fontId="10" fillId="0" borderId="0" xfId="0" applyFont="1" applyFill="1" applyAlignment="1">
      <alignment horizontal="center" vertical="center" wrapText="1"/>
    </xf>
    <xf numFmtId="0" fontId="9" fillId="0" borderId="0" xfId="0" applyFont="1" applyFill="1" applyAlignment="1">
      <alignment horizontal="center" vertical="center" wrapText="1"/>
    </xf>
    <xf numFmtId="0" fontId="6" fillId="0" borderId="7" xfId="0" applyFont="1" applyFill="1" applyBorder="1" applyAlignment="1">
      <alignment horizontal="right" vertical="center" wrapText="1"/>
    </xf>
    <xf numFmtId="0" fontId="2" fillId="0" borderId="6" xfId="0" applyFont="1" applyFill="1" applyBorder="1" applyAlignment="1">
      <alignment horizontal="center" vertical="center" wrapText="1"/>
    </xf>
    <xf numFmtId="178" fontId="9" fillId="0" borderId="6"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77" fontId="9" fillId="4" borderId="6" xfId="0" applyNumberFormat="1" applyFont="1" applyFill="1" applyBorder="1" applyAlignment="1">
      <alignment horizontal="center" vertical="center" wrapText="1"/>
    </xf>
    <xf numFmtId="0" fontId="9" fillId="0" borderId="6" xfId="0" applyFont="1" applyFill="1" applyBorder="1" applyAlignment="1">
      <alignment vertical="center" wrapText="1"/>
    </xf>
    <xf numFmtId="0" fontId="2" fillId="5" borderId="0" xfId="0" applyFont="1" applyFill="1" applyAlignment="1">
      <alignment horizontal="center" vertical="center" wrapText="1"/>
    </xf>
    <xf numFmtId="0" fontId="2" fillId="3" borderId="0" xfId="0" applyFont="1" applyFill="1" applyAlignment="1">
      <alignment horizontal="center" vertical="center" wrapText="1"/>
    </xf>
    <xf numFmtId="0" fontId="9" fillId="2" borderId="6" xfId="81" applyFont="1" applyFill="1" applyBorder="1" applyAlignment="1" applyProtection="1">
      <alignment horizontal="center" vertical="center" wrapText="1"/>
    </xf>
    <xf numFmtId="0" fontId="9" fillId="0" borderId="6" xfId="80" applyFont="1" applyFill="1" applyBorder="1" applyAlignment="1" applyProtection="1">
      <alignment horizontal="center" vertical="center" wrapText="1"/>
    </xf>
    <xf numFmtId="0" fontId="9" fillId="4" borderId="6" xfId="80" applyFont="1" applyFill="1" applyBorder="1" applyAlignment="1" applyProtection="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9" fillId="0" borderId="6" xfId="0" applyFont="1" applyFill="1" applyBorder="1" applyAlignment="1">
      <alignment vertical="center"/>
    </xf>
    <xf numFmtId="0" fontId="2" fillId="3" borderId="0" xfId="0" applyFont="1" applyFill="1" applyAlignment="1">
      <alignment vertical="center"/>
    </xf>
    <xf numFmtId="0" fontId="9" fillId="3" borderId="6" xfId="0" applyFont="1" applyFill="1" applyBorder="1" applyAlignment="1">
      <alignment vertical="center" wrapText="1"/>
    </xf>
    <xf numFmtId="0" fontId="2" fillId="3" borderId="0" xfId="0" applyFont="1" applyFill="1" applyAlignment="1">
      <alignment vertical="center" wrapText="1"/>
    </xf>
    <xf numFmtId="0" fontId="9" fillId="0" borderId="11" xfId="0" applyFont="1" applyFill="1" applyBorder="1" applyAlignment="1">
      <alignment vertical="center" wrapText="1"/>
    </xf>
    <xf numFmtId="49" fontId="9" fillId="2" borderId="6" xfId="0" applyNumberFormat="1" applyFont="1" applyFill="1" applyBorder="1" applyAlignment="1">
      <alignment horizontal="center" vertical="center" wrapText="1"/>
    </xf>
    <xf numFmtId="0" fontId="6" fillId="0" borderId="6" xfId="71" applyFont="1" applyFill="1" applyBorder="1" applyAlignment="1" applyProtection="1">
      <alignment horizontal="center" vertical="center" wrapText="1"/>
    </xf>
    <xf numFmtId="0" fontId="9" fillId="0" borderId="6" xfId="0" applyFont="1" applyFill="1" applyBorder="1" applyAlignment="1">
      <alignment horizontal="left" vertical="center" wrapText="1"/>
    </xf>
    <xf numFmtId="0" fontId="9" fillId="0" borderId="6" xfId="0" applyNumberFormat="1" applyFont="1" applyFill="1" applyBorder="1" applyAlignment="1">
      <alignment horizontal="center" vertical="center" wrapText="1"/>
    </xf>
    <xf numFmtId="0" fontId="6" fillId="0" borderId="6" xfId="0" applyFont="1" applyFill="1" applyBorder="1" applyAlignment="1">
      <alignment horizontal="center" vertical="center"/>
    </xf>
    <xf numFmtId="0" fontId="9" fillId="0" borderId="11" xfId="0" applyFont="1" applyFill="1" applyBorder="1" applyAlignment="1">
      <alignment horizontal="center" vertical="center" wrapText="1"/>
    </xf>
    <xf numFmtId="0" fontId="9" fillId="0" borderId="11" xfId="71" applyFont="1" applyFill="1" applyBorder="1" applyAlignment="1" applyProtection="1">
      <alignment horizontal="center" vertical="center" wrapText="1"/>
    </xf>
    <xf numFmtId="0" fontId="9" fillId="0" borderId="12" xfId="0" applyFont="1" applyFill="1" applyBorder="1" applyAlignment="1">
      <alignment horizontal="center" vertical="center" wrapText="1"/>
    </xf>
    <xf numFmtId="0" fontId="9" fillId="0" borderId="12" xfId="71" applyFont="1" applyFill="1" applyBorder="1" applyAlignment="1" applyProtection="1">
      <alignment horizontal="center" vertical="center" wrapText="1"/>
    </xf>
    <xf numFmtId="0" fontId="9" fillId="0" borderId="13" xfId="0" applyFont="1" applyFill="1" applyBorder="1" applyAlignment="1">
      <alignment horizontal="center" vertical="center" wrapText="1"/>
    </xf>
    <xf numFmtId="0" fontId="9" fillId="0" borderId="13" xfId="71" applyFont="1" applyFill="1" applyBorder="1" applyAlignment="1" applyProtection="1">
      <alignment horizontal="center" vertical="center" wrapText="1"/>
    </xf>
    <xf numFmtId="0" fontId="9" fillId="4" borderId="6" xfId="0" applyFont="1" applyFill="1" applyBorder="1" applyAlignment="1">
      <alignment horizontal="center" vertical="center"/>
    </xf>
    <xf numFmtId="0" fontId="2" fillId="0" borderId="14" xfId="0" applyFont="1" applyFill="1" applyBorder="1" applyAlignment="1">
      <alignment horizontal="center" vertical="center" wrapText="1"/>
    </xf>
    <xf numFmtId="0" fontId="9" fillId="4" borderId="6" xfId="71" applyFont="1" applyFill="1" applyBorder="1" applyAlignment="1" applyProtection="1">
      <alignment horizontal="center" vertical="center" wrapText="1"/>
    </xf>
    <xf numFmtId="0" fontId="9" fillId="0" borderId="6" xfId="80" applyFont="1" applyFill="1" applyBorder="1" applyAlignment="1" applyProtection="1">
      <alignment horizontal="left" vertical="center" wrapText="1"/>
    </xf>
    <xf numFmtId="0" fontId="9" fillId="0" borderId="6" xfId="80" applyFont="1" applyFill="1" applyBorder="1" applyAlignment="1" applyProtection="1">
      <alignment vertical="center" wrapText="1"/>
    </xf>
    <xf numFmtId="0" fontId="9" fillId="2" borderId="6" xfId="80" applyFont="1" applyFill="1" applyBorder="1" applyAlignment="1" applyProtection="1">
      <alignment horizontal="left" vertical="center" wrapText="1"/>
    </xf>
    <xf numFmtId="0" fontId="9" fillId="2" borderId="6" xfId="80" applyFont="1" applyFill="1" applyBorder="1" applyAlignment="1" applyProtection="1">
      <alignment horizontal="center" vertical="center" wrapText="1"/>
    </xf>
    <xf numFmtId="0" fontId="9" fillId="2" borderId="6" xfId="0" applyFont="1" applyFill="1" applyBorder="1" applyAlignment="1">
      <alignment horizontal="left" vertical="center" wrapText="1"/>
    </xf>
    <xf numFmtId="0" fontId="11" fillId="3" borderId="6" xfId="80" applyFont="1" applyFill="1" applyBorder="1" applyAlignment="1" applyProtection="1">
      <alignment horizontal="center" vertical="center" wrapText="1"/>
    </xf>
    <xf numFmtId="0" fontId="11" fillId="3" borderId="6" xfId="80" applyFont="1" applyFill="1" applyBorder="1" applyAlignment="1" applyProtection="1">
      <alignment horizontal="left" vertical="center" wrapText="1"/>
    </xf>
    <xf numFmtId="0" fontId="9" fillId="0" borderId="6" xfId="80" applyFont="1" applyFill="1" applyBorder="1" applyAlignment="1" applyProtection="1">
      <alignment horizontal="center" vertical="center"/>
    </xf>
    <xf numFmtId="0" fontId="9" fillId="0" borderId="6" xfId="79" applyFont="1" applyFill="1" applyBorder="1" applyAlignment="1" applyProtection="1">
      <alignment horizontal="center" vertical="center" wrapText="1"/>
    </xf>
    <xf numFmtId="0" fontId="9" fillId="0" borderId="6" xfId="79" applyFont="1" applyFill="1" applyBorder="1" applyAlignment="1" applyProtection="1">
      <alignment horizontal="left" vertical="center" wrapText="1"/>
    </xf>
    <xf numFmtId="0" fontId="9" fillId="0" borderId="11" xfId="80" applyFont="1" applyFill="1" applyBorder="1" applyAlignment="1" applyProtection="1">
      <alignment horizontal="center" vertical="center" wrapText="1"/>
    </xf>
    <xf numFmtId="0" fontId="9" fillId="0" borderId="13" xfId="80" applyFont="1" applyFill="1" applyBorder="1" applyAlignment="1" applyProtection="1">
      <alignment horizontal="center" vertical="center" wrapText="1"/>
    </xf>
    <xf numFmtId="0" fontId="9" fillId="0" borderId="6" xfId="80" applyNumberFormat="1" applyFont="1" applyFill="1" applyBorder="1" applyAlignment="1" applyProtection="1">
      <alignment horizontal="left" vertical="center" wrapText="1"/>
    </xf>
    <xf numFmtId="0" fontId="9" fillId="2" borderId="6" xfId="80" applyNumberFormat="1" applyFont="1" applyFill="1" applyBorder="1" applyAlignment="1" applyProtection="1">
      <alignment horizontal="left" vertical="center" wrapText="1"/>
    </xf>
    <xf numFmtId="0" fontId="11" fillId="2" borderId="6" xfId="80" applyFont="1" applyFill="1" applyBorder="1" applyAlignment="1" applyProtection="1">
      <alignment horizontal="center" vertical="center" wrapText="1"/>
    </xf>
    <xf numFmtId="0" fontId="9" fillId="2" borderId="6" xfId="0" applyFont="1" applyFill="1" applyBorder="1" applyAlignment="1">
      <alignment vertical="center" wrapText="1"/>
    </xf>
    <xf numFmtId="0" fontId="11" fillId="3" borderId="6" xfId="0" applyFont="1" applyFill="1" applyBorder="1" applyAlignment="1">
      <alignment horizontal="center" vertical="center" wrapText="1"/>
    </xf>
    <xf numFmtId="0" fontId="11" fillId="3" borderId="6" xfId="0" applyFont="1" applyFill="1" applyBorder="1" applyAlignment="1">
      <alignment horizontal="left" vertical="center" wrapText="1"/>
    </xf>
    <xf numFmtId="0" fontId="11" fillId="3" borderId="6" xfId="0" applyFont="1" applyFill="1" applyBorder="1" applyAlignment="1">
      <alignment vertical="center" wrapText="1"/>
    </xf>
    <xf numFmtId="0" fontId="11" fillId="3" borderId="6" xfId="0" applyFont="1" applyFill="1" applyBorder="1" applyAlignment="1">
      <alignment horizontal="center" vertical="center"/>
    </xf>
    <xf numFmtId="0" fontId="9" fillId="0" borderId="11" xfId="80" applyFont="1" applyFill="1" applyBorder="1" applyAlignment="1" applyProtection="1">
      <alignment horizontal="left" vertical="center" wrapText="1"/>
    </xf>
    <xf numFmtId="0" fontId="6" fillId="0" borderId="6" xfId="0" applyFont="1" applyFill="1" applyBorder="1" applyAlignment="1">
      <alignment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9" fillId="0" borderId="6" xfId="79" applyFont="1" applyFill="1" applyBorder="1" applyAlignment="1" applyProtection="1">
      <alignment vertical="center" wrapText="1"/>
    </xf>
    <xf numFmtId="0" fontId="9" fillId="0" borderId="8" xfId="0" applyFont="1" applyFill="1" applyBorder="1" applyAlignment="1">
      <alignment horizontal="center" vertical="center" wrapText="1"/>
    </xf>
    <xf numFmtId="0" fontId="2" fillId="0" borderId="6" xfId="80" applyFont="1" applyFill="1" applyBorder="1" applyAlignment="1" applyProtection="1">
      <alignment horizontal="center" vertical="center" wrapText="1"/>
    </xf>
    <xf numFmtId="0" fontId="2" fillId="0" borderId="0" xfId="0" applyFont="1" applyFill="1" applyAlignment="1">
      <alignment horizontal="center" vertical="center"/>
    </xf>
    <xf numFmtId="0" fontId="9" fillId="0" borderId="11" xfId="0" applyFont="1" applyFill="1" applyBorder="1" applyAlignment="1">
      <alignment horizontal="center" vertical="center"/>
    </xf>
    <xf numFmtId="0" fontId="9" fillId="4" borderId="6" xfId="80" applyNumberFormat="1" applyFont="1" applyFill="1" applyBorder="1" applyAlignment="1" applyProtection="1">
      <alignment horizontal="center" vertical="center" wrapText="1"/>
    </xf>
    <xf numFmtId="0" fontId="9" fillId="0" borderId="13" xfId="0" applyFont="1" applyFill="1" applyBorder="1" applyAlignment="1">
      <alignment horizontal="center" vertical="center"/>
    </xf>
    <xf numFmtId="0" fontId="6" fillId="0" borderId="6" xfId="73" applyFont="1" applyFill="1" applyBorder="1" applyAlignment="1" applyProtection="1">
      <alignment horizontal="center" vertical="center" wrapText="1"/>
    </xf>
    <xf numFmtId="0" fontId="6" fillId="0" borderId="11" xfId="73" applyFont="1" applyFill="1" applyBorder="1" applyAlignment="1" applyProtection="1">
      <alignment horizontal="center" vertical="center" wrapText="1"/>
    </xf>
    <xf numFmtId="0" fontId="9" fillId="0" borderId="9"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2" fillId="0" borderId="6" xfId="0" applyFont="1" applyFill="1" applyBorder="1" applyAlignment="1">
      <alignment horizontal="center" vertical="center"/>
    </xf>
    <xf numFmtId="0" fontId="6" fillId="0" borderId="11" xfId="0" applyFont="1" applyFill="1" applyBorder="1" applyAlignment="1">
      <alignment horizontal="center" vertical="center" wrapText="1"/>
    </xf>
    <xf numFmtId="0" fontId="9" fillId="0" borderId="0" xfId="0" applyFont="1" applyFill="1" applyAlignment="1">
      <alignment vertical="center" wrapText="1"/>
    </xf>
    <xf numFmtId="0" fontId="9" fillId="0" borderId="12" xfId="0" applyFont="1" applyFill="1" applyBorder="1" applyAlignment="1">
      <alignment vertical="center" wrapText="1"/>
    </xf>
    <xf numFmtId="0" fontId="6" fillId="0" borderId="6" xfId="68" applyFont="1" applyFill="1" applyBorder="1" applyAlignment="1" applyProtection="1">
      <alignment horizontal="center" vertical="center" wrapText="1"/>
    </xf>
    <xf numFmtId="0" fontId="9" fillId="0" borderId="6" xfId="68" applyFont="1" applyFill="1" applyBorder="1" applyAlignment="1" applyProtection="1">
      <alignment horizontal="center" vertical="center" wrapText="1"/>
    </xf>
    <xf numFmtId="0" fontId="9" fillId="0" borderId="6" xfId="68" applyFont="1" applyFill="1" applyBorder="1" applyAlignment="1" applyProtection="1">
      <alignment horizontal="center" vertical="center"/>
    </xf>
    <xf numFmtId="57" fontId="9" fillId="0" borderId="6" xfId="0" applyNumberFormat="1" applyFont="1" applyFill="1" applyBorder="1" applyAlignment="1">
      <alignment vertical="center" wrapText="1"/>
    </xf>
    <xf numFmtId="57" fontId="9" fillId="0" borderId="6" xfId="0" applyNumberFormat="1" applyFont="1" applyFill="1" applyBorder="1" applyAlignment="1">
      <alignment horizontal="center" vertical="center" wrapText="1"/>
    </xf>
    <xf numFmtId="57" fontId="9" fillId="0" borderId="11" xfId="0" applyNumberFormat="1" applyFont="1" applyFill="1" applyBorder="1" applyAlignment="1">
      <alignment horizontal="center" vertical="center" wrapText="1"/>
    </xf>
    <xf numFmtId="0" fontId="7" fillId="0" borderId="0" xfId="0" applyFont="1" applyFill="1" applyBorder="1" applyAlignment="1">
      <alignment vertical="center" wrapText="1"/>
    </xf>
    <xf numFmtId="0" fontId="13" fillId="0" borderId="0" xfId="0" applyFont="1" applyFill="1" applyAlignment="1">
      <alignment horizontal="left" vertical="center" wrapText="1"/>
    </xf>
    <xf numFmtId="0" fontId="14" fillId="0" borderId="0" xfId="0" applyFont="1" applyFill="1" applyAlignment="1">
      <alignment horizontal="center" vertical="center" wrapText="1"/>
    </xf>
    <xf numFmtId="0" fontId="7" fillId="0" borderId="6"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3" xfId="0" applyFont="1" applyFill="1" applyBorder="1" applyAlignment="1">
      <alignment horizontal="center" vertical="center" wrapText="1"/>
    </xf>
    <xf numFmtId="178" fontId="7" fillId="0" borderId="6" xfId="0"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49" fontId="2" fillId="0" borderId="6" xfId="70" applyNumberFormat="1" applyFont="1" applyFill="1" applyBorder="1" applyAlignment="1">
      <alignment horizontal="center" vertical="center" wrapText="1"/>
    </xf>
    <xf numFmtId="0" fontId="2" fillId="0" borderId="6" xfId="60" applyFont="1" applyFill="1" applyBorder="1" applyAlignment="1">
      <alignment horizontal="center" vertical="center" wrapText="1"/>
    </xf>
    <xf numFmtId="0" fontId="2" fillId="0" borderId="6" xfId="69" applyFont="1" applyFill="1" applyBorder="1" applyAlignment="1">
      <alignment horizontal="center" vertical="center" wrapText="1"/>
    </xf>
    <xf numFmtId="0" fontId="2" fillId="0" borderId="6" xfId="11" applyNumberFormat="1" applyFont="1" applyFill="1" applyBorder="1" applyAlignment="1" applyProtection="1">
      <alignment horizontal="center" vertical="center" wrapText="1"/>
    </xf>
    <xf numFmtId="0" fontId="2" fillId="3" borderId="6" xfId="0" applyFont="1" applyFill="1" applyBorder="1" applyAlignment="1">
      <alignment horizontal="center" vertical="center" wrapText="1"/>
    </xf>
    <xf numFmtId="0" fontId="7" fillId="0" borderId="7" xfId="0" applyFont="1" applyFill="1" applyBorder="1" applyAlignment="1">
      <alignment horizontal="right" vertical="center" wrapText="1"/>
    </xf>
    <xf numFmtId="0" fontId="2" fillId="4" borderId="6" xfId="71" applyFont="1" applyFill="1" applyBorder="1" applyAlignment="1">
      <alignment horizontal="center" vertical="center" wrapText="1"/>
    </xf>
    <xf numFmtId="0" fontId="2" fillId="6" borderId="6" xfId="71" applyFont="1" applyFill="1" applyBorder="1" applyAlignment="1">
      <alignment horizontal="center" vertical="center" wrapText="1"/>
    </xf>
    <xf numFmtId="0" fontId="2" fillId="7" borderId="6" xfId="71" applyFont="1" applyFill="1" applyBorder="1" applyAlignment="1">
      <alignment horizontal="center" vertical="center" wrapText="1"/>
    </xf>
    <xf numFmtId="49" fontId="2" fillId="7" borderId="6" xfId="71" applyNumberFormat="1" applyFont="1" applyFill="1" applyBorder="1" applyAlignment="1">
      <alignment horizontal="center" vertical="center" wrapText="1"/>
    </xf>
    <xf numFmtId="49" fontId="2" fillId="4" borderId="6" xfId="71" applyNumberFormat="1"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0" borderId="6" xfId="68" applyFont="1" applyFill="1" applyBorder="1" applyAlignment="1">
      <alignment horizontal="center" vertical="center" wrapText="1"/>
    </xf>
    <xf numFmtId="0" fontId="2" fillId="0" borderId="6" xfId="66" applyFont="1" applyFill="1" applyBorder="1" applyAlignment="1">
      <alignment horizontal="center" vertical="center" wrapText="1"/>
    </xf>
    <xf numFmtId="0" fontId="2" fillId="0" borderId="6" xfId="65" applyFont="1" applyFill="1" applyBorder="1" applyAlignment="1">
      <alignment horizontal="center" vertical="center" wrapText="1"/>
    </xf>
    <xf numFmtId="0" fontId="2" fillId="0" borderId="6" xfId="67" applyFont="1" applyFill="1" applyBorder="1" applyAlignment="1">
      <alignment horizontal="center" vertical="center" wrapText="1"/>
    </xf>
    <xf numFmtId="0" fontId="7" fillId="0" borderId="6" xfId="71" applyFont="1" applyFill="1" applyBorder="1" applyAlignment="1">
      <alignment horizontal="center" vertical="center" wrapText="1"/>
    </xf>
    <xf numFmtId="0" fontId="2" fillId="7" borderId="6" xfId="0" applyFont="1" applyFill="1" applyBorder="1" applyAlignment="1">
      <alignment horizontal="center" vertical="center" wrapText="1"/>
    </xf>
    <xf numFmtId="0" fontId="7" fillId="0" borderId="6" xfId="68" applyFont="1" applyFill="1" applyBorder="1" applyAlignment="1">
      <alignment horizontal="center" vertical="center" wrapText="1"/>
    </xf>
    <xf numFmtId="178" fontId="7" fillId="0" borderId="6" xfId="68" applyNumberFormat="1" applyFont="1" applyFill="1" applyBorder="1" applyAlignment="1">
      <alignment horizontal="center" vertical="center"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6" xfId="73" applyFont="1" applyFill="1" applyBorder="1" applyAlignment="1">
      <alignment horizontal="center" vertical="center" wrapText="1"/>
    </xf>
    <xf numFmtId="0" fontId="2" fillId="2" borderId="6" xfId="73"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6" xfId="72" applyFont="1" applyFill="1" applyBorder="1" applyAlignment="1">
      <alignment horizontal="center" vertical="center" wrapText="1"/>
    </xf>
    <xf numFmtId="0" fontId="2" fillId="2" borderId="6" xfId="72" applyFont="1" applyFill="1" applyBorder="1" applyAlignment="1">
      <alignment horizontal="center" vertical="center"/>
    </xf>
    <xf numFmtId="0" fontId="2" fillId="0" borderId="6" xfId="45" applyFont="1" applyFill="1" applyBorder="1" applyAlignment="1" applyProtection="1">
      <alignment horizontal="center" vertical="center" wrapText="1"/>
    </xf>
    <xf numFmtId="0" fontId="2" fillId="0" borderId="6" xfId="68" applyFont="1" applyFill="1" applyBorder="1" applyAlignment="1">
      <alignment horizontal="center" vertical="center"/>
    </xf>
    <xf numFmtId="177"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xf>
    <xf numFmtId="177" fontId="2" fillId="0" borderId="6" xfId="0" applyNumberFormat="1" applyFont="1" applyFill="1" applyBorder="1" applyAlignment="1">
      <alignment horizontal="center" vertical="center"/>
    </xf>
    <xf numFmtId="0" fontId="7" fillId="3" borderId="6" xfId="0" applyFont="1" applyFill="1" applyBorder="1" applyAlignment="1">
      <alignment horizontal="center" vertical="center" wrapText="1"/>
    </xf>
    <xf numFmtId="0" fontId="2" fillId="6" borderId="6" xfId="0" applyFont="1" applyFill="1" applyBorder="1" applyAlignment="1">
      <alignment horizontal="center" vertical="center" wrapText="1"/>
    </xf>
    <xf numFmtId="177" fontId="2" fillId="4" borderId="6" xfId="0" applyNumberFormat="1" applyFont="1" applyFill="1" applyBorder="1" applyAlignment="1">
      <alignment horizontal="center" vertical="center" wrapText="1"/>
    </xf>
    <xf numFmtId="177" fontId="2" fillId="7" borderId="6" xfId="0" applyNumberFormat="1" applyFont="1" applyFill="1" applyBorder="1" applyAlignment="1">
      <alignment horizontal="center" vertical="center" wrapText="1"/>
    </xf>
    <xf numFmtId="177" fontId="2" fillId="7" borderId="6" xfId="0" applyNumberFormat="1" applyFont="1" applyFill="1" applyBorder="1" applyAlignment="1">
      <alignment horizontal="center" vertical="center"/>
    </xf>
    <xf numFmtId="0" fontId="15" fillId="0" borderId="6" xfId="73"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6" xfId="72" applyFont="1" applyFill="1" applyBorder="1" applyAlignment="1">
      <alignment horizontal="center" vertical="center" wrapText="1"/>
    </xf>
    <xf numFmtId="0" fontId="15" fillId="2" borderId="6" xfId="73" applyFont="1" applyFill="1" applyBorder="1" applyAlignment="1">
      <alignment horizontal="center" vertical="center" wrapText="1"/>
    </xf>
    <xf numFmtId="0" fontId="15" fillId="0" borderId="6" xfId="0" applyFont="1" applyFill="1" applyBorder="1" applyAlignment="1">
      <alignment horizontal="center" vertical="center"/>
    </xf>
    <xf numFmtId="0" fontId="15" fillId="3" borderId="6" xfId="0" applyFont="1" applyFill="1" applyBorder="1" applyAlignment="1">
      <alignment horizontal="center" vertical="center" wrapText="1"/>
    </xf>
    <xf numFmtId="0" fontId="15" fillId="3" borderId="6" xfId="0" applyFont="1" applyFill="1" applyBorder="1" applyAlignment="1">
      <alignment vertical="center" wrapText="1"/>
    </xf>
    <xf numFmtId="0" fontId="15" fillId="2" borderId="6" xfId="0" applyFont="1" applyFill="1" applyBorder="1" applyAlignment="1">
      <alignment horizontal="center" vertical="center" wrapText="1"/>
    </xf>
    <xf numFmtId="0" fontId="15" fillId="0" borderId="6" xfId="0" applyFont="1" applyFill="1" applyBorder="1" applyAlignment="1">
      <alignment vertical="center" wrapText="1"/>
    </xf>
    <xf numFmtId="177" fontId="2" fillId="0" borderId="6" xfId="68" applyNumberFormat="1" applyFont="1" applyFill="1" applyBorder="1" applyAlignment="1">
      <alignment horizontal="center" vertical="center" wrapText="1"/>
    </xf>
    <xf numFmtId="0" fontId="2" fillId="0" borderId="6" xfId="11" applyFont="1" applyFill="1" applyBorder="1" applyAlignment="1" applyProtection="1">
      <alignment horizontal="center" vertical="center" wrapText="1"/>
    </xf>
    <xf numFmtId="0" fontId="2" fillId="4" borderId="6" xfId="0" applyFont="1" applyFill="1" applyBorder="1" applyAlignment="1">
      <alignment horizontal="center" vertical="center"/>
    </xf>
    <xf numFmtId="0" fontId="15" fillId="7" borderId="6" xfId="72"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4" borderId="6" xfId="73"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6" xfId="0" applyFont="1" applyFill="1" applyBorder="1" applyAlignment="1">
      <alignment horizontal="center" vertical="center"/>
    </xf>
    <xf numFmtId="0" fontId="15" fillId="7" borderId="6" xfId="0" applyFont="1" applyFill="1" applyBorder="1" applyAlignment="1">
      <alignment horizontal="center" vertical="center" wrapText="1"/>
    </xf>
    <xf numFmtId="0" fontId="7" fillId="0" borderId="6" xfId="11" applyFont="1" applyFill="1" applyBorder="1" applyAlignment="1" applyProtection="1">
      <alignment horizontal="center" vertical="center" wrapText="1"/>
    </xf>
    <xf numFmtId="0" fontId="2" fillId="0" borderId="6" xfId="0" applyFont="1" applyFill="1" applyBorder="1" applyAlignment="1">
      <alignment horizontal="left" vertical="center" wrapText="1"/>
    </xf>
    <xf numFmtId="49" fontId="15" fillId="0" borderId="6" xfId="0" applyNumberFormat="1" applyFont="1" applyFill="1" applyBorder="1" applyAlignment="1">
      <alignment horizontal="center" vertical="center" wrapText="1"/>
    </xf>
    <xf numFmtId="0" fontId="15" fillId="6" borderId="6" xfId="73"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3" borderId="6"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2" fillId="0" borderId="6" xfId="0" applyFont="1" applyFill="1" applyBorder="1" applyAlignment="1">
      <alignment horizontal="justify" vertical="center"/>
    </xf>
    <xf numFmtId="0" fontId="7" fillId="0" borderId="6" xfId="0" applyFont="1" applyFill="1" applyBorder="1" applyAlignment="1">
      <alignment vertical="center" wrapText="1"/>
    </xf>
    <xf numFmtId="0" fontId="2" fillId="6" borderId="6" xfId="0" applyFont="1" applyFill="1" applyBorder="1" applyAlignment="1">
      <alignment horizontal="left"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6" fillId="0" borderId="0" xfId="0" applyFont="1" applyFill="1" applyBorder="1" applyAlignment="1">
      <alignment vertical="center"/>
    </xf>
    <xf numFmtId="0" fontId="17"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Alignment="1">
      <alignment horizontal="center" vertical="center"/>
    </xf>
    <xf numFmtId="0" fontId="17" fillId="0" borderId="0" xfId="0" applyFont="1" applyFill="1" applyBorder="1" applyAlignment="1">
      <alignment vertical="center" wrapText="1"/>
    </xf>
    <xf numFmtId="0" fontId="17" fillId="0" borderId="0" xfId="0" applyFont="1" applyFill="1" applyBorder="1" applyAlignment="1">
      <alignment vertical="center"/>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0" fillId="0" borderId="13" xfId="0" applyFont="1" applyFill="1" applyBorder="1" applyAlignment="1">
      <alignment horizontal="center" vertical="center" wrapText="1"/>
    </xf>
    <xf numFmtId="178" fontId="20" fillId="0" borderId="6" xfId="0" applyNumberFormat="1"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6" xfId="63" applyFont="1" applyBorder="1" applyAlignment="1" applyProtection="1">
      <alignment horizontal="left" vertical="center" wrapText="1"/>
    </xf>
    <xf numFmtId="0" fontId="22" fillId="0" borderId="6" xfId="0" applyFont="1" applyFill="1" applyBorder="1" applyAlignment="1">
      <alignment horizontal="left" vertical="center" wrapText="1"/>
    </xf>
    <xf numFmtId="0" fontId="22" fillId="7" borderId="6" xfId="0" applyFont="1" applyFill="1" applyBorder="1" applyAlignment="1">
      <alignment horizontal="center" vertical="center" wrapText="1"/>
    </xf>
    <xf numFmtId="0" fontId="22" fillId="0" borderId="6" xfId="36" applyFont="1" applyBorder="1" applyAlignment="1" applyProtection="1">
      <alignment horizontal="center" vertical="center" wrapText="1"/>
    </xf>
    <xf numFmtId="0" fontId="20" fillId="0" borderId="12" xfId="0" applyFont="1" applyFill="1" applyBorder="1" applyAlignment="1">
      <alignment horizontal="center" vertical="center" wrapText="1"/>
    </xf>
    <xf numFmtId="0" fontId="22" fillId="8" borderId="6" xfId="0" applyFont="1" applyFill="1" applyBorder="1" applyAlignment="1">
      <alignment horizontal="center" vertical="center" wrapText="1"/>
    </xf>
    <xf numFmtId="0" fontId="22" fillId="8" borderId="6" xfId="0" applyFont="1" applyFill="1" applyBorder="1" applyAlignment="1">
      <alignment horizontal="left" vertical="center" wrapText="1"/>
    </xf>
    <xf numFmtId="0" fontId="22" fillId="2" borderId="6" xfId="0" applyFont="1" applyFill="1" applyBorder="1" applyAlignment="1">
      <alignment horizontal="left" vertical="center" wrapText="1"/>
    </xf>
    <xf numFmtId="0" fontId="22" fillId="2" borderId="6"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2" fillId="0" borderId="6" xfId="49" applyFont="1" applyBorder="1" applyAlignment="1" applyProtection="1">
      <alignment horizontal="left" vertical="center" wrapText="1"/>
    </xf>
    <xf numFmtId="0" fontId="22" fillId="0" borderId="6" xfId="11" applyFont="1" applyBorder="1" applyAlignment="1" applyProtection="1">
      <alignment horizontal="center" vertical="center" wrapText="1"/>
    </xf>
    <xf numFmtId="0" fontId="17" fillId="0" borderId="7" xfId="0" applyFont="1" applyFill="1" applyBorder="1" applyAlignment="1">
      <alignment horizontal="right" vertical="center" wrapText="1"/>
    </xf>
    <xf numFmtId="0" fontId="22" fillId="0" borderId="6" xfId="0" applyFont="1" applyFill="1" applyBorder="1" applyAlignment="1">
      <alignment vertical="center" wrapText="1"/>
    </xf>
    <xf numFmtId="0" fontId="22" fillId="0" borderId="6" xfId="11" applyFont="1" applyBorder="1" applyAlignment="1" applyProtection="1">
      <alignment horizontal="left" vertical="center" wrapText="1"/>
    </xf>
    <xf numFmtId="0" fontId="22" fillId="7" borderId="6" xfId="11" applyFont="1" applyFill="1" applyBorder="1" applyAlignment="1" applyProtection="1">
      <alignment horizontal="center" vertical="center" wrapText="1"/>
    </xf>
    <xf numFmtId="0" fontId="22" fillId="3" borderId="6" xfId="11" applyFont="1" applyFill="1" applyBorder="1" applyAlignment="1" applyProtection="1">
      <alignment horizontal="left" vertical="center" wrapText="1"/>
    </xf>
    <xf numFmtId="0" fontId="22" fillId="3" borderId="6" xfId="11" applyFont="1" applyFill="1" applyBorder="1" applyAlignment="1" applyProtection="1">
      <alignment horizontal="center" vertical="center" wrapText="1"/>
    </xf>
    <xf numFmtId="0" fontId="20" fillId="3" borderId="13"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0" xfId="0" applyFont="1" applyFill="1" applyBorder="1" applyAlignment="1">
      <alignment horizontal="left" vertical="center" wrapText="1"/>
    </xf>
    <xf numFmtId="0" fontId="22" fillId="0" borderId="6" xfId="63" applyFont="1" applyBorder="1" applyAlignment="1" applyProtection="1">
      <alignment horizontal="center" vertical="center" wrapText="1"/>
    </xf>
    <xf numFmtId="0" fontId="22" fillId="7" borderId="6" xfId="63" applyFont="1" applyFill="1" applyBorder="1" applyAlignment="1" applyProtection="1">
      <alignment horizontal="center" vertical="center" wrapText="1"/>
    </xf>
    <xf numFmtId="0" fontId="20"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6" xfId="63" applyFont="1" applyBorder="1" applyAlignment="1" applyProtection="1">
      <alignment horizontal="center" vertical="center" wrapText="1"/>
    </xf>
    <xf numFmtId="0" fontId="20" fillId="0" borderId="6" xfId="11" applyFont="1" applyBorder="1" applyAlignment="1" applyProtection="1">
      <alignment horizontal="center" vertical="center" wrapText="1"/>
    </xf>
    <xf numFmtId="0" fontId="23" fillId="9" borderId="6"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6" xfId="0" applyFont="1" applyFill="1" applyBorder="1" applyAlignment="1">
      <alignment horizontal="left" vertical="center" wrapText="1"/>
    </xf>
    <xf numFmtId="0" fontId="16" fillId="2" borderId="6"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17" fillId="0" borderId="6" xfId="63" applyFont="1" applyBorder="1" applyAlignment="1" applyProtection="1">
      <alignment horizontal="center" vertical="center" wrapText="1"/>
    </xf>
    <xf numFmtId="0" fontId="17" fillId="7" borderId="6" xfId="63" applyFont="1" applyFill="1" applyBorder="1" applyAlignment="1" applyProtection="1">
      <alignment horizontal="center" vertical="center" wrapText="1"/>
    </xf>
    <xf numFmtId="0" fontId="17" fillId="0" borderId="6" xfId="0" applyFont="1" applyFill="1" applyBorder="1" applyAlignment="1">
      <alignment horizontal="left" vertical="center" wrapText="1"/>
    </xf>
    <xf numFmtId="0" fontId="16" fillId="0" borderId="6" xfId="0" applyFont="1" applyFill="1" applyBorder="1" applyAlignment="1">
      <alignment horizontal="center" vertical="center" wrapText="1"/>
    </xf>
    <xf numFmtId="0" fontId="22" fillId="0" borderId="11" xfId="0" applyFont="1" applyFill="1" applyBorder="1" applyAlignment="1">
      <alignment vertical="center" wrapText="1"/>
    </xf>
    <xf numFmtId="0" fontId="22" fillId="0" borderId="6" xfId="50" applyFont="1" applyBorder="1" applyAlignment="1" applyProtection="1">
      <alignment horizontal="center" vertical="center" wrapText="1"/>
    </xf>
    <xf numFmtId="0" fontId="22" fillId="0" borderId="6" xfId="28" applyFont="1" applyBorder="1" applyAlignment="1" applyProtection="1">
      <alignment horizontal="center" vertical="center" wrapText="1"/>
    </xf>
    <xf numFmtId="0" fontId="22" fillId="0" borderId="6" xfId="37" applyFont="1" applyBorder="1" applyAlignment="1" applyProtection="1">
      <alignment horizontal="center" vertical="center" wrapText="1"/>
    </xf>
    <xf numFmtId="0" fontId="22" fillId="2" borderId="6" xfId="0" applyFont="1" applyFill="1" applyBorder="1" applyAlignment="1">
      <alignment vertical="center" wrapText="1"/>
    </xf>
    <xf numFmtId="0" fontId="22" fillId="7" borderId="6" xfId="0" applyFont="1" applyFill="1" applyBorder="1" applyAlignment="1">
      <alignment vertical="center" wrapText="1"/>
    </xf>
    <xf numFmtId="0" fontId="22" fillId="0" borderId="11" xfId="0" applyFont="1" applyFill="1" applyBorder="1" applyAlignment="1">
      <alignment horizontal="center" vertical="center" wrapText="1"/>
    </xf>
    <xf numFmtId="0" fontId="22" fillId="7" borderId="11" xfId="0" applyFont="1" applyFill="1" applyBorder="1" applyAlignment="1">
      <alignment horizontal="center" vertical="center" wrapText="1"/>
    </xf>
    <xf numFmtId="0" fontId="22" fillId="0" borderId="6" xfId="4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17" fillId="0" borderId="6" xfId="0" applyFont="1" applyFill="1" applyBorder="1" applyAlignment="1">
      <alignment vertical="center" wrapText="1"/>
    </xf>
    <xf numFmtId="0" fontId="17" fillId="0" borderId="11" xfId="0" applyFont="1" applyFill="1" applyBorder="1" applyAlignment="1">
      <alignment horizontal="center" vertical="center" wrapText="1"/>
    </xf>
    <xf numFmtId="57" fontId="17" fillId="0" borderId="6" xfId="0" applyNumberFormat="1" applyFont="1" applyFill="1" applyBorder="1" applyAlignment="1">
      <alignment vertical="center" wrapText="1"/>
    </xf>
    <xf numFmtId="0" fontId="17" fillId="0" borderId="9"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22" fillId="0" borderId="6" xfId="42" applyFont="1" applyBorder="1" applyAlignment="1" applyProtection="1">
      <alignment horizontal="center" vertical="center" wrapText="1"/>
    </xf>
    <xf numFmtId="0" fontId="22" fillId="0" borderId="6" xfId="45" applyFont="1" applyBorder="1" applyAlignment="1" applyProtection="1">
      <alignment horizontal="center" vertical="center" wrapText="1"/>
    </xf>
    <xf numFmtId="0" fontId="22" fillId="2" borderId="6" xfId="42" applyFont="1" applyFill="1" applyBorder="1" applyAlignment="1" applyProtection="1">
      <alignment horizontal="center" vertical="center" wrapText="1"/>
    </xf>
    <xf numFmtId="0" fontId="22" fillId="2" borderId="6" xfId="45" applyFont="1" applyFill="1" applyBorder="1" applyAlignment="1" applyProtection="1">
      <alignment horizontal="center" vertical="center" wrapText="1"/>
    </xf>
    <xf numFmtId="0" fontId="24" fillId="0" borderId="0" xfId="0" applyFont="1" applyFill="1" applyBorder="1" applyAlignment="1">
      <alignment vertical="center" wrapText="1"/>
    </xf>
    <xf numFmtId="0" fontId="25" fillId="0" borderId="0" xfId="0" applyFont="1" applyFill="1" applyBorder="1" applyAlignment="1">
      <alignment vertical="center" wrapText="1"/>
    </xf>
    <xf numFmtId="0" fontId="24" fillId="3" borderId="0" xfId="0" applyFont="1" applyFill="1" applyBorder="1" applyAlignment="1">
      <alignment vertical="center" wrapText="1"/>
    </xf>
    <xf numFmtId="0" fontId="26" fillId="0" borderId="0" xfId="0" applyFont="1" applyFill="1" applyBorder="1" applyAlignment="1">
      <alignment vertical="center" wrapText="1"/>
    </xf>
    <xf numFmtId="0" fontId="24" fillId="10" borderId="0" xfId="0" applyFont="1" applyFill="1" applyBorder="1" applyAlignment="1">
      <alignment vertical="center" wrapText="1"/>
    </xf>
    <xf numFmtId="0" fontId="24" fillId="0" borderId="0" xfId="0" applyFont="1" applyFill="1" applyBorder="1" applyAlignment="1">
      <alignment horizontal="center" vertical="center" wrapText="1"/>
    </xf>
    <xf numFmtId="0" fontId="24" fillId="0" borderId="0" xfId="0" applyFont="1" applyFill="1" applyBorder="1" applyAlignment="1">
      <alignment vertical="center"/>
    </xf>
    <xf numFmtId="0" fontId="25" fillId="0" borderId="0" xfId="0" applyFont="1" applyFill="1" applyAlignment="1">
      <alignment horizontal="left" vertical="center" wrapText="1"/>
    </xf>
    <xf numFmtId="0" fontId="27" fillId="0" borderId="0" xfId="0" applyFont="1" applyFill="1" applyAlignment="1">
      <alignment horizontal="center" vertical="center" wrapText="1"/>
    </xf>
    <xf numFmtId="0" fontId="25" fillId="0" borderId="0" xfId="0" applyFont="1" applyFill="1" applyBorder="1" applyAlignment="1">
      <alignment horizontal="center" vertical="center" wrapText="1"/>
    </xf>
    <xf numFmtId="0" fontId="24" fillId="0" borderId="0" xfId="0" applyFont="1" applyFill="1" applyAlignment="1">
      <alignment horizontal="right" vertical="center" wrapText="1"/>
    </xf>
    <xf numFmtId="0" fontId="24" fillId="0" borderId="6" xfId="0" applyFont="1" applyFill="1" applyBorder="1" applyAlignment="1">
      <alignment horizontal="center" vertical="center" wrapText="1"/>
    </xf>
    <xf numFmtId="0" fontId="24" fillId="0" borderId="6" xfId="0" applyFont="1" applyFill="1" applyBorder="1" applyAlignment="1">
      <alignment vertical="center" wrapText="1"/>
    </xf>
    <xf numFmtId="0" fontId="25" fillId="0" borderId="9"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6" xfId="0" applyFont="1" applyFill="1" applyBorder="1" applyAlignment="1">
      <alignment horizontal="center" vertical="center" wrapText="1"/>
    </xf>
    <xf numFmtId="178" fontId="24" fillId="0" borderId="6" xfId="0" applyNumberFormat="1" applyFont="1" applyFill="1" applyBorder="1" applyAlignment="1">
      <alignment horizontal="center" vertical="center" wrapText="1"/>
    </xf>
    <xf numFmtId="178" fontId="24" fillId="0" borderId="6" xfId="0" applyNumberFormat="1" applyFont="1" applyFill="1" applyBorder="1" applyAlignment="1">
      <alignment vertical="center" wrapText="1"/>
    </xf>
    <xf numFmtId="0" fontId="24" fillId="0" borderId="6" xfId="63" applyNumberFormat="1" applyFont="1" applyFill="1" applyBorder="1" applyAlignment="1" applyProtection="1">
      <alignment vertical="center" wrapText="1"/>
    </xf>
    <xf numFmtId="0" fontId="24" fillId="0" borderId="11" xfId="0" applyFont="1" applyFill="1" applyBorder="1" applyAlignment="1">
      <alignment horizontal="center" vertical="center" wrapText="1"/>
    </xf>
    <xf numFmtId="0" fontId="23" fillId="8" borderId="6"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6" xfId="42" applyNumberFormat="1" applyFont="1" applyFill="1" applyBorder="1" applyAlignment="1" applyProtection="1">
      <alignment vertical="center" wrapText="1"/>
    </xf>
    <xf numFmtId="0" fontId="24" fillId="0" borderId="6" xfId="45" applyNumberFormat="1" applyFont="1" applyFill="1" applyBorder="1" applyAlignment="1" applyProtection="1">
      <alignment vertical="center" wrapText="1"/>
    </xf>
    <xf numFmtId="0" fontId="23" fillId="0" borderId="6" xfId="0" applyFont="1" applyFill="1" applyBorder="1" applyAlignment="1">
      <alignment horizontal="center" vertical="center" wrapText="1"/>
    </xf>
    <xf numFmtId="0" fontId="24" fillId="0" borderId="6" xfId="33" applyNumberFormat="1" applyFont="1" applyFill="1" applyBorder="1" applyAlignment="1" applyProtection="1">
      <alignment vertical="center" wrapText="1"/>
    </xf>
    <xf numFmtId="0" fontId="24" fillId="0" borderId="6" xfId="57" applyNumberFormat="1" applyFont="1" applyFill="1" applyBorder="1" applyAlignment="1" applyProtection="1">
      <alignment vertical="center" wrapText="1"/>
    </xf>
    <xf numFmtId="0" fontId="24" fillId="0" borderId="6" xfId="11" applyNumberFormat="1" applyFont="1" applyFill="1" applyBorder="1" applyAlignment="1" applyProtection="1">
      <alignment vertical="center" wrapText="1"/>
    </xf>
    <xf numFmtId="0" fontId="24" fillId="0" borderId="6" xfId="62" applyNumberFormat="1" applyFont="1" applyFill="1" applyBorder="1" applyAlignment="1" applyProtection="1">
      <alignment vertical="center" wrapText="1"/>
    </xf>
    <xf numFmtId="0" fontId="24" fillId="0" borderId="6" xfId="60" applyFont="1" applyFill="1" applyBorder="1" applyAlignment="1" applyProtection="1">
      <alignment vertical="center" wrapText="1"/>
      <protection locked="0"/>
    </xf>
    <xf numFmtId="0" fontId="24" fillId="0" borderId="6" xfId="49" applyNumberFormat="1" applyFont="1" applyFill="1" applyBorder="1" applyAlignment="1" applyProtection="1">
      <alignment vertical="center" wrapText="1"/>
    </xf>
    <xf numFmtId="0" fontId="24" fillId="0" borderId="6" xfId="36" applyNumberFormat="1" applyFont="1" applyFill="1" applyBorder="1" applyAlignment="1" applyProtection="1">
      <alignment vertical="center" wrapText="1"/>
    </xf>
    <xf numFmtId="0" fontId="24" fillId="0" borderId="6" xfId="50" applyNumberFormat="1" applyFont="1" applyFill="1" applyBorder="1" applyAlignment="1" applyProtection="1">
      <alignment vertical="center" wrapText="1"/>
    </xf>
    <xf numFmtId="0" fontId="24" fillId="0" borderId="6" xfId="37" applyNumberFormat="1" applyFont="1" applyFill="1" applyBorder="1" applyAlignment="1" applyProtection="1">
      <alignment vertical="center" wrapText="1"/>
    </xf>
    <xf numFmtId="0" fontId="24" fillId="0" borderId="6" xfId="28" applyNumberFormat="1" applyFont="1" applyFill="1" applyBorder="1" applyAlignment="1" applyProtection="1">
      <alignment vertical="center" wrapText="1"/>
    </xf>
    <xf numFmtId="0" fontId="24" fillId="0" borderId="13" xfId="0" applyFont="1" applyFill="1" applyBorder="1" applyAlignment="1">
      <alignment horizontal="center" vertical="center" wrapText="1"/>
    </xf>
    <xf numFmtId="0" fontId="25" fillId="0" borderId="6" xfId="37" applyNumberFormat="1" applyFont="1" applyFill="1" applyBorder="1" applyAlignment="1" applyProtection="1">
      <alignment vertical="center" wrapText="1"/>
    </xf>
    <xf numFmtId="0" fontId="25" fillId="0" borderId="6" xfId="0" applyFont="1" applyFill="1" applyBorder="1" applyAlignment="1">
      <alignment vertical="center" wrapText="1"/>
    </xf>
    <xf numFmtId="0" fontId="25" fillId="0" borderId="6" xfId="28" applyNumberFormat="1" applyFont="1" applyFill="1" applyBorder="1" applyAlignment="1" applyProtection="1">
      <alignment vertical="center" wrapText="1"/>
    </xf>
    <xf numFmtId="0" fontId="24" fillId="8" borderId="6" xfId="0" applyFont="1" applyFill="1" applyBorder="1" applyAlignment="1">
      <alignment vertical="center" wrapText="1"/>
    </xf>
    <xf numFmtId="0" fontId="24" fillId="0" borderId="6" xfId="0" applyNumberFormat="1" applyFont="1" applyFill="1" applyBorder="1" applyAlignment="1">
      <alignment vertical="center" wrapText="1"/>
    </xf>
    <xf numFmtId="0" fontId="24" fillId="7" borderId="11" xfId="0" applyFont="1" applyFill="1" applyBorder="1" applyAlignment="1">
      <alignment horizontal="center" vertical="center" wrapText="1"/>
    </xf>
    <xf numFmtId="0" fontId="24" fillId="7" borderId="13" xfId="0" applyFont="1" applyFill="1" applyBorder="1" applyAlignment="1">
      <alignment horizontal="center" vertical="center" wrapText="1"/>
    </xf>
    <xf numFmtId="0" fontId="24" fillId="2" borderId="6" xfId="0" applyFont="1" applyFill="1" applyBorder="1" applyAlignment="1">
      <alignment vertical="center" wrapText="1"/>
    </xf>
    <xf numFmtId="0" fontId="24" fillId="7" borderId="6" xfId="0" applyNumberFormat="1" applyFont="1" applyFill="1" applyBorder="1" applyAlignment="1">
      <alignment vertical="center" wrapText="1"/>
    </xf>
    <xf numFmtId="0" fontId="24" fillId="8" borderId="6" xfId="0" applyFont="1" applyFill="1" applyBorder="1" applyAlignment="1">
      <alignment horizontal="center" vertical="center" wrapText="1"/>
    </xf>
    <xf numFmtId="0" fontId="24" fillId="8" borderId="11" xfId="0" applyFont="1" applyFill="1" applyBorder="1" applyAlignment="1">
      <alignment horizontal="center" vertical="center" wrapText="1"/>
    </xf>
    <xf numFmtId="0" fontId="24" fillId="8" borderId="13" xfId="0" applyFont="1" applyFill="1" applyBorder="1" applyAlignment="1">
      <alignment horizontal="center" vertical="center" wrapText="1"/>
    </xf>
    <xf numFmtId="0" fontId="24" fillId="7" borderId="6" xfId="0" applyFont="1" applyFill="1" applyBorder="1" applyAlignment="1">
      <alignment vertical="center" wrapText="1"/>
    </xf>
    <xf numFmtId="0" fontId="24" fillId="0" borderId="6" xfId="0" applyNumberFormat="1"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6" xfId="57" applyNumberFormat="1" applyFont="1" applyFill="1" applyBorder="1" applyAlignment="1" applyProtection="1">
      <alignment vertical="center" wrapText="1"/>
    </xf>
    <xf numFmtId="0" fontId="24" fillId="3" borderId="6" xfId="57" applyNumberFormat="1" applyFont="1" applyFill="1" applyBorder="1" applyAlignment="1" applyProtection="1">
      <alignment horizontal="center" vertical="center" wrapText="1"/>
    </xf>
    <xf numFmtId="57" fontId="24" fillId="3" borderId="6" xfId="0" applyNumberFormat="1" applyFont="1" applyFill="1" applyBorder="1" applyAlignment="1">
      <alignment vertical="center" wrapText="1"/>
    </xf>
    <xf numFmtId="0" fontId="24" fillId="3" borderId="6" xfId="0" applyFont="1" applyFill="1" applyBorder="1" applyAlignment="1">
      <alignment vertical="center" wrapText="1"/>
    </xf>
    <xf numFmtId="0" fontId="24" fillId="0" borderId="6" xfId="11" applyNumberFormat="1" applyFont="1" applyFill="1" applyBorder="1" applyAlignment="1" applyProtection="1">
      <alignment horizontal="center" vertical="center" wrapText="1"/>
    </xf>
    <xf numFmtId="0" fontId="24" fillId="8" borderId="6" xfId="0" applyNumberFormat="1" applyFont="1" applyFill="1" applyBorder="1" applyAlignment="1">
      <alignment vertical="center" wrapText="1"/>
    </xf>
    <xf numFmtId="0" fontId="24" fillId="2" borderId="6" xfId="11" applyNumberFormat="1" applyFont="1" applyFill="1" applyBorder="1" applyAlignment="1" applyProtection="1">
      <alignment vertical="center" wrapText="1"/>
    </xf>
    <xf numFmtId="0" fontId="24" fillId="8" borderId="6" xfId="11" applyNumberFormat="1" applyFont="1" applyFill="1" applyBorder="1" applyAlignment="1" applyProtection="1">
      <alignment horizontal="center" vertical="center" wrapText="1"/>
    </xf>
    <xf numFmtId="0" fontId="28" fillId="0" borderId="0" xfId="0" applyFont="1" applyFill="1" applyBorder="1" applyAlignment="1">
      <alignment vertical="center" wrapText="1"/>
    </xf>
    <xf numFmtId="178" fontId="24" fillId="0" borderId="0" xfId="0" applyNumberFormat="1" applyFont="1" applyFill="1" applyBorder="1" applyAlignment="1">
      <alignment vertical="center" wrapText="1"/>
    </xf>
    <xf numFmtId="0" fontId="29" fillId="0" borderId="6" xfId="72" applyFont="1" applyFill="1" applyBorder="1" applyAlignment="1">
      <alignment horizontal="center" vertical="center" wrapText="1"/>
    </xf>
    <xf numFmtId="0" fontId="24" fillId="0" borderId="0" xfId="0" applyNumberFormat="1" applyFont="1" applyFill="1" applyBorder="1" applyAlignment="1">
      <alignment vertical="center" wrapText="1"/>
    </xf>
    <xf numFmtId="0" fontId="24" fillId="3" borderId="0" xfId="0" applyFont="1" applyFill="1" applyBorder="1" applyAlignment="1">
      <alignment vertical="center"/>
    </xf>
    <xf numFmtId="0" fontId="24" fillId="2" borderId="6" xfId="11" applyNumberFormat="1" applyFont="1" applyFill="1" applyBorder="1" applyAlignment="1" applyProtection="1">
      <alignment horizontal="center" vertical="center" wrapText="1"/>
    </xf>
    <xf numFmtId="0" fontId="24" fillId="0" borderId="6" xfId="57" applyNumberFormat="1" applyFont="1" applyFill="1" applyBorder="1" applyAlignment="1" applyProtection="1">
      <alignment horizontal="center" vertical="center" wrapText="1"/>
    </xf>
    <xf numFmtId="0" fontId="24" fillId="2" borderId="6" xfId="37" applyNumberFormat="1" applyFont="1" applyFill="1" applyBorder="1" applyAlignment="1" applyProtection="1">
      <alignment vertical="center" wrapText="1"/>
    </xf>
    <xf numFmtId="0" fontId="24" fillId="0" borderId="6" xfId="37" applyNumberFormat="1" applyFont="1" applyFill="1" applyBorder="1" applyAlignment="1" applyProtection="1">
      <alignment horizontal="center" vertical="center" wrapText="1"/>
    </xf>
    <xf numFmtId="0" fontId="24" fillId="0" borderId="6" xfId="63" applyNumberFormat="1" applyFont="1" applyFill="1" applyBorder="1" applyAlignment="1" applyProtection="1">
      <alignment horizontal="center" vertical="center" wrapText="1"/>
    </xf>
    <xf numFmtId="0" fontId="24" fillId="2" borderId="6" xfId="57" applyNumberFormat="1" applyFont="1" applyFill="1" applyBorder="1" applyAlignment="1" applyProtection="1">
      <alignment vertical="center" wrapText="1"/>
    </xf>
    <xf numFmtId="0" fontId="26" fillId="0" borderId="6" xfId="0" applyFont="1" applyFill="1" applyBorder="1" applyAlignment="1">
      <alignment horizontal="center" vertical="center" wrapText="1"/>
    </xf>
    <xf numFmtId="0" fontId="26" fillId="0" borderId="6" xfId="0" applyFont="1" applyFill="1" applyBorder="1" applyAlignment="1">
      <alignment vertical="center" wrapText="1"/>
    </xf>
    <xf numFmtId="0" fontId="26" fillId="0" borderId="6" xfId="63" applyNumberFormat="1" applyFont="1" applyFill="1" applyBorder="1" applyAlignment="1" applyProtection="1">
      <alignment horizontal="center" vertical="center" wrapText="1"/>
    </xf>
    <xf numFmtId="0" fontId="26" fillId="8" borderId="6" xfId="63" applyNumberFormat="1" applyFont="1" applyFill="1" applyBorder="1" applyAlignment="1" applyProtection="1">
      <alignment vertical="center" wrapText="1"/>
    </xf>
    <xf numFmtId="0" fontId="24" fillId="7" borderId="6" xfId="63" applyNumberFormat="1" applyFont="1" applyFill="1" applyBorder="1" applyAlignment="1" applyProtection="1">
      <alignment vertical="center" wrapText="1"/>
    </xf>
    <xf numFmtId="0" fontId="24" fillId="3" borderId="6" xfId="63" applyNumberFormat="1" applyFont="1" applyFill="1" applyBorder="1" applyAlignment="1" applyProtection="1">
      <alignment horizontal="center" vertical="center" wrapText="1"/>
    </xf>
    <xf numFmtId="0" fontId="24" fillId="3" borderId="6" xfId="63" applyNumberFormat="1" applyFont="1" applyFill="1" applyBorder="1" applyAlignment="1" applyProtection="1">
      <alignment vertical="center" wrapText="1"/>
    </xf>
    <xf numFmtId="176" fontId="24" fillId="0" borderId="6" xfId="0" applyNumberFormat="1" applyFont="1" applyFill="1" applyBorder="1" applyAlignment="1">
      <alignment horizontal="center" vertical="center" wrapText="1"/>
    </xf>
    <xf numFmtId="176" fontId="24" fillId="0" borderId="6" xfId="0" applyNumberFormat="1" applyFont="1" applyFill="1" applyBorder="1" applyAlignment="1">
      <alignment vertical="center" wrapText="1"/>
    </xf>
    <xf numFmtId="176" fontId="24" fillId="0" borderId="11" xfId="0" applyNumberFormat="1" applyFont="1" applyFill="1" applyBorder="1" applyAlignment="1">
      <alignment horizontal="center" vertical="center" wrapText="1"/>
    </xf>
    <xf numFmtId="176" fontId="24" fillId="0" borderId="12" xfId="0" applyNumberFormat="1" applyFont="1" applyFill="1" applyBorder="1" applyAlignment="1">
      <alignment horizontal="center" vertical="center" wrapText="1"/>
    </xf>
    <xf numFmtId="0" fontId="26" fillId="0" borderId="0" xfId="0" applyFont="1" applyFill="1" applyBorder="1" applyAlignment="1">
      <alignment vertical="center"/>
    </xf>
    <xf numFmtId="176" fontId="24" fillId="0" borderId="13" xfId="0" applyNumberFormat="1" applyFont="1" applyFill="1" applyBorder="1" applyAlignment="1">
      <alignment horizontal="center" vertical="center" wrapText="1"/>
    </xf>
    <xf numFmtId="0" fontId="24" fillId="0" borderId="6" xfId="61" applyNumberFormat="1" applyFont="1" applyFill="1" applyBorder="1" applyAlignment="1">
      <alignment vertical="center" wrapText="1"/>
    </xf>
    <xf numFmtId="0" fontId="24" fillId="0" borderId="6" xfId="64" applyNumberFormat="1" applyFont="1" applyFill="1" applyBorder="1" applyAlignment="1" applyProtection="1">
      <alignment vertical="center" wrapText="1"/>
    </xf>
    <xf numFmtId="176" fontId="25" fillId="0" borderId="6" xfId="0" applyNumberFormat="1" applyFont="1" applyFill="1" applyBorder="1" applyAlignment="1">
      <alignment horizontal="center" vertical="center" wrapText="1"/>
    </xf>
    <xf numFmtId="0" fontId="25" fillId="0" borderId="6" xfId="37" applyNumberFormat="1" applyFont="1" applyFill="1" applyBorder="1" applyAlignment="1" applyProtection="1">
      <alignment horizontal="center" vertical="center" wrapText="1"/>
    </xf>
    <xf numFmtId="0" fontId="24" fillId="0" borderId="8" xfId="37" applyNumberFormat="1" applyFont="1" applyFill="1" applyBorder="1" applyAlignment="1" applyProtection="1">
      <alignment horizontal="center" vertical="center" wrapText="1"/>
    </xf>
    <xf numFmtId="0" fontId="24" fillId="2" borderId="6" xfId="0" applyFont="1" applyFill="1" applyBorder="1" applyAlignment="1">
      <alignment horizontal="center" vertical="center" wrapText="1"/>
    </xf>
    <xf numFmtId="0" fontId="24" fillId="0" borderId="13" xfId="0" applyFont="1" applyFill="1" applyBorder="1" applyAlignment="1">
      <alignment vertical="center" wrapText="1"/>
    </xf>
    <xf numFmtId="0" fontId="24" fillId="8" borderId="6" xfId="63" applyNumberFormat="1" applyFont="1" applyFill="1" applyBorder="1" applyAlignment="1" applyProtection="1">
      <alignment vertical="center" wrapText="1"/>
    </xf>
    <xf numFmtId="0" fontId="24" fillId="0" borderId="0" xfId="63" applyNumberFormat="1" applyFont="1" applyFill="1" applyBorder="1" applyAlignment="1" applyProtection="1">
      <alignment vertical="center" wrapText="1"/>
    </xf>
    <xf numFmtId="0" fontId="25" fillId="0" borderId="11" xfId="0" applyFont="1" applyFill="1" applyBorder="1" applyAlignment="1">
      <alignment horizontal="center" vertical="center" wrapText="1"/>
    </xf>
    <xf numFmtId="0" fontId="25" fillId="0" borderId="11" xfId="0" applyFont="1" applyFill="1" applyBorder="1" applyAlignment="1">
      <alignment vertical="center" wrapText="1"/>
    </xf>
    <xf numFmtId="0" fontId="25" fillId="0" borderId="11" xfId="63" applyNumberFormat="1" applyFont="1" applyFill="1" applyBorder="1" applyAlignment="1" applyProtection="1">
      <alignment vertical="center" wrapText="1"/>
    </xf>
    <xf numFmtId="0" fontId="25" fillId="0" borderId="6" xfId="63" applyNumberFormat="1" applyFont="1" applyFill="1" applyBorder="1" applyAlignment="1" applyProtection="1">
      <alignment horizontal="center" vertical="center" wrapText="1"/>
    </xf>
    <xf numFmtId="0" fontId="25" fillId="0" borderId="6" xfId="63" applyNumberFormat="1" applyFont="1" applyFill="1" applyBorder="1" applyAlignment="1" applyProtection="1">
      <alignment vertical="center" wrapText="1"/>
    </xf>
    <xf numFmtId="0" fontId="24" fillId="0" borderId="8" xfId="0" applyFont="1" applyFill="1" applyBorder="1" applyAlignment="1">
      <alignment horizontal="center" vertical="center" wrapText="1"/>
    </xf>
    <xf numFmtId="0" fontId="24" fillId="2" borderId="13" xfId="0" applyFont="1" applyFill="1" applyBorder="1" applyAlignment="1">
      <alignment vertical="center" wrapText="1"/>
    </xf>
    <xf numFmtId="0" fontId="25" fillId="0" borderId="0" xfId="63" applyNumberFormat="1" applyFont="1" applyFill="1" applyBorder="1" applyAlignment="1" applyProtection="1">
      <alignment vertical="center" wrapText="1"/>
    </xf>
    <xf numFmtId="57" fontId="24" fillId="0" borderId="6" xfId="0" applyNumberFormat="1" applyFont="1" applyFill="1" applyBorder="1" applyAlignment="1">
      <alignment vertical="center" wrapText="1"/>
    </xf>
    <xf numFmtId="57" fontId="24" fillId="8" borderId="6" xfId="0" applyNumberFormat="1" applyFont="1" applyFill="1" applyBorder="1" applyAlignment="1">
      <alignment vertical="center" wrapText="1"/>
    </xf>
    <xf numFmtId="57" fontId="24" fillId="2" borderId="6" xfId="0" applyNumberFormat="1" applyFont="1" applyFill="1" applyBorder="1" applyAlignment="1">
      <alignment vertical="center" wrapText="1"/>
    </xf>
    <xf numFmtId="57" fontId="24" fillId="7" borderId="6" xfId="0" applyNumberFormat="1" applyFont="1" applyFill="1" applyBorder="1" applyAlignment="1">
      <alignment vertical="center" wrapText="1"/>
    </xf>
    <xf numFmtId="0" fontId="24" fillId="3" borderId="6" xfId="0" applyNumberFormat="1" applyFont="1" applyFill="1" applyBorder="1" applyAlignment="1">
      <alignment vertical="center" wrapText="1"/>
    </xf>
    <xf numFmtId="0" fontId="24" fillId="3" borderId="6" xfId="0" applyNumberFormat="1" applyFont="1" applyFill="1" applyBorder="1" applyAlignment="1">
      <alignment horizontal="center" vertical="center" wrapText="1"/>
    </xf>
    <xf numFmtId="0" fontId="24" fillId="2" borderId="6" xfId="0" applyNumberFormat="1" applyFont="1" applyFill="1" applyBorder="1" applyAlignment="1">
      <alignment vertical="center" wrapText="1"/>
    </xf>
    <xf numFmtId="0" fontId="26" fillId="2" borderId="6" xfId="0" applyNumberFormat="1" applyFont="1" applyFill="1" applyBorder="1" applyAlignment="1">
      <alignment vertical="center" wrapText="1"/>
    </xf>
    <xf numFmtId="0" fontId="24" fillId="2" borderId="6" xfId="0" applyNumberFormat="1" applyFont="1" applyFill="1" applyBorder="1" applyAlignment="1">
      <alignment horizontal="center" vertical="center" wrapText="1"/>
    </xf>
    <xf numFmtId="0" fontId="30" fillId="0" borderId="6" xfId="72" applyFont="1" applyFill="1" applyBorder="1" applyAlignment="1">
      <alignment horizontal="center" vertical="center" wrapText="1"/>
    </xf>
    <xf numFmtId="0" fontId="24" fillId="0" borderId="0" xfId="37" applyNumberFormat="1" applyFont="1" applyFill="1" applyBorder="1" applyAlignment="1" applyProtection="1">
      <alignment vertical="center" wrapText="1"/>
    </xf>
    <xf numFmtId="57" fontId="24" fillId="0" borderId="0" xfId="0" applyNumberFormat="1" applyFont="1" applyFill="1" applyBorder="1" applyAlignment="1">
      <alignment vertical="center" wrapText="1"/>
    </xf>
    <xf numFmtId="0" fontId="24" fillId="8" borderId="6" xfId="0" applyNumberFormat="1" applyFont="1" applyFill="1" applyBorder="1" applyAlignment="1">
      <alignment horizontal="center" vertical="center" wrapText="1"/>
    </xf>
    <xf numFmtId="0" fontId="24" fillId="0" borderId="6" xfId="40" applyFont="1" applyFill="1" applyBorder="1" applyAlignment="1">
      <alignment horizontal="center" vertical="center" wrapText="1"/>
    </xf>
    <xf numFmtId="0" fontId="24" fillId="8" borderId="6" xfId="40" applyFont="1" applyFill="1" applyBorder="1" applyAlignment="1">
      <alignment horizontal="center" vertical="center" wrapText="1"/>
    </xf>
    <xf numFmtId="0" fontId="24" fillId="2" borderId="6" xfId="40" applyFont="1" applyFill="1" applyBorder="1" applyAlignment="1">
      <alignment vertical="center" wrapText="1"/>
    </xf>
    <xf numFmtId="0" fontId="24" fillId="2" borderId="6" xfId="40" applyFont="1" applyFill="1" applyBorder="1" applyAlignment="1">
      <alignment horizontal="center" vertical="center" wrapText="1"/>
    </xf>
    <xf numFmtId="0" fontId="24" fillId="0" borderId="6" xfId="40" applyFont="1" applyFill="1" applyBorder="1" applyAlignment="1">
      <alignment vertical="center" wrapText="1"/>
    </xf>
    <xf numFmtId="0" fontId="24" fillId="0" borderId="6" xfId="28" applyNumberFormat="1" applyFont="1" applyFill="1" applyBorder="1" applyAlignment="1" applyProtection="1">
      <alignment horizontal="center" vertical="center" wrapText="1"/>
    </xf>
    <xf numFmtId="0" fontId="24" fillId="0" borderId="11" xfId="0" applyFont="1" applyFill="1" applyBorder="1" applyAlignment="1">
      <alignment vertical="center" wrapText="1"/>
    </xf>
    <xf numFmtId="0" fontId="24" fillId="2" borderId="6" xfId="28" applyNumberFormat="1" applyFont="1" applyFill="1" applyBorder="1" applyAlignment="1" applyProtection="1">
      <alignment vertical="center" wrapText="1"/>
    </xf>
    <xf numFmtId="0" fontId="24" fillId="2" borderId="6" xfId="28" applyNumberFormat="1" applyFont="1" applyFill="1" applyBorder="1" applyAlignment="1" applyProtection="1">
      <alignment horizontal="center" vertical="center" wrapText="1"/>
    </xf>
    <xf numFmtId="0" fontId="24" fillId="10" borderId="6" xfId="0" applyFont="1" applyFill="1" applyBorder="1" applyAlignment="1">
      <alignment horizontal="center" vertical="center" wrapText="1"/>
    </xf>
    <xf numFmtId="0" fontId="24" fillId="10" borderId="6" xfId="0" applyFont="1" applyFill="1" applyBorder="1" applyAlignment="1">
      <alignment vertical="center" wrapText="1"/>
    </xf>
    <xf numFmtId="0" fontId="24" fillId="10" borderId="6" xfId="37" applyNumberFormat="1" applyFont="1" applyFill="1" applyBorder="1" applyAlignment="1" applyProtection="1">
      <alignment vertical="center" wrapText="1"/>
    </xf>
    <xf numFmtId="0" fontId="24" fillId="10" borderId="6" xfId="37" applyNumberFormat="1" applyFont="1" applyFill="1" applyBorder="1" applyAlignment="1" applyProtection="1">
      <alignment horizontal="center" vertical="center" wrapText="1"/>
    </xf>
    <xf numFmtId="0" fontId="24" fillId="0" borderId="0" xfId="28" applyNumberFormat="1" applyFont="1" applyFill="1" applyBorder="1" applyAlignment="1" applyProtection="1">
      <alignment vertical="center" wrapText="1"/>
    </xf>
    <xf numFmtId="0" fontId="24" fillId="10" borderId="0" xfId="37" applyNumberFormat="1" applyFont="1" applyFill="1" applyBorder="1" applyAlignment="1" applyProtection="1">
      <alignment vertical="center" wrapText="1"/>
    </xf>
    <xf numFmtId="0" fontId="24" fillId="10" borderId="0" xfId="0" applyFont="1" applyFill="1" applyBorder="1" applyAlignment="1">
      <alignment vertical="center"/>
    </xf>
    <xf numFmtId="0" fontId="26" fillId="0" borderId="6" xfId="37" applyNumberFormat="1" applyFont="1" applyFill="1" applyBorder="1" applyAlignment="1" applyProtection="1">
      <alignment vertical="center" wrapText="1"/>
    </xf>
    <xf numFmtId="0" fontId="26" fillId="0" borderId="6" xfId="37" applyNumberFormat="1" applyFont="1" applyFill="1" applyBorder="1" applyAlignment="1" applyProtection="1">
      <alignment horizontal="center" vertical="center" wrapText="1"/>
    </xf>
    <xf numFmtId="0" fontId="25" fillId="0" borderId="6" xfId="0" applyNumberFormat="1" applyFont="1" applyFill="1" applyBorder="1" applyAlignment="1">
      <alignment vertical="center" wrapText="1"/>
    </xf>
    <xf numFmtId="0" fontId="25" fillId="0" borderId="6" xfId="0" applyNumberFormat="1" applyFont="1" applyFill="1" applyBorder="1" applyAlignment="1">
      <alignment horizontal="center" vertical="center" wrapText="1"/>
    </xf>
    <xf numFmtId="0" fontId="24" fillId="0" borderId="13" xfId="0" applyNumberFormat="1" applyFont="1" applyFill="1" applyBorder="1" applyAlignment="1">
      <alignment vertical="center" wrapText="1"/>
    </xf>
    <xf numFmtId="0" fontId="24" fillId="0" borderId="13" xfId="0" applyNumberFormat="1" applyFont="1" applyFill="1" applyBorder="1" applyAlignment="1">
      <alignment horizontal="center" vertical="center" wrapText="1"/>
    </xf>
    <xf numFmtId="0" fontId="24" fillId="0" borderId="11" xfId="0" applyNumberFormat="1" applyFont="1" applyFill="1" applyBorder="1" applyAlignment="1">
      <alignment vertical="center" wrapText="1"/>
    </xf>
    <xf numFmtId="0" fontId="25" fillId="0" borderId="8" xfId="0" applyNumberFormat="1" applyFont="1" applyFill="1" applyBorder="1" applyAlignment="1">
      <alignment horizontal="center" vertical="center" wrapText="1"/>
    </xf>
    <xf numFmtId="0" fontId="25" fillId="0" borderId="0" xfId="0" applyNumberFormat="1" applyFont="1" applyFill="1" applyBorder="1" applyAlignment="1">
      <alignment vertical="center" wrapText="1"/>
    </xf>
    <xf numFmtId="0" fontId="25" fillId="0" borderId="11" xfId="0" applyNumberFormat="1" applyFont="1" applyFill="1" applyBorder="1" applyAlignment="1">
      <alignment vertical="center" wrapText="1"/>
    </xf>
    <xf numFmtId="0" fontId="24" fillId="0" borderId="8" xfId="28" applyNumberFormat="1" applyFont="1" applyFill="1" applyBorder="1" applyAlignment="1" applyProtection="1">
      <alignment horizontal="center" vertical="center" wrapText="1"/>
    </xf>
    <xf numFmtId="0" fontId="25" fillId="0" borderId="9" xfId="0" applyNumberFormat="1" applyFont="1" applyFill="1" applyBorder="1" applyAlignment="1">
      <alignment horizontal="center" vertical="center" wrapText="1"/>
    </xf>
    <xf numFmtId="0" fontId="25" fillId="0" borderId="10" xfId="0" applyNumberFormat="1" applyFont="1" applyFill="1" applyBorder="1" applyAlignment="1">
      <alignment horizontal="center" vertical="center" wrapText="1"/>
    </xf>
    <xf numFmtId="0" fontId="24" fillId="0" borderId="8" xfId="0" applyNumberFormat="1" applyFont="1" applyFill="1" applyBorder="1" applyAlignment="1">
      <alignment horizontal="center" vertical="center" wrapText="1"/>
    </xf>
    <xf numFmtId="0" fontId="24" fillId="0" borderId="13" xfId="50" applyNumberFormat="1" applyFont="1" applyFill="1" applyBorder="1" applyAlignment="1" applyProtection="1">
      <alignment vertical="center" wrapText="1"/>
    </xf>
    <xf numFmtId="0" fontId="25" fillId="0" borderId="11" xfId="50" applyNumberFormat="1" applyFont="1" applyFill="1" applyBorder="1" applyAlignment="1" applyProtection="1">
      <alignment vertical="center" wrapText="1"/>
    </xf>
    <xf numFmtId="0" fontId="24" fillId="0" borderId="12" xfId="0" applyFont="1" applyFill="1" applyBorder="1" applyAlignment="1">
      <alignment vertical="center" wrapText="1"/>
    </xf>
    <xf numFmtId="0" fontId="5" fillId="3" borderId="0" xfId="0" applyFont="1" applyFill="1" applyAlignment="1">
      <alignment vertical="center"/>
    </xf>
    <xf numFmtId="0" fontId="31" fillId="0" borderId="0" xfId="0" applyFont="1" applyFill="1" applyAlignment="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32" fillId="0" borderId="0" xfId="71" applyNumberFormat="1" applyFont="1" applyFill="1" applyBorder="1" applyAlignment="1">
      <alignment horizontal="center" vertical="center" wrapText="1"/>
    </xf>
    <xf numFmtId="0" fontId="33" fillId="0" borderId="0" xfId="71" applyNumberFormat="1" applyFont="1" applyFill="1" applyBorder="1" applyAlignment="1">
      <alignment horizontal="center" vertical="center" wrapText="1"/>
    </xf>
    <xf numFmtId="0" fontId="34" fillId="0" borderId="0" xfId="71" applyFont="1" applyFill="1" applyBorder="1" applyAlignment="1">
      <alignment horizontal="center" vertical="center" wrapText="1"/>
    </xf>
    <xf numFmtId="0" fontId="2" fillId="0" borderId="0" xfId="71" applyFont="1" applyFill="1" applyBorder="1" applyAlignment="1">
      <alignment horizontal="center" vertical="center" wrapText="1"/>
    </xf>
    <xf numFmtId="0" fontId="5" fillId="0" borderId="0" xfId="71" applyFont="1" applyFill="1" applyBorder="1" applyAlignment="1">
      <alignment horizontal="center" vertical="center" wrapText="1"/>
    </xf>
    <xf numFmtId="0" fontId="35" fillId="0" borderId="9" xfId="71" applyFont="1" applyFill="1" applyBorder="1" applyAlignment="1">
      <alignment horizontal="center" vertical="center" wrapText="1"/>
    </xf>
    <xf numFmtId="0" fontId="36" fillId="0" borderId="6" xfId="71" applyFont="1" applyFill="1" applyBorder="1" applyAlignment="1">
      <alignment horizontal="center" vertical="center" wrapText="1"/>
    </xf>
    <xf numFmtId="0" fontId="35" fillId="0" borderId="6" xfId="71" applyFont="1" applyFill="1" applyBorder="1" applyAlignment="1">
      <alignment horizontal="center" vertical="center" wrapText="1"/>
    </xf>
    <xf numFmtId="0" fontId="37" fillId="0" borderId="6" xfId="71" applyFont="1" applyFill="1" applyBorder="1" applyAlignment="1">
      <alignment horizontal="center" vertical="center" wrapText="1"/>
    </xf>
    <xf numFmtId="0" fontId="36" fillId="0" borderId="17" xfId="71" applyFont="1" applyFill="1" applyBorder="1" applyAlignment="1">
      <alignment horizontal="center" vertical="center" wrapText="1"/>
    </xf>
    <xf numFmtId="0" fontId="36" fillId="0" borderId="18" xfId="71" applyFont="1" applyFill="1" applyBorder="1" applyAlignment="1">
      <alignment horizontal="center" vertical="center" wrapText="1"/>
    </xf>
    <xf numFmtId="0" fontId="36" fillId="0" borderId="19" xfId="71" applyFont="1" applyFill="1" applyBorder="1" applyAlignment="1">
      <alignment horizontal="center" vertical="center" wrapText="1"/>
    </xf>
    <xf numFmtId="0" fontId="36" fillId="0" borderId="0" xfId="71" applyFont="1" applyFill="1" applyAlignment="1">
      <alignment horizontal="center" vertical="center" wrapText="1"/>
    </xf>
    <xf numFmtId="0" fontId="36" fillId="0" borderId="20" xfId="71" applyFont="1" applyFill="1" applyBorder="1" applyAlignment="1">
      <alignment horizontal="center" vertical="center" wrapText="1"/>
    </xf>
    <xf numFmtId="0" fontId="36" fillId="0" borderId="7" xfId="71" applyFont="1" applyFill="1" applyBorder="1" applyAlignment="1">
      <alignment horizontal="center" vertical="center" wrapText="1"/>
    </xf>
    <xf numFmtId="0" fontId="36" fillId="0" borderId="11" xfId="71" applyFont="1" applyFill="1" applyBorder="1" applyAlignment="1">
      <alignment horizontal="center" vertical="center" wrapText="1"/>
    </xf>
    <xf numFmtId="0" fontId="35" fillId="0" borderId="12" xfId="71" applyNumberFormat="1" applyFont="1" applyFill="1" applyBorder="1" applyAlignment="1">
      <alignment horizontal="center" vertical="center" wrapText="1"/>
    </xf>
    <xf numFmtId="0" fontId="38" fillId="0" borderId="6" xfId="71" applyFont="1" applyFill="1" applyBorder="1" applyAlignment="1">
      <alignment horizontal="center" vertical="center" wrapText="1"/>
    </xf>
    <xf numFmtId="0" fontId="39" fillId="0" borderId="6" xfId="0" applyNumberFormat="1" applyFont="1" applyFill="1" applyBorder="1" applyAlignment="1">
      <alignment horizontal="center" vertical="center" wrapText="1"/>
    </xf>
    <xf numFmtId="0" fontId="39" fillId="0" borderId="6" xfId="0" applyFont="1" applyFill="1" applyBorder="1" applyAlignment="1">
      <alignment horizontal="center" vertical="center" wrapText="1"/>
    </xf>
    <xf numFmtId="0" fontId="39" fillId="7" borderId="11" xfId="0" applyNumberFormat="1" applyFont="1" applyFill="1" applyBorder="1" applyAlignment="1">
      <alignment horizontal="center" vertical="center" wrapText="1"/>
    </xf>
    <xf numFmtId="0" fontId="39" fillId="7" borderId="12" xfId="0" applyNumberFormat="1" applyFont="1" applyFill="1" applyBorder="1" applyAlignment="1">
      <alignment horizontal="center" vertical="center" wrapText="1"/>
    </xf>
    <xf numFmtId="0" fontId="39" fillId="7" borderId="13" xfId="0" applyNumberFormat="1" applyFont="1" applyFill="1" applyBorder="1" applyAlignment="1">
      <alignment horizontal="center" vertical="center" wrapText="1"/>
    </xf>
    <xf numFmtId="0" fontId="39" fillId="7" borderId="6" xfId="0" applyNumberFormat="1" applyFont="1" applyFill="1" applyBorder="1" applyAlignment="1">
      <alignment horizontal="center" vertical="center" wrapText="1"/>
    </xf>
    <xf numFmtId="0" fontId="40"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xf>
    <xf numFmtId="0" fontId="2" fillId="7" borderId="6" xfId="0" applyFont="1" applyFill="1" applyBorder="1" applyAlignment="1">
      <alignment horizontal="center" vertical="center"/>
    </xf>
    <xf numFmtId="0" fontId="5" fillId="2" borderId="6" xfId="0" applyFont="1" applyFill="1" applyBorder="1" applyAlignment="1">
      <alignment horizontal="center" vertical="center"/>
    </xf>
    <xf numFmtId="0" fontId="38" fillId="2" borderId="6" xfId="71" applyFont="1" applyFill="1" applyBorder="1" applyAlignment="1">
      <alignment horizontal="center" vertical="center" wrapText="1"/>
    </xf>
    <xf numFmtId="0" fontId="39" fillId="2" borderId="6" xfId="0" applyFont="1" applyFill="1" applyBorder="1" applyAlignment="1">
      <alignment horizontal="center" vertical="center" wrapText="1"/>
    </xf>
    <xf numFmtId="0" fontId="35" fillId="3" borderId="12" xfId="71" applyNumberFormat="1" applyFont="1" applyFill="1" applyBorder="1" applyAlignment="1">
      <alignment horizontal="center" vertical="center" wrapText="1"/>
    </xf>
    <xf numFmtId="0" fontId="38" fillId="3" borderId="6" xfId="71" applyFont="1" applyFill="1" applyBorder="1" applyAlignment="1">
      <alignment horizontal="center" vertical="center" wrapText="1"/>
    </xf>
    <xf numFmtId="0" fontId="5" fillId="3" borderId="6" xfId="0" applyFont="1" applyFill="1" applyBorder="1" applyAlignment="1">
      <alignment horizontal="center" vertical="center"/>
    </xf>
    <xf numFmtId="0" fontId="39" fillId="3" borderId="6" xfId="0" applyFont="1" applyFill="1" applyBorder="1" applyAlignment="1">
      <alignment horizontal="center" vertical="center" wrapText="1"/>
    </xf>
    <xf numFmtId="0" fontId="39" fillId="7" borderId="6" xfId="0" applyFont="1" applyFill="1" applyBorder="1" applyAlignment="1">
      <alignment horizontal="center" vertical="center" wrapText="1"/>
    </xf>
    <xf numFmtId="0" fontId="35" fillId="0" borderId="13" xfId="71" applyNumberFormat="1" applyFont="1" applyFill="1" applyBorder="1" applyAlignment="1">
      <alignment horizontal="center" vertical="center" wrapText="1"/>
    </xf>
    <xf numFmtId="0" fontId="41" fillId="0" borderId="9" xfId="0" applyFont="1" applyFill="1" applyBorder="1" applyAlignment="1">
      <alignment horizontal="left" vertical="center" wrapText="1"/>
    </xf>
    <xf numFmtId="0" fontId="35" fillId="0" borderId="6" xfId="71" applyNumberFormat="1" applyFont="1" applyFill="1" applyBorder="1" applyAlignment="1">
      <alignment horizontal="center" vertical="center" wrapText="1"/>
    </xf>
    <xf numFmtId="0" fontId="42" fillId="0" borderId="6" xfId="0" applyFont="1" applyFill="1" applyBorder="1" applyAlignment="1">
      <alignment horizontal="center" vertical="center" wrapText="1"/>
    </xf>
    <xf numFmtId="0" fontId="35" fillId="0" borderId="0" xfId="71" applyFont="1" applyFill="1" applyAlignment="1">
      <alignment horizontal="center" vertical="center" wrapText="1"/>
    </xf>
    <xf numFmtId="0" fontId="36" fillId="0" borderId="14" xfId="71" applyFont="1" applyFill="1" applyBorder="1" applyAlignment="1">
      <alignment horizontal="center" vertical="center" wrapText="1"/>
    </xf>
    <xf numFmtId="0" fontId="36" fillId="0" borderId="16" xfId="71" applyFont="1" applyFill="1" applyBorder="1" applyAlignment="1">
      <alignment horizontal="center" vertical="center" wrapText="1"/>
    </xf>
    <xf numFmtId="0" fontId="36" fillId="0" borderId="15" xfId="71" applyFont="1" applyFill="1" applyBorder="1" applyAlignment="1">
      <alignment horizontal="center" vertical="center" wrapText="1"/>
    </xf>
    <xf numFmtId="0" fontId="43" fillId="0" borderId="6" xfId="71" applyFont="1" applyFill="1" applyBorder="1" applyAlignment="1">
      <alignment horizontal="center" vertical="center" wrapText="1"/>
    </xf>
    <xf numFmtId="176" fontId="44" fillId="0" borderId="6" xfId="0" applyNumberFormat="1" applyFont="1" applyFill="1" applyBorder="1" applyAlignment="1">
      <alignment horizontal="center" vertical="center" wrapText="1"/>
    </xf>
    <xf numFmtId="0" fontId="44" fillId="0" borderId="6"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39" fillId="0" borderId="6" xfId="71" applyFont="1" applyFill="1" applyBorder="1" applyAlignment="1">
      <alignment horizontal="center" vertical="center" wrapText="1"/>
    </xf>
    <xf numFmtId="0" fontId="39" fillId="3" borderId="6" xfId="0" applyNumberFormat="1" applyFont="1" applyFill="1" applyBorder="1" applyAlignment="1">
      <alignment horizontal="center" vertical="center" wrapText="1"/>
    </xf>
    <xf numFmtId="0" fontId="35" fillId="3" borderId="6" xfId="71" applyFont="1" applyFill="1" applyBorder="1" applyAlignment="1">
      <alignment horizontal="center" vertical="center" wrapText="1"/>
    </xf>
    <xf numFmtId="0" fontId="43" fillId="0" borderId="6" xfId="0" applyNumberFormat="1" applyFont="1" applyFill="1" applyBorder="1" applyAlignment="1">
      <alignment horizontal="center" vertical="center" wrapText="1"/>
    </xf>
    <xf numFmtId="0" fontId="39" fillId="0" borderId="8" xfId="0" applyFont="1" applyFill="1" applyBorder="1" applyAlignment="1">
      <alignment horizontal="center" vertical="center" wrapText="1"/>
    </xf>
    <xf numFmtId="0" fontId="42" fillId="3" borderId="6" xfId="0" applyFont="1" applyFill="1" applyBorder="1" applyAlignment="1">
      <alignment horizontal="center" vertical="center" wrapText="1"/>
    </xf>
    <xf numFmtId="0" fontId="39" fillId="0" borderId="6" xfId="0" applyFont="1" applyFill="1" applyBorder="1" applyAlignment="1">
      <alignment horizontal="center" vertical="center"/>
    </xf>
    <xf numFmtId="0" fontId="45" fillId="0" borderId="6" xfId="0" applyNumberFormat="1" applyFont="1" applyFill="1" applyBorder="1" applyAlignment="1">
      <alignment horizontal="center" vertical="center" wrapText="1"/>
    </xf>
    <xf numFmtId="0" fontId="5" fillId="0" borderId="6" xfId="0" applyFont="1" applyFill="1" applyBorder="1" applyAlignment="1">
      <alignment vertical="center"/>
    </xf>
    <xf numFmtId="0" fontId="5" fillId="7" borderId="6" xfId="0" applyFont="1" applyFill="1" applyBorder="1" applyAlignment="1">
      <alignment horizontal="center" vertical="center"/>
    </xf>
    <xf numFmtId="0" fontId="46" fillId="0" borderId="0" xfId="0" applyFont="1" applyFill="1" applyAlignment="1">
      <alignment horizontal="left" vertical="center" wrapText="1"/>
    </xf>
    <xf numFmtId="0" fontId="47" fillId="0" borderId="11" xfId="0" applyNumberFormat="1" applyFont="1" applyFill="1" applyBorder="1" applyAlignment="1">
      <alignment horizontal="center" vertical="center" wrapText="1"/>
    </xf>
    <xf numFmtId="0" fontId="48" fillId="0" borderId="6" xfId="0" applyFont="1" applyFill="1" applyBorder="1" applyAlignment="1">
      <alignment horizontal="center" vertical="center" wrapText="1"/>
    </xf>
    <xf numFmtId="0" fontId="49" fillId="0" borderId="6" xfId="0" applyNumberFormat="1" applyFont="1" applyFill="1" applyBorder="1" applyAlignment="1">
      <alignment horizontal="center" vertical="center" wrapText="1"/>
    </xf>
    <xf numFmtId="0" fontId="49" fillId="7" borderId="6" xfId="0" applyNumberFormat="1" applyFont="1" applyFill="1" applyBorder="1" applyAlignment="1">
      <alignment horizontal="center" vertical="center" wrapText="1"/>
    </xf>
    <xf numFmtId="0" fontId="41" fillId="0" borderId="0" xfId="0" applyFont="1" applyFill="1" applyAlignment="1">
      <alignment horizontal="left" vertical="center" wrapText="1"/>
    </xf>
    <xf numFmtId="0" fontId="43" fillId="0" borderId="12" xfId="0" applyNumberFormat="1" applyFont="1" applyFill="1" applyBorder="1" applyAlignment="1">
      <alignment horizontal="center" vertical="center" wrapText="1"/>
    </xf>
    <xf numFmtId="0" fontId="39" fillId="10" borderId="6" xfId="0" applyFont="1" applyFill="1" applyBorder="1" applyAlignment="1">
      <alignment horizontal="center" vertical="center" wrapText="1"/>
    </xf>
    <xf numFmtId="0" fontId="43" fillId="0" borderId="13" xfId="0" applyNumberFormat="1" applyFont="1" applyFill="1" applyBorder="1" applyAlignment="1">
      <alignment horizontal="center" vertical="center" wrapText="1"/>
    </xf>
    <xf numFmtId="0" fontId="5" fillId="10" borderId="6" xfId="0" applyFont="1" applyFill="1" applyBorder="1" applyAlignment="1">
      <alignment vertical="center"/>
    </xf>
    <xf numFmtId="0" fontId="49" fillId="0" borderId="6" xfId="0" applyFont="1" applyFill="1" applyBorder="1" applyAlignment="1">
      <alignment horizontal="center" vertical="center"/>
    </xf>
  </cellXfs>
  <cellStyles count="8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超链接 13"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超链接 25" xfId="28"/>
    <cellStyle name="20% - 强调文字颜色 6" xfId="29" builtinId="50"/>
    <cellStyle name="强调文字颜色 2" xfId="30" builtinId="33"/>
    <cellStyle name="链接单元格" xfId="31" builtinId="24"/>
    <cellStyle name="汇总" xfId="32" builtinId="25"/>
    <cellStyle name="超链接 10" xfId="33"/>
    <cellStyle name="好" xfId="34" builtinId="26"/>
    <cellStyle name="适中" xfId="35" builtinId="28"/>
    <cellStyle name="超链接 19" xfId="36"/>
    <cellStyle name="超链接 24" xfId="37"/>
    <cellStyle name="20% - 强调文字颜色 5" xfId="38" builtinId="46"/>
    <cellStyle name="强调文字颜色 1" xfId="39" builtinId="29"/>
    <cellStyle name="常规 2 2 2" xfId="40"/>
    <cellStyle name="20% - 强调文字颜色 1" xfId="41" builtinId="30"/>
    <cellStyle name="超链接 4" xfId="42"/>
    <cellStyle name="40% - 强调文字颜色 1" xfId="43" builtinId="31"/>
    <cellStyle name="20% - 强调文字颜色 2" xfId="44" builtinId="34"/>
    <cellStyle name="超链接 5" xfId="45"/>
    <cellStyle name="40% - 强调文字颜色 2" xfId="46" builtinId="35"/>
    <cellStyle name="强调文字颜色 3" xfId="47" builtinId="37"/>
    <cellStyle name="强调文字颜色 4" xfId="48" builtinId="41"/>
    <cellStyle name="超链接 18" xfId="49"/>
    <cellStyle name="超链接 23" xfId="50"/>
    <cellStyle name="20% - 强调文字颜色 4" xfId="51" builtinId="42"/>
    <cellStyle name="40% - 强调文字颜色 4" xfId="52" builtinId="43"/>
    <cellStyle name="强调文字颜色 5" xfId="53" builtinId="45"/>
    <cellStyle name="40% - 强调文字颜色 5" xfId="54" builtinId="47"/>
    <cellStyle name="60% - 强调文字颜色 5" xfId="55" builtinId="48"/>
    <cellStyle name="强调文字颜色 6" xfId="56" builtinId="49"/>
    <cellStyle name="超链接 9" xfId="57"/>
    <cellStyle name="40% - 强调文字颜色 6" xfId="58" builtinId="51"/>
    <cellStyle name="60% - 强调文字颜色 6" xfId="59" builtinId="52"/>
    <cellStyle name="常规 18" xfId="60"/>
    <cellStyle name="常规_安保工程" xfId="61"/>
    <cellStyle name="超链接 14" xfId="62"/>
    <cellStyle name="超链接 3" xfId="63"/>
    <cellStyle name="常规 13" xfId="64"/>
    <cellStyle name="常规 41" xfId="65"/>
    <cellStyle name="常规 38" xfId="66"/>
    <cellStyle name="常规 43" xfId="67"/>
    <cellStyle name="常规 34" xfId="68"/>
    <cellStyle name="常规 27" xfId="69"/>
    <cellStyle name="常规_Sheet1 3" xfId="70"/>
    <cellStyle name="常规_Sheet1" xfId="71"/>
    <cellStyle name="常规 3" xfId="72"/>
    <cellStyle name="常规 2" xfId="73"/>
    <cellStyle name="常规 2 2 2 2" xfId="74"/>
    <cellStyle name="常规 19 2" xfId="75"/>
    <cellStyle name="常规 3 2" xfId="76"/>
    <cellStyle name="超链接 13 2" xfId="77"/>
    <cellStyle name="常规 2 2" xfId="78"/>
    <cellStyle name="常规 4" xfId="79"/>
    <cellStyle name="常规 7" xfId="80"/>
    <cellStyle name="常规 5" xfId="8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2.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b\Documents\WeChat%20Files\Yuhuan4915\Files\2018&#25206;&#36139;&#26092;&#25253;\&#20892;&#24320;&#21150;&#26092;&#25253;&#27169;&#26495;2.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32479;&#31609;&#35843;&#25972;7.29\&#22791;&#26696;7.30\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库旬报"/>
      <sheetName val="项目进度旬报"/>
      <sheetName val="易地扶贫搬迁"/>
      <sheetName val="项目明细分类表"/>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项目库旬报"/>
      <sheetName val="项目进度旬报"/>
      <sheetName val="易地扶贫搬迁"/>
      <sheetName val="项目明细分类表"/>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O75"/>
  <sheetViews>
    <sheetView workbookViewId="0">
      <pane xSplit="3" ySplit="6" topLeftCell="D39" activePane="bottomRight" state="frozen"/>
      <selection/>
      <selection pane="topRight"/>
      <selection pane="bottomLeft"/>
      <selection pane="bottomRight" activeCell="D53" sqref="D53"/>
    </sheetView>
  </sheetViews>
  <sheetFormatPr defaultColWidth="10" defaultRowHeight="15.6"/>
  <cols>
    <col min="1" max="1" width="8.33333333333333" style="437" hidden="1" customWidth="1"/>
    <col min="2" max="2" width="14.6759259259259" style="438" customWidth="1"/>
    <col min="3" max="3" width="10.9074074074074" style="438" customWidth="1"/>
    <col min="4" max="4" width="41.0648148148148" style="438" customWidth="1"/>
    <col min="5" max="5" width="14" style="438" customWidth="1"/>
    <col min="6" max="6" width="7.36111111111111" style="438" customWidth="1"/>
    <col min="7" max="7" width="12.1018518518519" style="438" customWidth="1"/>
    <col min="8" max="8" width="12.0925925925926" style="438" hidden="1" customWidth="1"/>
    <col min="9" max="9" width="10.9074074074074" style="438" hidden="1" customWidth="1"/>
    <col min="10" max="11" width="7.36111111111111" style="438" hidden="1" customWidth="1"/>
    <col min="12" max="12" width="7.53703703703704" style="438" hidden="1" customWidth="1"/>
    <col min="13" max="13" width="44.4444444444444" style="438" customWidth="1"/>
    <col min="14" max="14" width="26.3888888888889" style="438" customWidth="1"/>
    <col min="15" max="15" width="11.4444444444444" style="438" customWidth="1"/>
    <col min="16" max="16384" width="10" style="24"/>
  </cols>
  <sheetData>
    <row r="1" ht="66" customHeight="1" spans="2:15">
      <c r="B1" s="439" t="s">
        <v>0</v>
      </c>
      <c r="C1" s="439"/>
      <c r="D1" s="440"/>
      <c r="E1" s="440"/>
      <c r="F1" s="439"/>
      <c r="G1" s="439"/>
      <c r="H1" s="439"/>
      <c r="I1" s="439"/>
      <c r="J1" s="439"/>
      <c r="K1" s="439"/>
      <c r="L1" s="439"/>
      <c r="M1" s="439"/>
      <c r="N1" s="439"/>
      <c r="O1" s="439"/>
    </row>
    <row r="2" s="24" customFormat="1" ht="21" customHeight="1" spans="1:15">
      <c r="A2" s="437"/>
      <c r="B2" s="441" t="s">
        <v>1</v>
      </c>
      <c r="C2" s="442"/>
      <c r="D2" s="443"/>
      <c r="E2" s="443"/>
      <c r="F2" s="442"/>
      <c r="G2" s="442"/>
      <c r="H2" s="442"/>
      <c r="I2" s="442"/>
      <c r="J2" s="442"/>
      <c r="K2" s="442"/>
      <c r="L2" s="442"/>
      <c r="M2" s="442"/>
      <c r="N2" s="442" t="s">
        <v>2</v>
      </c>
      <c r="O2" s="442"/>
    </row>
    <row r="3" ht="16.5" customHeight="1" spans="1:15">
      <c r="A3" s="444" t="s">
        <v>3</v>
      </c>
      <c r="B3" s="445" t="s">
        <v>4</v>
      </c>
      <c r="C3" s="446" t="s">
        <v>5</v>
      </c>
      <c r="D3" s="447" t="s">
        <v>6</v>
      </c>
      <c r="E3" s="447"/>
      <c r="F3" s="445" t="s">
        <v>7</v>
      </c>
      <c r="G3" s="448" t="s">
        <v>8</v>
      </c>
      <c r="H3" s="449"/>
      <c r="I3" s="449"/>
      <c r="J3" s="449"/>
      <c r="K3" s="449"/>
      <c r="L3" s="479"/>
      <c r="M3" s="445" t="s">
        <v>9</v>
      </c>
      <c r="N3" s="445" t="s">
        <v>10</v>
      </c>
      <c r="O3" s="446" t="s">
        <v>11</v>
      </c>
    </row>
    <row r="4" spans="1:15">
      <c r="A4" s="444"/>
      <c r="B4" s="445"/>
      <c r="C4" s="446"/>
      <c r="D4" s="447"/>
      <c r="E4" s="447"/>
      <c r="F4" s="445"/>
      <c r="G4" s="450"/>
      <c r="H4" s="451"/>
      <c r="I4" s="451"/>
      <c r="J4" s="451"/>
      <c r="K4" s="451"/>
      <c r="L4" s="480"/>
      <c r="M4" s="445"/>
      <c r="N4" s="445"/>
      <c r="O4" s="446"/>
    </row>
    <row r="5" spans="1:15">
      <c r="A5" s="444"/>
      <c r="B5" s="445"/>
      <c r="C5" s="446"/>
      <c r="D5" s="447"/>
      <c r="E5" s="447"/>
      <c r="F5" s="445"/>
      <c r="G5" s="450"/>
      <c r="H5" s="451"/>
      <c r="I5" s="451"/>
      <c r="J5" s="451"/>
      <c r="K5" s="451"/>
      <c r="L5" s="480"/>
      <c r="M5" s="445"/>
      <c r="N5" s="445"/>
      <c r="O5" s="446"/>
    </row>
    <row r="6" ht="35" customHeight="1" spans="1:15">
      <c r="A6" s="444"/>
      <c r="B6" s="445"/>
      <c r="C6" s="446"/>
      <c r="D6" s="447"/>
      <c r="E6" s="447"/>
      <c r="F6" s="445"/>
      <c r="G6" s="452"/>
      <c r="H6" s="453"/>
      <c r="I6" s="453"/>
      <c r="J6" s="453"/>
      <c r="K6" s="453"/>
      <c r="L6" s="481"/>
      <c r="M6" s="445"/>
      <c r="N6" s="445"/>
      <c r="O6" s="446"/>
    </row>
    <row r="7" ht="35" hidden="1" customHeight="1" spans="1:15">
      <c r="A7" s="444"/>
      <c r="B7" s="454"/>
      <c r="C7" s="446">
        <v>42</v>
      </c>
      <c r="D7" s="447"/>
      <c r="E7" s="447"/>
      <c r="F7" s="445"/>
      <c r="G7" s="445">
        <f>SUM(G8:G70)</f>
        <v>11751.1</v>
      </c>
      <c r="H7" s="446"/>
      <c r="I7" s="446"/>
      <c r="J7" s="446"/>
      <c r="K7" s="446"/>
      <c r="L7" s="446"/>
      <c r="M7" s="445"/>
      <c r="N7" s="445"/>
      <c r="O7" s="446"/>
    </row>
    <row r="8" ht="43" hidden="1" customHeight="1" spans="1:15">
      <c r="A8" s="444"/>
      <c r="B8" s="455" t="s">
        <v>12</v>
      </c>
      <c r="C8" s="456">
        <v>1</v>
      </c>
      <c r="D8" s="457" t="s">
        <v>13</v>
      </c>
      <c r="E8" s="457" t="s">
        <v>14</v>
      </c>
      <c r="F8" s="458" t="s">
        <v>15</v>
      </c>
      <c r="G8" s="459">
        <v>1950</v>
      </c>
      <c r="H8" s="457"/>
      <c r="I8" s="457"/>
      <c r="J8" s="482"/>
      <c r="K8" s="482"/>
      <c r="L8" s="482"/>
      <c r="M8" s="457" t="s">
        <v>16</v>
      </c>
      <c r="N8" s="457" t="s">
        <v>17</v>
      </c>
      <c r="O8" s="483">
        <v>85.5576</v>
      </c>
    </row>
    <row r="9" ht="43" hidden="1" customHeight="1" spans="1:15">
      <c r="A9" s="444"/>
      <c r="B9" s="455"/>
      <c r="C9" s="456">
        <v>2</v>
      </c>
      <c r="D9" s="457" t="s">
        <v>18</v>
      </c>
      <c r="E9" s="457" t="s">
        <v>19</v>
      </c>
      <c r="F9" s="458" t="s">
        <v>15</v>
      </c>
      <c r="G9" s="460"/>
      <c r="H9" s="457"/>
      <c r="I9" s="457"/>
      <c r="J9" s="482"/>
      <c r="K9" s="482"/>
      <c r="L9" s="482"/>
      <c r="M9" s="457" t="s">
        <v>16</v>
      </c>
      <c r="N9" s="457" t="s">
        <v>17</v>
      </c>
      <c r="O9" s="483">
        <v>59.04</v>
      </c>
    </row>
    <row r="10" ht="43" hidden="1" customHeight="1" spans="1:15">
      <c r="A10" s="444"/>
      <c r="B10" s="455"/>
      <c r="C10" s="456">
        <v>3</v>
      </c>
      <c r="D10" s="457" t="s">
        <v>20</v>
      </c>
      <c r="E10" s="457" t="s">
        <v>19</v>
      </c>
      <c r="F10" s="458" t="s">
        <v>15</v>
      </c>
      <c r="G10" s="460"/>
      <c r="H10" s="457"/>
      <c r="I10" s="457"/>
      <c r="J10" s="482"/>
      <c r="K10" s="482"/>
      <c r="L10" s="482"/>
      <c r="M10" s="457" t="s">
        <v>16</v>
      </c>
      <c r="N10" s="457" t="s">
        <v>17</v>
      </c>
      <c r="O10" s="483">
        <v>63.816</v>
      </c>
    </row>
    <row r="11" ht="43" hidden="1" customHeight="1" spans="1:15">
      <c r="A11" s="444"/>
      <c r="B11" s="455"/>
      <c r="C11" s="456">
        <v>4</v>
      </c>
      <c r="D11" s="457" t="s">
        <v>21</v>
      </c>
      <c r="E11" s="457" t="s">
        <v>22</v>
      </c>
      <c r="F11" s="458" t="s">
        <v>15</v>
      </c>
      <c r="G11" s="460"/>
      <c r="H11" s="457"/>
      <c r="I11" s="457"/>
      <c r="J11" s="482"/>
      <c r="K11" s="482"/>
      <c r="L11" s="482"/>
      <c r="M11" s="457" t="s">
        <v>16</v>
      </c>
      <c r="N11" s="457" t="s">
        <v>17</v>
      </c>
      <c r="O11" s="483">
        <v>63.648</v>
      </c>
    </row>
    <row r="12" ht="43" hidden="1" customHeight="1" spans="1:15">
      <c r="A12" s="444"/>
      <c r="B12" s="455"/>
      <c r="C12" s="456">
        <v>5</v>
      </c>
      <c r="D12" s="457" t="s">
        <v>23</v>
      </c>
      <c r="E12" s="457" t="s">
        <v>22</v>
      </c>
      <c r="F12" s="458" t="s">
        <v>15</v>
      </c>
      <c r="G12" s="460"/>
      <c r="H12" s="457"/>
      <c r="I12" s="457"/>
      <c r="J12" s="482"/>
      <c r="K12" s="482"/>
      <c r="L12" s="482"/>
      <c r="M12" s="457" t="s">
        <v>16</v>
      </c>
      <c r="N12" s="457" t="s">
        <v>17</v>
      </c>
      <c r="O12" s="483">
        <v>94.13</v>
      </c>
    </row>
    <row r="13" ht="43" hidden="1" customHeight="1" spans="1:15">
      <c r="A13" s="444"/>
      <c r="B13" s="455"/>
      <c r="C13" s="456">
        <v>6</v>
      </c>
      <c r="D13" s="457" t="s">
        <v>24</v>
      </c>
      <c r="E13" s="457" t="s">
        <v>25</v>
      </c>
      <c r="F13" s="458" t="s">
        <v>15</v>
      </c>
      <c r="G13" s="460"/>
      <c r="H13" s="457"/>
      <c r="I13" s="457"/>
      <c r="J13" s="482"/>
      <c r="K13" s="482"/>
      <c r="L13" s="482"/>
      <c r="M13" s="457" t="s">
        <v>16</v>
      </c>
      <c r="N13" s="457" t="s">
        <v>17</v>
      </c>
      <c r="O13" s="483">
        <v>120.26</v>
      </c>
    </row>
    <row r="14" ht="43" hidden="1" customHeight="1" spans="1:15">
      <c r="A14" s="444"/>
      <c r="B14" s="455"/>
      <c r="C14" s="456">
        <v>7</v>
      </c>
      <c r="D14" s="457" t="s">
        <v>26</v>
      </c>
      <c r="E14" s="457" t="s">
        <v>25</v>
      </c>
      <c r="F14" s="458" t="s">
        <v>15</v>
      </c>
      <c r="G14" s="460"/>
      <c r="H14" s="457"/>
      <c r="I14" s="457"/>
      <c r="J14" s="482"/>
      <c r="K14" s="482"/>
      <c r="L14" s="482"/>
      <c r="M14" s="457" t="s">
        <v>16</v>
      </c>
      <c r="N14" s="457" t="s">
        <v>17</v>
      </c>
      <c r="O14" s="483">
        <v>65.7888</v>
      </c>
    </row>
    <row r="15" ht="43" hidden="1" customHeight="1" spans="1:15">
      <c r="A15" s="444"/>
      <c r="B15" s="455"/>
      <c r="C15" s="456">
        <v>8</v>
      </c>
      <c r="D15" s="457" t="s">
        <v>27</v>
      </c>
      <c r="E15" s="457" t="s">
        <v>28</v>
      </c>
      <c r="F15" s="458" t="s">
        <v>15</v>
      </c>
      <c r="G15" s="460"/>
      <c r="H15" s="457"/>
      <c r="I15" s="457"/>
      <c r="J15" s="482"/>
      <c r="K15" s="482"/>
      <c r="L15" s="482"/>
      <c r="M15" s="457" t="s">
        <v>16</v>
      </c>
      <c r="N15" s="457" t="s">
        <v>17</v>
      </c>
      <c r="O15" s="483">
        <v>90.7</v>
      </c>
    </row>
    <row r="16" ht="43" hidden="1" customHeight="1" spans="1:15">
      <c r="A16" s="444"/>
      <c r="B16" s="455"/>
      <c r="C16" s="456">
        <v>9</v>
      </c>
      <c r="D16" s="457" t="s">
        <v>29</v>
      </c>
      <c r="E16" s="457" t="s">
        <v>30</v>
      </c>
      <c r="F16" s="458" t="s">
        <v>15</v>
      </c>
      <c r="G16" s="460"/>
      <c r="H16" s="457"/>
      <c r="I16" s="457"/>
      <c r="J16" s="482"/>
      <c r="K16" s="482"/>
      <c r="L16" s="482"/>
      <c r="M16" s="457" t="s">
        <v>16</v>
      </c>
      <c r="N16" s="457" t="s">
        <v>17</v>
      </c>
      <c r="O16" s="483">
        <v>98.72</v>
      </c>
    </row>
    <row r="17" ht="43" hidden="1" customHeight="1" spans="1:15">
      <c r="A17" s="444"/>
      <c r="B17" s="455"/>
      <c r="C17" s="456">
        <v>10</v>
      </c>
      <c r="D17" s="457" t="s">
        <v>31</v>
      </c>
      <c r="E17" s="457" t="s">
        <v>32</v>
      </c>
      <c r="F17" s="458" t="s">
        <v>15</v>
      </c>
      <c r="G17" s="460"/>
      <c r="H17" s="457"/>
      <c r="I17" s="457"/>
      <c r="J17" s="482"/>
      <c r="K17" s="482"/>
      <c r="L17" s="482"/>
      <c r="M17" s="457" t="s">
        <v>16</v>
      </c>
      <c r="N17" s="457" t="s">
        <v>17</v>
      </c>
      <c r="O17" s="483">
        <v>86</v>
      </c>
    </row>
    <row r="18" ht="43" hidden="1" customHeight="1" spans="1:15">
      <c r="A18" s="444"/>
      <c r="B18" s="455"/>
      <c r="C18" s="456">
        <v>11</v>
      </c>
      <c r="D18" s="457" t="s">
        <v>33</v>
      </c>
      <c r="E18" s="457" t="s">
        <v>32</v>
      </c>
      <c r="F18" s="458" t="s">
        <v>15</v>
      </c>
      <c r="G18" s="460"/>
      <c r="H18" s="457"/>
      <c r="I18" s="457"/>
      <c r="J18" s="482"/>
      <c r="K18" s="482"/>
      <c r="L18" s="482"/>
      <c r="M18" s="457" t="s">
        <v>16</v>
      </c>
      <c r="N18" s="457" t="s">
        <v>17</v>
      </c>
      <c r="O18" s="483">
        <v>85.44</v>
      </c>
    </row>
    <row r="19" ht="43" hidden="1" customHeight="1" spans="1:15">
      <c r="A19" s="444"/>
      <c r="B19" s="455"/>
      <c r="C19" s="456">
        <v>12</v>
      </c>
      <c r="D19" s="457" t="s">
        <v>34</v>
      </c>
      <c r="E19" s="457" t="s">
        <v>35</v>
      </c>
      <c r="F19" s="458" t="s">
        <v>15</v>
      </c>
      <c r="G19" s="460"/>
      <c r="H19" s="457"/>
      <c r="I19" s="457"/>
      <c r="J19" s="482"/>
      <c r="K19" s="482"/>
      <c r="L19" s="482"/>
      <c r="M19" s="457" t="s">
        <v>16</v>
      </c>
      <c r="N19" s="457" t="s">
        <v>17</v>
      </c>
      <c r="O19" s="483">
        <v>57.05</v>
      </c>
    </row>
    <row r="20" ht="43" hidden="1" customHeight="1" spans="1:15">
      <c r="A20" s="444"/>
      <c r="B20" s="455"/>
      <c r="C20" s="456">
        <v>13</v>
      </c>
      <c r="D20" s="457" t="s">
        <v>36</v>
      </c>
      <c r="E20" s="457" t="s">
        <v>35</v>
      </c>
      <c r="F20" s="458" t="s">
        <v>15</v>
      </c>
      <c r="G20" s="460"/>
      <c r="H20" s="457"/>
      <c r="I20" s="457"/>
      <c r="J20" s="482"/>
      <c r="K20" s="482"/>
      <c r="L20" s="482"/>
      <c r="M20" s="457" t="s">
        <v>16</v>
      </c>
      <c r="N20" s="457" t="s">
        <v>17</v>
      </c>
      <c r="O20" s="483">
        <v>98.448</v>
      </c>
    </row>
    <row r="21" ht="43" hidden="1" customHeight="1" spans="1:15">
      <c r="A21" s="444"/>
      <c r="B21" s="455"/>
      <c r="C21" s="456">
        <v>14</v>
      </c>
      <c r="D21" s="457" t="s">
        <v>37</v>
      </c>
      <c r="E21" s="457" t="s">
        <v>38</v>
      </c>
      <c r="F21" s="458" t="s">
        <v>15</v>
      </c>
      <c r="G21" s="460"/>
      <c r="H21" s="457"/>
      <c r="I21" s="457"/>
      <c r="J21" s="482"/>
      <c r="K21" s="482"/>
      <c r="L21" s="482"/>
      <c r="M21" s="457" t="s">
        <v>16</v>
      </c>
      <c r="N21" s="457" t="s">
        <v>17</v>
      </c>
      <c r="O21" s="483">
        <v>34.224</v>
      </c>
    </row>
    <row r="22" ht="43" hidden="1" customHeight="1" spans="1:15">
      <c r="A22" s="444"/>
      <c r="B22" s="455"/>
      <c r="C22" s="456">
        <v>15</v>
      </c>
      <c r="D22" s="457" t="s">
        <v>39</v>
      </c>
      <c r="E22" s="457" t="s">
        <v>38</v>
      </c>
      <c r="F22" s="458" t="s">
        <v>15</v>
      </c>
      <c r="G22" s="460"/>
      <c r="H22" s="457"/>
      <c r="I22" s="457"/>
      <c r="J22" s="482"/>
      <c r="K22" s="482"/>
      <c r="L22" s="482"/>
      <c r="M22" s="457" t="s">
        <v>16</v>
      </c>
      <c r="N22" s="457" t="s">
        <v>17</v>
      </c>
      <c r="O22" s="483">
        <v>130.568</v>
      </c>
    </row>
    <row r="23" ht="43" hidden="1" customHeight="1" spans="1:15">
      <c r="A23" s="444"/>
      <c r="B23" s="455"/>
      <c r="C23" s="456">
        <v>16</v>
      </c>
      <c r="D23" s="457" t="s">
        <v>40</v>
      </c>
      <c r="E23" s="457" t="s">
        <v>41</v>
      </c>
      <c r="F23" s="458" t="s">
        <v>15</v>
      </c>
      <c r="G23" s="460"/>
      <c r="H23" s="457"/>
      <c r="I23" s="457"/>
      <c r="J23" s="482"/>
      <c r="K23" s="482"/>
      <c r="L23" s="482"/>
      <c r="M23" s="457" t="s">
        <v>16</v>
      </c>
      <c r="N23" s="457" t="s">
        <v>17</v>
      </c>
      <c r="O23" s="483">
        <v>115.8</v>
      </c>
    </row>
    <row r="24" ht="43" hidden="1" customHeight="1" spans="1:15">
      <c r="A24" s="444"/>
      <c r="B24" s="455"/>
      <c r="C24" s="456">
        <v>17</v>
      </c>
      <c r="D24" s="457" t="s">
        <v>42</v>
      </c>
      <c r="E24" s="457" t="s">
        <v>43</v>
      </c>
      <c r="F24" s="458" t="s">
        <v>15</v>
      </c>
      <c r="G24" s="460"/>
      <c r="H24" s="457"/>
      <c r="I24" s="457"/>
      <c r="J24" s="482"/>
      <c r="K24" s="482"/>
      <c r="L24" s="482"/>
      <c r="M24" s="457" t="s">
        <v>16</v>
      </c>
      <c r="N24" s="457" t="s">
        <v>17</v>
      </c>
      <c r="O24" s="483">
        <v>60.304</v>
      </c>
    </row>
    <row r="25" ht="43" hidden="1" customHeight="1" spans="1:15">
      <c r="A25" s="444"/>
      <c r="B25" s="455"/>
      <c r="C25" s="456">
        <v>18</v>
      </c>
      <c r="D25" s="457" t="s">
        <v>44</v>
      </c>
      <c r="E25" s="457" t="s">
        <v>43</v>
      </c>
      <c r="F25" s="458" t="s">
        <v>15</v>
      </c>
      <c r="G25" s="460"/>
      <c r="H25" s="457"/>
      <c r="I25" s="457"/>
      <c r="J25" s="482"/>
      <c r="K25" s="482"/>
      <c r="L25" s="482"/>
      <c r="M25" s="457" t="s">
        <v>16</v>
      </c>
      <c r="N25" s="457" t="s">
        <v>17</v>
      </c>
      <c r="O25" s="483">
        <v>171.016</v>
      </c>
    </row>
    <row r="26" ht="43" hidden="1" customHeight="1" spans="1:15">
      <c r="A26" s="444"/>
      <c r="B26" s="455"/>
      <c r="C26" s="456">
        <v>19</v>
      </c>
      <c r="D26" s="457" t="s">
        <v>45</v>
      </c>
      <c r="E26" s="457" t="s">
        <v>46</v>
      </c>
      <c r="F26" s="458" t="s">
        <v>15</v>
      </c>
      <c r="G26" s="460"/>
      <c r="H26" s="457"/>
      <c r="I26" s="457"/>
      <c r="J26" s="482"/>
      <c r="K26" s="482"/>
      <c r="L26" s="482"/>
      <c r="M26" s="457" t="s">
        <v>16</v>
      </c>
      <c r="N26" s="457" t="s">
        <v>17</v>
      </c>
      <c r="O26" s="483">
        <v>61.056</v>
      </c>
    </row>
    <row r="27" ht="43" hidden="1" customHeight="1" spans="1:15">
      <c r="A27" s="444"/>
      <c r="B27" s="455"/>
      <c r="C27" s="456">
        <v>20</v>
      </c>
      <c r="D27" s="457" t="s">
        <v>47</v>
      </c>
      <c r="E27" s="457" t="s">
        <v>48</v>
      </c>
      <c r="F27" s="458" t="s">
        <v>15</v>
      </c>
      <c r="G27" s="460"/>
      <c r="H27" s="457"/>
      <c r="I27" s="457"/>
      <c r="J27" s="482"/>
      <c r="K27" s="482"/>
      <c r="L27" s="482"/>
      <c r="M27" s="457" t="s">
        <v>16</v>
      </c>
      <c r="N27" s="457" t="s">
        <v>17</v>
      </c>
      <c r="O27" s="483">
        <v>114</v>
      </c>
    </row>
    <row r="28" ht="43" hidden="1" customHeight="1" spans="1:15">
      <c r="A28" s="444"/>
      <c r="B28" s="455"/>
      <c r="C28" s="456">
        <v>21</v>
      </c>
      <c r="D28" s="457" t="s">
        <v>49</v>
      </c>
      <c r="E28" s="457" t="s">
        <v>48</v>
      </c>
      <c r="F28" s="458" t="s">
        <v>15</v>
      </c>
      <c r="G28" s="460"/>
      <c r="H28" s="457"/>
      <c r="I28" s="457"/>
      <c r="J28" s="482"/>
      <c r="K28" s="482"/>
      <c r="L28" s="482"/>
      <c r="M28" s="457" t="s">
        <v>16</v>
      </c>
      <c r="N28" s="457" t="s">
        <v>17</v>
      </c>
      <c r="O28" s="483">
        <v>85.248</v>
      </c>
    </row>
    <row r="29" ht="43" hidden="1" customHeight="1" spans="1:15">
      <c r="A29" s="444"/>
      <c r="B29" s="455"/>
      <c r="C29" s="456">
        <v>22</v>
      </c>
      <c r="D29" s="457" t="s">
        <v>50</v>
      </c>
      <c r="E29" s="457" t="s">
        <v>48</v>
      </c>
      <c r="F29" s="458" t="s">
        <v>15</v>
      </c>
      <c r="G29" s="461"/>
      <c r="H29" s="457"/>
      <c r="I29" s="457"/>
      <c r="J29" s="482"/>
      <c r="K29" s="482"/>
      <c r="L29" s="482"/>
      <c r="M29" s="457" t="s">
        <v>16</v>
      </c>
      <c r="N29" s="457" t="s">
        <v>17</v>
      </c>
      <c r="O29" s="484">
        <v>112</v>
      </c>
    </row>
    <row r="30" ht="35" hidden="1" customHeight="1" spans="1:15">
      <c r="A30" s="444"/>
      <c r="B30" s="455"/>
      <c r="C30" s="456">
        <v>23</v>
      </c>
      <c r="D30" s="457" t="s">
        <v>51</v>
      </c>
      <c r="E30" s="457"/>
      <c r="F30" s="458" t="s">
        <v>15</v>
      </c>
      <c r="G30" s="462">
        <v>2200</v>
      </c>
      <c r="H30" s="457">
        <v>2200</v>
      </c>
      <c r="I30" s="457">
        <v>2200</v>
      </c>
      <c r="J30" s="482"/>
      <c r="K30" s="482"/>
      <c r="L30" s="482"/>
      <c r="M30" s="457" t="s">
        <v>52</v>
      </c>
      <c r="N30" s="457" t="s">
        <v>53</v>
      </c>
      <c r="O30" s="446"/>
    </row>
    <row r="31" ht="35" hidden="1" customHeight="1" spans="1:15">
      <c r="A31" s="444"/>
      <c r="B31" s="455"/>
      <c r="C31" s="456">
        <v>24</v>
      </c>
      <c r="D31" s="457" t="s">
        <v>54</v>
      </c>
      <c r="E31" s="457"/>
      <c r="F31" s="458" t="s">
        <v>15</v>
      </c>
      <c r="G31" s="462">
        <v>1420</v>
      </c>
      <c r="H31" s="457">
        <v>1420</v>
      </c>
      <c r="I31" s="457">
        <v>1420</v>
      </c>
      <c r="J31" s="482"/>
      <c r="K31" s="482"/>
      <c r="L31" s="482"/>
      <c r="M31" s="457" t="s">
        <v>55</v>
      </c>
      <c r="N31" s="457" t="s">
        <v>53</v>
      </c>
      <c r="O31" s="446"/>
    </row>
    <row r="32" s="24" customFormat="1" ht="59" hidden="1" customHeight="1" spans="1:15">
      <c r="A32" s="437"/>
      <c r="B32" s="463"/>
      <c r="C32" s="456">
        <v>25</v>
      </c>
      <c r="D32" s="457" t="s">
        <v>56</v>
      </c>
      <c r="E32" s="457"/>
      <c r="F32" s="457"/>
      <c r="G32" s="457">
        <v>697.5</v>
      </c>
      <c r="H32" s="457"/>
      <c r="I32" s="457"/>
      <c r="J32" s="485"/>
      <c r="K32" s="485"/>
      <c r="L32" s="458"/>
      <c r="M32" s="457" t="s">
        <v>57</v>
      </c>
      <c r="N32" s="457" t="s">
        <v>58</v>
      </c>
      <c r="O32" s="477"/>
    </row>
    <row r="33" ht="35" hidden="1" customHeight="1" spans="1:15">
      <c r="A33" s="444"/>
      <c r="B33" s="455"/>
      <c r="C33" s="456">
        <v>26</v>
      </c>
      <c r="D33" s="464" t="s">
        <v>59</v>
      </c>
      <c r="E33" s="464" t="s">
        <v>25</v>
      </c>
      <c r="F33" s="458" t="s">
        <v>15</v>
      </c>
      <c r="G33" s="465">
        <v>54</v>
      </c>
      <c r="H33" s="172">
        <v>54</v>
      </c>
      <c r="I33" s="172">
        <v>54</v>
      </c>
      <c r="J33" s="486"/>
      <c r="K33" s="486"/>
      <c r="L33" s="486"/>
      <c r="M33" s="172" t="s">
        <v>60</v>
      </c>
      <c r="N33" s="457" t="s">
        <v>61</v>
      </c>
      <c r="O33" s="446"/>
    </row>
    <row r="34" ht="35" hidden="1" customHeight="1" spans="1:15">
      <c r="A34" s="444"/>
      <c r="B34" s="455"/>
      <c r="C34" s="456">
        <v>27</v>
      </c>
      <c r="D34" s="464" t="s">
        <v>62</v>
      </c>
      <c r="E34" s="464" t="s">
        <v>25</v>
      </c>
      <c r="F34" s="458" t="s">
        <v>15</v>
      </c>
      <c r="G34" s="465">
        <v>40</v>
      </c>
      <c r="H34" s="172">
        <v>40</v>
      </c>
      <c r="I34" s="172">
        <v>40</v>
      </c>
      <c r="J34" s="486"/>
      <c r="K34" s="486"/>
      <c r="L34" s="486"/>
      <c r="M34" s="172" t="s">
        <v>63</v>
      </c>
      <c r="N34" s="457" t="s">
        <v>61</v>
      </c>
      <c r="O34" s="446"/>
    </row>
    <row r="35" ht="52" hidden="1" customHeight="1" spans="1:15">
      <c r="A35" s="444"/>
      <c r="B35" s="455"/>
      <c r="C35" s="456">
        <v>28</v>
      </c>
      <c r="D35" s="464" t="s">
        <v>64</v>
      </c>
      <c r="E35" s="464" t="s">
        <v>41</v>
      </c>
      <c r="F35" s="458" t="s">
        <v>15</v>
      </c>
      <c r="G35" s="465">
        <v>30</v>
      </c>
      <c r="H35" s="172">
        <v>30</v>
      </c>
      <c r="I35" s="172">
        <v>30</v>
      </c>
      <c r="J35" s="486"/>
      <c r="K35" s="486"/>
      <c r="L35" s="486"/>
      <c r="M35" s="172" t="s">
        <v>65</v>
      </c>
      <c r="N35" s="457" t="s">
        <v>66</v>
      </c>
      <c r="O35" s="446"/>
    </row>
    <row r="36" ht="37" hidden="1" customHeight="1" spans="1:15">
      <c r="A36" s="444"/>
      <c r="B36" s="455"/>
      <c r="C36" s="456">
        <v>29</v>
      </c>
      <c r="D36" s="466" t="s">
        <v>67</v>
      </c>
      <c r="E36" s="464" t="s">
        <v>28</v>
      </c>
      <c r="F36" s="458" t="s">
        <v>15</v>
      </c>
      <c r="G36" s="465">
        <v>40</v>
      </c>
      <c r="H36" s="172">
        <v>40</v>
      </c>
      <c r="I36" s="172">
        <v>40</v>
      </c>
      <c r="J36" s="486"/>
      <c r="K36" s="486"/>
      <c r="L36" s="486"/>
      <c r="M36" s="172" t="s">
        <v>68</v>
      </c>
      <c r="N36" s="457" t="s">
        <v>69</v>
      </c>
      <c r="O36" s="446"/>
    </row>
    <row r="37" ht="39" hidden="1" customHeight="1" spans="1:15">
      <c r="A37" s="444"/>
      <c r="B37" s="455"/>
      <c r="C37" s="467">
        <v>30</v>
      </c>
      <c r="D37" s="466" t="s">
        <v>70</v>
      </c>
      <c r="E37" s="466" t="s">
        <v>43</v>
      </c>
      <c r="F37" s="468" t="s">
        <v>15</v>
      </c>
      <c r="G37" s="465">
        <v>60</v>
      </c>
      <c r="H37" s="172">
        <v>60</v>
      </c>
      <c r="I37" s="172">
        <v>60</v>
      </c>
      <c r="J37" s="486"/>
      <c r="K37" s="486"/>
      <c r="L37" s="486"/>
      <c r="M37" s="172" t="s">
        <v>71</v>
      </c>
      <c r="N37" s="457" t="s">
        <v>72</v>
      </c>
      <c r="O37" s="446"/>
    </row>
    <row r="38" ht="51" hidden="1" customHeight="1" spans="1:15">
      <c r="A38" s="444"/>
      <c r="B38" s="455"/>
      <c r="C38" s="456">
        <v>31</v>
      </c>
      <c r="D38" s="464" t="s">
        <v>73</v>
      </c>
      <c r="E38" s="464" t="s">
        <v>19</v>
      </c>
      <c r="F38" s="458" t="s">
        <v>15</v>
      </c>
      <c r="G38" s="465">
        <v>30</v>
      </c>
      <c r="H38" s="172">
        <v>30</v>
      </c>
      <c r="I38" s="172">
        <v>30</v>
      </c>
      <c r="J38" s="486"/>
      <c r="K38" s="486"/>
      <c r="L38" s="486"/>
      <c r="M38" s="172" t="s">
        <v>74</v>
      </c>
      <c r="N38" s="457" t="s">
        <v>75</v>
      </c>
      <c r="O38" s="446"/>
    </row>
    <row r="39" ht="35" hidden="1" customHeight="1" spans="1:15">
      <c r="A39" s="444"/>
      <c r="B39" s="455"/>
      <c r="C39" s="456">
        <v>32</v>
      </c>
      <c r="D39" s="464" t="s">
        <v>76</v>
      </c>
      <c r="E39" s="464" t="s">
        <v>19</v>
      </c>
      <c r="F39" s="458" t="s">
        <v>15</v>
      </c>
      <c r="G39" s="465">
        <v>30</v>
      </c>
      <c r="H39" s="172">
        <v>30</v>
      </c>
      <c r="I39" s="172">
        <v>30</v>
      </c>
      <c r="J39" s="486"/>
      <c r="K39" s="486"/>
      <c r="L39" s="486"/>
      <c r="M39" s="172" t="s">
        <v>77</v>
      </c>
      <c r="N39" s="457" t="s">
        <v>75</v>
      </c>
      <c r="O39" s="446"/>
    </row>
    <row r="40" ht="35" hidden="1" customHeight="1" spans="1:15">
      <c r="A40" s="444"/>
      <c r="B40" s="455"/>
      <c r="C40" s="456">
        <v>33</v>
      </c>
      <c r="D40" s="464" t="s">
        <v>78</v>
      </c>
      <c r="E40" s="464" t="s">
        <v>22</v>
      </c>
      <c r="F40" s="458" t="s">
        <v>15</v>
      </c>
      <c r="G40" s="465">
        <v>30</v>
      </c>
      <c r="H40" s="172">
        <v>30</v>
      </c>
      <c r="I40" s="172">
        <v>30</v>
      </c>
      <c r="J40" s="486"/>
      <c r="K40" s="486"/>
      <c r="L40" s="486"/>
      <c r="M40" s="172" t="s">
        <v>79</v>
      </c>
      <c r="N40" s="457" t="s">
        <v>80</v>
      </c>
      <c r="O40" s="446"/>
    </row>
    <row r="41" s="435" customFormat="1" ht="35" hidden="1" customHeight="1" spans="1:15">
      <c r="A41" s="444"/>
      <c r="B41" s="469" t="s">
        <v>12</v>
      </c>
      <c r="C41" s="470">
        <v>34</v>
      </c>
      <c r="D41" s="471" t="s">
        <v>81</v>
      </c>
      <c r="E41" s="471" t="s">
        <v>38</v>
      </c>
      <c r="F41" s="472" t="s">
        <v>15</v>
      </c>
      <c r="G41" s="162">
        <v>60</v>
      </c>
      <c r="H41" s="172">
        <v>60</v>
      </c>
      <c r="I41" s="172">
        <v>60</v>
      </c>
      <c r="J41" s="486"/>
      <c r="K41" s="486"/>
      <c r="L41" s="486"/>
      <c r="M41" s="162" t="s">
        <v>82</v>
      </c>
      <c r="N41" s="487" t="s">
        <v>83</v>
      </c>
      <c r="O41" s="488"/>
    </row>
    <row r="42" s="435" customFormat="1" ht="35" hidden="1" customHeight="1" spans="1:15">
      <c r="A42" s="444"/>
      <c r="B42" s="469"/>
      <c r="C42" s="470">
        <v>35</v>
      </c>
      <c r="D42" s="471" t="s">
        <v>84</v>
      </c>
      <c r="E42" s="471" t="s">
        <v>38</v>
      </c>
      <c r="F42" s="472" t="s">
        <v>15</v>
      </c>
      <c r="G42" s="162">
        <v>50</v>
      </c>
      <c r="H42" s="172">
        <v>50</v>
      </c>
      <c r="I42" s="172">
        <v>50</v>
      </c>
      <c r="J42" s="486"/>
      <c r="K42" s="486"/>
      <c r="L42" s="486"/>
      <c r="M42" s="162" t="s">
        <v>85</v>
      </c>
      <c r="N42" s="487" t="s">
        <v>83</v>
      </c>
      <c r="O42" s="488"/>
    </row>
    <row r="43" s="24" customFormat="1" ht="40" hidden="1" customHeight="1" spans="1:15">
      <c r="A43" s="444"/>
      <c r="B43" s="455"/>
      <c r="C43" s="456">
        <v>36</v>
      </c>
      <c r="D43" s="458" t="s">
        <v>86</v>
      </c>
      <c r="E43" s="458" t="s">
        <v>30</v>
      </c>
      <c r="F43" s="458" t="s">
        <v>15</v>
      </c>
      <c r="G43" s="473">
        <v>57</v>
      </c>
      <c r="H43" s="458">
        <v>57</v>
      </c>
      <c r="I43" s="458">
        <v>57</v>
      </c>
      <c r="J43" s="458"/>
      <c r="K43" s="458"/>
      <c r="L43" s="458"/>
      <c r="M43" s="458" t="s">
        <v>87</v>
      </c>
      <c r="N43" s="458" t="s">
        <v>88</v>
      </c>
      <c r="O43" s="477"/>
    </row>
    <row r="44" s="24" customFormat="1" ht="40" hidden="1" customHeight="1" spans="1:15">
      <c r="A44" s="444"/>
      <c r="B44" s="455"/>
      <c r="C44" s="456">
        <v>37</v>
      </c>
      <c r="D44" s="468" t="s">
        <v>89</v>
      </c>
      <c r="E44" s="468" t="s">
        <v>46</v>
      </c>
      <c r="F44" s="468" t="s">
        <v>15</v>
      </c>
      <c r="G44" s="468">
        <v>46</v>
      </c>
      <c r="H44" s="458">
        <v>46</v>
      </c>
      <c r="I44" s="458">
        <v>46</v>
      </c>
      <c r="J44" s="485"/>
      <c r="K44" s="485"/>
      <c r="L44" s="458"/>
      <c r="M44" s="457" t="s">
        <v>90</v>
      </c>
      <c r="N44" s="458" t="s">
        <v>91</v>
      </c>
      <c r="O44" s="477"/>
    </row>
    <row r="45" s="24" customFormat="1" ht="40" hidden="1" customHeight="1" spans="1:15">
      <c r="A45" s="444"/>
      <c r="B45" s="455"/>
      <c r="C45" s="456">
        <v>38</v>
      </c>
      <c r="D45" s="468" t="s">
        <v>92</v>
      </c>
      <c r="E45" s="468" t="s">
        <v>46</v>
      </c>
      <c r="F45" s="468" t="s">
        <v>15</v>
      </c>
      <c r="G45" s="468">
        <v>34.5</v>
      </c>
      <c r="H45" s="458">
        <v>34.5</v>
      </c>
      <c r="I45" s="458">
        <v>34.5</v>
      </c>
      <c r="J45" s="485"/>
      <c r="K45" s="485"/>
      <c r="L45" s="458"/>
      <c r="M45" s="457" t="s">
        <v>93</v>
      </c>
      <c r="N45" s="458" t="s">
        <v>91</v>
      </c>
      <c r="O45" s="477"/>
    </row>
    <row r="46" s="24" customFormat="1" ht="40" hidden="1" customHeight="1" spans="1:15">
      <c r="A46" s="444"/>
      <c r="B46" s="455"/>
      <c r="C46" s="456">
        <v>39</v>
      </c>
      <c r="D46" s="458" t="s">
        <v>94</v>
      </c>
      <c r="E46" s="458" t="s">
        <v>22</v>
      </c>
      <c r="F46" s="458" t="s">
        <v>15</v>
      </c>
      <c r="G46" s="473">
        <v>59</v>
      </c>
      <c r="H46" s="458">
        <v>59</v>
      </c>
      <c r="I46" s="458">
        <v>59</v>
      </c>
      <c r="J46" s="485"/>
      <c r="K46" s="485"/>
      <c r="L46" s="458"/>
      <c r="M46" s="458" t="s">
        <v>95</v>
      </c>
      <c r="N46" s="458" t="s">
        <v>80</v>
      </c>
      <c r="O46" s="477"/>
    </row>
    <row r="47" s="24" customFormat="1" ht="40" hidden="1" customHeight="1" spans="1:15">
      <c r="A47" s="444"/>
      <c r="B47" s="455"/>
      <c r="C47" s="456">
        <v>40</v>
      </c>
      <c r="D47" s="458" t="s">
        <v>96</v>
      </c>
      <c r="E47" s="458" t="s">
        <v>32</v>
      </c>
      <c r="F47" s="457" t="s">
        <v>15</v>
      </c>
      <c r="G47" s="462">
        <v>34.5</v>
      </c>
      <c r="H47" s="457">
        <v>34.5</v>
      </c>
      <c r="I47" s="457">
        <v>34.5</v>
      </c>
      <c r="J47" s="489"/>
      <c r="K47" s="489"/>
      <c r="L47" s="458"/>
      <c r="M47" s="458" t="s">
        <v>93</v>
      </c>
      <c r="N47" s="458" t="s">
        <v>97</v>
      </c>
      <c r="O47" s="477"/>
    </row>
    <row r="48" s="24" customFormat="1" ht="40" hidden="1" customHeight="1" spans="1:15">
      <c r="A48" s="444"/>
      <c r="B48" s="455"/>
      <c r="C48" s="456">
        <v>41</v>
      </c>
      <c r="D48" s="458" t="s">
        <v>98</v>
      </c>
      <c r="E48" s="458" t="s">
        <v>32</v>
      </c>
      <c r="F48" s="458" t="s">
        <v>15</v>
      </c>
      <c r="G48" s="473">
        <v>46</v>
      </c>
      <c r="H48" s="458">
        <v>46</v>
      </c>
      <c r="I48" s="458">
        <v>46</v>
      </c>
      <c r="J48" s="485"/>
      <c r="K48" s="485"/>
      <c r="L48" s="490"/>
      <c r="M48" s="457" t="s">
        <v>90</v>
      </c>
      <c r="N48" s="458" t="s">
        <v>97</v>
      </c>
      <c r="O48" s="477"/>
    </row>
    <row r="49" s="24" customFormat="1" ht="40" hidden="1" customHeight="1" spans="1:15">
      <c r="A49" s="444"/>
      <c r="B49" s="455"/>
      <c r="C49" s="456">
        <v>42</v>
      </c>
      <c r="D49" s="458" t="s">
        <v>99</v>
      </c>
      <c r="E49" s="458" t="s">
        <v>35</v>
      </c>
      <c r="F49" s="458" t="s">
        <v>15</v>
      </c>
      <c r="G49" s="473">
        <v>23</v>
      </c>
      <c r="H49" s="458">
        <v>23</v>
      </c>
      <c r="I49" s="458">
        <v>23</v>
      </c>
      <c r="J49" s="485"/>
      <c r="K49" s="485"/>
      <c r="L49" s="458"/>
      <c r="M49" s="458" t="s">
        <v>100</v>
      </c>
      <c r="N49" s="458" t="s">
        <v>101</v>
      </c>
      <c r="O49" s="477"/>
    </row>
    <row r="50" s="24" customFormat="1" ht="40" hidden="1" customHeight="1" spans="1:15">
      <c r="A50" s="444"/>
      <c r="B50" s="455"/>
      <c r="C50" s="456">
        <v>43</v>
      </c>
      <c r="D50" s="458" t="s">
        <v>102</v>
      </c>
      <c r="E50" s="458" t="s">
        <v>43</v>
      </c>
      <c r="F50" s="458" t="s">
        <v>15</v>
      </c>
      <c r="G50" s="473">
        <v>48.5</v>
      </c>
      <c r="H50" s="458">
        <v>48.5</v>
      </c>
      <c r="I50" s="458">
        <v>48.5</v>
      </c>
      <c r="J50" s="485"/>
      <c r="K50" s="485"/>
      <c r="L50" s="458"/>
      <c r="M50" s="457" t="s">
        <v>103</v>
      </c>
      <c r="N50" s="457" t="s">
        <v>72</v>
      </c>
      <c r="O50" s="477"/>
    </row>
    <row r="51" s="435" customFormat="1" ht="40" hidden="1" customHeight="1" spans="1:15">
      <c r="A51" s="444"/>
      <c r="B51" s="469" t="s">
        <v>12</v>
      </c>
      <c r="C51" s="470">
        <v>44</v>
      </c>
      <c r="D51" s="472" t="s">
        <v>104</v>
      </c>
      <c r="E51" s="472" t="s">
        <v>38</v>
      </c>
      <c r="F51" s="472" t="s">
        <v>15</v>
      </c>
      <c r="G51" s="472">
        <v>70</v>
      </c>
      <c r="H51" s="458">
        <v>70</v>
      </c>
      <c r="I51" s="458">
        <v>70</v>
      </c>
      <c r="J51" s="485"/>
      <c r="K51" s="490"/>
      <c r="L51" s="457"/>
      <c r="M51" s="472" t="s">
        <v>105</v>
      </c>
      <c r="N51" s="472" t="s">
        <v>83</v>
      </c>
      <c r="O51" s="491"/>
    </row>
    <row r="52" s="24" customFormat="1" ht="40" hidden="1" customHeight="1" spans="1:15">
      <c r="A52" s="444"/>
      <c r="B52" s="455"/>
      <c r="C52" s="456">
        <v>45</v>
      </c>
      <c r="D52" s="458" t="s">
        <v>106</v>
      </c>
      <c r="E52" s="458" t="s">
        <v>22</v>
      </c>
      <c r="F52" s="458" t="s">
        <v>15</v>
      </c>
      <c r="G52" s="473">
        <v>46</v>
      </c>
      <c r="H52" s="458">
        <v>46</v>
      </c>
      <c r="I52" s="458">
        <v>46</v>
      </c>
      <c r="J52" s="485"/>
      <c r="K52" s="458"/>
      <c r="L52" s="458"/>
      <c r="M52" s="458" t="s">
        <v>90</v>
      </c>
      <c r="N52" s="458" t="s">
        <v>80</v>
      </c>
      <c r="O52" s="477"/>
    </row>
    <row r="53" ht="158" hidden="1" customHeight="1" spans="1:15">
      <c r="A53" s="444"/>
      <c r="B53" s="474"/>
      <c r="C53" s="456">
        <v>46</v>
      </c>
      <c r="D53" s="457" t="s">
        <v>107</v>
      </c>
      <c r="E53" s="457" t="s">
        <v>108</v>
      </c>
      <c r="F53" s="458" t="s">
        <v>15</v>
      </c>
      <c r="G53" s="462">
        <v>175</v>
      </c>
      <c r="H53" s="457">
        <v>175</v>
      </c>
      <c r="I53" s="457">
        <v>175</v>
      </c>
      <c r="J53" s="492"/>
      <c r="K53" s="492"/>
      <c r="L53" s="492"/>
      <c r="M53" s="457" t="s">
        <v>109</v>
      </c>
      <c r="N53" s="457" t="s">
        <v>110</v>
      </c>
      <c r="O53" s="477"/>
    </row>
    <row r="54" ht="40" hidden="1" customHeight="1" spans="1:15">
      <c r="A54" s="475"/>
      <c r="B54" s="476" t="s">
        <v>111</v>
      </c>
      <c r="C54" s="456">
        <v>1</v>
      </c>
      <c r="D54" s="457" t="s">
        <v>112</v>
      </c>
      <c r="E54" s="457" t="s">
        <v>46</v>
      </c>
      <c r="F54" s="457" t="s">
        <v>15</v>
      </c>
      <c r="G54" s="462">
        <v>10</v>
      </c>
      <c r="H54" s="458">
        <v>10</v>
      </c>
      <c r="I54" s="458">
        <v>10</v>
      </c>
      <c r="J54" s="485"/>
      <c r="K54" s="458"/>
      <c r="L54" s="457"/>
      <c r="M54" s="458" t="s">
        <v>113</v>
      </c>
      <c r="N54" s="458" t="s">
        <v>91</v>
      </c>
      <c r="O54" s="477"/>
    </row>
    <row r="55" ht="40" hidden="1" customHeight="1" spans="1:15">
      <c r="A55" s="475"/>
      <c r="B55" s="476"/>
      <c r="C55" s="456">
        <v>2</v>
      </c>
      <c r="D55" s="458" t="s">
        <v>114</v>
      </c>
      <c r="E55" s="458" t="s">
        <v>38</v>
      </c>
      <c r="F55" s="458" t="s">
        <v>15</v>
      </c>
      <c r="G55" s="473">
        <v>22</v>
      </c>
      <c r="H55" s="458">
        <v>22</v>
      </c>
      <c r="I55" s="458">
        <v>22</v>
      </c>
      <c r="J55" s="485"/>
      <c r="K55" s="458"/>
      <c r="L55" s="457"/>
      <c r="M55" s="457" t="s">
        <v>115</v>
      </c>
      <c r="N55" s="458" t="s">
        <v>83</v>
      </c>
      <c r="O55" s="477"/>
    </row>
    <row r="56" ht="40" hidden="1" customHeight="1" spans="1:15">
      <c r="A56" s="475"/>
      <c r="B56" s="476"/>
      <c r="C56" s="456">
        <v>3</v>
      </c>
      <c r="D56" s="457" t="s">
        <v>116</v>
      </c>
      <c r="E56" s="457" t="s">
        <v>22</v>
      </c>
      <c r="F56" s="457" t="s">
        <v>15</v>
      </c>
      <c r="G56" s="462">
        <v>20</v>
      </c>
      <c r="H56" s="458">
        <v>20</v>
      </c>
      <c r="I56" s="458">
        <v>20</v>
      </c>
      <c r="J56" s="485"/>
      <c r="K56" s="458"/>
      <c r="L56" s="457"/>
      <c r="M56" s="458" t="s">
        <v>117</v>
      </c>
      <c r="N56" s="458" t="s">
        <v>80</v>
      </c>
      <c r="O56" s="477"/>
    </row>
    <row r="57" ht="40" customHeight="1" spans="1:15">
      <c r="A57" s="475"/>
      <c r="B57" s="476"/>
      <c r="C57" s="456">
        <v>4</v>
      </c>
      <c r="D57" s="468" t="s">
        <v>118</v>
      </c>
      <c r="E57" s="468" t="s">
        <v>119</v>
      </c>
      <c r="F57" s="458" t="s">
        <v>15</v>
      </c>
      <c r="G57" s="473">
        <v>20</v>
      </c>
      <c r="H57" s="458">
        <v>20</v>
      </c>
      <c r="I57" s="458">
        <v>20</v>
      </c>
      <c r="J57" s="485"/>
      <c r="K57" s="458"/>
      <c r="L57" s="458"/>
      <c r="M57" s="457" t="s">
        <v>117</v>
      </c>
      <c r="N57" s="458" t="s">
        <v>120</v>
      </c>
      <c r="O57" s="477"/>
    </row>
    <row r="58" ht="40" hidden="1" customHeight="1" spans="1:15">
      <c r="A58" s="444"/>
      <c r="B58" s="476" t="s">
        <v>121</v>
      </c>
      <c r="C58" s="477">
        <v>1</v>
      </c>
      <c r="D58" s="468" t="s">
        <v>122</v>
      </c>
      <c r="E58" s="468" t="s">
        <v>38</v>
      </c>
      <c r="F58" s="468" t="s">
        <v>15</v>
      </c>
      <c r="G58" s="468">
        <v>25</v>
      </c>
      <c r="H58" s="458">
        <v>25</v>
      </c>
      <c r="I58" s="458">
        <v>25</v>
      </c>
      <c r="J58" s="485"/>
      <c r="K58" s="490"/>
      <c r="L58" s="457"/>
      <c r="M58" s="468" t="s">
        <v>123</v>
      </c>
      <c r="N58" s="458" t="s">
        <v>83</v>
      </c>
      <c r="O58" s="477"/>
    </row>
    <row r="59" ht="40" hidden="1" customHeight="1" spans="1:15">
      <c r="A59" s="444"/>
      <c r="B59" s="476"/>
      <c r="C59" s="477">
        <v>2</v>
      </c>
      <c r="D59" s="458" t="s">
        <v>124</v>
      </c>
      <c r="E59" s="458" t="s">
        <v>35</v>
      </c>
      <c r="F59" s="458" t="s">
        <v>15</v>
      </c>
      <c r="G59" s="473">
        <v>15</v>
      </c>
      <c r="H59" s="458">
        <v>15</v>
      </c>
      <c r="I59" s="458">
        <v>15</v>
      </c>
      <c r="J59" s="485"/>
      <c r="K59" s="458"/>
      <c r="L59" s="458"/>
      <c r="M59" s="458" t="s">
        <v>125</v>
      </c>
      <c r="N59" s="458" t="s">
        <v>101</v>
      </c>
      <c r="O59" s="477"/>
    </row>
    <row r="60" ht="40" hidden="1" customHeight="1" spans="1:15">
      <c r="A60" s="444"/>
      <c r="B60" s="476"/>
      <c r="C60" s="477">
        <v>3</v>
      </c>
      <c r="D60" s="457" t="s">
        <v>126</v>
      </c>
      <c r="E60" s="457" t="s">
        <v>35</v>
      </c>
      <c r="F60" s="458" t="s">
        <v>15</v>
      </c>
      <c r="G60" s="462">
        <v>46</v>
      </c>
      <c r="H60" s="457">
        <v>46</v>
      </c>
      <c r="I60" s="457">
        <v>46</v>
      </c>
      <c r="J60" s="485"/>
      <c r="K60" s="458"/>
      <c r="L60" s="458"/>
      <c r="M60" s="457" t="s">
        <v>127</v>
      </c>
      <c r="N60" s="457" t="s">
        <v>66</v>
      </c>
      <c r="O60" s="477"/>
    </row>
    <row r="61" ht="40" hidden="1" customHeight="1" spans="1:15">
      <c r="A61" s="478"/>
      <c r="B61" s="476"/>
      <c r="C61" s="477">
        <v>4</v>
      </c>
      <c r="D61" s="457" t="s">
        <v>128</v>
      </c>
      <c r="E61" s="457" t="s">
        <v>129</v>
      </c>
      <c r="F61" s="458"/>
      <c r="G61" s="462">
        <v>31.78</v>
      </c>
      <c r="H61" s="457">
        <v>31.78</v>
      </c>
      <c r="I61" s="457">
        <v>31.78</v>
      </c>
      <c r="J61" s="485"/>
      <c r="K61" s="458"/>
      <c r="L61" s="458"/>
      <c r="M61" s="457" t="s">
        <v>130</v>
      </c>
      <c r="N61" s="457" t="s">
        <v>131</v>
      </c>
      <c r="O61" s="477"/>
    </row>
    <row r="62" ht="40" hidden="1" customHeight="1" spans="1:15">
      <c r="A62" s="478"/>
      <c r="B62" s="476"/>
      <c r="C62" s="477">
        <v>5</v>
      </c>
      <c r="D62" s="457" t="s">
        <v>132</v>
      </c>
      <c r="E62" s="457" t="s">
        <v>129</v>
      </c>
      <c r="F62" s="458"/>
      <c r="G62" s="462">
        <v>1795</v>
      </c>
      <c r="H62" s="457">
        <v>1795</v>
      </c>
      <c r="I62" s="457">
        <v>1795</v>
      </c>
      <c r="J62" s="485"/>
      <c r="K62" s="458"/>
      <c r="L62" s="458"/>
      <c r="M62" s="457" t="s">
        <v>133</v>
      </c>
      <c r="N62" s="457" t="s">
        <v>131</v>
      </c>
      <c r="O62" s="477"/>
    </row>
    <row r="63" s="24" customFormat="1" ht="43" hidden="1" customHeight="1" spans="1:15">
      <c r="A63" s="444"/>
      <c r="B63" s="476"/>
      <c r="C63" s="477">
        <v>6</v>
      </c>
      <c r="D63" s="457" t="s">
        <v>134</v>
      </c>
      <c r="E63" s="457" t="s">
        <v>135</v>
      </c>
      <c r="F63" s="458" t="s">
        <v>15</v>
      </c>
      <c r="G63" s="462">
        <v>713.6</v>
      </c>
      <c r="H63" s="457">
        <v>713.6</v>
      </c>
      <c r="I63" s="457">
        <v>713.6</v>
      </c>
      <c r="J63" s="482"/>
      <c r="K63" s="482"/>
      <c r="L63" s="482"/>
      <c r="M63" s="457" t="s">
        <v>136</v>
      </c>
      <c r="N63" s="457" t="s">
        <v>137</v>
      </c>
      <c r="O63" s="446"/>
    </row>
    <row r="64" s="24" customFormat="1" ht="35" hidden="1" customHeight="1" spans="1:15">
      <c r="A64" s="444"/>
      <c r="B64" s="476"/>
      <c r="C64" s="477">
        <v>7</v>
      </c>
      <c r="D64" s="457" t="s">
        <v>138</v>
      </c>
      <c r="E64" s="457" t="s">
        <v>135</v>
      </c>
      <c r="F64" s="458" t="s">
        <v>15</v>
      </c>
      <c r="G64" s="462">
        <v>1004.72</v>
      </c>
      <c r="H64" s="457">
        <v>1004.72</v>
      </c>
      <c r="I64" s="457">
        <v>1004.72</v>
      </c>
      <c r="J64" s="482"/>
      <c r="K64" s="482"/>
      <c r="L64" s="482"/>
      <c r="M64" s="457" t="s">
        <v>139</v>
      </c>
      <c r="N64" s="457" t="s">
        <v>140</v>
      </c>
      <c r="O64" s="446"/>
    </row>
    <row r="65" s="24" customFormat="1" ht="59" hidden="1" customHeight="1" spans="1:15">
      <c r="A65" s="437"/>
      <c r="B65" s="476"/>
      <c r="C65" s="477">
        <v>8</v>
      </c>
      <c r="D65" s="493" t="s">
        <v>141</v>
      </c>
      <c r="E65" s="457" t="s">
        <v>135</v>
      </c>
      <c r="F65" s="494"/>
      <c r="G65" s="495">
        <v>99</v>
      </c>
      <c r="H65" s="493">
        <v>99</v>
      </c>
      <c r="I65" s="457"/>
      <c r="J65" s="485"/>
      <c r="K65" s="485"/>
      <c r="L65" s="458"/>
      <c r="M65" s="493" t="s">
        <v>142</v>
      </c>
      <c r="N65" s="493" t="s">
        <v>143</v>
      </c>
      <c r="O65" s="477"/>
    </row>
    <row r="66" s="436" customFormat="1" ht="40" hidden="1" customHeight="1" spans="1:15">
      <c r="A66" s="496"/>
      <c r="B66" s="497" t="s">
        <v>144</v>
      </c>
      <c r="C66" s="498">
        <v>1</v>
      </c>
      <c r="D66" s="499" t="s">
        <v>144</v>
      </c>
      <c r="E66" s="499"/>
      <c r="F66" s="499"/>
      <c r="G66" s="500">
        <v>13</v>
      </c>
      <c r="H66" s="499">
        <v>13</v>
      </c>
      <c r="I66" s="499">
        <v>13</v>
      </c>
      <c r="J66" s="506"/>
      <c r="K66" s="506"/>
      <c r="L66" s="506"/>
      <c r="M66" s="499" t="s">
        <v>145</v>
      </c>
      <c r="N66" s="499" t="s">
        <v>146</v>
      </c>
      <c r="O66" s="498"/>
    </row>
    <row r="67" ht="40" hidden="1" customHeight="1" spans="1:15">
      <c r="A67" s="501"/>
      <c r="B67" s="502"/>
      <c r="C67" s="477">
        <v>2</v>
      </c>
      <c r="D67" s="503" t="s">
        <v>147</v>
      </c>
      <c r="E67" s="458" t="s">
        <v>38</v>
      </c>
      <c r="F67" s="492"/>
      <c r="G67" s="473">
        <v>53</v>
      </c>
      <c r="H67" s="458">
        <v>53</v>
      </c>
      <c r="I67" s="458">
        <v>53</v>
      </c>
      <c r="J67" s="492"/>
      <c r="K67" s="492"/>
      <c r="L67" s="492"/>
      <c r="M67" s="458" t="s">
        <v>148</v>
      </c>
      <c r="N67" s="458" t="s">
        <v>83</v>
      </c>
      <c r="O67" s="477"/>
    </row>
    <row r="68" ht="40" hidden="1" customHeight="1" spans="1:15">
      <c r="A68" s="501"/>
      <c r="B68" s="502"/>
      <c r="C68" s="477">
        <v>3</v>
      </c>
      <c r="D68" s="503" t="s">
        <v>149</v>
      </c>
      <c r="E68" s="458" t="s">
        <v>38</v>
      </c>
      <c r="F68" s="492"/>
      <c r="G68" s="473">
        <v>20</v>
      </c>
      <c r="H68" s="458">
        <v>20</v>
      </c>
      <c r="I68" s="458">
        <v>20</v>
      </c>
      <c r="J68" s="492"/>
      <c r="K68" s="492"/>
      <c r="L68" s="492"/>
      <c r="M68" s="458" t="s">
        <v>150</v>
      </c>
      <c r="N68" s="458" t="s">
        <v>83</v>
      </c>
      <c r="O68" s="477"/>
    </row>
    <row r="69" s="24" customFormat="1" ht="40" hidden="1" customHeight="1" spans="1:15">
      <c r="A69" s="437"/>
      <c r="B69" s="504"/>
      <c r="C69" s="477">
        <v>4</v>
      </c>
      <c r="D69" s="505" t="s">
        <v>151</v>
      </c>
      <c r="E69" s="494" t="s">
        <v>28</v>
      </c>
      <c r="F69" s="494"/>
      <c r="G69" s="495">
        <v>32</v>
      </c>
      <c r="H69" s="464">
        <v>32</v>
      </c>
      <c r="I69" s="464">
        <v>32</v>
      </c>
      <c r="J69" s="494"/>
      <c r="K69" s="494"/>
      <c r="L69" s="494"/>
      <c r="M69" s="458" t="s">
        <v>152</v>
      </c>
      <c r="N69" s="464" t="s">
        <v>69</v>
      </c>
      <c r="O69" s="477"/>
    </row>
    <row r="70" s="24" customFormat="1" ht="59" hidden="1" customHeight="1" spans="1:15">
      <c r="A70" s="437"/>
      <c r="B70" s="463" t="s">
        <v>153</v>
      </c>
      <c r="C70" s="477">
        <v>1</v>
      </c>
      <c r="D70" s="457" t="s">
        <v>153</v>
      </c>
      <c r="E70" s="457"/>
      <c r="F70" s="457" t="s">
        <v>15</v>
      </c>
      <c r="G70" s="462">
        <v>500</v>
      </c>
      <c r="H70" s="457">
        <v>500</v>
      </c>
      <c r="I70" s="457">
        <v>500</v>
      </c>
      <c r="J70" s="485"/>
      <c r="K70" s="485"/>
      <c r="L70" s="458"/>
      <c r="M70" s="457" t="s">
        <v>154</v>
      </c>
      <c r="N70" s="457" t="s">
        <v>155</v>
      </c>
      <c r="O70" s="477"/>
    </row>
    <row r="73" spans="5:5">
      <c r="E73" s="438">
        <v>70</v>
      </c>
    </row>
    <row r="74" spans="5:5">
      <c r="E74" s="438">
        <v>60</v>
      </c>
    </row>
    <row r="75" spans="5:5">
      <c r="E75" s="438">
        <v>48.5</v>
      </c>
    </row>
  </sheetData>
  <autoFilter ref="A6:P70">
    <filterColumn colId="4">
      <customFilters>
        <customFilter operator="equal" val="太和"/>
      </customFilters>
    </filterColumn>
    <extLst/>
  </autoFilter>
  <mergeCells count="19">
    <mergeCell ref="B1:O1"/>
    <mergeCell ref="B2:D2"/>
    <mergeCell ref="N2:O2"/>
    <mergeCell ref="A3:A6"/>
    <mergeCell ref="B3:B6"/>
    <mergeCell ref="B8:B40"/>
    <mergeCell ref="B41:B50"/>
    <mergeCell ref="B51:B53"/>
    <mergeCell ref="B54:B57"/>
    <mergeCell ref="B58:B65"/>
    <mergeCell ref="B66:B69"/>
    <mergeCell ref="C3:C6"/>
    <mergeCell ref="D3:D6"/>
    <mergeCell ref="F3:F6"/>
    <mergeCell ref="G8:G29"/>
    <mergeCell ref="M3:M6"/>
    <mergeCell ref="N3:N6"/>
    <mergeCell ref="O3:O6"/>
    <mergeCell ref="G3:L6"/>
  </mergeCells>
  <pageMargins left="0.432638888888889" right="0.393055555555556" top="0.590277777777778" bottom="0.354166666666667" header="0.629166666666667" footer="0.313888888888889"/>
  <pageSetup paperSize="9" scale="77" fitToHeight="0"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X547"/>
  <sheetViews>
    <sheetView zoomScale="70" zoomScaleNormal="70" topLeftCell="A73" workbookViewId="0">
      <selection activeCell="C82" sqref="C82"/>
    </sheetView>
  </sheetViews>
  <sheetFormatPr defaultColWidth="9" defaultRowHeight="20.4"/>
  <cols>
    <col min="1" max="1" width="6.37962962962963" style="293" customWidth="1"/>
    <col min="2" max="2" width="33.1944444444444" style="288" customWidth="1"/>
    <col min="3" max="3" width="77.5" style="288" customWidth="1"/>
    <col min="4" max="4" width="24.287037037037" style="288" customWidth="1"/>
    <col min="5" max="5" width="14.462962962963" style="293" customWidth="1"/>
    <col min="6" max="6" width="18.3703703703704" style="288" customWidth="1"/>
    <col min="7" max="7" width="37.5" style="288" customWidth="1"/>
    <col min="8" max="8" width="10.0925925925926" style="288" customWidth="1"/>
    <col min="9" max="9" width="18.9259259259259" style="288" hidden="1" customWidth="1"/>
    <col min="10" max="10" width="40.3611111111111" style="288" hidden="1" customWidth="1"/>
    <col min="11" max="11" width="14.3796296296296" style="288" hidden="1" customWidth="1"/>
    <col min="12" max="14" width="9" style="288" hidden="1" customWidth="1"/>
    <col min="15" max="15" width="53.0092592592593" style="288" customWidth="1"/>
    <col min="16" max="182" width="9" style="288"/>
    <col min="183" max="16384" width="9" style="294"/>
  </cols>
  <sheetData>
    <row r="1" s="288" customFormat="1" spans="1:5">
      <c r="A1" s="295" t="s">
        <v>156</v>
      </c>
      <c r="B1" s="295"/>
      <c r="E1" s="293"/>
    </row>
    <row r="2" s="288" customFormat="1" ht="48" customHeight="1" spans="1:9">
      <c r="A2" s="296" t="s">
        <v>157</v>
      </c>
      <c r="B2" s="296"/>
      <c r="C2" s="296"/>
      <c r="D2" s="296"/>
      <c r="E2" s="296"/>
      <c r="F2" s="296"/>
      <c r="G2" s="296"/>
      <c r="H2" s="296"/>
      <c r="I2" s="348"/>
    </row>
    <row r="3" s="288" customFormat="1" ht="27" customHeight="1" spans="1:8">
      <c r="A3" s="297"/>
      <c r="B3" s="289"/>
      <c r="C3" s="289"/>
      <c r="D3" s="289"/>
      <c r="E3" s="297"/>
      <c r="F3" s="298" t="s">
        <v>2</v>
      </c>
      <c r="G3" s="298"/>
      <c r="H3" s="298"/>
    </row>
    <row r="4" s="288" customFormat="1" ht="63" customHeight="1" spans="1:258">
      <c r="A4" s="299" t="s">
        <v>158</v>
      </c>
      <c r="B4" s="300" t="s">
        <v>6</v>
      </c>
      <c r="C4" s="300" t="s">
        <v>159</v>
      </c>
      <c r="D4" s="300" t="s">
        <v>160</v>
      </c>
      <c r="E4" s="299" t="s">
        <v>161</v>
      </c>
      <c r="F4" s="300" t="s">
        <v>162</v>
      </c>
      <c r="G4" s="300" t="s">
        <v>163</v>
      </c>
      <c r="H4" s="300" t="s">
        <v>11</v>
      </c>
      <c r="GA4" s="294"/>
      <c r="GB4" s="294"/>
      <c r="GC4" s="294"/>
      <c r="GD4" s="294"/>
      <c r="GE4" s="294"/>
      <c r="GF4" s="294"/>
      <c r="GG4" s="294"/>
      <c r="GH4" s="294"/>
      <c r="GI4" s="294"/>
      <c r="GJ4" s="294"/>
      <c r="GK4" s="294"/>
      <c r="GL4" s="294"/>
      <c r="GM4" s="294"/>
      <c r="GN4" s="294"/>
      <c r="GO4" s="294"/>
      <c r="GP4" s="294"/>
      <c r="GQ4" s="294"/>
      <c r="GR4" s="294"/>
      <c r="GS4" s="294"/>
      <c r="GT4" s="294"/>
      <c r="GU4" s="294"/>
      <c r="GV4" s="294"/>
      <c r="GW4" s="294"/>
      <c r="GX4" s="294"/>
      <c r="GY4" s="294"/>
      <c r="GZ4" s="294"/>
      <c r="HA4" s="294"/>
      <c r="HB4" s="294"/>
      <c r="HC4" s="294"/>
      <c r="HD4" s="294"/>
      <c r="HE4" s="294"/>
      <c r="HF4" s="294"/>
      <c r="HG4" s="294"/>
      <c r="HH4" s="294"/>
      <c r="HI4" s="294"/>
      <c r="HJ4" s="294"/>
      <c r="HK4" s="294"/>
      <c r="HL4" s="294"/>
      <c r="HM4" s="294"/>
      <c r="HN4" s="294"/>
      <c r="HO4" s="294"/>
      <c r="HP4" s="294"/>
      <c r="HQ4" s="294"/>
      <c r="HR4" s="294"/>
      <c r="HS4" s="294"/>
      <c r="HT4" s="294"/>
      <c r="HU4" s="294"/>
      <c r="HV4" s="294"/>
      <c r="HW4" s="294"/>
      <c r="HX4" s="294"/>
      <c r="HY4" s="294"/>
      <c r="HZ4" s="294"/>
      <c r="IA4" s="294"/>
      <c r="IB4" s="294"/>
      <c r="IC4" s="294"/>
      <c r="ID4" s="294"/>
      <c r="IE4" s="294"/>
      <c r="IF4" s="294"/>
      <c r="IG4" s="294"/>
      <c r="IH4" s="294"/>
      <c r="II4" s="294"/>
      <c r="IJ4" s="294"/>
      <c r="IK4" s="294"/>
      <c r="IL4" s="294"/>
      <c r="IM4" s="294"/>
      <c r="IN4" s="294"/>
      <c r="IO4" s="294"/>
      <c r="IP4" s="294"/>
      <c r="IQ4" s="294"/>
      <c r="IR4" s="294"/>
      <c r="IS4" s="294"/>
      <c r="IT4" s="294"/>
      <c r="IU4" s="294"/>
      <c r="IV4" s="294"/>
      <c r="IW4" s="294"/>
      <c r="IX4" s="294"/>
    </row>
    <row r="5" s="288" customFormat="1" ht="28" customHeight="1" spans="1:258">
      <c r="A5" s="301" t="s">
        <v>164</v>
      </c>
      <c r="B5" s="302"/>
      <c r="C5" s="302"/>
      <c r="D5" s="303"/>
      <c r="E5" s="304">
        <f>E303+E506+E547</f>
        <v>39763.9103</v>
      </c>
      <c r="F5" s="300"/>
      <c r="G5" s="300"/>
      <c r="H5" s="300"/>
      <c r="O5" s="288">
        <v>39763.9103</v>
      </c>
      <c r="GA5" s="294"/>
      <c r="GB5" s="294"/>
      <c r="GC5" s="294"/>
      <c r="GD5" s="294"/>
      <c r="GE5" s="294"/>
      <c r="GF5" s="294"/>
      <c r="GG5" s="294"/>
      <c r="GH5" s="294"/>
      <c r="GI5" s="294"/>
      <c r="GJ5" s="294"/>
      <c r="GK5" s="294"/>
      <c r="GL5" s="294"/>
      <c r="GM5" s="294"/>
      <c r="GN5" s="294"/>
      <c r="GO5" s="294"/>
      <c r="GP5" s="294"/>
      <c r="GQ5" s="294"/>
      <c r="GR5" s="294"/>
      <c r="GS5" s="294"/>
      <c r="GT5" s="294"/>
      <c r="GU5" s="294"/>
      <c r="GV5" s="294"/>
      <c r="GW5" s="294"/>
      <c r="GX5" s="294"/>
      <c r="GY5" s="294"/>
      <c r="GZ5" s="294"/>
      <c r="HA5" s="294"/>
      <c r="HB5" s="294"/>
      <c r="HC5" s="294"/>
      <c r="HD5" s="294"/>
      <c r="HE5" s="294"/>
      <c r="HF5" s="294"/>
      <c r="HG5" s="294"/>
      <c r="HH5" s="294"/>
      <c r="HI5" s="294"/>
      <c r="HJ5" s="294"/>
      <c r="HK5" s="294"/>
      <c r="HL5" s="294"/>
      <c r="HM5" s="294"/>
      <c r="HN5" s="294"/>
      <c r="HO5" s="294"/>
      <c r="HP5" s="294"/>
      <c r="HQ5" s="294"/>
      <c r="HR5" s="294"/>
      <c r="HS5" s="294"/>
      <c r="HT5" s="294"/>
      <c r="HU5" s="294"/>
      <c r="HV5" s="294"/>
      <c r="HW5" s="294"/>
      <c r="HX5" s="294"/>
      <c r="HY5" s="294"/>
      <c r="HZ5" s="294"/>
      <c r="IA5" s="294"/>
      <c r="IB5" s="294"/>
      <c r="IC5" s="294"/>
      <c r="ID5" s="294"/>
      <c r="IE5" s="294"/>
      <c r="IF5" s="294"/>
      <c r="IG5" s="294"/>
      <c r="IH5" s="294"/>
      <c r="II5" s="294"/>
      <c r="IJ5" s="294"/>
      <c r="IK5" s="294"/>
      <c r="IL5" s="294"/>
      <c r="IM5" s="294"/>
      <c r="IN5" s="294"/>
      <c r="IO5" s="294"/>
      <c r="IP5" s="294"/>
      <c r="IQ5" s="294"/>
      <c r="IR5" s="294"/>
      <c r="IS5" s="294"/>
      <c r="IT5" s="294"/>
      <c r="IU5" s="294"/>
      <c r="IV5" s="294"/>
      <c r="IW5" s="294"/>
      <c r="IX5" s="294"/>
    </row>
    <row r="6" s="288" customFormat="1" ht="28" customHeight="1" spans="1:258">
      <c r="A6" s="301" t="s">
        <v>165</v>
      </c>
      <c r="B6" s="302"/>
      <c r="C6" s="302"/>
      <c r="D6" s="303"/>
      <c r="E6" s="305"/>
      <c r="F6" s="306"/>
      <c r="G6" s="306"/>
      <c r="H6" s="306"/>
      <c r="I6" s="349"/>
      <c r="GA6" s="294"/>
      <c r="GB6" s="294"/>
      <c r="GC6" s="294"/>
      <c r="GD6" s="294"/>
      <c r="GE6" s="294"/>
      <c r="GF6" s="294"/>
      <c r="GG6" s="294"/>
      <c r="GH6" s="294"/>
      <c r="GI6" s="294"/>
      <c r="GJ6" s="294"/>
      <c r="GK6" s="294"/>
      <c r="GL6" s="294"/>
      <c r="GM6" s="294"/>
      <c r="GN6" s="294"/>
      <c r="GO6" s="294"/>
      <c r="GP6" s="294"/>
      <c r="GQ6" s="294"/>
      <c r="GR6" s="294"/>
      <c r="GS6" s="294"/>
      <c r="GT6" s="294"/>
      <c r="GU6" s="294"/>
      <c r="GV6" s="294"/>
      <c r="GW6" s="294"/>
      <c r="GX6" s="294"/>
      <c r="GY6" s="294"/>
      <c r="GZ6" s="294"/>
      <c r="HA6" s="294"/>
      <c r="HB6" s="294"/>
      <c r="HC6" s="294"/>
      <c r="HD6" s="294"/>
      <c r="HE6" s="294"/>
      <c r="HF6" s="294"/>
      <c r="HG6" s="294"/>
      <c r="HH6" s="294"/>
      <c r="HI6" s="294"/>
      <c r="HJ6" s="294"/>
      <c r="HK6" s="294"/>
      <c r="HL6" s="294"/>
      <c r="HM6" s="294"/>
      <c r="HN6" s="294"/>
      <c r="HO6" s="294"/>
      <c r="HP6" s="294"/>
      <c r="HQ6" s="294"/>
      <c r="HR6" s="294"/>
      <c r="HS6" s="294"/>
      <c r="HT6" s="294"/>
      <c r="HU6" s="294"/>
      <c r="HV6" s="294"/>
      <c r="HW6" s="294"/>
      <c r="HX6" s="294"/>
      <c r="HY6" s="294"/>
      <c r="HZ6" s="294"/>
      <c r="IA6" s="294"/>
      <c r="IB6" s="294"/>
      <c r="IC6" s="294"/>
      <c r="ID6" s="294"/>
      <c r="IE6" s="294"/>
      <c r="IF6" s="294"/>
      <c r="IG6" s="294"/>
      <c r="IH6" s="294"/>
      <c r="II6" s="294"/>
      <c r="IJ6" s="294"/>
      <c r="IK6" s="294"/>
      <c r="IL6" s="294"/>
      <c r="IM6" s="294"/>
      <c r="IN6" s="294"/>
      <c r="IO6" s="294"/>
      <c r="IP6" s="294"/>
      <c r="IQ6" s="294"/>
      <c r="IR6" s="294"/>
      <c r="IS6" s="294"/>
      <c r="IT6" s="294"/>
      <c r="IU6" s="294"/>
      <c r="IV6" s="294"/>
      <c r="IW6" s="294"/>
      <c r="IX6" s="294"/>
    </row>
    <row r="7" s="288" customFormat="1" ht="28" customHeight="1" spans="1:258">
      <c r="A7" s="301" t="s">
        <v>166</v>
      </c>
      <c r="B7" s="302"/>
      <c r="C7" s="302"/>
      <c r="D7" s="303"/>
      <c r="E7" s="299"/>
      <c r="F7" s="300"/>
      <c r="G7" s="300"/>
      <c r="H7" s="300"/>
      <c r="GA7" s="294"/>
      <c r="GB7" s="294"/>
      <c r="GC7" s="294"/>
      <c r="GD7" s="294"/>
      <c r="GE7" s="294"/>
      <c r="GF7" s="294"/>
      <c r="GG7" s="294"/>
      <c r="GH7" s="294"/>
      <c r="GI7" s="294"/>
      <c r="GJ7" s="294"/>
      <c r="GK7" s="294"/>
      <c r="GL7" s="294"/>
      <c r="GM7" s="294"/>
      <c r="GN7" s="294"/>
      <c r="GO7" s="294"/>
      <c r="GP7" s="294"/>
      <c r="GQ7" s="294"/>
      <c r="GR7" s="294"/>
      <c r="GS7" s="294"/>
      <c r="GT7" s="294"/>
      <c r="GU7" s="294"/>
      <c r="GV7" s="294"/>
      <c r="GW7" s="294"/>
      <c r="GX7" s="294"/>
      <c r="GY7" s="294"/>
      <c r="GZ7" s="294"/>
      <c r="HA7" s="294"/>
      <c r="HB7" s="294"/>
      <c r="HC7" s="294"/>
      <c r="HD7" s="294"/>
      <c r="HE7" s="294"/>
      <c r="HF7" s="294"/>
      <c r="HG7" s="294"/>
      <c r="HH7" s="294"/>
      <c r="HI7" s="294"/>
      <c r="HJ7" s="294"/>
      <c r="HK7" s="294"/>
      <c r="HL7" s="294"/>
      <c r="HM7" s="294"/>
      <c r="HN7" s="294"/>
      <c r="HO7" s="294"/>
      <c r="HP7" s="294"/>
      <c r="HQ7" s="294"/>
      <c r="HR7" s="294"/>
      <c r="HS7" s="294"/>
      <c r="HT7" s="294"/>
      <c r="HU7" s="294"/>
      <c r="HV7" s="294"/>
      <c r="HW7" s="294"/>
      <c r="HX7" s="294"/>
      <c r="HY7" s="294"/>
      <c r="HZ7" s="294"/>
      <c r="IA7" s="294"/>
      <c r="IB7" s="294"/>
      <c r="IC7" s="294"/>
      <c r="ID7" s="294"/>
      <c r="IE7" s="294"/>
      <c r="IF7" s="294"/>
      <c r="IG7" s="294"/>
      <c r="IH7" s="294"/>
      <c r="II7" s="294"/>
      <c r="IJ7" s="294"/>
      <c r="IK7" s="294"/>
      <c r="IL7" s="294"/>
      <c r="IM7" s="294"/>
      <c r="IN7" s="294"/>
      <c r="IO7" s="294"/>
      <c r="IP7" s="294"/>
      <c r="IQ7" s="294"/>
      <c r="IR7" s="294"/>
      <c r="IS7" s="294"/>
      <c r="IT7" s="294"/>
      <c r="IU7" s="294"/>
      <c r="IV7" s="294"/>
      <c r="IW7" s="294"/>
      <c r="IX7" s="294"/>
    </row>
    <row r="8" s="288" customFormat="1" ht="46" customHeight="1" spans="1:258">
      <c r="A8" s="299">
        <v>1</v>
      </c>
      <c r="B8" s="307" t="s">
        <v>167</v>
      </c>
      <c r="C8" s="300" t="s">
        <v>168</v>
      </c>
      <c r="D8" s="300" t="s">
        <v>169</v>
      </c>
      <c r="E8" s="308">
        <v>2416.9127</v>
      </c>
      <c r="G8" s="300" t="s">
        <v>170</v>
      </c>
      <c r="H8" s="309">
        <v>73.66</v>
      </c>
      <c r="O8" s="328" t="s">
        <v>171</v>
      </c>
      <c r="GA8" s="294"/>
      <c r="GB8" s="294"/>
      <c r="GC8" s="294"/>
      <c r="GD8" s="294"/>
      <c r="GE8" s="294"/>
      <c r="GF8" s="294"/>
      <c r="GG8" s="294"/>
      <c r="GH8" s="294"/>
      <c r="GI8" s="294"/>
      <c r="GJ8" s="294"/>
      <c r="GK8" s="294"/>
      <c r="GL8" s="294"/>
      <c r="GM8" s="294"/>
      <c r="GN8" s="294"/>
      <c r="GO8" s="294"/>
      <c r="GP8" s="294"/>
      <c r="GQ8" s="294"/>
      <c r="GR8" s="294"/>
      <c r="GS8" s="294"/>
      <c r="GT8" s="294"/>
      <c r="GU8" s="294"/>
      <c r="GV8" s="294"/>
      <c r="GW8" s="294"/>
      <c r="GX8" s="294"/>
      <c r="GY8" s="294"/>
      <c r="GZ8" s="294"/>
      <c r="HA8" s="294"/>
      <c r="HB8" s="294"/>
      <c r="HC8" s="294"/>
      <c r="HD8" s="294"/>
      <c r="HE8" s="294"/>
      <c r="HF8" s="294"/>
      <c r="HG8" s="294"/>
      <c r="HH8" s="294"/>
      <c r="HI8" s="294"/>
      <c r="HJ8" s="294"/>
      <c r="HK8" s="294"/>
      <c r="HL8" s="294"/>
      <c r="HM8" s="294"/>
      <c r="HN8" s="294"/>
      <c r="HO8" s="294"/>
      <c r="HP8" s="294"/>
      <c r="HQ8" s="294"/>
      <c r="HR8" s="294"/>
      <c r="HS8" s="294"/>
      <c r="HT8" s="294"/>
      <c r="HU8" s="294"/>
      <c r="HV8" s="294"/>
      <c r="HW8" s="294"/>
      <c r="HX8" s="294"/>
      <c r="HY8" s="294"/>
      <c r="HZ8" s="294"/>
      <c r="IA8" s="294"/>
      <c r="IB8" s="294"/>
      <c r="IC8" s="294"/>
      <c r="ID8" s="294"/>
      <c r="IE8" s="294"/>
      <c r="IF8" s="294"/>
      <c r="IG8" s="294"/>
      <c r="IH8" s="294"/>
      <c r="II8" s="294"/>
      <c r="IJ8" s="294"/>
      <c r="IK8" s="294"/>
      <c r="IL8" s="294"/>
      <c r="IM8" s="294"/>
      <c r="IN8" s="294"/>
      <c r="IO8" s="294"/>
      <c r="IP8" s="294"/>
      <c r="IQ8" s="294"/>
      <c r="IR8" s="294"/>
      <c r="IS8" s="294"/>
      <c r="IT8" s="294"/>
      <c r="IU8" s="294"/>
      <c r="IV8" s="294"/>
      <c r="IW8" s="294"/>
      <c r="IX8" s="294"/>
    </row>
    <row r="9" s="288" customFormat="1" ht="46" customHeight="1" spans="1:258">
      <c r="A9" s="299">
        <v>2</v>
      </c>
      <c r="B9" s="307" t="s">
        <v>172</v>
      </c>
      <c r="C9" s="300" t="s">
        <v>173</v>
      </c>
      <c r="D9" s="300" t="s">
        <v>174</v>
      </c>
      <c r="E9" s="310"/>
      <c r="G9" s="300" t="s">
        <v>175</v>
      </c>
      <c r="H9" s="309">
        <v>132.75</v>
      </c>
      <c r="O9" s="328" t="s">
        <v>171</v>
      </c>
      <c r="GA9" s="294"/>
      <c r="GB9" s="294"/>
      <c r="GC9" s="294"/>
      <c r="GD9" s="294"/>
      <c r="GE9" s="294"/>
      <c r="GF9" s="294"/>
      <c r="GG9" s="294"/>
      <c r="GH9" s="294"/>
      <c r="GI9" s="294"/>
      <c r="GJ9" s="294"/>
      <c r="GK9" s="294"/>
      <c r="GL9" s="294"/>
      <c r="GM9" s="294"/>
      <c r="GN9" s="294"/>
      <c r="GO9" s="294"/>
      <c r="GP9" s="294"/>
      <c r="GQ9" s="294"/>
      <c r="GR9" s="294"/>
      <c r="GS9" s="294"/>
      <c r="GT9" s="294"/>
      <c r="GU9" s="294"/>
      <c r="GV9" s="294"/>
      <c r="GW9" s="294"/>
      <c r="GX9" s="294"/>
      <c r="GY9" s="294"/>
      <c r="GZ9" s="294"/>
      <c r="HA9" s="294"/>
      <c r="HB9" s="294"/>
      <c r="HC9" s="294"/>
      <c r="HD9" s="294"/>
      <c r="HE9" s="294"/>
      <c r="HF9" s="294"/>
      <c r="HG9" s="294"/>
      <c r="HH9" s="294"/>
      <c r="HI9" s="294"/>
      <c r="HJ9" s="294"/>
      <c r="HK9" s="294"/>
      <c r="HL9" s="294"/>
      <c r="HM9" s="294"/>
      <c r="HN9" s="294"/>
      <c r="HO9" s="294"/>
      <c r="HP9" s="294"/>
      <c r="HQ9" s="294"/>
      <c r="HR9" s="294"/>
      <c r="HS9" s="294"/>
      <c r="HT9" s="294"/>
      <c r="HU9" s="294"/>
      <c r="HV9" s="294"/>
      <c r="HW9" s="294"/>
      <c r="HX9" s="294"/>
      <c r="HY9" s="294"/>
      <c r="HZ9" s="294"/>
      <c r="IA9" s="294"/>
      <c r="IB9" s="294"/>
      <c r="IC9" s="294"/>
      <c r="ID9" s="294"/>
      <c r="IE9" s="294"/>
      <c r="IF9" s="294"/>
      <c r="IG9" s="294"/>
      <c r="IH9" s="294"/>
      <c r="II9" s="294"/>
      <c r="IJ9" s="294"/>
      <c r="IK9" s="294"/>
      <c r="IL9" s="294"/>
      <c r="IM9" s="294"/>
      <c r="IN9" s="294"/>
      <c r="IO9" s="294"/>
      <c r="IP9" s="294"/>
      <c r="IQ9" s="294"/>
      <c r="IR9" s="294"/>
      <c r="IS9" s="294"/>
      <c r="IT9" s="294"/>
      <c r="IU9" s="294"/>
      <c r="IV9" s="294"/>
      <c r="IW9" s="294"/>
      <c r="IX9" s="294"/>
    </row>
    <row r="10" s="288" customFormat="1" ht="46" customHeight="1" spans="1:258">
      <c r="A10" s="299">
        <v>3</v>
      </c>
      <c r="B10" s="311" t="s">
        <v>176</v>
      </c>
      <c r="C10" s="300" t="s">
        <v>177</v>
      </c>
      <c r="D10" s="312" t="s">
        <v>178</v>
      </c>
      <c r="E10" s="310"/>
      <c r="G10" s="300" t="s">
        <v>179</v>
      </c>
      <c r="H10" s="313">
        <v>62.71</v>
      </c>
      <c r="O10" s="328" t="s">
        <v>180</v>
      </c>
      <c r="GA10" s="294"/>
      <c r="GB10" s="294"/>
      <c r="GC10" s="294"/>
      <c r="GD10" s="294"/>
      <c r="GE10" s="294"/>
      <c r="GF10" s="294"/>
      <c r="GG10" s="294"/>
      <c r="GH10" s="294"/>
      <c r="GI10" s="294"/>
      <c r="GJ10" s="294"/>
      <c r="GK10" s="294"/>
      <c r="GL10" s="294"/>
      <c r="GM10" s="294"/>
      <c r="GN10" s="294"/>
      <c r="GO10" s="294"/>
      <c r="GP10" s="294"/>
      <c r="GQ10" s="294"/>
      <c r="GR10" s="294"/>
      <c r="GS10" s="294"/>
      <c r="GT10" s="294"/>
      <c r="GU10" s="294"/>
      <c r="GV10" s="294"/>
      <c r="GW10" s="294"/>
      <c r="GX10" s="294"/>
      <c r="GY10" s="294"/>
      <c r="GZ10" s="294"/>
      <c r="HA10" s="294"/>
      <c r="HB10" s="294"/>
      <c r="HC10" s="294"/>
      <c r="HD10" s="294"/>
      <c r="HE10" s="294"/>
      <c r="HF10" s="294"/>
      <c r="HG10" s="294"/>
      <c r="HH10" s="294"/>
      <c r="HI10" s="294"/>
      <c r="HJ10" s="294"/>
      <c r="HK10" s="294"/>
      <c r="HL10" s="294"/>
      <c r="HM10" s="294"/>
      <c r="HN10" s="294"/>
      <c r="HO10" s="294"/>
      <c r="HP10" s="294"/>
      <c r="HQ10" s="294"/>
      <c r="HR10" s="294"/>
      <c r="HS10" s="294"/>
      <c r="HT10" s="294"/>
      <c r="HU10" s="294"/>
      <c r="HV10" s="294"/>
      <c r="HW10" s="294"/>
      <c r="HX10" s="294"/>
      <c r="HY10" s="294"/>
      <c r="HZ10" s="294"/>
      <c r="IA10" s="294"/>
      <c r="IB10" s="294"/>
      <c r="IC10" s="294"/>
      <c r="ID10" s="294"/>
      <c r="IE10" s="294"/>
      <c r="IF10" s="294"/>
      <c r="IG10" s="294"/>
      <c r="IH10" s="294"/>
      <c r="II10" s="294"/>
      <c r="IJ10" s="294"/>
      <c r="IK10" s="294"/>
      <c r="IL10" s="294"/>
      <c r="IM10" s="294"/>
      <c r="IN10" s="294"/>
      <c r="IO10" s="294"/>
      <c r="IP10" s="294"/>
      <c r="IQ10" s="294"/>
      <c r="IR10" s="294"/>
      <c r="IS10" s="294"/>
      <c r="IT10" s="294"/>
      <c r="IU10" s="294"/>
      <c r="IV10" s="294"/>
      <c r="IW10" s="294"/>
      <c r="IX10" s="294"/>
    </row>
    <row r="11" s="288" customFormat="1" ht="46" customHeight="1" spans="1:258">
      <c r="A11" s="299">
        <v>4</v>
      </c>
      <c r="B11" s="311" t="s">
        <v>176</v>
      </c>
      <c r="C11" s="300" t="s">
        <v>181</v>
      </c>
      <c r="D11" s="312" t="s">
        <v>182</v>
      </c>
      <c r="E11" s="310"/>
      <c r="G11" s="300" t="s">
        <v>183</v>
      </c>
      <c r="H11" s="313">
        <v>80.08</v>
      </c>
      <c r="O11" s="328" t="s">
        <v>180</v>
      </c>
      <c r="GA11" s="294"/>
      <c r="GB11" s="294"/>
      <c r="GC11" s="294"/>
      <c r="GD11" s="294"/>
      <c r="GE11" s="294"/>
      <c r="GF11" s="294"/>
      <c r="GG11" s="294"/>
      <c r="GH11" s="294"/>
      <c r="GI11" s="294"/>
      <c r="GJ11" s="294"/>
      <c r="GK11" s="294"/>
      <c r="GL11" s="294"/>
      <c r="GM11" s="294"/>
      <c r="GN11" s="294"/>
      <c r="GO11" s="294"/>
      <c r="GP11" s="294"/>
      <c r="GQ11" s="294"/>
      <c r="GR11" s="294"/>
      <c r="GS11" s="294"/>
      <c r="GT11" s="294"/>
      <c r="GU11" s="294"/>
      <c r="GV11" s="294"/>
      <c r="GW11" s="294"/>
      <c r="GX11" s="294"/>
      <c r="GY11" s="294"/>
      <c r="GZ11" s="294"/>
      <c r="HA11" s="294"/>
      <c r="HB11" s="294"/>
      <c r="HC11" s="294"/>
      <c r="HD11" s="294"/>
      <c r="HE11" s="294"/>
      <c r="HF11" s="294"/>
      <c r="HG11" s="294"/>
      <c r="HH11" s="294"/>
      <c r="HI11" s="294"/>
      <c r="HJ11" s="294"/>
      <c r="HK11" s="294"/>
      <c r="HL11" s="294"/>
      <c r="HM11" s="294"/>
      <c r="HN11" s="294"/>
      <c r="HO11" s="294"/>
      <c r="HP11" s="294"/>
      <c r="HQ11" s="294"/>
      <c r="HR11" s="294"/>
      <c r="HS11" s="294"/>
      <c r="HT11" s="294"/>
      <c r="HU11" s="294"/>
      <c r="HV11" s="294"/>
      <c r="HW11" s="294"/>
      <c r="HX11" s="294"/>
      <c r="HY11" s="294"/>
      <c r="HZ11" s="294"/>
      <c r="IA11" s="294"/>
      <c r="IB11" s="294"/>
      <c r="IC11" s="294"/>
      <c r="ID11" s="294"/>
      <c r="IE11" s="294"/>
      <c r="IF11" s="294"/>
      <c r="IG11" s="294"/>
      <c r="IH11" s="294"/>
      <c r="II11" s="294"/>
      <c r="IJ11" s="294"/>
      <c r="IK11" s="294"/>
      <c r="IL11" s="294"/>
      <c r="IM11" s="294"/>
      <c r="IN11" s="294"/>
      <c r="IO11" s="294"/>
      <c r="IP11" s="294"/>
      <c r="IQ11" s="294"/>
      <c r="IR11" s="294"/>
      <c r="IS11" s="294"/>
      <c r="IT11" s="294"/>
      <c r="IU11" s="294"/>
      <c r="IV11" s="294"/>
      <c r="IW11" s="294"/>
      <c r="IX11" s="294"/>
    </row>
    <row r="12" s="288" customFormat="1" ht="46" customHeight="1" spans="1:258">
      <c r="A12" s="299">
        <v>5</v>
      </c>
      <c r="B12" s="311" t="s">
        <v>176</v>
      </c>
      <c r="C12" s="300" t="s">
        <v>184</v>
      </c>
      <c r="D12" s="314" t="s">
        <v>185</v>
      </c>
      <c r="E12" s="310"/>
      <c r="G12" s="300" t="s">
        <v>186</v>
      </c>
      <c r="H12" s="313">
        <v>225.94</v>
      </c>
      <c r="O12" s="328" t="s">
        <v>180</v>
      </c>
      <c r="GA12" s="294"/>
      <c r="GB12" s="294"/>
      <c r="GC12" s="294"/>
      <c r="GD12" s="294"/>
      <c r="GE12" s="294"/>
      <c r="GF12" s="294"/>
      <c r="GG12" s="294"/>
      <c r="GH12" s="294"/>
      <c r="GI12" s="294"/>
      <c r="GJ12" s="294"/>
      <c r="GK12" s="294"/>
      <c r="GL12" s="294"/>
      <c r="GM12" s="294"/>
      <c r="GN12" s="294"/>
      <c r="GO12" s="294"/>
      <c r="GP12" s="294"/>
      <c r="GQ12" s="294"/>
      <c r="GR12" s="294"/>
      <c r="GS12" s="294"/>
      <c r="GT12" s="294"/>
      <c r="GU12" s="294"/>
      <c r="GV12" s="294"/>
      <c r="GW12" s="294"/>
      <c r="GX12" s="294"/>
      <c r="GY12" s="294"/>
      <c r="GZ12" s="294"/>
      <c r="HA12" s="294"/>
      <c r="HB12" s="294"/>
      <c r="HC12" s="294"/>
      <c r="HD12" s="294"/>
      <c r="HE12" s="294"/>
      <c r="HF12" s="294"/>
      <c r="HG12" s="294"/>
      <c r="HH12" s="294"/>
      <c r="HI12" s="294"/>
      <c r="HJ12" s="294"/>
      <c r="HK12" s="294"/>
      <c r="HL12" s="294"/>
      <c r="HM12" s="294"/>
      <c r="HN12" s="294"/>
      <c r="HO12" s="294"/>
      <c r="HP12" s="294"/>
      <c r="HQ12" s="294"/>
      <c r="HR12" s="294"/>
      <c r="HS12" s="294"/>
      <c r="HT12" s="294"/>
      <c r="HU12" s="294"/>
      <c r="HV12" s="294"/>
      <c r="HW12" s="294"/>
      <c r="HX12" s="294"/>
      <c r="HY12" s="294"/>
      <c r="HZ12" s="294"/>
      <c r="IA12" s="294"/>
      <c r="IB12" s="294"/>
      <c r="IC12" s="294"/>
      <c r="ID12" s="294"/>
      <c r="IE12" s="294"/>
      <c r="IF12" s="294"/>
      <c r="IG12" s="294"/>
      <c r="IH12" s="294"/>
      <c r="II12" s="294"/>
      <c r="IJ12" s="294"/>
      <c r="IK12" s="294"/>
      <c r="IL12" s="294"/>
      <c r="IM12" s="294"/>
      <c r="IN12" s="294"/>
      <c r="IO12" s="294"/>
      <c r="IP12" s="294"/>
      <c r="IQ12" s="294"/>
      <c r="IR12" s="294"/>
      <c r="IS12" s="294"/>
      <c r="IT12" s="294"/>
      <c r="IU12" s="294"/>
      <c r="IV12" s="294"/>
      <c r="IW12" s="294"/>
      <c r="IX12" s="294"/>
    </row>
    <row r="13" s="288" customFormat="1" ht="46" customHeight="1" spans="1:258">
      <c r="A13" s="299">
        <v>6</v>
      </c>
      <c r="B13" s="315" t="s">
        <v>187</v>
      </c>
      <c r="C13" s="300" t="s">
        <v>188</v>
      </c>
      <c r="D13" s="314" t="s">
        <v>189</v>
      </c>
      <c r="E13" s="310"/>
      <c r="G13" s="300" t="s">
        <v>190</v>
      </c>
      <c r="H13" s="313">
        <v>26.68</v>
      </c>
      <c r="O13" s="328" t="s">
        <v>191</v>
      </c>
      <c r="GA13" s="294"/>
      <c r="GB13" s="294"/>
      <c r="GC13" s="294"/>
      <c r="GD13" s="294"/>
      <c r="GE13" s="294"/>
      <c r="GF13" s="294"/>
      <c r="GG13" s="294"/>
      <c r="GH13" s="294"/>
      <c r="GI13" s="294"/>
      <c r="GJ13" s="294"/>
      <c r="GK13" s="294"/>
      <c r="GL13" s="294"/>
      <c r="GM13" s="294"/>
      <c r="GN13" s="294"/>
      <c r="GO13" s="294"/>
      <c r="GP13" s="294"/>
      <c r="GQ13" s="294"/>
      <c r="GR13" s="294"/>
      <c r="GS13" s="294"/>
      <c r="GT13" s="294"/>
      <c r="GU13" s="294"/>
      <c r="GV13" s="294"/>
      <c r="GW13" s="294"/>
      <c r="GX13" s="294"/>
      <c r="GY13" s="294"/>
      <c r="GZ13" s="294"/>
      <c r="HA13" s="294"/>
      <c r="HB13" s="294"/>
      <c r="HC13" s="294"/>
      <c r="HD13" s="294"/>
      <c r="HE13" s="294"/>
      <c r="HF13" s="294"/>
      <c r="HG13" s="294"/>
      <c r="HH13" s="294"/>
      <c r="HI13" s="294"/>
      <c r="HJ13" s="294"/>
      <c r="HK13" s="294"/>
      <c r="HL13" s="294"/>
      <c r="HM13" s="294"/>
      <c r="HN13" s="294"/>
      <c r="HO13" s="294"/>
      <c r="HP13" s="294"/>
      <c r="HQ13" s="294"/>
      <c r="HR13" s="294"/>
      <c r="HS13" s="294"/>
      <c r="HT13" s="294"/>
      <c r="HU13" s="294"/>
      <c r="HV13" s="294"/>
      <c r="HW13" s="294"/>
      <c r="HX13" s="294"/>
      <c r="HY13" s="294"/>
      <c r="HZ13" s="294"/>
      <c r="IA13" s="294"/>
      <c r="IB13" s="294"/>
      <c r="IC13" s="294"/>
      <c r="ID13" s="294"/>
      <c r="IE13" s="294"/>
      <c r="IF13" s="294"/>
      <c r="IG13" s="294"/>
      <c r="IH13" s="294"/>
      <c r="II13" s="294"/>
      <c r="IJ13" s="294"/>
      <c r="IK13" s="294"/>
      <c r="IL13" s="294"/>
      <c r="IM13" s="294"/>
      <c r="IN13" s="294"/>
      <c r="IO13" s="294"/>
      <c r="IP13" s="294"/>
      <c r="IQ13" s="294"/>
      <c r="IR13" s="294"/>
      <c r="IS13" s="294"/>
      <c r="IT13" s="294"/>
      <c r="IU13" s="294"/>
      <c r="IV13" s="294"/>
      <c r="IW13" s="294"/>
      <c r="IX13" s="294"/>
    </row>
    <row r="14" s="288" customFormat="1" ht="46" customHeight="1" spans="1:258">
      <c r="A14" s="299">
        <v>7</v>
      </c>
      <c r="B14" s="315" t="s">
        <v>192</v>
      </c>
      <c r="C14" s="300" t="s">
        <v>193</v>
      </c>
      <c r="D14" s="314" t="s">
        <v>194</v>
      </c>
      <c r="E14" s="310"/>
      <c r="G14" s="300" t="s">
        <v>195</v>
      </c>
      <c r="H14" s="313">
        <v>74.1</v>
      </c>
      <c r="O14" s="345" t="s">
        <v>196</v>
      </c>
      <c r="GA14" s="294"/>
      <c r="GB14" s="294"/>
      <c r="GC14" s="294"/>
      <c r="GD14" s="294"/>
      <c r="GE14" s="294"/>
      <c r="GF14" s="294"/>
      <c r="GG14" s="294"/>
      <c r="GH14" s="294"/>
      <c r="GI14" s="294"/>
      <c r="GJ14" s="294"/>
      <c r="GK14" s="294"/>
      <c r="GL14" s="294"/>
      <c r="GM14" s="294"/>
      <c r="GN14" s="294"/>
      <c r="GO14" s="294"/>
      <c r="GP14" s="294"/>
      <c r="GQ14" s="294"/>
      <c r="GR14" s="294"/>
      <c r="GS14" s="294"/>
      <c r="GT14" s="294"/>
      <c r="GU14" s="294"/>
      <c r="GV14" s="294"/>
      <c r="GW14" s="294"/>
      <c r="GX14" s="294"/>
      <c r="GY14" s="294"/>
      <c r="GZ14" s="294"/>
      <c r="HA14" s="294"/>
      <c r="HB14" s="294"/>
      <c r="HC14" s="294"/>
      <c r="HD14" s="294"/>
      <c r="HE14" s="294"/>
      <c r="HF14" s="294"/>
      <c r="HG14" s="294"/>
      <c r="HH14" s="294"/>
      <c r="HI14" s="294"/>
      <c r="HJ14" s="294"/>
      <c r="HK14" s="294"/>
      <c r="HL14" s="294"/>
      <c r="HM14" s="294"/>
      <c r="HN14" s="294"/>
      <c r="HO14" s="294"/>
      <c r="HP14" s="294"/>
      <c r="HQ14" s="294"/>
      <c r="HR14" s="294"/>
      <c r="HS14" s="294"/>
      <c r="HT14" s="294"/>
      <c r="HU14" s="294"/>
      <c r="HV14" s="294"/>
      <c r="HW14" s="294"/>
      <c r="HX14" s="294"/>
      <c r="HY14" s="294"/>
      <c r="HZ14" s="294"/>
      <c r="IA14" s="294"/>
      <c r="IB14" s="294"/>
      <c r="IC14" s="294"/>
      <c r="ID14" s="294"/>
      <c r="IE14" s="294"/>
      <c r="IF14" s="294"/>
      <c r="IG14" s="294"/>
      <c r="IH14" s="294"/>
      <c r="II14" s="294"/>
      <c r="IJ14" s="294"/>
      <c r="IK14" s="294"/>
      <c r="IL14" s="294"/>
      <c r="IM14" s="294"/>
      <c r="IN14" s="294"/>
      <c r="IO14" s="294"/>
      <c r="IP14" s="294"/>
      <c r="IQ14" s="294"/>
      <c r="IR14" s="294"/>
      <c r="IS14" s="294"/>
      <c r="IT14" s="294"/>
      <c r="IU14" s="294"/>
      <c r="IV14" s="294"/>
      <c r="IW14" s="294"/>
      <c r="IX14" s="294"/>
    </row>
    <row r="15" s="288" customFormat="1" ht="46" customHeight="1" spans="1:258">
      <c r="A15" s="299">
        <v>8</v>
      </c>
      <c r="B15" s="315" t="s">
        <v>192</v>
      </c>
      <c r="C15" s="300" t="s">
        <v>197</v>
      </c>
      <c r="D15" s="314" t="s">
        <v>198</v>
      </c>
      <c r="E15" s="310"/>
      <c r="G15" s="300" t="s">
        <v>199</v>
      </c>
      <c r="H15" s="313">
        <v>75.65</v>
      </c>
      <c r="O15" s="345" t="s">
        <v>196</v>
      </c>
      <c r="GA15" s="294"/>
      <c r="GB15" s="294"/>
      <c r="GC15" s="294"/>
      <c r="GD15" s="294"/>
      <c r="GE15" s="294"/>
      <c r="GF15" s="294"/>
      <c r="GG15" s="294"/>
      <c r="GH15" s="294"/>
      <c r="GI15" s="294"/>
      <c r="GJ15" s="294"/>
      <c r="GK15" s="294"/>
      <c r="GL15" s="294"/>
      <c r="GM15" s="294"/>
      <c r="GN15" s="294"/>
      <c r="GO15" s="294"/>
      <c r="GP15" s="294"/>
      <c r="GQ15" s="294"/>
      <c r="GR15" s="294"/>
      <c r="GS15" s="294"/>
      <c r="GT15" s="294"/>
      <c r="GU15" s="294"/>
      <c r="GV15" s="294"/>
      <c r="GW15" s="294"/>
      <c r="GX15" s="294"/>
      <c r="GY15" s="294"/>
      <c r="GZ15" s="294"/>
      <c r="HA15" s="294"/>
      <c r="HB15" s="294"/>
      <c r="HC15" s="294"/>
      <c r="HD15" s="294"/>
      <c r="HE15" s="294"/>
      <c r="HF15" s="294"/>
      <c r="HG15" s="294"/>
      <c r="HH15" s="294"/>
      <c r="HI15" s="294"/>
      <c r="HJ15" s="294"/>
      <c r="HK15" s="294"/>
      <c r="HL15" s="294"/>
      <c r="HM15" s="294"/>
      <c r="HN15" s="294"/>
      <c r="HO15" s="294"/>
      <c r="HP15" s="294"/>
      <c r="HQ15" s="294"/>
      <c r="HR15" s="294"/>
      <c r="HS15" s="294"/>
      <c r="HT15" s="294"/>
      <c r="HU15" s="294"/>
      <c r="HV15" s="294"/>
      <c r="HW15" s="294"/>
      <c r="HX15" s="294"/>
      <c r="HY15" s="294"/>
      <c r="HZ15" s="294"/>
      <c r="IA15" s="294"/>
      <c r="IB15" s="294"/>
      <c r="IC15" s="294"/>
      <c r="ID15" s="294"/>
      <c r="IE15" s="294"/>
      <c r="IF15" s="294"/>
      <c r="IG15" s="294"/>
      <c r="IH15" s="294"/>
      <c r="II15" s="294"/>
      <c r="IJ15" s="294"/>
      <c r="IK15" s="294"/>
      <c r="IL15" s="294"/>
      <c r="IM15" s="294"/>
      <c r="IN15" s="294"/>
      <c r="IO15" s="294"/>
      <c r="IP15" s="294"/>
      <c r="IQ15" s="294"/>
      <c r="IR15" s="294"/>
      <c r="IS15" s="294"/>
      <c r="IT15" s="294"/>
      <c r="IU15" s="294"/>
      <c r="IV15" s="294"/>
      <c r="IW15" s="294"/>
      <c r="IX15" s="294"/>
    </row>
    <row r="16" s="288" customFormat="1" ht="46" customHeight="1" spans="1:258">
      <c r="A16" s="299">
        <v>9</v>
      </c>
      <c r="B16" s="315" t="s">
        <v>200</v>
      </c>
      <c r="C16" s="300" t="s">
        <v>201</v>
      </c>
      <c r="D16" s="314" t="s">
        <v>202</v>
      </c>
      <c r="E16" s="310"/>
      <c r="G16" s="300" t="s">
        <v>203</v>
      </c>
      <c r="H16" s="313">
        <v>137.54</v>
      </c>
      <c r="O16" s="333" t="s">
        <v>204</v>
      </c>
      <c r="GA16" s="294"/>
      <c r="GB16" s="294"/>
      <c r="GC16" s="294"/>
      <c r="GD16" s="294"/>
      <c r="GE16" s="294"/>
      <c r="GF16" s="294"/>
      <c r="GG16" s="294"/>
      <c r="GH16" s="294"/>
      <c r="GI16" s="294"/>
      <c r="GJ16" s="294"/>
      <c r="GK16" s="294"/>
      <c r="GL16" s="294"/>
      <c r="GM16" s="294"/>
      <c r="GN16" s="294"/>
      <c r="GO16" s="294"/>
      <c r="GP16" s="294"/>
      <c r="GQ16" s="294"/>
      <c r="GR16" s="294"/>
      <c r="GS16" s="294"/>
      <c r="GT16" s="294"/>
      <c r="GU16" s="294"/>
      <c r="GV16" s="294"/>
      <c r="GW16" s="294"/>
      <c r="GX16" s="294"/>
      <c r="GY16" s="294"/>
      <c r="GZ16" s="294"/>
      <c r="HA16" s="294"/>
      <c r="HB16" s="294"/>
      <c r="HC16" s="294"/>
      <c r="HD16" s="294"/>
      <c r="HE16" s="294"/>
      <c r="HF16" s="294"/>
      <c r="HG16" s="294"/>
      <c r="HH16" s="294"/>
      <c r="HI16" s="294"/>
      <c r="HJ16" s="294"/>
      <c r="HK16" s="294"/>
      <c r="HL16" s="294"/>
      <c r="HM16" s="294"/>
      <c r="HN16" s="294"/>
      <c r="HO16" s="294"/>
      <c r="HP16" s="294"/>
      <c r="HQ16" s="294"/>
      <c r="HR16" s="294"/>
      <c r="HS16" s="294"/>
      <c r="HT16" s="294"/>
      <c r="HU16" s="294"/>
      <c r="HV16" s="294"/>
      <c r="HW16" s="294"/>
      <c r="HX16" s="294"/>
      <c r="HY16" s="294"/>
      <c r="HZ16" s="294"/>
      <c r="IA16" s="294"/>
      <c r="IB16" s="294"/>
      <c r="IC16" s="294"/>
      <c r="ID16" s="294"/>
      <c r="IE16" s="294"/>
      <c r="IF16" s="294"/>
      <c r="IG16" s="294"/>
      <c r="IH16" s="294"/>
      <c r="II16" s="294"/>
      <c r="IJ16" s="294"/>
      <c r="IK16" s="294"/>
      <c r="IL16" s="294"/>
      <c r="IM16" s="294"/>
      <c r="IN16" s="294"/>
      <c r="IO16" s="294"/>
      <c r="IP16" s="294"/>
      <c r="IQ16" s="294"/>
      <c r="IR16" s="294"/>
      <c r="IS16" s="294"/>
      <c r="IT16" s="294"/>
      <c r="IU16" s="294"/>
      <c r="IV16" s="294"/>
      <c r="IW16" s="294"/>
      <c r="IX16" s="294"/>
    </row>
    <row r="17" s="288" customFormat="1" ht="46" customHeight="1" spans="1:258">
      <c r="A17" s="299">
        <v>10</v>
      </c>
      <c r="B17" s="315" t="s">
        <v>200</v>
      </c>
      <c r="C17" s="300" t="s">
        <v>205</v>
      </c>
      <c r="D17" s="316" t="s">
        <v>206</v>
      </c>
      <c r="E17" s="310"/>
      <c r="G17" s="300" t="s">
        <v>207</v>
      </c>
      <c r="H17" s="313">
        <v>98.83</v>
      </c>
      <c r="O17" s="333" t="s">
        <v>204</v>
      </c>
      <c r="GA17" s="294"/>
      <c r="GB17" s="294"/>
      <c r="GC17" s="294"/>
      <c r="GD17" s="294"/>
      <c r="GE17" s="294"/>
      <c r="GF17" s="294"/>
      <c r="GG17" s="294"/>
      <c r="GH17" s="294"/>
      <c r="GI17" s="294"/>
      <c r="GJ17" s="294"/>
      <c r="GK17" s="294"/>
      <c r="GL17" s="294"/>
      <c r="GM17" s="294"/>
      <c r="GN17" s="294"/>
      <c r="GO17" s="294"/>
      <c r="GP17" s="294"/>
      <c r="GQ17" s="294"/>
      <c r="GR17" s="294"/>
      <c r="GS17" s="294"/>
      <c r="GT17" s="294"/>
      <c r="GU17" s="294"/>
      <c r="GV17" s="294"/>
      <c r="GW17" s="294"/>
      <c r="GX17" s="294"/>
      <c r="GY17" s="294"/>
      <c r="GZ17" s="294"/>
      <c r="HA17" s="294"/>
      <c r="HB17" s="294"/>
      <c r="HC17" s="294"/>
      <c r="HD17" s="294"/>
      <c r="HE17" s="294"/>
      <c r="HF17" s="294"/>
      <c r="HG17" s="294"/>
      <c r="HH17" s="294"/>
      <c r="HI17" s="294"/>
      <c r="HJ17" s="294"/>
      <c r="HK17" s="294"/>
      <c r="HL17" s="294"/>
      <c r="HM17" s="294"/>
      <c r="HN17" s="294"/>
      <c r="HO17" s="294"/>
      <c r="HP17" s="294"/>
      <c r="HQ17" s="294"/>
      <c r="HR17" s="294"/>
      <c r="HS17" s="294"/>
      <c r="HT17" s="294"/>
      <c r="HU17" s="294"/>
      <c r="HV17" s="294"/>
      <c r="HW17" s="294"/>
      <c r="HX17" s="294"/>
      <c r="HY17" s="294"/>
      <c r="HZ17" s="294"/>
      <c r="IA17" s="294"/>
      <c r="IB17" s="294"/>
      <c r="IC17" s="294"/>
      <c r="ID17" s="294"/>
      <c r="IE17" s="294"/>
      <c r="IF17" s="294"/>
      <c r="IG17" s="294"/>
      <c r="IH17" s="294"/>
      <c r="II17" s="294"/>
      <c r="IJ17" s="294"/>
      <c r="IK17" s="294"/>
      <c r="IL17" s="294"/>
      <c r="IM17" s="294"/>
      <c r="IN17" s="294"/>
      <c r="IO17" s="294"/>
      <c r="IP17" s="294"/>
      <c r="IQ17" s="294"/>
      <c r="IR17" s="294"/>
      <c r="IS17" s="294"/>
      <c r="IT17" s="294"/>
      <c r="IU17" s="294"/>
      <c r="IV17" s="294"/>
      <c r="IW17" s="294"/>
      <c r="IX17" s="294"/>
    </row>
    <row r="18" s="288" customFormat="1" ht="46" customHeight="1" spans="1:258">
      <c r="A18" s="299">
        <v>11</v>
      </c>
      <c r="B18" s="315" t="s">
        <v>200</v>
      </c>
      <c r="C18" s="300" t="s">
        <v>208</v>
      </c>
      <c r="D18" s="316" t="s">
        <v>209</v>
      </c>
      <c r="E18" s="310"/>
      <c r="G18" s="300" t="s">
        <v>210</v>
      </c>
      <c r="H18" s="313">
        <v>181.9</v>
      </c>
      <c r="O18" s="337" t="s">
        <v>211</v>
      </c>
      <c r="GA18" s="294"/>
      <c r="GB18" s="294"/>
      <c r="GC18" s="294"/>
      <c r="GD18" s="294"/>
      <c r="GE18" s="294"/>
      <c r="GF18" s="294"/>
      <c r="GG18" s="294"/>
      <c r="GH18" s="294"/>
      <c r="GI18" s="294"/>
      <c r="GJ18" s="294"/>
      <c r="GK18" s="294"/>
      <c r="GL18" s="294"/>
      <c r="GM18" s="294"/>
      <c r="GN18" s="294"/>
      <c r="GO18" s="294"/>
      <c r="GP18" s="294"/>
      <c r="GQ18" s="294"/>
      <c r="GR18" s="294"/>
      <c r="GS18" s="294"/>
      <c r="GT18" s="294"/>
      <c r="GU18" s="294"/>
      <c r="GV18" s="294"/>
      <c r="GW18" s="294"/>
      <c r="GX18" s="294"/>
      <c r="GY18" s="294"/>
      <c r="GZ18" s="294"/>
      <c r="HA18" s="294"/>
      <c r="HB18" s="294"/>
      <c r="HC18" s="294"/>
      <c r="HD18" s="294"/>
      <c r="HE18" s="294"/>
      <c r="HF18" s="294"/>
      <c r="HG18" s="294"/>
      <c r="HH18" s="294"/>
      <c r="HI18" s="294"/>
      <c r="HJ18" s="294"/>
      <c r="HK18" s="294"/>
      <c r="HL18" s="294"/>
      <c r="HM18" s="294"/>
      <c r="HN18" s="294"/>
      <c r="HO18" s="294"/>
      <c r="HP18" s="294"/>
      <c r="HQ18" s="294"/>
      <c r="HR18" s="294"/>
      <c r="HS18" s="294"/>
      <c r="HT18" s="294"/>
      <c r="HU18" s="294"/>
      <c r="HV18" s="294"/>
      <c r="HW18" s="294"/>
      <c r="HX18" s="294"/>
      <c r="HY18" s="294"/>
      <c r="HZ18" s="294"/>
      <c r="IA18" s="294"/>
      <c r="IB18" s="294"/>
      <c r="IC18" s="294"/>
      <c r="ID18" s="294"/>
      <c r="IE18" s="294"/>
      <c r="IF18" s="294"/>
      <c r="IG18" s="294"/>
      <c r="IH18" s="294"/>
      <c r="II18" s="294"/>
      <c r="IJ18" s="294"/>
      <c r="IK18" s="294"/>
      <c r="IL18" s="294"/>
      <c r="IM18" s="294"/>
      <c r="IN18" s="294"/>
      <c r="IO18" s="294"/>
      <c r="IP18" s="294"/>
      <c r="IQ18" s="294"/>
      <c r="IR18" s="294"/>
      <c r="IS18" s="294"/>
      <c r="IT18" s="294"/>
      <c r="IU18" s="294"/>
      <c r="IV18" s="294"/>
      <c r="IW18" s="294"/>
      <c r="IX18" s="294"/>
    </row>
    <row r="19" s="288" customFormat="1" ht="46" customHeight="1" spans="1:258">
      <c r="A19" s="299">
        <v>12</v>
      </c>
      <c r="B19" s="316" t="s">
        <v>212</v>
      </c>
      <c r="C19" s="300" t="s">
        <v>213</v>
      </c>
      <c r="D19" s="317" t="s">
        <v>214</v>
      </c>
      <c r="E19" s="310"/>
      <c r="G19" s="300" t="s">
        <v>215</v>
      </c>
      <c r="H19" s="313">
        <v>88.02</v>
      </c>
      <c r="O19" s="337" t="s">
        <v>211</v>
      </c>
      <c r="GA19" s="294"/>
      <c r="GB19" s="294"/>
      <c r="GC19" s="294"/>
      <c r="GD19" s="294"/>
      <c r="GE19" s="294"/>
      <c r="GF19" s="294"/>
      <c r="GG19" s="294"/>
      <c r="GH19" s="294"/>
      <c r="GI19" s="294"/>
      <c r="GJ19" s="294"/>
      <c r="GK19" s="294"/>
      <c r="GL19" s="294"/>
      <c r="GM19" s="294"/>
      <c r="GN19" s="294"/>
      <c r="GO19" s="294"/>
      <c r="GP19" s="294"/>
      <c r="GQ19" s="294"/>
      <c r="GR19" s="294"/>
      <c r="GS19" s="294"/>
      <c r="GT19" s="294"/>
      <c r="GU19" s="294"/>
      <c r="GV19" s="294"/>
      <c r="GW19" s="294"/>
      <c r="GX19" s="294"/>
      <c r="GY19" s="294"/>
      <c r="GZ19" s="294"/>
      <c r="HA19" s="294"/>
      <c r="HB19" s="294"/>
      <c r="HC19" s="294"/>
      <c r="HD19" s="294"/>
      <c r="HE19" s="294"/>
      <c r="HF19" s="294"/>
      <c r="HG19" s="294"/>
      <c r="HH19" s="294"/>
      <c r="HI19" s="294"/>
      <c r="HJ19" s="294"/>
      <c r="HK19" s="294"/>
      <c r="HL19" s="294"/>
      <c r="HM19" s="294"/>
      <c r="HN19" s="294"/>
      <c r="HO19" s="294"/>
      <c r="HP19" s="294"/>
      <c r="HQ19" s="294"/>
      <c r="HR19" s="294"/>
      <c r="HS19" s="294"/>
      <c r="HT19" s="294"/>
      <c r="HU19" s="294"/>
      <c r="HV19" s="294"/>
      <c r="HW19" s="294"/>
      <c r="HX19" s="294"/>
      <c r="HY19" s="294"/>
      <c r="HZ19" s="294"/>
      <c r="IA19" s="294"/>
      <c r="IB19" s="294"/>
      <c r="IC19" s="294"/>
      <c r="ID19" s="294"/>
      <c r="IE19" s="294"/>
      <c r="IF19" s="294"/>
      <c r="IG19" s="294"/>
      <c r="IH19" s="294"/>
      <c r="II19" s="294"/>
      <c r="IJ19" s="294"/>
      <c r="IK19" s="294"/>
      <c r="IL19" s="294"/>
      <c r="IM19" s="294"/>
      <c r="IN19" s="294"/>
      <c r="IO19" s="294"/>
      <c r="IP19" s="294"/>
      <c r="IQ19" s="294"/>
      <c r="IR19" s="294"/>
      <c r="IS19" s="294"/>
      <c r="IT19" s="294"/>
      <c r="IU19" s="294"/>
      <c r="IV19" s="294"/>
      <c r="IW19" s="294"/>
      <c r="IX19" s="294"/>
    </row>
    <row r="20" s="288" customFormat="1" ht="46" customHeight="1" spans="1:258">
      <c r="A20" s="299">
        <v>13</v>
      </c>
      <c r="B20" s="316" t="s">
        <v>212</v>
      </c>
      <c r="C20" s="300" t="s">
        <v>216</v>
      </c>
      <c r="D20" s="317" t="s">
        <v>217</v>
      </c>
      <c r="E20" s="310"/>
      <c r="G20" s="300" t="s">
        <v>218</v>
      </c>
      <c r="H20" s="313">
        <v>92.21</v>
      </c>
      <c r="O20" s="337" t="s">
        <v>211</v>
      </c>
      <c r="GA20" s="294"/>
      <c r="GB20" s="294"/>
      <c r="GC20" s="294"/>
      <c r="GD20" s="294"/>
      <c r="GE20" s="294"/>
      <c r="GF20" s="294"/>
      <c r="GG20" s="294"/>
      <c r="GH20" s="294"/>
      <c r="GI20" s="294"/>
      <c r="GJ20" s="294"/>
      <c r="GK20" s="294"/>
      <c r="GL20" s="294"/>
      <c r="GM20" s="294"/>
      <c r="GN20" s="294"/>
      <c r="GO20" s="294"/>
      <c r="GP20" s="294"/>
      <c r="GQ20" s="294"/>
      <c r="GR20" s="294"/>
      <c r="GS20" s="294"/>
      <c r="GT20" s="294"/>
      <c r="GU20" s="294"/>
      <c r="GV20" s="294"/>
      <c r="GW20" s="294"/>
      <c r="GX20" s="294"/>
      <c r="GY20" s="294"/>
      <c r="GZ20" s="294"/>
      <c r="HA20" s="294"/>
      <c r="HB20" s="294"/>
      <c r="HC20" s="294"/>
      <c r="HD20" s="294"/>
      <c r="HE20" s="294"/>
      <c r="HF20" s="294"/>
      <c r="HG20" s="294"/>
      <c r="HH20" s="294"/>
      <c r="HI20" s="294"/>
      <c r="HJ20" s="294"/>
      <c r="HK20" s="294"/>
      <c r="HL20" s="294"/>
      <c r="HM20" s="294"/>
      <c r="HN20" s="294"/>
      <c r="HO20" s="294"/>
      <c r="HP20" s="294"/>
      <c r="HQ20" s="294"/>
      <c r="HR20" s="294"/>
      <c r="HS20" s="294"/>
      <c r="HT20" s="294"/>
      <c r="HU20" s="294"/>
      <c r="HV20" s="294"/>
      <c r="HW20" s="294"/>
      <c r="HX20" s="294"/>
      <c r="HY20" s="294"/>
      <c r="HZ20" s="294"/>
      <c r="IA20" s="294"/>
      <c r="IB20" s="294"/>
      <c r="IC20" s="294"/>
      <c r="ID20" s="294"/>
      <c r="IE20" s="294"/>
      <c r="IF20" s="294"/>
      <c r="IG20" s="294"/>
      <c r="IH20" s="294"/>
      <c r="II20" s="294"/>
      <c r="IJ20" s="294"/>
      <c r="IK20" s="294"/>
      <c r="IL20" s="294"/>
      <c r="IM20" s="294"/>
      <c r="IN20" s="294"/>
      <c r="IO20" s="294"/>
      <c r="IP20" s="294"/>
      <c r="IQ20" s="294"/>
      <c r="IR20" s="294"/>
      <c r="IS20" s="294"/>
      <c r="IT20" s="294"/>
      <c r="IU20" s="294"/>
      <c r="IV20" s="294"/>
      <c r="IW20" s="294"/>
      <c r="IX20" s="294"/>
    </row>
    <row r="21" s="288" customFormat="1" ht="46" customHeight="1" spans="1:258">
      <c r="A21" s="299">
        <v>14</v>
      </c>
      <c r="B21" s="316" t="s">
        <v>212</v>
      </c>
      <c r="C21" s="300" t="s">
        <v>219</v>
      </c>
      <c r="D21" s="317" t="s">
        <v>220</v>
      </c>
      <c r="E21" s="310"/>
      <c r="G21" s="300" t="s">
        <v>221</v>
      </c>
      <c r="H21" s="313">
        <v>122.85</v>
      </c>
      <c r="O21" s="337" t="s">
        <v>211</v>
      </c>
      <c r="GA21" s="294"/>
      <c r="GB21" s="294"/>
      <c r="GC21" s="294"/>
      <c r="GD21" s="294"/>
      <c r="GE21" s="294"/>
      <c r="GF21" s="294"/>
      <c r="GG21" s="294"/>
      <c r="GH21" s="294"/>
      <c r="GI21" s="294"/>
      <c r="GJ21" s="294"/>
      <c r="GK21" s="294"/>
      <c r="GL21" s="294"/>
      <c r="GM21" s="294"/>
      <c r="GN21" s="294"/>
      <c r="GO21" s="294"/>
      <c r="GP21" s="294"/>
      <c r="GQ21" s="294"/>
      <c r="GR21" s="294"/>
      <c r="GS21" s="294"/>
      <c r="GT21" s="294"/>
      <c r="GU21" s="294"/>
      <c r="GV21" s="294"/>
      <c r="GW21" s="294"/>
      <c r="GX21" s="294"/>
      <c r="GY21" s="294"/>
      <c r="GZ21" s="294"/>
      <c r="HA21" s="294"/>
      <c r="HB21" s="294"/>
      <c r="HC21" s="294"/>
      <c r="HD21" s="294"/>
      <c r="HE21" s="294"/>
      <c r="HF21" s="294"/>
      <c r="HG21" s="294"/>
      <c r="HH21" s="294"/>
      <c r="HI21" s="294"/>
      <c r="HJ21" s="294"/>
      <c r="HK21" s="294"/>
      <c r="HL21" s="294"/>
      <c r="HM21" s="294"/>
      <c r="HN21" s="294"/>
      <c r="HO21" s="294"/>
      <c r="HP21" s="294"/>
      <c r="HQ21" s="294"/>
      <c r="HR21" s="294"/>
      <c r="HS21" s="294"/>
      <c r="HT21" s="294"/>
      <c r="HU21" s="294"/>
      <c r="HV21" s="294"/>
      <c r="HW21" s="294"/>
      <c r="HX21" s="294"/>
      <c r="HY21" s="294"/>
      <c r="HZ21" s="294"/>
      <c r="IA21" s="294"/>
      <c r="IB21" s="294"/>
      <c r="IC21" s="294"/>
      <c r="ID21" s="294"/>
      <c r="IE21" s="294"/>
      <c r="IF21" s="294"/>
      <c r="IG21" s="294"/>
      <c r="IH21" s="294"/>
      <c r="II21" s="294"/>
      <c r="IJ21" s="294"/>
      <c r="IK21" s="294"/>
      <c r="IL21" s="294"/>
      <c r="IM21" s="294"/>
      <c r="IN21" s="294"/>
      <c r="IO21" s="294"/>
      <c r="IP21" s="294"/>
      <c r="IQ21" s="294"/>
      <c r="IR21" s="294"/>
      <c r="IS21" s="294"/>
      <c r="IT21" s="294"/>
      <c r="IU21" s="294"/>
      <c r="IV21" s="294"/>
      <c r="IW21" s="294"/>
      <c r="IX21" s="294"/>
    </row>
    <row r="22" s="288" customFormat="1" ht="46" customHeight="1" spans="1:258">
      <c r="A22" s="299">
        <v>15</v>
      </c>
      <c r="B22" s="316" t="s">
        <v>222</v>
      </c>
      <c r="C22" s="300" t="s">
        <v>223</v>
      </c>
      <c r="D22" s="317" t="s">
        <v>224</v>
      </c>
      <c r="E22" s="310"/>
      <c r="G22" s="300" t="s">
        <v>225</v>
      </c>
      <c r="H22" s="313">
        <v>151.14</v>
      </c>
      <c r="O22" s="333" t="s">
        <v>226</v>
      </c>
      <c r="GA22" s="294"/>
      <c r="GB22" s="294"/>
      <c r="GC22" s="294"/>
      <c r="GD22" s="294"/>
      <c r="GE22" s="294"/>
      <c r="GF22" s="294"/>
      <c r="GG22" s="294"/>
      <c r="GH22" s="294"/>
      <c r="GI22" s="294"/>
      <c r="GJ22" s="294"/>
      <c r="GK22" s="294"/>
      <c r="GL22" s="294"/>
      <c r="GM22" s="294"/>
      <c r="GN22" s="294"/>
      <c r="GO22" s="294"/>
      <c r="GP22" s="294"/>
      <c r="GQ22" s="294"/>
      <c r="GR22" s="294"/>
      <c r="GS22" s="294"/>
      <c r="GT22" s="294"/>
      <c r="GU22" s="294"/>
      <c r="GV22" s="294"/>
      <c r="GW22" s="294"/>
      <c r="GX22" s="294"/>
      <c r="GY22" s="294"/>
      <c r="GZ22" s="294"/>
      <c r="HA22" s="294"/>
      <c r="HB22" s="294"/>
      <c r="HC22" s="294"/>
      <c r="HD22" s="294"/>
      <c r="HE22" s="294"/>
      <c r="HF22" s="294"/>
      <c r="HG22" s="294"/>
      <c r="HH22" s="294"/>
      <c r="HI22" s="294"/>
      <c r="HJ22" s="294"/>
      <c r="HK22" s="294"/>
      <c r="HL22" s="294"/>
      <c r="HM22" s="294"/>
      <c r="HN22" s="294"/>
      <c r="HO22" s="294"/>
      <c r="HP22" s="294"/>
      <c r="HQ22" s="294"/>
      <c r="HR22" s="294"/>
      <c r="HS22" s="294"/>
      <c r="HT22" s="294"/>
      <c r="HU22" s="294"/>
      <c r="HV22" s="294"/>
      <c r="HW22" s="294"/>
      <c r="HX22" s="294"/>
      <c r="HY22" s="294"/>
      <c r="HZ22" s="294"/>
      <c r="IA22" s="294"/>
      <c r="IB22" s="294"/>
      <c r="IC22" s="294"/>
      <c r="ID22" s="294"/>
      <c r="IE22" s="294"/>
      <c r="IF22" s="294"/>
      <c r="IG22" s="294"/>
      <c r="IH22" s="294"/>
      <c r="II22" s="294"/>
      <c r="IJ22" s="294"/>
      <c r="IK22" s="294"/>
      <c r="IL22" s="294"/>
      <c r="IM22" s="294"/>
      <c r="IN22" s="294"/>
      <c r="IO22" s="294"/>
      <c r="IP22" s="294"/>
      <c r="IQ22" s="294"/>
      <c r="IR22" s="294"/>
      <c r="IS22" s="294"/>
      <c r="IT22" s="294"/>
      <c r="IU22" s="294"/>
      <c r="IV22" s="294"/>
      <c r="IW22" s="294"/>
      <c r="IX22" s="294"/>
    </row>
    <row r="23" s="288" customFormat="1" ht="46" customHeight="1" spans="1:258">
      <c r="A23" s="299">
        <v>16</v>
      </c>
      <c r="B23" s="316" t="s">
        <v>222</v>
      </c>
      <c r="C23" s="300" t="s">
        <v>227</v>
      </c>
      <c r="D23" s="318" t="s">
        <v>228</v>
      </c>
      <c r="E23" s="310"/>
      <c r="G23" s="300" t="s">
        <v>229</v>
      </c>
      <c r="H23" s="313">
        <v>80.81</v>
      </c>
      <c r="O23" s="333" t="s">
        <v>226</v>
      </c>
      <c r="GA23" s="294"/>
      <c r="GB23" s="294"/>
      <c r="GC23" s="294"/>
      <c r="GD23" s="294"/>
      <c r="GE23" s="294"/>
      <c r="GF23" s="294"/>
      <c r="GG23" s="294"/>
      <c r="GH23" s="294"/>
      <c r="GI23" s="294"/>
      <c r="GJ23" s="294"/>
      <c r="GK23" s="294"/>
      <c r="GL23" s="294"/>
      <c r="GM23" s="294"/>
      <c r="GN23" s="294"/>
      <c r="GO23" s="294"/>
      <c r="GP23" s="294"/>
      <c r="GQ23" s="294"/>
      <c r="GR23" s="294"/>
      <c r="GS23" s="294"/>
      <c r="GT23" s="294"/>
      <c r="GU23" s="294"/>
      <c r="GV23" s="294"/>
      <c r="GW23" s="294"/>
      <c r="GX23" s="294"/>
      <c r="GY23" s="294"/>
      <c r="GZ23" s="294"/>
      <c r="HA23" s="294"/>
      <c r="HB23" s="294"/>
      <c r="HC23" s="294"/>
      <c r="HD23" s="294"/>
      <c r="HE23" s="294"/>
      <c r="HF23" s="294"/>
      <c r="HG23" s="294"/>
      <c r="HH23" s="294"/>
      <c r="HI23" s="294"/>
      <c r="HJ23" s="294"/>
      <c r="HK23" s="294"/>
      <c r="HL23" s="294"/>
      <c r="HM23" s="294"/>
      <c r="HN23" s="294"/>
      <c r="HO23" s="294"/>
      <c r="HP23" s="294"/>
      <c r="HQ23" s="294"/>
      <c r="HR23" s="294"/>
      <c r="HS23" s="294"/>
      <c r="HT23" s="294"/>
      <c r="HU23" s="294"/>
      <c r="HV23" s="294"/>
      <c r="HW23" s="294"/>
      <c r="HX23" s="294"/>
      <c r="HY23" s="294"/>
      <c r="HZ23" s="294"/>
      <c r="IA23" s="294"/>
      <c r="IB23" s="294"/>
      <c r="IC23" s="294"/>
      <c r="ID23" s="294"/>
      <c r="IE23" s="294"/>
      <c r="IF23" s="294"/>
      <c r="IG23" s="294"/>
      <c r="IH23" s="294"/>
      <c r="II23" s="294"/>
      <c r="IJ23" s="294"/>
      <c r="IK23" s="294"/>
      <c r="IL23" s="294"/>
      <c r="IM23" s="294"/>
      <c r="IN23" s="294"/>
      <c r="IO23" s="294"/>
      <c r="IP23" s="294"/>
      <c r="IQ23" s="294"/>
      <c r="IR23" s="294"/>
      <c r="IS23" s="294"/>
      <c r="IT23" s="294"/>
      <c r="IU23" s="294"/>
      <c r="IV23" s="294"/>
      <c r="IW23" s="294"/>
      <c r="IX23" s="294"/>
    </row>
    <row r="24" s="288" customFormat="1" ht="46" customHeight="1" spans="1:258">
      <c r="A24" s="299">
        <v>17</v>
      </c>
      <c r="B24" s="319" t="s">
        <v>230</v>
      </c>
      <c r="C24" s="300" t="s">
        <v>231</v>
      </c>
      <c r="D24" s="320" t="s">
        <v>232</v>
      </c>
      <c r="E24" s="310"/>
      <c r="G24" s="300" t="s">
        <v>233</v>
      </c>
      <c r="H24" s="313">
        <v>185.65</v>
      </c>
      <c r="O24" s="337" t="s">
        <v>234</v>
      </c>
      <c r="GA24" s="294"/>
      <c r="GB24" s="294"/>
      <c r="GC24" s="294"/>
      <c r="GD24" s="294"/>
      <c r="GE24" s="294"/>
      <c r="GF24" s="294"/>
      <c r="GG24" s="294"/>
      <c r="GH24" s="294"/>
      <c r="GI24" s="294"/>
      <c r="GJ24" s="294"/>
      <c r="GK24" s="294"/>
      <c r="GL24" s="294"/>
      <c r="GM24" s="294"/>
      <c r="GN24" s="294"/>
      <c r="GO24" s="294"/>
      <c r="GP24" s="294"/>
      <c r="GQ24" s="294"/>
      <c r="GR24" s="294"/>
      <c r="GS24" s="294"/>
      <c r="GT24" s="294"/>
      <c r="GU24" s="294"/>
      <c r="GV24" s="294"/>
      <c r="GW24" s="294"/>
      <c r="GX24" s="294"/>
      <c r="GY24" s="294"/>
      <c r="GZ24" s="294"/>
      <c r="HA24" s="294"/>
      <c r="HB24" s="294"/>
      <c r="HC24" s="294"/>
      <c r="HD24" s="294"/>
      <c r="HE24" s="294"/>
      <c r="HF24" s="294"/>
      <c r="HG24" s="294"/>
      <c r="HH24" s="294"/>
      <c r="HI24" s="294"/>
      <c r="HJ24" s="294"/>
      <c r="HK24" s="294"/>
      <c r="HL24" s="294"/>
      <c r="HM24" s="294"/>
      <c r="HN24" s="294"/>
      <c r="HO24" s="294"/>
      <c r="HP24" s="294"/>
      <c r="HQ24" s="294"/>
      <c r="HR24" s="294"/>
      <c r="HS24" s="294"/>
      <c r="HT24" s="294"/>
      <c r="HU24" s="294"/>
      <c r="HV24" s="294"/>
      <c r="HW24" s="294"/>
      <c r="HX24" s="294"/>
      <c r="HY24" s="294"/>
      <c r="HZ24" s="294"/>
      <c r="IA24" s="294"/>
      <c r="IB24" s="294"/>
      <c r="IC24" s="294"/>
      <c r="ID24" s="294"/>
      <c r="IE24" s="294"/>
      <c r="IF24" s="294"/>
      <c r="IG24" s="294"/>
      <c r="IH24" s="294"/>
      <c r="II24" s="294"/>
      <c r="IJ24" s="294"/>
      <c r="IK24" s="294"/>
      <c r="IL24" s="294"/>
      <c r="IM24" s="294"/>
      <c r="IN24" s="294"/>
      <c r="IO24" s="294"/>
      <c r="IP24" s="294"/>
      <c r="IQ24" s="294"/>
      <c r="IR24" s="294"/>
      <c r="IS24" s="294"/>
      <c r="IT24" s="294"/>
      <c r="IU24" s="294"/>
      <c r="IV24" s="294"/>
      <c r="IW24" s="294"/>
      <c r="IX24" s="294"/>
    </row>
    <row r="25" s="288" customFormat="1" ht="46" customHeight="1" spans="1:258">
      <c r="A25" s="299">
        <v>18</v>
      </c>
      <c r="B25" s="319" t="s">
        <v>235</v>
      </c>
      <c r="C25" s="300" t="s">
        <v>236</v>
      </c>
      <c r="D25" s="320" t="s">
        <v>237</v>
      </c>
      <c r="E25" s="310"/>
      <c r="G25" s="300" t="s">
        <v>238</v>
      </c>
      <c r="H25" s="313">
        <v>107.74</v>
      </c>
      <c r="O25" s="333" t="s">
        <v>239</v>
      </c>
      <c r="GA25" s="294"/>
      <c r="GB25" s="294"/>
      <c r="GC25" s="294"/>
      <c r="GD25" s="294"/>
      <c r="GE25" s="294"/>
      <c r="GF25" s="294"/>
      <c r="GG25" s="294"/>
      <c r="GH25" s="294"/>
      <c r="GI25" s="294"/>
      <c r="GJ25" s="294"/>
      <c r="GK25" s="294"/>
      <c r="GL25" s="294"/>
      <c r="GM25" s="294"/>
      <c r="GN25" s="294"/>
      <c r="GO25" s="294"/>
      <c r="GP25" s="294"/>
      <c r="GQ25" s="294"/>
      <c r="GR25" s="294"/>
      <c r="GS25" s="294"/>
      <c r="GT25" s="294"/>
      <c r="GU25" s="294"/>
      <c r="GV25" s="294"/>
      <c r="GW25" s="294"/>
      <c r="GX25" s="294"/>
      <c r="GY25" s="294"/>
      <c r="GZ25" s="294"/>
      <c r="HA25" s="294"/>
      <c r="HB25" s="294"/>
      <c r="HC25" s="294"/>
      <c r="HD25" s="294"/>
      <c r="HE25" s="294"/>
      <c r="HF25" s="294"/>
      <c r="HG25" s="294"/>
      <c r="HH25" s="294"/>
      <c r="HI25" s="294"/>
      <c r="HJ25" s="294"/>
      <c r="HK25" s="294"/>
      <c r="HL25" s="294"/>
      <c r="HM25" s="294"/>
      <c r="HN25" s="294"/>
      <c r="HO25" s="294"/>
      <c r="HP25" s="294"/>
      <c r="HQ25" s="294"/>
      <c r="HR25" s="294"/>
      <c r="HS25" s="294"/>
      <c r="HT25" s="294"/>
      <c r="HU25" s="294"/>
      <c r="HV25" s="294"/>
      <c r="HW25" s="294"/>
      <c r="HX25" s="294"/>
      <c r="HY25" s="294"/>
      <c r="HZ25" s="294"/>
      <c r="IA25" s="294"/>
      <c r="IB25" s="294"/>
      <c r="IC25" s="294"/>
      <c r="ID25" s="294"/>
      <c r="IE25" s="294"/>
      <c r="IF25" s="294"/>
      <c r="IG25" s="294"/>
      <c r="IH25" s="294"/>
      <c r="II25" s="294"/>
      <c r="IJ25" s="294"/>
      <c r="IK25" s="294"/>
      <c r="IL25" s="294"/>
      <c r="IM25" s="294"/>
      <c r="IN25" s="294"/>
      <c r="IO25" s="294"/>
      <c r="IP25" s="294"/>
      <c r="IQ25" s="294"/>
      <c r="IR25" s="294"/>
      <c r="IS25" s="294"/>
      <c r="IT25" s="294"/>
      <c r="IU25" s="294"/>
      <c r="IV25" s="294"/>
      <c r="IW25" s="294"/>
      <c r="IX25" s="294"/>
    </row>
    <row r="26" s="288" customFormat="1" ht="46" customHeight="1" spans="1:258">
      <c r="A26" s="299">
        <v>19</v>
      </c>
      <c r="B26" s="319" t="s">
        <v>240</v>
      </c>
      <c r="C26" s="300" t="s">
        <v>241</v>
      </c>
      <c r="D26" s="320" t="s">
        <v>242</v>
      </c>
      <c r="E26" s="310"/>
      <c r="G26" s="300" t="s">
        <v>243</v>
      </c>
      <c r="H26" s="313">
        <v>55.85</v>
      </c>
      <c r="O26" s="333" t="s">
        <v>244</v>
      </c>
      <c r="GA26" s="294"/>
      <c r="GB26" s="294"/>
      <c r="GC26" s="294"/>
      <c r="GD26" s="294"/>
      <c r="GE26" s="294"/>
      <c r="GF26" s="294"/>
      <c r="GG26" s="294"/>
      <c r="GH26" s="294"/>
      <c r="GI26" s="294"/>
      <c r="GJ26" s="294"/>
      <c r="GK26" s="294"/>
      <c r="GL26" s="294"/>
      <c r="GM26" s="294"/>
      <c r="GN26" s="294"/>
      <c r="GO26" s="294"/>
      <c r="GP26" s="294"/>
      <c r="GQ26" s="294"/>
      <c r="GR26" s="294"/>
      <c r="GS26" s="294"/>
      <c r="GT26" s="294"/>
      <c r="GU26" s="294"/>
      <c r="GV26" s="294"/>
      <c r="GW26" s="294"/>
      <c r="GX26" s="294"/>
      <c r="GY26" s="294"/>
      <c r="GZ26" s="294"/>
      <c r="HA26" s="294"/>
      <c r="HB26" s="294"/>
      <c r="HC26" s="294"/>
      <c r="HD26" s="294"/>
      <c r="HE26" s="294"/>
      <c r="HF26" s="294"/>
      <c r="HG26" s="294"/>
      <c r="HH26" s="294"/>
      <c r="HI26" s="294"/>
      <c r="HJ26" s="294"/>
      <c r="HK26" s="294"/>
      <c r="HL26" s="294"/>
      <c r="HM26" s="294"/>
      <c r="HN26" s="294"/>
      <c r="HO26" s="294"/>
      <c r="HP26" s="294"/>
      <c r="HQ26" s="294"/>
      <c r="HR26" s="294"/>
      <c r="HS26" s="294"/>
      <c r="HT26" s="294"/>
      <c r="HU26" s="294"/>
      <c r="HV26" s="294"/>
      <c r="HW26" s="294"/>
      <c r="HX26" s="294"/>
      <c r="HY26" s="294"/>
      <c r="HZ26" s="294"/>
      <c r="IA26" s="294"/>
      <c r="IB26" s="294"/>
      <c r="IC26" s="294"/>
      <c r="ID26" s="294"/>
      <c r="IE26" s="294"/>
      <c r="IF26" s="294"/>
      <c r="IG26" s="294"/>
      <c r="IH26" s="294"/>
      <c r="II26" s="294"/>
      <c r="IJ26" s="294"/>
      <c r="IK26" s="294"/>
      <c r="IL26" s="294"/>
      <c r="IM26" s="294"/>
      <c r="IN26" s="294"/>
      <c r="IO26" s="294"/>
      <c r="IP26" s="294"/>
      <c r="IQ26" s="294"/>
      <c r="IR26" s="294"/>
      <c r="IS26" s="294"/>
      <c r="IT26" s="294"/>
      <c r="IU26" s="294"/>
      <c r="IV26" s="294"/>
      <c r="IW26" s="294"/>
      <c r="IX26" s="294"/>
    </row>
    <row r="27" s="288" customFormat="1" ht="46" customHeight="1" spans="1:258">
      <c r="A27" s="299">
        <v>20</v>
      </c>
      <c r="B27" s="319" t="s">
        <v>240</v>
      </c>
      <c r="C27" s="300" t="s">
        <v>245</v>
      </c>
      <c r="D27" s="320" t="s">
        <v>246</v>
      </c>
      <c r="E27" s="310"/>
      <c r="G27" s="300" t="s">
        <v>247</v>
      </c>
      <c r="H27" s="313">
        <v>188.33</v>
      </c>
      <c r="O27" s="333" t="s">
        <v>244</v>
      </c>
      <c r="GA27" s="294"/>
      <c r="GB27" s="294"/>
      <c r="GC27" s="294"/>
      <c r="GD27" s="294"/>
      <c r="GE27" s="294"/>
      <c r="GF27" s="294"/>
      <c r="GG27" s="294"/>
      <c r="GH27" s="294"/>
      <c r="GI27" s="294"/>
      <c r="GJ27" s="294"/>
      <c r="GK27" s="294"/>
      <c r="GL27" s="294"/>
      <c r="GM27" s="294"/>
      <c r="GN27" s="294"/>
      <c r="GO27" s="294"/>
      <c r="GP27" s="294"/>
      <c r="GQ27" s="294"/>
      <c r="GR27" s="294"/>
      <c r="GS27" s="294"/>
      <c r="GT27" s="294"/>
      <c r="GU27" s="294"/>
      <c r="GV27" s="294"/>
      <c r="GW27" s="294"/>
      <c r="GX27" s="294"/>
      <c r="GY27" s="294"/>
      <c r="GZ27" s="294"/>
      <c r="HA27" s="294"/>
      <c r="HB27" s="294"/>
      <c r="HC27" s="294"/>
      <c r="HD27" s="294"/>
      <c r="HE27" s="294"/>
      <c r="HF27" s="294"/>
      <c r="HG27" s="294"/>
      <c r="HH27" s="294"/>
      <c r="HI27" s="294"/>
      <c r="HJ27" s="294"/>
      <c r="HK27" s="294"/>
      <c r="HL27" s="294"/>
      <c r="HM27" s="294"/>
      <c r="HN27" s="294"/>
      <c r="HO27" s="294"/>
      <c r="HP27" s="294"/>
      <c r="HQ27" s="294"/>
      <c r="HR27" s="294"/>
      <c r="HS27" s="294"/>
      <c r="HT27" s="294"/>
      <c r="HU27" s="294"/>
      <c r="HV27" s="294"/>
      <c r="HW27" s="294"/>
      <c r="HX27" s="294"/>
      <c r="HY27" s="294"/>
      <c r="HZ27" s="294"/>
      <c r="IA27" s="294"/>
      <c r="IB27" s="294"/>
      <c r="IC27" s="294"/>
      <c r="ID27" s="294"/>
      <c r="IE27" s="294"/>
      <c r="IF27" s="294"/>
      <c r="IG27" s="294"/>
      <c r="IH27" s="294"/>
      <c r="II27" s="294"/>
      <c r="IJ27" s="294"/>
      <c r="IK27" s="294"/>
      <c r="IL27" s="294"/>
      <c r="IM27" s="294"/>
      <c r="IN27" s="294"/>
      <c r="IO27" s="294"/>
      <c r="IP27" s="294"/>
      <c r="IQ27" s="294"/>
      <c r="IR27" s="294"/>
      <c r="IS27" s="294"/>
      <c r="IT27" s="294"/>
      <c r="IU27" s="294"/>
      <c r="IV27" s="294"/>
      <c r="IW27" s="294"/>
      <c r="IX27" s="294"/>
    </row>
    <row r="28" s="288" customFormat="1" ht="46" customHeight="1" spans="1:258">
      <c r="A28" s="299">
        <v>21</v>
      </c>
      <c r="B28" s="319" t="s">
        <v>240</v>
      </c>
      <c r="C28" s="300" t="s">
        <v>248</v>
      </c>
      <c r="D28" s="321" t="s">
        <v>249</v>
      </c>
      <c r="E28" s="310"/>
      <c r="G28" s="300" t="s">
        <v>250</v>
      </c>
      <c r="H28" s="313">
        <v>176.34</v>
      </c>
      <c r="O28" s="333" t="s">
        <v>244</v>
      </c>
      <c r="GA28" s="294"/>
      <c r="GB28" s="294"/>
      <c r="GC28" s="294"/>
      <c r="GD28" s="294"/>
      <c r="GE28" s="294"/>
      <c r="GF28" s="294"/>
      <c r="GG28" s="294"/>
      <c r="GH28" s="294"/>
      <c r="GI28" s="294"/>
      <c r="GJ28" s="294"/>
      <c r="GK28" s="294"/>
      <c r="GL28" s="294"/>
      <c r="GM28" s="294"/>
      <c r="GN28" s="294"/>
      <c r="GO28" s="294"/>
      <c r="GP28" s="294"/>
      <c r="GQ28" s="294"/>
      <c r="GR28" s="294"/>
      <c r="GS28" s="294"/>
      <c r="GT28" s="294"/>
      <c r="GU28" s="294"/>
      <c r="GV28" s="294"/>
      <c r="GW28" s="294"/>
      <c r="GX28" s="294"/>
      <c r="GY28" s="294"/>
      <c r="GZ28" s="294"/>
      <c r="HA28" s="294"/>
      <c r="HB28" s="294"/>
      <c r="HC28" s="294"/>
      <c r="HD28" s="294"/>
      <c r="HE28" s="294"/>
      <c r="HF28" s="294"/>
      <c r="HG28" s="294"/>
      <c r="HH28" s="294"/>
      <c r="HI28" s="294"/>
      <c r="HJ28" s="294"/>
      <c r="HK28" s="294"/>
      <c r="HL28" s="294"/>
      <c r="HM28" s="294"/>
      <c r="HN28" s="294"/>
      <c r="HO28" s="294"/>
      <c r="HP28" s="294"/>
      <c r="HQ28" s="294"/>
      <c r="HR28" s="294"/>
      <c r="HS28" s="294"/>
      <c r="HT28" s="294"/>
      <c r="HU28" s="294"/>
      <c r="HV28" s="294"/>
      <c r="HW28" s="294"/>
      <c r="HX28" s="294"/>
      <c r="HY28" s="294"/>
      <c r="HZ28" s="294"/>
      <c r="IA28" s="294"/>
      <c r="IB28" s="294"/>
      <c r="IC28" s="294"/>
      <c r="ID28" s="294"/>
      <c r="IE28" s="294"/>
      <c r="IF28" s="294"/>
      <c r="IG28" s="294"/>
      <c r="IH28" s="294"/>
      <c r="II28" s="294"/>
      <c r="IJ28" s="294"/>
      <c r="IK28" s="294"/>
      <c r="IL28" s="294"/>
      <c r="IM28" s="294"/>
      <c r="IN28" s="294"/>
      <c r="IO28" s="294"/>
      <c r="IP28" s="294"/>
      <c r="IQ28" s="294"/>
      <c r="IR28" s="294"/>
      <c r="IS28" s="294"/>
      <c r="IT28" s="294"/>
      <c r="IU28" s="294"/>
      <c r="IV28" s="294"/>
      <c r="IW28" s="294"/>
      <c r="IX28" s="294"/>
    </row>
    <row r="29" s="288" customFormat="1" ht="46" customHeight="1" spans="1:258">
      <c r="A29" s="299">
        <v>22</v>
      </c>
      <c r="B29" s="322" t="s">
        <v>251</v>
      </c>
      <c r="C29" s="300" t="s">
        <v>252</v>
      </c>
      <c r="D29" s="323" t="s">
        <v>253</v>
      </c>
      <c r="E29" s="310"/>
      <c r="G29" s="300" t="s">
        <v>254</v>
      </c>
      <c r="H29" s="313">
        <v>86.48</v>
      </c>
      <c r="O29" s="337" t="s">
        <v>255</v>
      </c>
      <c r="GA29" s="294"/>
      <c r="GB29" s="294"/>
      <c r="GC29" s="294"/>
      <c r="GD29" s="294"/>
      <c r="GE29" s="294"/>
      <c r="GF29" s="294"/>
      <c r="GG29" s="294"/>
      <c r="GH29" s="294"/>
      <c r="GI29" s="294"/>
      <c r="GJ29" s="294"/>
      <c r="GK29" s="294"/>
      <c r="GL29" s="294"/>
      <c r="GM29" s="294"/>
      <c r="GN29" s="294"/>
      <c r="GO29" s="294"/>
      <c r="GP29" s="294"/>
      <c r="GQ29" s="294"/>
      <c r="GR29" s="294"/>
      <c r="GS29" s="294"/>
      <c r="GT29" s="294"/>
      <c r="GU29" s="294"/>
      <c r="GV29" s="294"/>
      <c r="GW29" s="294"/>
      <c r="GX29" s="294"/>
      <c r="GY29" s="294"/>
      <c r="GZ29" s="294"/>
      <c r="HA29" s="294"/>
      <c r="HB29" s="294"/>
      <c r="HC29" s="294"/>
      <c r="HD29" s="294"/>
      <c r="HE29" s="294"/>
      <c r="HF29" s="294"/>
      <c r="HG29" s="294"/>
      <c r="HH29" s="294"/>
      <c r="HI29" s="294"/>
      <c r="HJ29" s="294"/>
      <c r="HK29" s="294"/>
      <c r="HL29" s="294"/>
      <c r="HM29" s="294"/>
      <c r="HN29" s="294"/>
      <c r="HO29" s="294"/>
      <c r="HP29" s="294"/>
      <c r="HQ29" s="294"/>
      <c r="HR29" s="294"/>
      <c r="HS29" s="294"/>
      <c r="HT29" s="294"/>
      <c r="HU29" s="294"/>
      <c r="HV29" s="294"/>
      <c r="HW29" s="294"/>
      <c r="HX29" s="294"/>
      <c r="HY29" s="294"/>
      <c r="HZ29" s="294"/>
      <c r="IA29" s="294"/>
      <c r="IB29" s="294"/>
      <c r="IC29" s="294"/>
      <c r="ID29" s="294"/>
      <c r="IE29" s="294"/>
      <c r="IF29" s="294"/>
      <c r="IG29" s="294"/>
      <c r="IH29" s="294"/>
      <c r="II29" s="294"/>
      <c r="IJ29" s="294"/>
      <c r="IK29" s="294"/>
      <c r="IL29" s="294"/>
      <c r="IM29" s="294"/>
      <c r="IN29" s="294"/>
      <c r="IO29" s="294"/>
      <c r="IP29" s="294"/>
      <c r="IQ29" s="294"/>
      <c r="IR29" s="294"/>
      <c r="IS29" s="294"/>
      <c r="IT29" s="294"/>
      <c r="IU29" s="294"/>
      <c r="IV29" s="294"/>
      <c r="IW29" s="294"/>
      <c r="IX29" s="294"/>
    </row>
    <row r="30" s="288" customFormat="1" ht="46" customHeight="1" spans="1:258">
      <c r="A30" s="299">
        <v>23</v>
      </c>
      <c r="B30" s="322" t="s">
        <v>251</v>
      </c>
      <c r="C30" s="300" t="s">
        <v>256</v>
      </c>
      <c r="D30" s="322" t="s">
        <v>257</v>
      </c>
      <c r="E30" s="310"/>
      <c r="G30" s="300" t="s">
        <v>258</v>
      </c>
      <c r="H30" s="313">
        <v>80.15</v>
      </c>
      <c r="O30" s="337" t="s">
        <v>255</v>
      </c>
      <c r="GA30" s="294"/>
      <c r="GB30" s="294"/>
      <c r="GC30" s="294"/>
      <c r="GD30" s="294"/>
      <c r="GE30" s="294"/>
      <c r="GF30" s="294"/>
      <c r="GG30" s="294"/>
      <c r="GH30" s="294"/>
      <c r="GI30" s="294"/>
      <c r="GJ30" s="294"/>
      <c r="GK30" s="294"/>
      <c r="GL30" s="294"/>
      <c r="GM30" s="294"/>
      <c r="GN30" s="294"/>
      <c r="GO30" s="294"/>
      <c r="GP30" s="294"/>
      <c r="GQ30" s="294"/>
      <c r="GR30" s="294"/>
      <c r="GS30" s="294"/>
      <c r="GT30" s="294"/>
      <c r="GU30" s="294"/>
      <c r="GV30" s="294"/>
      <c r="GW30" s="294"/>
      <c r="GX30" s="294"/>
      <c r="GY30" s="294"/>
      <c r="GZ30" s="294"/>
      <c r="HA30" s="294"/>
      <c r="HB30" s="294"/>
      <c r="HC30" s="294"/>
      <c r="HD30" s="294"/>
      <c r="HE30" s="294"/>
      <c r="HF30" s="294"/>
      <c r="HG30" s="294"/>
      <c r="HH30" s="294"/>
      <c r="HI30" s="294"/>
      <c r="HJ30" s="294"/>
      <c r="HK30" s="294"/>
      <c r="HL30" s="294"/>
      <c r="HM30" s="294"/>
      <c r="HN30" s="294"/>
      <c r="HO30" s="294"/>
      <c r="HP30" s="294"/>
      <c r="HQ30" s="294"/>
      <c r="HR30" s="294"/>
      <c r="HS30" s="294"/>
      <c r="HT30" s="294"/>
      <c r="HU30" s="294"/>
      <c r="HV30" s="294"/>
      <c r="HW30" s="294"/>
      <c r="HX30" s="294"/>
      <c r="HY30" s="294"/>
      <c r="HZ30" s="294"/>
      <c r="IA30" s="294"/>
      <c r="IB30" s="294"/>
      <c r="IC30" s="294"/>
      <c r="ID30" s="294"/>
      <c r="IE30" s="294"/>
      <c r="IF30" s="294"/>
      <c r="IG30" s="294"/>
      <c r="IH30" s="294"/>
      <c r="II30" s="294"/>
      <c r="IJ30" s="294"/>
      <c r="IK30" s="294"/>
      <c r="IL30" s="294"/>
      <c r="IM30" s="294"/>
      <c r="IN30" s="294"/>
      <c r="IO30" s="294"/>
      <c r="IP30" s="294"/>
      <c r="IQ30" s="294"/>
      <c r="IR30" s="294"/>
      <c r="IS30" s="294"/>
      <c r="IT30" s="294"/>
      <c r="IU30" s="294"/>
      <c r="IV30" s="294"/>
      <c r="IW30" s="294"/>
      <c r="IX30" s="294"/>
    </row>
    <row r="31" s="288" customFormat="1" ht="46" customHeight="1" spans="1:258">
      <c r="A31" s="299">
        <v>24</v>
      </c>
      <c r="B31" s="322" t="s">
        <v>251</v>
      </c>
      <c r="C31" s="300" t="s">
        <v>259</v>
      </c>
      <c r="D31" s="323" t="s">
        <v>260</v>
      </c>
      <c r="E31" s="324"/>
      <c r="G31" s="300" t="s">
        <v>261</v>
      </c>
      <c r="H31" s="313">
        <v>74.59</v>
      </c>
      <c r="I31" s="300"/>
      <c r="J31" s="350">
        <v>2302.9556</v>
      </c>
      <c r="O31" s="337" t="s">
        <v>255</v>
      </c>
      <c r="GA31" s="294"/>
      <c r="GB31" s="294"/>
      <c r="GC31" s="294"/>
      <c r="GD31" s="294"/>
      <c r="GE31" s="294"/>
      <c r="GF31" s="294"/>
      <c r="GG31" s="294"/>
      <c r="GH31" s="294"/>
      <c r="GI31" s="294"/>
      <c r="GJ31" s="294"/>
      <c r="GK31" s="294"/>
      <c r="GL31" s="294"/>
      <c r="GM31" s="294"/>
      <c r="GN31" s="294"/>
      <c r="GO31" s="294"/>
      <c r="GP31" s="294"/>
      <c r="GQ31" s="294"/>
      <c r="GR31" s="294"/>
      <c r="GS31" s="294"/>
      <c r="GT31" s="294"/>
      <c r="GU31" s="294"/>
      <c r="GV31" s="294"/>
      <c r="GW31" s="294"/>
      <c r="GX31" s="294"/>
      <c r="GY31" s="294"/>
      <c r="GZ31" s="294"/>
      <c r="HA31" s="294"/>
      <c r="HB31" s="294"/>
      <c r="HC31" s="294"/>
      <c r="HD31" s="294"/>
      <c r="HE31" s="294"/>
      <c r="HF31" s="294"/>
      <c r="HG31" s="294"/>
      <c r="HH31" s="294"/>
      <c r="HI31" s="294"/>
      <c r="HJ31" s="294"/>
      <c r="HK31" s="294"/>
      <c r="HL31" s="294"/>
      <c r="HM31" s="294"/>
      <c r="HN31" s="294"/>
      <c r="HO31" s="294"/>
      <c r="HP31" s="294"/>
      <c r="HQ31" s="294"/>
      <c r="HR31" s="294"/>
      <c r="HS31" s="294"/>
      <c r="HT31" s="294"/>
      <c r="HU31" s="294"/>
      <c r="HV31" s="294"/>
      <c r="HW31" s="294"/>
      <c r="HX31" s="294"/>
      <c r="HY31" s="294"/>
      <c r="HZ31" s="294"/>
      <c r="IA31" s="294"/>
      <c r="IB31" s="294"/>
      <c r="IC31" s="294"/>
      <c r="ID31" s="294"/>
      <c r="IE31" s="294"/>
      <c r="IF31" s="294"/>
      <c r="IG31" s="294"/>
      <c r="IH31" s="294"/>
      <c r="II31" s="294"/>
      <c r="IJ31" s="294"/>
      <c r="IK31" s="294"/>
      <c r="IL31" s="294"/>
      <c r="IM31" s="294"/>
      <c r="IN31" s="294"/>
      <c r="IO31" s="294"/>
      <c r="IP31" s="294"/>
      <c r="IQ31" s="294"/>
      <c r="IR31" s="294"/>
      <c r="IS31" s="294"/>
      <c r="IT31" s="294"/>
      <c r="IU31" s="294"/>
      <c r="IV31" s="294"/>
      <c r="IW31" s="294"/>
      <c r="IX31" s="294"/>
    </row>
    <row r="32" s="289" customFormat="1" ht="46" customHeight="1" spans="1:258">
      <c r="A32" s="304"/>
      <c r="B32" s="325" t="s">
        <v>262</v>
      </c>
      <c r="C32" s="326"/>
      <c r="D32" s="327"/>
      <c r="E32" s="304">
        <f>SUM(E8:E31)</f>
        <v>2416.9127</v>
      </c>
      <c r="F32" s="326"/>
      <c r="G32" s="326"/>
      <c r="H32" s="326"/>
      <c r="I32" s="326">
        <v>2416.9127</v>
      </c>
      <c r="J32" s="350">
        <v>113.9571</v>
      </c>
      <c r="K32" s="288">
        <f>E32-J31-J32</f>
        <v>0</v>
      </c>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c r="BR32" s="288"/>
      <c r="BS32" s="288"/>
      <c r="BT32" s="288"/>
      <c r="BU32" s="288"/>
      <c r="BV32" s="288"/>
      <c r="BW32" s="288"/>
      <c r="BX32" s="288"/>
      <c r="BY32" s="288"/>
      <c r="BZ32" s="288"/>
      <c r="CA32" s="288"/>
      <c r="CB32" s="288"/>
      <c r="CC32" s="288"/>
      <c r="CD32" s="288"/>
      <c r="CE32" s="288"/>
      <c r="CF32" s="288"/>
      <c r="CG32" s="288"/>
      <c r="CH32" s="288"/>
      <c r="CI32" s="288"/>
      <c r="CJ32" s="288"/>
      <c r="CK32" s="288"/>
      <c r="CL32" s="288"/>
      <c r="CM32" s="288"/>
      <c r="CN32" s="288"/>
      <c r="CO32" s="288"/>
      <c r="CP32" s="288"/>
      <c r="CQ32" s="288"/>
      <c r="CR32" s="288"/>
      <c r="CS32" s="288"/>
      <c r="CT32" s="288"/>
      <c r="CU32" s="288"/>
      <c r="CV32" s="288"/>
      <c r="CW32" s="288"/>
      <c r="CX32" s="288"/>
      <c r="CY32" s="288"/>
      <c r="CZ32" s="288"/>
      <c r="DA32" s="288"/>
      <c r="DB32" s="288"/>
      <c r="DC32" s="288"/>
      <c r="DD32" s="288"/>
      <c r="DE32" s="288"/>
      <c r="DF32" s="288"/>
      <c r="DG32" s="288"/>
      <c r="DH32" s="288"/>
      <c r="DI32" s="288"/>
      <c r="DJ32" s="288"/>
      <c r="DK32" s="288"/>
      <c r="DL32" s="288"/>
      <c r="DM32" s="288"/>
      <c r="DN32" s="288"/>
      <c r="DO32" s="288"/>
      <c r="DP32" s="288"/>
      <c r="DQ32" s="288"/>
      <c r="DR32" s="288"/>
      <c r="DS32" s="288"/>
      <c r="DT32" s="288"/>
      <c r="DU32" s="288"/>
      <c r="DV32" s="288"/>
      <c r="DW32" s="288"/>
      <c r="DX32" s="288"/>
      <c r="DY32" s="288"/>
      <c r="DZ32" s="288"/>
      <c r="EA32" s="288"/>
      <c r="EB32" s="288"/>
      <c r="EC32" s="288"/>
      <c r="ED32" s="288"/>
      <c r="EE32" s="288"/>
      <c r="EF32" s="288"/>
      <c r="EG32" s="288"/>
      <c r="EH32" s="288"/>
      <c r="EI32" s="288"/>
      <c r="EJ32" s="288"/>
      <c r="EK32" s="288"/>
      <c r="EL32" s="288"/>
      <c r="EM32" s="288"/>
      <c r="EN32" s="288"/>
      <c r="EO32" s="288"/>
      <c r="EP32" s="288"/>
      <c r="EQ32" s="288"/>
      <c r="ER32" s="288"/>
      <c r="ES32" s="288"/>
      <c r="ET32" s="288"/>
      <c r="EU32" s="288"/>
      <c r="EV32" s="288"/>
      <c r="EW32" s="288"/>
      <c r="EX32" s="288"/>
      <c r="EY32" s="288"/>
      <c r="EZ32" s="288"/>
      <c r="FA32" s="288"/>
      <c r="FB32" s="288"/>
      <c r="FC32" s="288"/>
      <c r="FD32" s="288"/>
      <c r="FE32" s="288"/>
      <c r="FF32" s="288"/>
      <c r="FG32" s="288"/>
      <c r="FH32" s="288"/>
      <c r="FI32" s="288"/>
      <c r="FJ32" s="288"/>
      <c r="FK32" s="288"/>
      <c r="FL32" s="288"/>
      <c r="FM32" s="288"/>
      <c r="FN32" s="288"/>
      <c r="FO32" s="288"/>
      <c r="FP32" s="288"/>
      <c r="FQ32" s="288"/>
      <c r="FR32" s="288"/>
      <c r="FS32" s="288"/>
      <c r="FT32" s="288"/>
      <c r="FU32" s="288"/>
      <c r="FV32" s="288"/>
      <c r="FW32" s="288"/>
      <c r="FX32" s="288"/>
      <c r="FY32" s="288"/>
      <c r="FZ32" s="288"/>
      <c r="GA32" s="294"/>
      <c r="GB32" s="294"/>
      <c r="GC32" s="294"/>
      <c r="GD32" s="294"/>
      <c r="GE32" s="294"/>
      <c r="GF32" s="294"/>
      <c r="GG32" s="294"/>
      <c r="GH32" s="294"/>
      <c r="GI32" s="294"/>
      <c r="GJ32" s="294"/>
      <c r="GK32" s="294"/>
      <c r="GL32" s="294"/>
      <c r="GM32" s="294"/>
      <c r="GN32" s="294"/>
      <c r="GO32" s="294"/>
      <c r="GP32" s="294"/>
      <c r="GQ32" s="294"/>
      <c r="GR32" s="294"/>
      <c r="GS32" s="294"/>
      <c r="GT32" s="294"/>
      <c r="GU32" s="294"/>
      <c r="GV32" s="294"/>
      <c r="GW32" s="294"/>
      <c r="GX32" s="294"/>
      <c r="GY32" s="294"/>
      <c r="GZ32" s="294"/>
      <c r="HA32" s="294"/>
      <c r="HB32" s="294"/>
      <c r="HC32" s="294"/>
      <c r="HD32" s="294"/>
      <c r="HE32" s="294"/>
      <c r="HF32" s="294"/>
      <c r="HG32" s="294"/>
      <c r="HH32" s="294"/>
      <c r="HI32" s="294"/>
      <c r="HJ32" s="294"/>
      <c r="HK32" s="294"/>
      <c r="HL32" s="294"/>
      <c r="HM32" s="294"/>
      <c r="HN32" s="294"/>
      <c r="HO32" s="294"/>
      <c r="HP32" s="294"/>
      <c r="HQ32" s="294"/>
      <c r="HR32" s="294"/>
      <c r="HS32" s="294"/>
      <c r="HT32" s="294"/>
      <c r="HU32" s="294"/>
      <c r="HV32" s="294"/>
      <c r="HW32" s="294"/>
      <c r="HX32" s="294"/>
      <c r="HY32" s="294"/>
      <c r="HZ32" s="294"/>
      <c r="IA32" s="294"/>
      <c r="IB32" s="294"/>
      <c r="IC32" s="294"/>
      <c r="ID32" s="294"/>
      <c r="IE32" s="294"/>
      <c r="IF32" s="294"/>
      <c r="IG32" s="294"/>
      <c r="IH32" s="294"/>
      <c r="II32" s="294"/>
      <c r="IJ32" s="294"/>
      <c r="IK32" s="294"/>
      <c r="IL32" s="294"/>
      <c r="IM32" s="294"/>
      <c r="IN32" s="294"/>
      <c r="IO32" s="294"/>
      <c r="IP32" s="294"/>
      <c r="IQ32" s="294"/>
      <c r="IR32" s="294"/>
      <c r="IS32" s="294"/>
      <c r="IT32" s="294"/>
      <c r="IU32" s="294"/>
      <c r="IV32" s="294"/>
      <c r="IW32" s="294"/>
      <c r="IX32" s="294"/>
    </row>
    <row r="33" s="288" customFormat="1" ht="46" customHeight="1" spans="1:258">
      <c r="A33" s="301" t="s">
        <v>263</v>
      </c>
      <c r="B33" s="302"/>
      <c r="C33" s="302"/>
      <c r="D33" s="303"/>
      <c r="E33" s="299"/>
      <c r="F33" s="300"/>
      <c r="G33" s="300"/>
      <c r="H33" s="300"/>
      <c r="GA33" s="294"/>
      <c r="GB33" s="294"/>
      <c r="GC33" s="294"/>
      <c r="GD33" s="294"/>
      <c r="GE33" s="294"/>
      <c r="GF33" s="294"/>
      <c r="GG33" s="294"/>
      <c r="GH33" s="294"/>
      <c r="GI33" s="294"/>
      <c r="GJ33" s="294"/>
      <c r="GK33" s="294"/>
      <c r="GL33" s="294"/>
      <c r="GM33" s="294"/>
      <c r="GN33" s="294"/>
      <c r="GO33" s="294"/>
      <c r="GP33" s="294"/>
      <c r="GQ33" s="294"/>
      <c r="GR33" s="294"/>
      <c r="GS33" s="294"/>
      <c r="GT33" s="294"/>
      <c r="GU33" s="294"/>
      <c r="GV33" s="294"/>
      <c r="GW33" s="294"/>
      <c r="GX33" s="294"/>
      <c r="GY33" s="294"/>
      <c r="GZ33" s="294"/>
      <c r="HA33" s="294"/>
      <c r="HB33" s="294"/>
      <c r="HC33" s="294"/>
      <c r="HD33" s="294"/>
      <c r="HE33" s="294"/>
      <c r="HF33" s="294"/>
      <c r="HG33" s="294"/>
      <c r="HH33" s="294"/>
      <c r="HI33" s="294"/>
      <c r="HJ33" s="294"/>
      <c r="HK33" s="294"/>
      <c r="HL33" s="294"/>
      <c r="HM33" s="294"/>
      <c r="HN33" s="294"/>
      <c r="HO33" s="294"/>
      <c r="HP33" s="294"/>
      <c r="HQ33" s="294"/>
      <c r="HR33" s="294"/>
      <c r="HS33" s="294"/>
      <c r="HT33" s="294"/>
      <c r="HU33" s="294"/>
      <c r="HV33" s="294"/>
      <c r="HW33" s="294"/>
      <c r="HX33" s="294"/>
      <c r="HY33" s="294"/>
      <c r="HZ33" s="294"/>
      <c r="IA33" s="294"/>
      <c r="IB33" s="294"/>
      <c r="IC33" s="294"/>
      <c r="ID33" s="294"/>
      <c r="IE33" s="294"/>
      <c r="IF33" s="294"/>
      <c r="IG33" s="294"/>
      <c r="IH33" s="294"/>
      <c r="II33" s="294"/>
      <c r="IJ33" s="294"/>
      <c r="IK33" s="294"/>
      <c r="IL33" s="294"/>
      <c r="IM33" s="294"/>
      <c r="IN33" s="294"/>
      <c r="IO33" s="294"/>
      <c r="IP33" s="294"/>
      <c r="IQ33" s="294"/>
      <c r="IR33" s="294"/>
      <c r="IS33" s="294"/>
      <c r="IT33" s="294"/>
      <c r="IU33" s="294"/>
      <c r="IV33" s="294"/>
      <c r="IW33" s="294"/>
      <c r="IX33" s="294"/>
    </row>
    <row r="34" s="288" customFormat="1" ht="46" customHeight="1" spans="1:258">
      <c r="A34" s="299">
        <v>1</v>
      </c>
      <c r="B34" s="300" t="s">
        <v>264</v>
      </c>
      <c r="C34" s="300" t="s">
        <v>265</v>
      </c>
      <c r="D34" s="323" t="s">
        <v>266</v>
      </c>
      <c r="E34" s="299">
        <v>31</v>
      </c>
      <c r="F34" s="328" t="s">
        <v>191</v>
      </c>
      <c r="G34" s="329" t="s">
        <v>267</v>
      </c>
      <c r="H34" s="329"/>
      <c r="I34" s="351"/>
      <c r="GA34" s="294"/>
      <c r="GB34" s="294"/>
      <c r="GC34" s="294"/>
      <c r="GD34" s="294"/>
      <c r="GE34" s="294"/>
      <c r="GF34" s="294"/>
      <c r="GG34" s="294"/>
      <c r="GH34" s="294"/>
      <c r="GI34" s="294"/>
      <c r="GJ34" s="294"/>
      <c r="GK34" s="294"/>
      <c r="GL34" s="294"/>
      <c r="GM34" s="294"/>
      <c r="GN34" s="294"/>
      <c r="GO34" s="294"/>
      <c r="GP34" s="294"/>
      <c r="GQ34" s="294"/>
      <c r="GR34" s="294"/>
      <c r="GS34" s="294"/>
      <c r="GT34" s="294"/>
      <c r="GU34" s="294"/>
      <c r="GV34" s="294"/>
      <c r="GW34" s="294"/>
      <c r="GX34" s="294"/>
      <c r="GY34" s="294"/>
      <c r="GZ34" s="294"/>
      <c r="HA34" s="294"/>
      <c r="HB34" s="294"/>
      <c r="HC34" s="294"/>
      <c r="HD34" s="294"/>
      <c r="HE34" s="294"/>
      <c r="HF34" s="294"/>
      <c r="HG34" s="294"/>
      <c r="HH34" s="294"/>
      <c r="HI34" s="294"/>
      <c r="HJ34" s="294"/>
      <c r="HK34" s="294"/>
      <c r="HL34" s="294"/>
      <c r="HM34" s="294"/>
      <c r="HN34" s="294"/>
      <c r="HO34" s="294"/>
      <c r="HP34" s="294"/>
      <c r="HQ34" s="294"/>
      <c r="HR34" s="294"/>
      <c r="HS34" s="294"/>
      <c r="HT34" s="294"/>
      <c r="HU34" s="294"/>
      <c r="HV34" s="294"/>
      <c r="HW34" s="294"/>
      <c r="HX34" s="294"/>
      <c r="HY34" s="294"/>
      <c r="HZ34" s="294"/>
      <c r="IA34" s="294"/>
      <c r="IB34" s="294"/>
      <c r="IC34" s="294"/>
      <c r="ID34" s="294"/>
      <c r="IE34" s="294"/>
      <c r="IF34" s="294"/>
      <c r="IG34" s="294"/>
      <c r="IH34" s="294"/>
      <c r="II34" s="294"/>
      <c r="IJ34" s="294"/>
      <c r="IK34" s="294"/>
      <c r="IL34" s="294"/>
      <c r="IM34" s="294"/>
      <c r="IN34" s="294"/>
      <c r="IO34" s="294"/>
      <c r="IP34" s="294"/>
      <c r="IQ34" s="294"/>
      <c r="IR34" s="294"/>
      <c r="IS34" s="294"/>
      <c r="IT34" s="294"/>
      <c r="IU34" s="294"/>
      <c r="IV34" s="294"/>
      <c r="IW34" s="294"/>
      <c r="IX34" s="294"/>
    </row>
    <row r="35" s="288" customFormat="1" ht="46" customHeight="1" spans="1:258">
      <c r="A35" s="299">
        <v>2</v>
      </c>
      <c r="B35" s="308" t="s">
        <v>268</v>
      </c>
      <c r="C35" s="300" t="s">
        <v>269</v>
      </c>
      <c r="D35" s="308" t="s">
        <v>270</v>
      </c>
      <c r="E35" s="299">
        <v>21</v>
      </c>
      <c r="F35" s="330" t="s">
        <v>211</v>
      </c>
      <c r="G35" s="329" t="s">
        <v>271</v>
      </c>
      <c r="H35" s="329"/>
      <c r="I35" s="351"/>
      <c r="GA35" s="294"/>
      <c r="GB35" s="294"/>
      <c r="GC35" s="294"/>
      <c r="GD35" s="294"/>
      <c r="GE35" s="294"/>
      <c r="GF35" s="294"/>
      <c r="GG35" s="294"/>
      <c r="GH35" s="294"/>
      <c r="GI35" s="294"/>
      <c r="GJ35" s="294"/>
      <c r="GK35" s="294"/>
      <c r="GL35" s="294"/>
      <c r="GM35" s="294"/>
      <c r="GN35" s="294"/>
      <c r="GO35" s="294"/>
      <c r="GP35" s="294"/>
      <c r="GQ35" s="294"/>
      <c r="GR35" s="294"/>
      <c r="GS35" s="294"/>
      <c r="GT35" s="294"/>
      <c r="GU35" s="294"/>
      <c r="GV35" s="294"/>
      <c r="GW35" s="294"/>
      <c r="GX35" s="294"/>
      <c r="GY35" s="294"/>
      <c r="GZ35" s="294"/>
      <c r="HA35" s="294"/>
      <c r="HB35" s="294"/>
      <c r="HC35" s="294"/>
      <c r="HD35" s="294"/>
      <c r="HE35" s="294"/>
      <c r="HF35" s="294"/>
      <c r="HG35" s="294"/>
      <c r="HH35" s="294"/>
      <c r="HI35" s="294"/>
      <c r="HJ35" s="294"/>
      <c r="HK35" s="294"/>
      <c r="HL35" s="294"/>
      <c r="HM35" s="294"/>
      <c r="HN35" s="294"/>
      <c r="HO35" s="294"/>
      <c r="HP35" s="294"/>
      <c r="HQ35" s="294"/>
      <c r="HR35" s="294"/>
      <c r="HS35" s="294"/>
      <c r="HT35" s="294"/>
      <c r="HU35" s="294"/>
      <c r="HV35" s="294"/>
      <c r="HW35" s="294"/>
      <c r="HX35" s="294"/>
      <c r="HY35" s="294"/>
      <c r="HZ35" s="294"/>
      <c r="IA35" s="294"/>
      <c r="IB35" s="294"/>
      <c r="IC35" s="294"/>
      <c r="ID35" s="294"/>
      <c r="IE35" s="294"/>
      <c r="IF35" s="294"/>
      <c r="IG35" s="294"/>
      <c r="IH35" s="294"/>
      <c r="II35" s="294"/>
      <c r="IJ35" s="294"/>
      <c r="IK35" s="294"/>
      <c r="IL35" s="294"/>
      <c r="IM35" s="294"/>
      <c r="IN35" s="294"/>
      <c r="IO35" s="294"/>
      <c r="IP35" s="294"/>
      <c r="IQ35" s="294"/>
      <c r="IR35" s="294"/>
      <c r="IS35" s="294"/>
      <c r="IT35" s="294"/>
      <c r="IU35" s="294"/>
      <c r="IV35" s="294"/>
      <c r="IW35" s="294"/>
      <c r="IX35" s="294"/>
    </row>
    <row r="36" s="288" customFormat="1" ht="46" customHeight="1" spans="1:258">
      <c r="A36" s="299">
        <v>3</v>
      </c>
      <c r="B36" s="324"/>
      <c r="C36" s="300" t="s">
        <v>272</v>
      </c>
      <c r="D36" s="324"/>
      <c r="E36" s="299">
        <v>31</v>
      </c>
      <c r="F36" s="331"/>
      <c r="G36" s="329" t="s">
        <v>271</v>
      </c>
      <c r="H36" s="329"/>
      <c r="I36" s="351"/>
      <c r="GA36" s="294"/>
      <c r="GB36" s="294"/>
      <c r="GC36" s="294"/>
      <c r="GD36" s="294"/>
      <c r="GE36" s="294"/>
      <c r="GF36" s="294"/>
      <c r="GG36" s="294"/>
      <c r="GH36" s="294"/>
      <c r="GI36" s="294"/>
      <c r="GJ36" s="294"/>
      <c r="GK36" s="294"/>
      <c r="GL36" s="294"/>
      <c r="GM36" s="294"/>
      <c r="GN36" s="294"/>
      <c r="GO36" s="294"/>
      <c r="GP36" s="294"/>
      <c r="GQ36" s="294"/>
      <c r="GR36" s="294"/>
      <c r="GS36" s="294"/>
      <c r="GT36" s="294"/>
      <c r="GU36" s="294"/>
      <c r="GV36" s="294"/>
      <c r="GW36" s="294"/>
      <c r="GX36" s="294"/>
      <c r="GY36" s="294"/>
      <c r="GZ36" s="294"/>
      <c r="HA36" s="294"/>
      <c r="HB36" s="294"/>
      <c r="HC36" s="294"/>
      <c r="HD36" s="294"/>
      <c r="HE36" s="294"/>
      <c r="HF36" s="294"/>
      <c r="HG36" s="294"/>
      <c r="HH36" s="294"/>
      <c r="HI36" s="294"/>
      <c r="HJ36" s="294"/>
      <c r="HK36" s="294"/>
      <c r="HL36" s="294"/>
      <c r="HM36" s="294"/>
      <c r="HN36" s="294"/>
      <c r="HO36" s="294"/>
      <c r="HP36" s="294"/>
      <c r="HQ36" s="294"/>
      <c r="HR36" s="294"/>
      <c r="HS36" s="294"/>
      <c r="HT36" s="294"/>
      <c r="HU36" s="294"/>
      <c r="HV36" s="294"/>
      <c r="HW36" s="294"/>
      <c r="HX36" s="294"/>
      <c r="HY36" s="294"/>
      <c r="HZ36" s="294"/>
      <c r="IA36" s="294"/>
      <c r="IB36" s="294"/>
      <c r="IC36" s="294"/>
      <c r="ID36" s="294"/>
      <c r="IE36" s="294"/>
      <c r="IF36" s="294"/>
      <c r="IG36" s="294"/>
      <c r="IH36" s="294"/>
      <c r="II36" s="294"/>
      <c r="IJ36" s="294"/>
      <c r="IK36" s="294"/>
      <c r="IL36" s="294"/>
      <c r="IM36" s="294"/>
      <c r="IN36" s="294"/>
      <c r="IO36" s="294"/>
      <c r="IP36" s="294"/>
      <c r="IQ36" s="294"/>
      <c r="IR36" s="294"/>
      <c r="IS36" s="294"/>
      <c r="IT36" s="294"/>
      <c r="IU36" s="294"/>
      <c r="IV36" s="294"/>
      <c r="IW36" s="294"/>
      <c r="IX36" s="294"/>
    </row>
    <row r="37" s="288" customFormat="1" ht="46" customHeight="1" spans="1:258">
      <c r="A37" s="299">
        <v>4</v>
      </c>
      <c r="B37" s="332" t="s">
        <v>273</v>
      </c>
      <c r="C37" s="332" t="s">
        <v>274</v>
      </c>
      <c r="D37" s="332" t="s">
        <v>275</v>
      </c>
      <c r="E37" s="299">
        <v>31</v>
      </c>
      <c r="F37" s="333" t="s">
        <v>244</v>
      </c>
      <c r="G37" s="329" t="s">
        <v>276</v>
      </c>
      <c r="H37" s="329"/>
      <c r="I37" s="351"/>
      <c r="GA37" s="294"/>
      <c r="GB37" s="294"/>
      <c r="GC37" s="294"/>
      <c r="GD37" s="294"/>
      <c r="GE37" s="294"/>
      <c r="GF37" s="294"/>
      <c r="GG37" s="294"/>
      <c r="GH37" s="294"/>
      <c r="GI37" s="294"/>
      <c r="GJ37" s="294"/>
      <c r="GK37" s="294"/>
      <c r="GL37" s="294"/>
      <c r="GM37" s="294"/>
      <c r="GN37" s="294"/>
      <c r="GO37" s="294"/>
      <c r="GP37" s="294"/>
      <c r="GQ37" s="294"/>
      <c r="GR37" s="294"/>
      <c r="GS37" s="294"/>
      <c r="GT37" s="294"/>
      <c r="GU37" s="294"/>
      <c r="GV37" s="294"/>
      <c r="GW37" s="294"/>
      <c r="GX37" s="294"/>
      <c r="GY37" s="294"/>
      <c r="GZ37" s="294"/>
      <c r="HA37" s="294"/>
      <c r="HB37" s="294"/>
      <c r="HC37" s="294"/>
      <c r="HD37" s="294"/>
      <c r="HE37" s="294"/>
      <c r="HF37" s="294"/>
      <c r="HG37" s="294"/>
      <c r="HH37" s="294"/>
      <c r="HI37" s="294"/>
      <c r="HJ37" s="294"/>
      <c r="HK37" s="294"/>
      <c r="HL37" s="294"/>
      <c r="HM37" s="294"/>
      <c r="HN37" s="294"/>
      <c r="HO37" s="294"/>
      <c r="HP37" s="294"/>
      <c r="HQ37" s="294"/>
      <c r="HR37" s="294"/>
      <c r="HS37" s="294"/>
      <c r="HT37" s="294"/>
      <c r="HU37" s="294"/>
      <c r="HV37" s="294"/>
      <c r="HW37" s="294"/>
      <c r="HX37" s="294"/>
      <c r="HY37" s="294"/>
      <c r="HZ37" s="294"/>
      <c r="IA37" s="294"/>
      <c r="IB37" s="294"/>
      <c r="IC37" s="294"/>
      <c r="ID37" s="294"/>
      <c r="IE37" s="294"/>
      <c r="IF37" s="294"/>
      <c r="IG37" s="294"/>
      <c r="IH37" s="294"/>
      <c r="II37" s="294"/>
      <c r="IJ37" s="294"/>
      <c r="IK37" s="294"/>
      <c r="IL37" s="294"/>
      <c r="IM37" s="294"/>
      <c r="IN37" s="294"/>
      <c r="IO37" s="294"/>
      <c r="IP37" s="294"/>
      <c r="IQ37" s="294"/>
      <c r="IR37" s="294"/>
      <c r="IS37" s="294"/>
      <c r="IT37" s="294"/>
      <c r="IU37" s="294"/>
      <c r="IV37" s="294"/>
      <c r="IW37" s="294"/>
      <c r="IX37" s="294"/>
    </row>
    <row r="38" s="288" customFormat="1" ht="46" customHeight="1" spans="1:258">
      <c r="A38" s="299">
        <v>5</v>
      </c>
      <c r="B38" s="332" t="s">
        <v>277</v>
      </c>
      <c r="C38" s="332" t="s">
        <v>278</v>
      </c>
      <c r="D38" s="332" t="s">
        <v>279</v>
      </c>
      <c r="E38" s="334">
        <v>31</v>
      </c>
      <c r="F38" s="328" t="s">
        <v>171</v>
      </c>
      <c r="G38" s="329" t="s">
        <v>280</v>
      </c>
      <c r="H38" s="329"/>
      <c r="I38" s="351"/>
      <c r="GA38" s="294"/>
      <c r="GB38" s="294"/>
      <c r="GC38" s="294"/>
      <c r="GD38" s="294"/>
      <c r="GE38" s="294"/>
      <c r="GF38" s="294"/>
      <c r="GG38" s="294"/>
      <c r="GH38" s="294"/>
      <c r="GI38" s="294"/>
      <c r="GJ38" s="294"/>
      <c r="GK38" s="294"/>
      <c r="GL38" s="294"/>
      <c r="GM38" s="294"/>
      <c r="GN38" s="294"/>
      <c r="GO38" s="294"/>
      <c r="GP38" s="294"/>
      <c r="GQ38" s="294"/>
      <c r="GR38" s="294"/>
      <c r="GS38" s="294"/>
      <c r="GT38" s="294"/>
      <c r="GU38" s="294"/>
      <c r="GV38" s="294"/>
      <c r="GW38" s="294"/>
      <c r="GX38" s="294"/>
      <c r="GY38" s="294"/>
      <c r="GZ38" s="294"/>
      <c r="HA38" s="294"/>
      <c r="HB38" s="294"/>
      <c r="HC38" s="294"/>
      <c r="HD38" s="294"/>
      <c r="HE38" s="294"/>
      <c r="HF38" s="294"/>
      <c r="HG38" s="294"/>
      <c r="HH38" s="294"/>
      <c r="HI38" s="294"/>
      <c r="HJ38" s="294"/>
      <c r="HK38" s="294"/>
      <c r="HL38" s="294"/>
      <c r="HM38" s="294"/>
      <c r="HN38" s="294"/>
      <c r="HO38" s="294"/>
      <c r="HP38" s="294"/>
      <c r="HQ38" s="294"/>
      <c r="HR38" s="294"/>
      <c r="HS38" s="294"/>
      <c r="HT38" s="294"/>
      <c r="HU38" s="294"/>
      <c r="HV38" s="294"/>
      <c r="HW38" s="294"/>
      <c r="HX38" s="294"/>
      <c r="HY38" s="294"/>
      <c r="HZ38" s="294"/>
      <c r="IA38" s="294"/>
      <c r="IB38" s="294"/>
      <c r="IC38" s="294"/>
      <c r="ID38" s="294"/>
      <c r="IE38" s="294"/>
      <c r="IF38" s="294"/>
      <c r="IG38" s="294"/>
      <c r="IH38" s="294"/>
      <c r="II38" s="294"/>
      <c r="IJ38" s="294"/>
      <c r="IK38" s="294"/>
      <c r="IL38" s="294"/>
      <c r="IM38" s="294"/>
      <c r="IN38" s="294"/>
      <c r="IO38" s="294"/>
      <c r="IP38" s="294"/>
      <c r="IQ38" s="294"/>
      <c r="IR38" s="294"/>
      <c r="IS38" s="294"/>
      <c r="IT38" s="294"/>
      <c r="IU38" s="294"/>
      <c r="IV38" s="294"/>
      <c r="IW38" s="294"/>
      <c r="IX38" s="294"/>
    </row>
    <row r="39" s="288" customFormat="1" ht="46" customHeight="1" spans="1:258">
      <c r="A39" s="299">
        <v>6</v>
      </c>
      <c r="B39" s="308" t="s">
        <v>281</v>
      </c>
      <c r="C39" s="300" t="s">
        <v>282</v>
      </c>
      <c r="D39" s="300" t="s">
        <v>283</v>
      </c>
      <c r="E39" s="299">
        <v>41</v>
      </c>
      <c r="F39" s="335" t="s">
        <v>180</v>
      </c>
      <c r="G39" s="329" t="s">
        <v>284</v>
      </c>
      <c r="H39" s="329"/>
      <c r="I39" s="351"/>
      <c r="GA39" s="294"/>
      <c r="GB39" s="294"/>
      <c r="GC39" s="294"/>
      <c r="GD39" s="294"/>
      <c r="GE39" s="294"/>
      <c r="GF39" s="294"/>
      <c r="GG39" s="294"/>
      <c r="GH39" s="294"/>
      <c r="GI39" s="294"/>
      <c r="GJ39" s="294"/>
      <c r="GK39" s="294"/>
      <c r="GL39" s="294"/>
      <c r="GM39" s="294"/>
      <c r="GN39" s="294"/>
      <c r="GO39" s="294"/>
      <c r="GP39" s="294"/>
      <c r="GQ39" s="294"/>
      <c r="GR39" s="294"/>
      <c r="GS39" s="294"/>
      <c r="GT39" s="294"/>
      <c r="GU39" s="294"/>
      <c r="GV39" s="294"/>
      <c r="GW39" s="294"/>
      <c r="GX39" s="294"/>
      <c r="GY39" s="294"/>
      <c r="GZ39" s="294"/>
      <c r="HA39" s="294"/>
      <c r="HB39" s="294"/>
      <c r="HC39" s="294"/>
      <c r="HD39" s="294"/>
      <c r="HE39" s="294"/>
      <c r="HF39" s="294"/>
      <c r="HG39" s="294"/>
      <c r="HH39" s="294"/>
      <c r="HI39" s="294"/>
      <c r="HJ39" s="294"/>
      <c r="HK39" s="294"/>
      <c r="HL39" s="294"/>
      <c r="HM39" s="294"/>
      <c r="HN39" s="294"/>
      <c r="HO39" s="294"/>
      <c r="HP39" s="294"/>
      <c r="HQ39" s="294"/>
      <c r="HR39" s="294"/>
      <c r="HS39" s="294"/>
      <c r="HT39" s="294"/>
      <c r="HU39" s="294"/>
      <c r="HV39" s="294"/>
      <c r="HW39" s="294"/>
      <c r="HX39" s="294"/>
      <c r="HY39" s="294"/>
      <c r="HZ39" s="294"/>
      <c r="IA39" s="294"/>
      <c r="IB39" s="294"/>
      <c r="IC39" s="294"/>
      <c r="ID39" s="294"/>
      <c r="IE39" s="294"/>
      <c r="IF39" s="294"/>
      <c r="IG39" s="294"/>
      <c r="IH39" s="294"/>
      <c r="II39" s="294"/>
      <c r="IJ39" s="294"/>
      <c r="IK39" s="294"/>
      <c r="IL39" s="294"/>
      <c r="IM39" s="294"/>
      <c r="IN39" s="294"/>
      <c r="IO39" s="294"/>
      <c r="IP39" s="294"/>
      <c r="IQ39" s="294"/>
      <c r="IR39" s="294"/>
      <c r="IS39" s="294"/>
      <c r="IT39" s="294"/>
      <c r="IU39" s="294"/>
      <c r="IV39" s="294"/>
      <c r="IW39" s="294"/>
      <c r="IX39" s="294"/>
    </row>
    <row r="40" s="288" customFormat="1" ht="46" customHeight="1" spans="1:258">
      <c r="A40" s="299">
        <v>7</v>
      </c>
      <c r="B40" s="324"/>
      <c r="C40" s="300" t="s">
        <v>285</v>
      </c>
      <c r="D40" s="300" t="s">
        <v>286</v>
      </c>
      <c r="E40" s="299">
        <v>41</v>
      </c>
      <c r="F40" s="336"/>
      <c r="G40" s="329" t="s">
        <v>287</v>
      </c>
      <c r="H40" s="329"/>
      <c r="I40" s="351"/>
      <c r="GA40" s="294"/>
      <c r="GB40" s="294"/>
      <c r="GC40" s="294"/>
      <c r="GD40" s="294"/>
      <c r="GE40" s="294"/>
      <c r="GF40" s="294"/>
      <c r="GG40" s="294"/>
      <c r="GH40" s="294"/>
      <c r="GI40" s="294"/>
      <c r="GJ40" s="294"/>
      <c r="GK40" s="294"/>
      <c r="GL40" s="294"/>
      <c r="GM40" s="294"/>
      <c r="GN40" s="294"/>
      <c r="GO40" s="294"/>
      <c r="GP40" s="294"/>
      <c r="GQ40" s="294"/>
      <c r="GR40" s="294"/>
      <c r="GS40" s="294"/>
      <c r="GT40" s="294"/>
      <c r="GU40" s="294"/>
      <c r="GV40" s="294"/>
      <c r="GW40" s="294"/>
      <c r="GX40" s="294"/>
      <c r="GY40" s="294"/>
      <c r="GZ40" s="294"/>
      <c r="HA40" s="294"/>
      <c r="HB40" s="294"/>
      <c r="HC40" s="294"/>
      <c r="HD40" s="294"/>
      <c r="HE40" s="294"/>
      <c r="HF40" s="294"/>
      <c r="HG40" s="294"/>
      <c r="HH40" s="294"/>
      <c r="HI40" s="294"/>
      <c r="HJ40" s="294"/>
      <c r="HK40" s="294"/>
      <c r="HL40" s="294"/>
      <c r="HM40" s="294"/>
      <c r="HN40" s="294"/>
      <c r="HO40" s="294"/>
      <c r="HP40" s="294"/>
      <c r="HQ40" s="294"/>
      <c r="HR40" s="294"/>
      <c r="HS40" s="294"/>
      <c r="HT40" s="294"/>
      <c r="HU40" s="294"/>
      <c r="HV40" s="294"/>
      <c r="HW40" s="294"/>
      <c r="HX40" s="294"/>
      <c r="HY40" s="294"/>
      <c r="HZ40" s="294"/>
      <c r="IA40" s="294"/>
      <c r="IB40" s="294"/>
      <c r="IC40" s="294"/>
      <c r="ID40" s="294"/>
      <c r="IE40" s="294"/>
      <c r="IF40" s="294"/>
      <c r="IG40" s="294"/>
      <c r="IH40" s="294"/>
      <c r="II40" s="294"/>
      <c r="IJ40" s="294"/>
      <c r="IK40" s="294"/>
      <c r="IL40" s="294"/>
      <c r="IM40" s="294"/>
      <c r="IN40" s="294"/>
      <c r="IO40" s="294"/>
      <c r="IP40" s="294"/>
      <c r="IQ40" s="294"/>
      <c r="IR40" s="294"/>
      <c r="IS40" s="294"/>
      <c r="IT40" s="294"/>
      <c r="IU40" s="294"/>
      <c r="IV40" s="294"/>
      <c r="IW40" s="294"/>
      <c r="IX40" s="294"/>
    </row>
    <row r="41" s="288" customFormat="1" ht="46" customHeight="1" spans="1:258">
      <c r="A41" s="299">
        <v>8</v>
      </c>
      <c r="B41" s="300" t="s">
        <v>288</v>
      </c>
      <c r="C41" s="300" t="s">
        <v>289</v>
      </c>
      <c r="D41" s="300" t="s">
        <v>290</v>
      </c>
      <c r="E41" s="299">
        <v>31</v>
      </c>
      <c r="F41" s="333" t="s">
        <v>239</v>
      </c>
      <c r="G41" s="329" t="s">
        <v>291</v>
      </c>
      <c r="H41" s="329"/>
      <c r="I41" s="351"/>
      <c r="GA41" s="294"/>
      <c r="GB41" s="294"/>
      <c r="GC41" s="294"/>
      <c r="GD41" s="294"/>
      <c r="GE41" s="294"/>
      <c r="GF41" s="294"/>
      <c r="GG41" s="294"/>
      <c r="GH41" s="294"/>
      <c r="GI41" s="294"/>
      <c r="GJ41" s="294"/>
      <c r="GK41" s="294"/>
      <c r="GL41" s="294"/>
      <c r="GM41" s="294"/>
      <c r="GN41" s="294"/>
      <c r="GO41" s="294"/>
      <c r="GP41" s="294"/>
      <c r="GQ41" s="294"/>
      <c r="GR41" s="294"/>
      <c r="GS41" s="294"/>
      <c r="GT41" s="294"/>
      <c r="GU41" s="294"/>
      <c r="GV41" s="294"/>
      <c r="GW41" s="294"/>
      <c r="GX41" s="294"/>
      <c r="GY41" s="294"/>
      <c r="GZ41" s="294"/>
      <c r="HA41" s="294"/>
      <c r="HB41" s="294"/>
      <c r="HC41" s="294"/>
      <c r="HD41" s="294"/>
      <c r="HE41" s="294"/>
      <c r="HF41" s="294"/>
      <c r="HG41" s="294"/>
      <c r="HH41" s="294"/>
      <c r="HI41" s="294"/>
      <c r="HJ41" s="294"/>
      <c r="HK41" s="294"/>
      <c r="HL41" s="294"/>
      <c r="HM41" s="294"/>
      <c r="HN41" s="294"/>
      <c r="HO41" s="294"/>
      <c r="HP41" s="294"/>
      <c r="HQ41" s="294"/>
      <c r="HR41" s="294"/>
      <c r="HS41" s="294"/>
      <c r="HT41" s="294"/>
      <c r="HU41" s="294"/>
      <c r="HV41" s="294"/>
      <c r="HW41" s="294"/>
      <c r="HX41" s="294"/>
      <c r="HY41" s="294"/>
      <c r="HZ41" s="294"/>
      <c r="IA41" s="294"/>
      <c r="IB41" s="294"/>
      <c r="IC41" s="294"/>
      <c r="ID41" s="294"/>
      <c r="IE41" s="294"/>
      <c r="IF41" s="294"/>
      <c r="IG41" s="294"/>
      <c r="IH41" s="294"/>
      <c r="II41" s="294"/>
      <c r="IJ41" s="294"/>
      <c r="IK41" s="294"/>
      <c r="IL41" s="294"/>
      <c r="IM41" s="294"/>
      <c r="IN41" s="294"/>
      <c r="IO41" s="294"/>
      <c r="IP41" s="294"/>
      <c r="IQ41" s="294"/>
      <c r="IR41" s="294"/>
      <c r="IS41" s="294"/>
      <c r="IT41" s="294"/>
      <c r="IU41" s="294"/>
      <c r="IV41" s="294"/>
      <c r="IW41" s="294"/>
      <c r="IX41" s="294"/>
    </row>
    <row r="42" s="288" customFormat="1" ht="46" customHeight="1" spans="1:258">
      <c r="A42" s="299">
        <v>9</v>
      </c>
      <c r="B42" s="300" t="s">
        <v>292</v>
      </c>
      <c r="C42" s="300" t="s">
        <v>293</v>
      </c>
      <c r="D42" s="300" t="s">
        <v>294</v>
      </c>
      <c r="E42" s="299">
        <v>31</v>
      </c>
      <c r="F42" s="328" t="s">
        <v>295</v>
      </c>
      <c r="G42" s="329" t="s">
        <v>296</v>
      </c>
      <c r="H42" s="329"/>
      <c r="I42" s="351"/>
      <c r="GA42" s="294"/>
      <c r="GB42" s="294"/>
      <c r="GC42" s="294"/>
      <c r="GD42" s="294"/>
      <c r="GE42" s="294"/>
      <c r="GF42" s="294"/>
      <c r="GG42" s="294"/>
      <c r="GH42" s="294"/>
      <c r="GI42" s="294"/>
      <c r="GJ42" s="294"/>
      <c r="GK42" s="294"/>
      <c r="GL42" s="294"/>
      <c r="GM42" s="294"/>
      <c r="GN42" s="294"/>
      <c r="GO42" s="294"/>
      <c r="GP42" s="294"/>
      <c r="GQ42" s="294"/>
      <c r="GR42" s="294"/>
      <c r="GS42" s="294"/>
      <c r="GT42" s="294"/>
      <c r="GU42" s="294"/>
      <c r="GV42" s="294"/>
      <c r="GW42" s="294"/>
      <c r="GX42" s="294"/>
      <c r="GY42" s="294"/>
      <c r="GZ42" s="294"/>
      <c r="HA42" s="294"/>
      <c r="HB42" s="294"/>
      <c r="HC42" s="294"/>
      <c r="HD42" s="294"/>
      <c r="HE42" s="294"/>
      <c r="HF42" s="294"/>
      <c r="HG42" s="294"/>
      <c r="HH42" s="294"/>
      <c r="HI42" s="294"/>
      <c r="HJ42" s="294"/>
      <c r="HK42" s="294"/>
      <c r="HL42" s="294"/>
      <c r="HM42" s="294"/>
      <c r="HN42" s="294"/>
      <c r="HO42" s="294"/>
      <c r="HP42" s="294"/>
      <c r="HQ42" s="294"/>
      <c r="HR42" s="294"/>
      <c r="HS42" s="294"/>
      <c r="HT42" s="294"/>
      <c r="HU42" s="294"/>
      <c r="HV42" s="294"/>
      <c r="HW42" s="294"/>
      <c r="HX42" s="294"/>
      <c r="HY42" s="294"/>
      <c r="HZ42" s="294"/>
      <c r="IA42" s="294"/>
      <c r="IB42" s="294"/>
      <c r="IC42" s="294"/>
      <c r="ID42" s="294"/>
      <c r="IE42" s="294"/>
      <c r="IF42" s="294"/>
      <c r="IG42" s="294"/>
      <c r="IH42" s="294"/>
      <c r="II42" s="294"/>
      <c r="IJ42" s="294"/>
      <c r="IK42" s="294"/>
      <c r="IL42" s="294"/>
      <c r="IM42" s="294"/>
      <c r="IN42" s="294"/>
      <c r="IO42" s="294"/>
      <c r="IP42" s="294"/>
      <c r="IQ42" s="294"/>
      <c r="IR42" s="294"/>
      <c r="IS42" s="294"/>
      <c r="IT42" s="294"/>
      <c r="IU42" s="294"/>
      <c r="IV42" s="294"/>
      <c r="IW42" s="294"/>
      <c r="IX42" s="294"/>
    </row>
    <row r="43" s="288" customFormat="1" ht="46" customHeight="1" spans="1:258">
      <c r="A43" s="299">
        <v>10</v>
      </c>
      <c r="B43" s="300" t="s">
        <v>297</v>
      </c>
      <c r="C43" s="300" t="s">
        <v>298</v>
      </c>
      <c r="D43" s="300" t="s">
        <v>299</v>
      </c>
      <c r="E43" s="299">
        <v>31</v>
      </c>
      <c r="F43" s="337" t="s">
        <v>255</v>
      </c>
      <c r="G43" s="329" t="s">
        <v>300</v>
      </c>
      <c r="H43" s="329"/>
      <c r="I43" s="351"/>
      <c r="GA43" s="294"/>
      <c r="GB43" s="294"/>
      <c r="GC43" s="294"/>
      <c r="GD43" s="294"/>
      <c r="GE43" s="294"/>
      <c r="GF43" s="294"/>
      <c r="GG43" s="294"/>
      <c r="GH43" s="294"/>
      <c r="GI43" s="294"/>
      <c r="GJ43" s="294"/>
      <c r="GK43" s="294"/>
      <c r="GL43" s="294"/>
      <c r="GM43" s="294"/>
      <c r="GN43" s="294"/>
      <c r="GO43" s="294"/>
      <c r="GP43" s="294"/>
      <c r="GQ43" s="294"/>
      <c r="GR43" s="294"/>
      <c r="GS43" s="294"/>
      <c r="GT43" s="294"/>
      <c r="GU43" s="294"/>
      <c r="GV43" s="294"/>
      <c r="GW43" s="294"/>
      <c r="GX43" s="294"/>
      <c r="GY43" s="294"/>
      <c r="GZ43" s="294"/>
      <c r="HA43" s="294"/>
      <c r="HB43" s="294"/>
      <c r="HC43" s="294"/>
      <c r="HD43" s="294"/>
      <c r="HE43" s="294"/>
      <c r="HF43" s="294"/>
      <c r="HG43" s="294"/>
      <c r="HH43" s="294"/>
      <c r="HI43" s="294"/>
      <c r="HJ43" s="294"/>
      <c r="HK43" s="294"/>
      <c r="HL43" s="294"/>
      <c r="HM43" s="294"/>
      <c r="HN43" s="294"/>
      <c r="HO43" s="294"/>
      <c r="HP43" s="294"/>
      <c r="HQ43" s="294"/>
      <c r="HR43" s="294"/>
      <c r="HS43" s="294"/>
      <c r="HT43" s="294"/>
      <c r="HU43" s="294"/>
      <c r="HV43" s="294"/>
      <c r="HW43" s="294"/>
      <c r="HX43" s="294"/>
      <c r="HY43" s="294"/>
      <c r="HZ43" s="294"/>
      <c r="IA43" s="294"/>
      <c r="IB43" s="294"/>
      <c r="IC43" s="294"/>
      <c r="ID43" s="294"/>
      <c r="IE43" s="294"/>
      <c r="IF43" s="294"/>
      <c r="IG43" s="294"/>
      <c r="IH43" s="294"/>
      <c r="II43" s="294"/>
      <c r="IJ43" s="294"/>
      <c r="IK43" s="294"/>
      <c r="IL43" s="294"/>
      <c r="IM43" s="294"/>
      <c r="IN43" s="294"/>
      <c r="IO43" s="294"/>
      <c r="IP43" s="294"/>
      <c r="IQ43" s="294"/>
      <c r="IR43" s="294"/>
      <c r="IS43" s="294"/>
      <c r="IT43" s="294"/>
      <c r="IU43" s="294"/>
      <c r="IV43" s="294"/>
      <c r="IW43" s="294"/>
      <c r="IX43" s="294"/>
    </row>
    <row r="44" s="288" customFormat="1" ht="46" customHeight="1" spans="1:258">
      <c r="A44" s="299">
        <v>12</v>
      </c>
      <c r="B44" s="300" t="s">
        <v>301</v>
      </c>
      <c r="C44" s="300" t="s">
        <v>302</v>
      </c>
      <c r="D44" s="300" t="s">
        <v>169</v>
      </c>
      <c r="E44" s="299">
        <v>85</v>
      </c>
      <c r="F44" s="337" t="s">
        <v>303</v>
      </c>
      <c r="G44" s="300" t="s">
        <v>304</v>
      </c>
      <c r="H44" s="300"/>
      <c r="GA44" s="294"/>
      <c r="GB44" s="294"/>
      <c r="GC44" s="294"/>
      <c r="GD44" s="294"/>
      <c r="GE44" s="294"/>
      <c r="GF44" s="294"/>
      <c r="GG44" s="294"/>
      <c r="GH44" s="294"/>
      <c r="GI44" s="294"/>
      <c r="GJ44" s="294"/>
      <c r="GK44" s="294"/>
      <c r="GL44" s="294"/>
      <c r="GM44" s="294"/>
      <c r="GN44" s="294"/>
      <c r="GO44" s="294"/>
      <c r="GP44" s="294"/>
      <c r="GQ44" s="294"/>
      <c r="GR44" s="294"/>
      <c r="GS44" s="294"/>
      <c r="GT44" s="294"/>
      <c r="GU44" s="294"/>
      <c r="GV44" s="294"/>
      <c r="GW44" s="294"/>
      <c r="GX44" s="294"/>
      <c r="GY44" s="294"/>
      <c r="GZ44" s="294"/>
      <c r="HA44" s="294"/>
      <c r="HB44" s="294"/>
      <c r="HC44" s="294"/>
      <c r="HD44" s="294"/>
      <c r="HE44" s="294"/>
      <c r="HF44" s="294"/>
      <c r="HG44" s="294"/>
      <c r="HH44" s="294"/>
      <c r="HI44" s="294"/>
      <c r="HJ44" s="294"/>
      <c r="HK44" s="294"/>
      <c r="HL44" s="294"/>
      <c r="HM44" s="294"/>
      <c r="HN44" s="294"/>
      <c r="HO44" s="294"/>
      <c r="HP44" s="294"/>
      <c r="HQ44" s="294"/>
      <c r="HR44" s="294"/>
      <c r="HS44" s="294"/>
      <c r="HT44" s="294"/>
      <c r="HU44" s="294"/>
      <c r="HV44" s="294"/>
      <c r="HW44" s="294"/>
      <c r="HX44" s="294"/>
      <c r="HY44" s="294"/>
      <c r="HZ44" s="294"/>
      <c r="IA44" s="294"/>
      <c r="IB44" s="294"/>
      <c r="IC44" s="294"/>
      <c r="ID44" s="294"/>
      <c r="IE44" s="294"/>
      <c r="IF44" s="294"/>
      <c r="IG44" s="294"/>
      <c r="IH44" s="294"/>
      <c r="II44" s="294"/>
      <c r="IJ44" s="294"/>
      <c r="IK44" s="294"/>
      <c r="IL44" s="294"/>
      <c r="IM44" s="294"/>
      <c r="IN44" s="294"/>
      <c r="IO44" s="294"/>
      <c r="IP44" s="294"/>
      <c r="IQ44" s="294"/>
      <c r="IR44" s="294"/>
      <c r="IS44" s="294"/>
      <c r="IT44" s="294"/>
      <c r="IU44" s="294"/>
      <c r="IV44" s="294"/>
      <c r="IW44" s="294"/>
      <c r="IX44" s="294"/>
    </row>
    <row r="45" s="288" customFormat="1" ht="46" customHeight="1" spans="1:258">
      <c r="A45" s="299">
        <v>13</v>
      </c>
      <c r="B45" s="300" t="s">
        <v>305</v>
      </c>
      <c r="C45" s="300" t="s">
        <v>306</v>
      </c>
      <c r="D45" s="300" t="s">
        <v>307</v>
      </c>
      <c r="E45" s="338">
        <v>10</v>
      </c>
      <c r="F45" s="337" t="s">
        <v>255</v>
      </c>
      <c r="G45" s="329" t="s">
        <v>308</v>
      </c>
      <c r="H45" s="329"/>
      <c r="I45" s="351"/>
      <c r="GA45" s="294"/>
      <c r="GB45" s="294"/>
      <c r="GC45" s="294"/>
      <c r="GD45" s="294"/>
      <c r="GE45" s="294"/>
      <c r="GF45" s="294"/>
      <c r="GG45" s="294"/>
      <c r="GH45" s="294"/>
      <c r="GI45" s="294"/>
      <c r="GJ45" s="294"/>
      <c r="GK45" s="294"/>
      <c r="GL45" s="294"/>
      <c r="GM45" s="294"/>
      <c r="GN45" s="294"/>
      <c r="GO45" s="294"/>
      <c r="GP45" s="294"/>
      <c r="GQ45" s="294"/>
      <c r="GR45" s="294"/>
      <c r="GS45" s="294"/>
      <c r="GT45" s="294"/>
      <c r="GU45" s="294"/>
      <c r="GV45" s="294"/>
      <c r="GW45" s="294"/>
      <c r="GX45" s="294"/>
      <c r="GY45" s="294"/>
      <c r="GZ45" s="294"/>
      <c r="HA45" s="294"/>
      <c r="HB45" s="294"/>
      <c r="HC45" s="294"/>
      <c r="HD45" s="294"/>
      <c r="HE45" s="294"/>
      <c r="HF45" s="294"/>
      <c r="HG45" s="294"/>
      <c r="HH45" s="294"/>
      <c r="HI45" s="294"/>
      <c r="HJ45" s="294"/>
      <c r="HK45" s="294"/>
      <c r="HL45" s="294"/>
      <c r="HM45" s="294"/>
      <c r="HN45" s="294"/>
      <c r="HO45" s="294"/>
      <c r="HP45" s="294"/>
      <c r="HQ45" s="294"/>
      <c r="HR45" s="294"/>
      <c r="HS45" s="294"/>
      <c r="HT45" s="294"/>
      <c r="HU45" s="294"/>
      <c r="HV45" s="294"/>
      <c r="HW45" s="294"/>
      <c r="HX45" s="294"/>
      <c r="HY45" s="294"/>
      <c r="HZ45" s="294"/>
      <c r="IA45" s="294"/>
      <c r="IB45" s="294"/>
      <c r="IC45" s="294"/>
      <c r="ID45" s="294"/>
      <c r="IE45" s="294"/>
      <c r="IF45" s="294"/>
      <c r="IG45" s="294"/>
      <c r="IH45" s="294"/>
      <c r="II45" s="294"/>
      <c r="IJ45" s="294"/>
      <c r="IK45" s="294"/>
      <c r="IL45" s="294"/>
      <c r="IM45" s="294"/>
      <c r="IN45" s="294"/>
      <c r="IO45" s="294"/>
      <c r="IP45" s="294"/>
      <c r="IQ45" s="294"/>
      <c r="IR45" s="294"/>
      <c r="IS45" s="294"/>
      <c r="IT45" s="294"/>
      <c r="IU45" s="294"/>
      <c r="IV45" s="294"/>
      <c r="IW45" s="294"/>
      <c r="IX45" s="294"/>
    </row>
    <row r="46" s="288" customFormat="1" ht="46" customHeight="1" spans="1:258">
      <c r="A46" s="299">
        <v>14</v>
      </c>
      <c r="B46" s="332" t="s">
        <v>309</v>
      </c>
      <c r="C46" s="332" t="s">
        <v>310</v>
      </c>
      <c r="D46" s="332" t="s">
        <v>311</v>
      </c>
      <c r="E46" s="299">
        <v>55.7</v>
      </c>
      <c r="F46" s="337" t="s">
        <v>244</v>
      </c>
      <c r="G46" s="300" t="s">
        <v>312</v>
      </c>
      <c r="H46" s="300"/>
      <c r="GA46" s="294"/>
      <c r="GB46" s="294"/>
      <c r="GC46" s="294"/>
      <c r="GD46" s="294"/>
      <c r="GE46" s="294"/>
      <c r="GF46" s="294"/>
      <c r="GG46" s="294"/>
      <c r="GH46" s="294"/>
      <c r="GI46" s="294"/>
      <c r="GJ46" s="294"/>
      <c r="GK46" s="294"/>
      <c r="GL46" s="294"/>
      <c r="GM46" s="294"/>
      <c r="GN46" s="294"/>
      <c r="GO46" s="294"/>
      <c r="GP46" s="294"/>
      <c r="GQ46" s="294"/>
      <c r="GR46" s="294"/>
      <c r="GS46" s="294"/>
      <c r="GT46" s="294"/>
      <c r="GU46" s="294"/>
      <c r="GV46" s="294"/>
      <c r="GW46" s="294"/>
      <c r="GX46" s="294"/>
      <c r="GY46" s="294"/>
      <c r="GZ46" s="294"/>
      <c r="HA46" s="294"/>
      <c r="HB46" s="294"/>
      <c r="HC46" s="294"/>
      <c r="HD46" s="294"/>
      <c r="HE46" s="294"/>
      <c r="HF46" s="294"/>
      <c r="HG46" s="294"/>
      <c r="HH46" s="294"/>
      <c r="HI46" s="294"/>
      <c r="HJ46" s="294"/>
      <c r="HK46" s="294"/>
      <c r="HL46" s="294"/>
      <c r="HM46" s="294"/>
      <c r="HN46" s="294"/>
      <c r="HO46" s="294"/>
      <c r="HP46" s="294"/>
      <c r="HQ46" s="294"/>
      <c r="HR46" s="294"/>
      <c r="HS46" s="294"/>
      <c r="HT46" s="294"/>
      <c r="HU46" s="294"/>
      <c r="HV46" s="294"/>
      <c r="HW46" s="294"/>
      <c r="HX46" s="294"/>
      <c r="HY46" s="294"/>
      <c r="HZ46" s="294"/>
      <c r="IA46" s="294"/>
      <c r="IB46" s="294"/>
      <c r="IC46" s="294"/>
      <c r="ID46" s="294"/>
      <c r="IE46" s="294"/>
      <c r="IF46" s="294"/>
      <c r="IG46" s="294"/>
      <c r="IH46" s="294"/>
      <c r="II46" s="294"/>
      <c r="IJ46" s="294"/>
      <c r="IK46" s="294"/>
      <c r="IL46" s="294"/>
      <c r="IM46" s="294"/>
      <c r="IN46" s="294"/>
      <c r="IO46" s="294"/>
      <c r="IP46" s="294"/>
      <c r="IQ46" s="294"/>
      <c r="IR46" s="294"/>
      <c r="IS46" s="294"/>
      <c r="IT46" s="294"/>
      <c r="IU46" s="294"/>
      <c r="IV46" s="294"/>
      <c r="IW46" s="294"/>
      <c r="IX46" s="294"/>
    </row>
    <row r="47" s="288" customFormat="1" ht="46" customHeight="1" spans="1:258">
      <c r="A47" s="299">
        <v>15</v>
      </c>
      <c r="B47" s="300" t="s">
        <v>313</v>
      </c>
      <c r="C47" s="300" t="s">
        <v>314</v>
      </c>
      <c r="D47" s="300" t="s">
        <v>237</v>
      </c>
      <c r="E47" s="338">
        <v>23</v>
      </c>
      <c r="F47" s="333" t="s">
        <v>239</v>
      </c>
      <c r="G47" s="329" t="s">
        <v>312</v>
      </c>
      <c r="H47" s="329"/>
      <c r="I47" s="351"/>
      <c r="GA47" s="294"/>
      <c r="GB47" s="294"/>
      <c r="GC47" s="294"/>
      <c r="GD47" s="294"/>
      <c r="GE47" s="294"/>
      <c r="GF47" s="294"/>
      <c r="GG47" s="294"/>
      <c r="GH47" s="294"/>
      <c r="GI47" s="294"/>
      <c r="GJ47" s="294"/>
      <c r="GK47" s="294"/>
      <c r="GL47" s="294"/>
      <c r="GM47" s="294"/>
      <c r="GN47" s="294"/>
      <c r="GO47" s="294"/>
      <c r="GP47" s="294"/>
      <c r="GQ47" s="294"/>
      <c r="GR47" s="294"/>
      <c r="GS47" s="294"/>
      <c r="GT47" s="294"/>
      <c r="GU47" s="294"/>
      <c r="GV47" s="294"/>
      <c r="GW47" s="294"/>
      <c r="GX47" s="294"/>
      <c r="GY47" s="294"/>
      <c r="GZ47" s="294"/>
      <c r="HA47" s="294"/>
      <c r="HB47" s="294"/>
      <c r="HC47" s="294"/>
      <c r="HD47" s="294"/>
      <c r="HE47" s="294"/>
      <c r="HF47" s="294"/>
      <c r="HG47" s="294"/>
      <c r="HH47" s="294"/>
      <c r="HI47" s="294"/>
      <c r="HJ47" s="294"/>
      <c r="HK47" s="294"/>
      <c r="HL47" s="294"/>
      <c r="HM47" s="294"/>
      <c r="HN47" s="294"/>
      <c r="HO47" s="294"/>
      <c r="HP47" s="294"/>
      <c r="HQ47" s="294"/>
      <c r="HR47" s="294"/>
      <c r="HS47" s="294"/>
      <c r="HT47" s="294"/>
      <c r="HU47" s="294"/>
      <c r="HV47" s="294"/>
      <c r="HW47" s="294"/>
      <c r="HX47" s="294"/>
      <c r="HY47" s="294"/>
      <c r="HZ47" s="294"/>
      <c r="IA47" s="294"/>
      <c r="IB47" s="294"/>
      <c r="IC47" s="294"/>
      <c r="ID47" s="294"/>
      <c r="IE47" s="294"/>
      <c r="IF47" s="294"/>
      <c r="IG47" s="294"/>
      <c r="IH47" s="294"/>
      <c r="II47" s="294"/>
      <c r="IJ47" s="294"/>
      <c r="IK47" s="294"/>
      <c r="IL47" s="294"/>
      <c r="IM47" s="294"/>
      <c r="IN47" s="294"/>
      <c r="IO47" s="294"/>
      <c r="IP47" s="294"/>
      <c r="IQ47" s="294"/>
      <c r="IR47" s="294"/>
      <c r="IS47" s="294"/>
      <c r="IT47" s="294"/>
      <c r="IU47" s="294"/>
      <c r="IV47" s="294"/>
      <c r="IW47" s="294"/>
      <c r="IX47" s="294"/>
    </row>
    <row r="48" s="288" customFormat="1" ht="46" customHeight="1" spans="1:258">
      <c r="A48" s="299">
        <v>16</v>
      </c>
      <c r="B48" s="300" t="s">
        <v>315</v>
      </c>
      <c r="C48" s="300" t="s">
        <v>316</v>
      </c>
      <c r="D48" s="300" t="s">
        <v>317</v>
      </c>
      <c r="E48" s="299">
        <v>40</v>
      </c>
      <c r="F48" s="328" t="s">
        <v>191</v>
      </c>
      <c r="G48" s="300" t="s">
        <v>318</v>
      </c>
      <c r="H48" s="300"/>
      <c r="GA48" s="294"/>
      <c r="GB48" s="294"/>
      <c r="GC48" s="294"/>
      <c r="GD48" s="294"/>
      <c r="GE48" s="294"/>
      <c r="GF48" s="294"/>
      <c r="GG48" s="294"/>
      <c r="GH48" s="294"/>
      <c r="GI48" s="294"/>
      <c r="GJ48" s="294"/>
      <c r="GK48" s="294"/>
      <c r="GL48" s="294"/>
      <c r="GM48" s="294"/>
      <c r="GN48" s="294"/>
      <c r="GO48" s="294"/>
      <c r="GP48" s="294"/>
      <c r="GQ48" s="294"/>
      <c r="GR48" s="294"/>
      <c r="GS48" s="294"/>
      <c r="GT48" s="294"/>
      <c r="GU48" s="294"/>
      <c r="GV48" s="294"/>
      <c r="GW48" s="294"/>
      <c r="GX48" s="294"/>
      <c r="GY48" s="294"/>
      <c r="GZ48" s="294"/>
      <c r="HA48" s="294"/>
      <c r="HB48" s="294"/>
      <c r="HC48" s="294"/>
      <c r="HD48" s="294"/>
      <c r="HE48" s="294"/>
      <c r="HF48" s="294"/>
      <c r="HG48" s="294"/>
      <c r="HH48" s="294"/>
      <c r="HI48" s="294"/>
      <c r="HJ48" s="294"/>
      <c r="HK48" s="294"/>
      <c r="HL48" s="294"/>
      <c r="HM48" s="294"/>
      <c r="HN48" s="294"/>
      <c r="HO48" s="294"/>
      <c r="HP48" s="294"/>
      <c r="HQ48" s="294"/>
      <c r="HR48" s="294"/>
      <c r="HS48" s="294"/>
      <c r="HT48" s="294"/>
      <c r="HU48" s="294"/>
      <c r="HV48" s="294"/>
      <c r="HW48" s="294"/>
      <c r="HX48" s="294"/>
      <c r="HY48" s="294"/>
      <c r="HZ48" s="294"/>
      <c r="IA48" s="294"/>
      <c r="IB48" s="294"/>
      <c r="IC48" s="294"/>
      <c r="ID48" s="294"/>
      <c r="IE48" s="294"/>
      <c r="IF48" s="294"/>
      <c r="IG48" s="294"/>
      <c r="IH48" s="294"/>
      <c r="II48" s="294"/>
      <c r="IJ48" s="294"/>
      <c r="IK48" s="294"/>
      <c r="IL48" s="294"/>
      <c r="IM48" s="294"/>
      <c r="IN48" s="294"/>
      <c r="IO48" s="294"/>
      <c r="IP48" s="294"/>
      <c r="IQ48" s="294"/>
      <c r="IR48" s="294"/>
      <c r="IS48" s="294"/>
      <c r="IT48" s="294"/>
      <c r="IU48" s="294"/>
      <c r="IV48" s="294"/>
      <c r="IW48" s="294"/>
      <c r="IX48" s="294"/>
    </row>
    <row r="49" s="288" customFormat="1" ht="46" customHeight="1" spans="1:258">
      <c r="A49" s="299">
        <v>17</v>
      </c>
      <c r="B49" s="300" t="s">
        <v>319</v>
      </c>
      <c r="C49" s="300" t="s">
        <v>320</v>
      </c>
      <c r="D49" s="300" t="s">
        <v>321</v>
      </c>
      <c r="E49" s="299">
        <v>57.5</v>
      </c>
      <c r="F49" s="328" t="s">
        <v>180</v>
      </c>
      <c r="G49" s="300" t="s">
        <v>322</v>
      </c>
      <c r="H49" s="300"/>
      <c r="GA49" s="294"/>
      <c r="GB49" s="294"/>
      <c r="GC49" s="294"/>
      <c r="GD49" s="294"/>
      <c r="GE49" s="294"/>
      <c r="GF49" s="294"/>
      <c r="GG49" s="294"/>
      <c r="GH49" s="294"/>
      <c r="GI49" s="294"/>
      <c r="GJ49" s="294"/>
      <c r="GK49" s="294"/>
      <c r="GL49" s="294"/>
      <c r="GM49" s="294"/>
      <c r="GN49" s="294"/>
      <c r="GO49" s="294"/>
      <c r="GP49" s="294"/>
      <c r="GQ49" s="294"/>
      <c r="GR49" s="294"/>
      <c r="GS49" s="294"/>
      <c r="GT49" s="294"/>
      <c r="GU49" s="294"/>
      <c r="GV49" s="294"/>
      <c r="GW49" s="294"/>
      <c r="GX49" s="294"/>
      <c r="GY49" s="294"/>
      <c r="GZ49" s="294"/>
      <c r="HA49" s="294"/>
      <c r="HB49" s="294"/>
      <c r="HC49" s="294"/>
      <c r="HD49" s="294"/>
      <c r="HE49" s="294"/>
      <c r="HF49" s="294"/>
      <c r="HG49" s="294"/>
      <c r="HH49" s="294"/>
      <c r="HI49" s="294"/>
      <c r="HJ49" s="294"/>
      <c r="HK49" s="294"/>
      <c r="HL49" s="294"/>
      <c r="HM49" s="294"/>
      <c r="HN49" s="294"/>
      <c r="HO49" s="294"/>
      <c r="HP49" s="294"/>
      <c r="HQ49" s="294"/>
      <c r="HR49" s="294"/>
      <c r="HS49" s="294"/>
      <c r="HT49" s="294"/>
      <c r="HU49" s="294"/>
      <c r="HV49" s="294"/>
      <c r="HW49" s="294"/>
      <c r="HX49" s="294"/>
      <c r="HY49" s="294"/>
      <c r="HZ49" s="294"/>
      <c r="IA49" s="294"/>
      <c r="IB49" s="294"/>
      <c r="IC49" s="294"/>
      <c r="ID49" s="294"/>
      <c r="IE49" s="294"/>
      <c r="IF49" s="294"/>
      <c r="IG49" s="294"/>
      <c r="IH49" s="294"/>
      <c r="II49" s="294"/>
      <c r="IJ49" s="294"/>
      <c r="IK49" s="294"/>
      <c r="IL49" s="294"/>
      <c r="IM49" s="294"/>
      <c r="IN49" s="294"/>
      <c r="IO49" s="294"/>
      <c r="IP49" s="294"/>
      <c r="IQ49" s="294"/>
      <c r="IR49" s="294"/>
      <c r="IS49" s="294"/>
      <c r="IT49" s="294"/>
      <c r="IU49" s="294"/>
      <c r="IV49" s="294"/>
      <c r="IW49" s="294"/>
      <c r="IX49" s="294"/>
    </row>
    <row r="50" s="288" customFormat="1" ht="46" customHeight="1" spans="1:258">
      <c r="A50" s="299">
        <v>18</v>
      </c>
      <c r="B50" s="300" t="s">
        <v>323</v>
      </c>
      <c r="C50" s="300" t="s">
        <v>324</v>
      </c>
      <c r="D50" s="300" t="s">
        <v>325</v>
      </c>
      <c r="E50" s="299">
        <v>34.5</v>
      </c>
      <c r="F50" s="328" t="s">
        <v>180</v>
      </c>
      <c r="G50" s="300" t="s">
        <v>326</v>
      </c>
      <c r="H50" s="300"/>
      <c r="GA50" s="294"/>
      <c r="GB50" s="294"/>
      <c r="GC50" s="294"/>
      <c r="GD50" s="294"/>
      <c r="GE50" s="294"/>
      <c r="GF50" s="294"/>
      <c r="GG50" s="294"/>
      <c r="GH50" s="294"/>
      <c r="GI50" s="294"/>
      <c r="GJ50" s="294"/>
      <c r="GK50" s="294"/>
      <c r="GL50" s="294"/>
      <c r="GM50" s="294"/>
      <c r="GN50" s="294"/>
      <c r="GO50" s="294"/>
      <c r="GP50" s="294"/>
      <c r="GQ50" s="294"/>
      <c r="GR50" s="294"/>
      <c r="GS50" s="294"/>
      <c r="GT50" s="294"/>
      <c r="GU50" s="294"/>
      <c r="GV50" s="294"/>
      <c r="GW50" s="294"/>
      <c r="GX50" s="294"/>
      <c r="GY50" s="294"/>
      <c r="GZ50" s="294"/>
      <c r="HA50" s="294"/>
      <c r="HB50" s="294"/>
      <c r="HC50" s="294"/>
      <c r="HD50" s="294"/>
      <c r="HE50" s="294"/>
      <c r="HF50" s="294"/>
      <c r="HG50" s="294"/>
      <c r="HH50" s="294"/>
      <c r="HI50" s="294"/>
      <c r="HJ50" s="294"/>
      <c r="HK50" s="294"/>
      <c r="HL50" s="294"/>
      <c r="HM50" s="294"/>
      <c r="HN50" s="294"/>
      <c r="HO50" s="294"/>
      <c r="HP50" s="294"/>
      <c r="HQ50" s="294"/>
      <c r="HR50" s="294"/>
      <c r="HS50" s="294"/>
      <c r="HT50" s="294"/>
      <c r="HU50" s="294"/>
      <c r="HV50" s="294"/>
      <c r="HW50" s="294"/>
      <c r="HX50" s="294"/>
      <c r="HY50" s="294"/>
      <c r="HZ50" s="294"/>
      <c r="IA50" s="294"/>
      <c r="IB50" s="294"/>
      <c r="IC50" s="294"/>
      <c r="ID50" s="294"/>
      <c r="IE50" s="294"/>
      <c r="IF50" s="294"/>
      <c r="IG50" s="294"/>
      <c r="IH50" s="294"/>
      <c r="II50" s="294"/>
      <c r="IJ50" s="294"/>
      <c r="IK50" s="294"/>
      <c r="IL50" s="294"/>
      <c r="IM50" s="294"/>
      <c r="IN50" s="294"/>
      <c r="IO50" s="294"/>
      <c r="IP50" s="294"/>
      <c r="IQ50" s="294"/>
      <c r="IR50" s="294"/>
      <c r="IS50" s="294"/>
      <c r="IT50" s="294"/>
      <c r="IU50" s="294"/>
      <c r="IV50" s="294"/>
      <c r="IW50" s="294"/>
      <c r="IX50" s="294"/>
    </row>
    <row r="51" s="288" customFormat="1" ht="46" customHeight="1" spans="1:258">
      <c r="A51" s="299">
        <v>19</v>
      </c>
      <c r="B51" s="332" t="s">
        <v>327</v>
      </c>
      <c r="C51" s="332" t="s">
        <v>324</v>
      </c>
      <c r="D51" s="332" t="s">
        <v>328</v>
      </c>
      <c r="E51" s="299">
        <v>34.5</v>
      </c>
      <c r="F51" s="337" t="s">
        <v>244</v>
      </c>
      <c r="G51" s="300" t="s">
        <v>312</v>
      </c>
      <c r="H51" s="300"/>
      <c r="GA51" s="294"/>
      <c r="GB51" s="294"/>
      <c r="GC51" s="294"/>
      <c r="GD51" s="294"/>
      <c r="GE51" s="294"/>
      <c r="GF51" s="294"/>
      <c r="GG51" s="294"/>
      <c r="GH51" s="294"/>
      <c r="GI51" s="294"/>
      <c r="GJ51" s="294"/>
      <c r="GK51" s="294"/>
      <c r="GL51" s="294"/>
      <c r="GM51" s="294"/>
      <c r="GN51" s="294"/>
      <c r="GO51" s="294"/>
      <c r="GP51" s="294"/>
      <c r="GQ51" s="294"/>
      <c r="GR51" s="294"/>
      <c r="GS51" s="294"/>
      <c r="GT51" s="294"/>
      <c r="GU51" s="294"/>
      <c r="GV51" s="294"/>
      <c r="GW51" s="294"/>
      <c r="GX51" s="294"/>
      <c r="GY51" s="294"/>
      <c r="GZ51" s="294"/>
      <c r="HA51" s="294"/>
      <c r="HB51" s="294"/>
      <c r="HC51" s="294"/>
      <c r="HD51" s="294"/>
      <c r="HE51" s="294"/>
      <c r="HF51" s="294"/>
      <c r="HG51" s="294"/>
      <c r="HH51" s="294"/>
      <c r="HI51" s="294"/>
      <c r="HJ51" s="294"/>
      <c r="HK51" s="294"/>
      <c r="HL51" s="294"/>
      <c r="HM51" s="294"/>
      <c r="HN51" s="294"/>
      <c r="HO51" s="294"/>
      <c r="HP51" s="294"/>
      <c r="HQ51" s="294"/>
      <c r="HR51" s="294"/>
      <c r="HS51" s="294"/>
      <c r="HT51" s="294"/>
      <c r="HU51" s="294"/>
      <c r="HV51" s="294"/>
      <c r="HW51" s="294"/>
      <c r="HX51" s="294"/>
      <c r="HY51" s="294"/>
      <c r="HZ51" s="294"/>
      <c r="IA51" s="294"/>
      <c r="IB51" s="294"/>
      <c r="IC51" s="294"/>
      <c r="ID51" s="294"/>
      <c r="IE51" s="294"/>
      <c r="IF51" s="294"/>
      <c r="IG51" s="294"/>
      <c r="IH51" s="294"/>
      <c r="II51" s="294"/>
      <c r="IJ51" s="294"/>
      <c r="IK51" s="294"/>
      <c r="IL51" s="294"/>
      <c r="IM51" s="294"/>
      <c r="IN51" s="294"/>
      <c r="IO51" s="294"/>
      <c r="IP51" s="294"/>
      <c r="IQ51" s="294"/>
      <c r="IR51" s="294"/>
      <c r="IS51" s="294"/>
      <c r="IT51" s="294"/>
      <c r="IU51" s="294"/>
      <c r="IV51" s="294"/>
      <c r="IW51" s="294"/>
      <c r="IX51" s="294"/>
    </row>
    <row r="52" s="288" customFormat="1" ht="46" customHeight="1" spans="1:258">
      <c r="A52" s="299">
        <v>20</v>
      </c>
      <c r="B52" s="332" t="s">
        <v>329</v>
      </c>
      <c r="C52" s="332" t="s">
        <v>330</v>
      </c>
      <c r="D52" s="332" t="s">
        <v>331</v>
      </c>
      <c r="E52" s="334">
        <v>46</v>
      </c>
      <c r="F52" s="328" t="s">
        <v>171</v>
      </c>
      <c r="G52" s="300" t="s">
        <v>318</v>
      </c>
      <c r="H52" s="300"/>
      <c r="GA52" s="294"/>
      <c r="GB52" s="294"/>
      <c r="GC52" s="294"/>
      <c r="GD52" s="294"/>
      <c r="GE52" s="294"/>
      <c r="GF52" s="294"/>
      <c r="GG52" s="294"/>
      <c r="GH52" s="294"/>
      <c r="GI52" s="294"/>
      <c r="GJ52" s="294"/>
      <c r="GK52" s="294"/>
      <c r="GL52" s="294"/>
      <c r="GM52" s="294"/>
      <c r="GN52" s="294"/>
      <c r="GO52" s="294"/>
      <c r="GP52" s="294"/>
      <c r="GQ52" s="294"/>
      <c r="GR52" s="294"/>
      <c r="GS52" s="294"/>
      <c r="GT52" s="294"/>
      <c r="GU52" s="294"/>
      <c r="GV52" s="294"/>
      <c r="GW52" s="294"/>
      <c r="GX52" s="294"/>
      <c r="GY52" s="294"/>
      <c r="GZ52" s="294"/>
      <c r="HA52" s="294"/>
      <c r="HB52" s="294"/>
      <c r="HC52" s="294"/>
      <c r="HD52" s="294"/>
      <c r="HE52" s="294"/>
      <c r="HF52" s="294"/>
      <c r="HG52" s="294"/>
      <c r="HH52" s="294"/>
      <c r="HI52" s="294"/>
      <c r="HJ52" s="294"/>
      <c r="HK52" s="294"/>
      <c r="HL52" s="294"/>
      <c r="HM52" s="294"/>
      <c r="HN52" s="294"/>
      <c r="HO52" s="294"/>
      <c r="HP52" s="294"/>
      <c r="HQ52" s="294"/>
      <c r="HR52" s="294"/>
      <c r="HS52" s="294"/>
      <c r="HT52" s="294"/>
      <c r="HU52" s="294"/>
      <c r="HV52" s="294"/>
      <c r="HW52" s="294"/>
      <c r="HX52" s="294"/>
      <c r="HY52" s="294"/>
      <c r="HZ52" s="294"/>
      <c r="IA52" s="294"/>
      <c r="IB52" s="294"/>
      <c r="IC52" s="294"/>
      <c r="ID52" s="294"/>
      <c r="IE52" s="294"/>
      <c r="IF52" s="294"/>
      <c r="IG52" s="294"/>
      <c r="IH52" s="294"/>
      <c r="II52" s="294"/>
      <c r="IJ52" s="294"/>
      <c r="IK52" s="294"/>
      <c r="IL52" s="294"/>
      <c r="IM52" s="294"/>
      <c r="IN52" s="294"/>
      <c r="IO52" s="294"/>
      <c r="IP52" s="294"/>
      <c r="IQ52" s="294"/>
      <c r="IR52" s="294"/>
      <c r="IS52" s="294"/>
      <c r="IT52" s="294"/>
      <c r="IU52" s="294"/>
      <c r="IV52" s="294"/>
      <c r="IW52" s="294"/>
      <c r="IX52" s="294"/>
    </row>
    <row r="53" s="288" customFormat="1" ht="46" customHeight="1" spans="1:258">
      <c r="A53" s="299">
        <v>21</v>
      </c>
      <c r="B53" s="332" t="s">
        <v>332</v>
      </c>
      <c r="C53" s="332" t="s">
        <v>324</v>
      </c>
      <c r="D53" s="332" t="s">
        <v>333</v>
      </c>
      <c r="E53" s="334">
        <v>34.5</v>
      </c>
      <c r="F53" s="328" t="s">
        <v>171</v>
      </c>
      <c r="G53" s="300" t="s">
        <v>334</v>
      </c>
      <c r="H53" s="300"/>
      <c r="GA53" s="294"/>
      <c r="GB53" s="294"/>
      <c r="GC53" s="294"/>
      <c r="GD53" s="294"/>
      <c r="GE53" s="294"/>
      <c r="GF53" s="294"/>
      <c r="GG53" s="294"/>
      <c r="GH53" s="294"/>
      <c r="GI53" s="294"/>
      <c r="GJ53" s="294"/>
      <c r="GK53" s="294"/>
      <c r="GL53" s="294"/>
      <c r="GM53" s="294"/>
      <c r="GN53" s="294"/>
      <c r="GO53" s="294"/>
      <c r="GP53" s="294"/>
      <c r="GQ53" s="294"/>
      <c r="GR53" s="294"/>
      <c r="GS53" s="294"/>
      <c r="GT53" s="294"/>
      <c r="GU53" s="294"/>
      <c r="GV53" s="294"/>
      <c r="GW53" s="294"/>
      <c r="GX53" s="294"/>
      <c r="GY53" s="294"/>
      <c r="GZ53" s="294"/>
      <c r="HA53" s="294"/>
      <c r="HB53" s="294"/>
      <c r="HC53" s="294"/>
      <c r="HD53" s="294"/>
      <c r="HE53" s="294"/>
      <c r="HF53" s="294"/>
      <c r="HG53" s="294"/>
      <c r="HH53" s="294"/>
      <c r="HI53" s="294"/>
      <c r="HJ53" s="294"/>
      <c r="HK53" s="294"/>
      <c r="HL53" s="294"/>
      <c r="HM53" s="294"/>
      <c r="HN53" s="294"/>
      <c r="HO53" s="294"/>
      <c r="HP53" s="294"/>
      <c r="HQ53" s="294"/>
      <c r="HR53" s="294"/>
      <c r="HS53" s="294"/>
      <c r="HT53" s="294"/>
      <c r="HU53" s="294"/>
      <c r="HV53" s="294"/>
      <c r="HW53" s="294"/>
      <c r="HX53" s="294"/>
      <c r="HY53" s="294"/>
      <c r="HZ53" s="294"/>
      <c r="IA53" s="294"/>
      <c r="IB53" s="294"/>
      <c r="IC53" s="294"/>
      <c r="ID53" s="294"/>
      <c r="IE53" s="294"/>
      <c r="IF53" s="294"/>
      <c r="IG53" s="294"/>
      <c r="IH53" s="294"/>
      <c r="II53" s="294"/>
      <c r="IJ53" s="294"/>
      <c r="IK53" s="294"/>
      <c r="IL53" s="294"/>
      <c r="IM53" s="294"/>
      <c r="IN53" s="294"/>
      <c r="IO53" s="294"/>
      <c r="IP53" s="294"/>
      <c r="IQ53" s="294"/>
      <c r="IR53" s="294"/>
      <c r="IS53" s="294"/>
      <c r="IT53" s="294"/>
      <c r="IU53" s="294"/>
      <c r="IV53" s="294"/>
      <c r="IW53" s="294"/>
      <c r="IX53" s="294"/>
    </row>
    <row r="54" s="288" customFormat="1" ht="46" customHeight="1" spans="1:258">
      <c r="A54" s="299">
        <v>22</v>
      </c>
      <c r="B54" s="300" t="s">
        <v>335</v>
      </c>
      <c r="C54" s="300" t="s">
        <v>336</v>
      </c>
      <c r="D54" s="300" t="s">
        <v>337</v>
      </c>
      <c r="E54" s="299">
        <v>36.8</v>
      </c>
      <c r="F54" s="328" t="s">
        <v>338</v>
      </c>
      <c r="G54" s="300" t="s">
        <v>312</v>
      </c>
      <c r="H54" s="300"/>
      <c r="GA54" s="294"/>
      <c r="GB54" s="294"/>
      <c r="GC54" s="294"/>
      <c r="GD54" s="294"/>
      <c r="GE54" s="294"/>
      <c r="GF54" s="294"/>
      <c r="GG54" s="294"/>
      <c r="GH54" s="294"/>
      <c r="GI54" s="294"/>
      <c r="GJ54" s="294"/>
      <c r="GK54" s="294"/>
      <c r="GL54" s="294"/>
      <c r="GM54" s="294"/>
      <c r="GN54" s="294"/>
      <c r="GO54" s="294"/>
      <c r="GP54" s="294"/>
      <c r="GQ54" s="294"/>
      <c r="GR54" s="294"/>
      <c r="GS54" s="294"/>
      <c r="GT54" s="294"/>
      <c r="GU54" s="294"/>
      <c r="GV54" s="294"/>
      <c r="GW54" s="294"/>
      <c r="GX54" s="294"/>
      <c r="GY54" s="294"/>
      <c r="GZ54" s="294"/>
      <c r="HA54" s="294"/>
      <c r="HB54" s="294"/>
      <c r="HC54" s="294"/>
      <c r="HD54" s="294"/>
      <c r="HE54" s="294"/>
      <c r="HF54" s="294"/>
      <c r="HG54" s="294"/>
      <c r="HH54" s="294"/>
      <c r="HI54" s="294"/>
      <c r="HJ54" s="294"/>
      <c r="HK54" s="294"/>
      <c r="HL54" s="294"/>
      <c r="HM54" s="294"/>
      <c r="HN54" s="294"/>
      <c r="HO54" s="294"/>
      <c r="HP54" s="294"/>
      <c r="HQ54" s="294"/>
      <c r="HR54" s="294"/>
      <c r="HS54" s="294"/>
      <c r="HT54" s="294"/>
      <c r="HU54" s="294"/>
      <c r="HV54" s="294"/>
      <c r="HW54" s="294"/>
      <c r="HX54" s="294"/>
      <c r="HY54" s="294"/>
      <c r="HZ54" s="294"/>
      <c r="IA54" s="294"/>
      <c r="IB54" s="294"/>
      <c r="IC54" s="294"/>
      <c r="ID54" s="294"/>
      <c r="IE54" s="294"/>
      <c r="IF54" s="294"/>
      <c r="IG54" s="294"/>
      <c r="IH54" s="294"/>
      <c r="II54" s="294"/>
      <c r="IJ54" s="294"/>
      <c r="IK54" s="294"/>
      <c r="IL54" s="294"/>
      <c r="IM54" s="294"/>
      <c r="IN54" s="294"/>
      <c r="IO54" s="294"/>
      <c r="IP54" s="294"/>
      <c r="IQ54" s="294"/>
      <c r="IR54" s="294"/>
      <c r="IS54" s="294"/>
      <c r="IT54" s="294"/>
      <c r="IU54" s="294"/>
      <c r="IV54" s="294"/>
      <c r="IW54" s="294"/>
      <c r="IX54" s="294"/>
    </row>
    <row r="55" s="288" customFormat="1" ht="46" customHeight="1" spans="1:258">
      <c r="A55" s="299">
        <v>23</v>
      </c>
      <c r="B55" s="332" t="s">
        <v>339</v>
      </c>
      <c r="C55" s="332" t="s">
        <v>340</v>
      </c>
      <c r="D55" s="332" t="s">
        <v>341</v>
      </c>
      <c r="E55" s="299">
        <v>52.9</v>
      </c>
      <c r="F55" s="337" t="s">
        <v>244</v>
      </c>
      <c r="G55" s="300" t="s">
        <v>342</v>
      </c>
      <c r="H55" s="300"/>
      <c r="GA55" s="294"/>
      <c r="GB55" s="294"/>
      <c r="GC55" s="294"/>
      <c r="GD55" s="294"/>
      <c r="GE55" s="294"/>
      <c r="GF55" s="294"/>
      <c r="GG55" s="294"/>
      <c r="GH55" s="294"/>
      <c r="GI55" s="294"/>
      <c r="GJ55" s="294"/>
      <c r="GK55" s="294"/>
      <c r="GL55" s="294"/>
      <c r="GM55" s="294"/>
      <c r="GN55" s="294"/>
      <c r="GO55" s="294"/>
      <c r="GP55" s="294"/>
      <c r="GQ55" s="294"/>
      <c r="GR55" s="294"/>
      <c r="GS55" s="294"/>
      <c r="GT55" s="294"/>
      <c r="GU55" s="294"/>
      <c r="GV55" s="294"/>
      <c r="GW55" s="294"/>
      <c r="GX55" s="294"/>
      <c r="GY55" s="294"/>
      <c r="GZ55" s="294"/>
      <c r="HA55" s="294"/>
      <c r="HB55" s="294"/>
      <c r="HC55" s="294"/>
      <c r="HD55" s="294"/>
      <c r="HE55" s="294"/>
      <c r="HF55" s="294"/>
      <c r="HG55" s="294"/>
      <c r="HH55" s="294"/>
      <c r="HI55" s="294"/>
      <c r="HJ55" s="294"/>
      <c r="HK55" s="294"/>
      <c r="HL55" s="294"/>
      <c r="HM55" s="294"/>
      <c r="HN55" s="294"/>
      <c r="HO55" s="294"/>
      <c r="HP55" s="294"/>
      <c r="HQ55" s="294"/>
      <c r="HR55" s="294"/>
      <c r="HS55" s="294"/>
      <c r="HT55" s="294"/>
      <c r="HU55" s="294"/>
      <c r="HV55" s="294"/>
      <c r="HW55" s="294"/>
      <c r="HX55" s="294"/>
      <c r="HY55" s="294"/>
      <c r="HZ55" s="294"/>
      <c r="IA55" s="294"/>
      <c r="IB55" s="294"/>
      <c r="IC55" s="294"/>
      <c r="ID55" s="294"/>
      <c r="IE55" s="294"/>
      <c r="IF55" s="294"/>
      <c r="IG55" s="294"/>
      <c r="IH55" s="294"/>
      <c r="II55" s="294"/>
      <c r="IJ55" s="294"/>
      <c r="IK55" s="294"/>
      <c r="IL55" s="294"/>
      <c r="IM55" s="294"/>
      <c r="IN55" s="294"/>
      <c r="IO55" s="294"/>
      <c r="IP55" s="294"/>
      <c r="IQ55" s="294"/>
      <c r="IR55" s="294"/>
      <c r="IS55" s="294"/>
      <c r="IT55" s="294"/>
      <c r="IU55" s="294"/>
      <c r="IV55" s="294"/>
      <c r="IW55" s="294"/>
      <c r="IX55" s="294"/>
    </row>
    <row r="56" s="288" customFormat="1" ht="46" customHeight="1" spans="1:258">
      <c r="A56" s="299">
        <v>24</v>
      </c>
      <c r="B56" s="300" t="s">
        <v>94</v>
      </c>
      <c r="C56" s="300" t="s">
        <v>320</v>
      </c>
      <c r="D56" s="300" t="s">
        <v>343</v>
      </c>
      <c r="E56" s="299">
        <v>57.5</v>
      </c>
      <c r="F56" s="328" t="s">
        <v>180</v>
      </c>
      <c r="G56" s="300" t="s">
        <v>344</v>
      </c>
      <c r="H56" s="300"/>
      <c r="GA56" s="294"/>
      <c r="GB56" s="294"/>
      <c r="GC56" s="294"/>
      <c r="GD56" s="294"/>
      <c r="GE56" s="294"/>
      <c r="GF56" s="294"/>
      <c r="GG56" s="294"/>
      <c r="GH56" s="294"/>
      <c r="GI56" s="294"/>
      <c r="GJ56" s="294"/>
      <c r="GK56" s="294"/>
      <c r="GL56" s="294"/>
      <c r="GM56" s="294"/>
      <c r="GN56" s="294"/>
      <c r="GO56" s="294"/>
      <c r="GP56" s="294"/>
      <c r="GQ56" s="294"/>
      <c r="GR56" s="294"/>
      <c r="GS56" s="294"/>
      <c r="GT56" s="294"/>
      <c r="GU56" s="294"/>
      <c r="GV56" s="294"/>
      <c r="GW56" s="294"/>
      <c r="GX56" s="294"/>
      <c r="GY56" s="294"/>
      <c r="GZ56" s="294"/>
      <c r="HA56" s="294"/>
      <c r="HB56" s="294"/>
      <c r="HC56" s="294"/>
      <c r="HD56" s="294"/>
      <c r="HE56" s="294"/>
      <c r="HF56" s="294"/>
      <c r="HG56" s="294"/>
      <c r="HH56" s="294"/>
      <c r="HI56" s="294"/>
      <c r="HJ56" s="294"/>
      <c r="HK56" s="294"/>
      <c r="HL56" s="294"/>
      <c r="HM56" s="294"/>
      <c r="HN56" s="294"/>
      <c r="HO56" s="294"/>
      <c r="HP56" s="294"/>
      <c r="HQ56" s="294"/>
      <c r="HR56" s="294"/>
      <c r="HS56" s="294"/>
      <c r="HT56" s="294"/>
      <c r="HU56" s="294"/>
      <c r="HV56" s="294"/>
      <c r="HW56" s="294"/>
      <c r="HX56" s="294"/>
      <c r="HY56" s="294"/>
      <c r="HZ56" s="294"/>
      <c r="IA56" s="294"/>
      <c r="IB56" s="294"/>
      <c r="IC56" s="294"/>
      <c r="ID56" s="294"/>
      <c r="IE56" s="294"/>
      <c r="IF56" s="294"/>
      <c r="IG56" s="294"/>
      <c r="IH56" s="294"/>
      <c r="II56" s="294"/>
      <c r="IJ56" s="294"/>
      <c r="IK56" s="294"/>
      <c r="IL56" s="294"/>
      <c r="IM56" s="294"/>
      <c r="IN56" s="294"/>
      <c r="IO56" s="294"/>
      <c r="IP56" s="294"/>
      <c r="IQ56" s="294"/>
      <c r="IR56" s="294"/>
      <c r="IS56" s="294"/>
      <c r="IT56" s="294"/>
      <c r="IU56" s="294"/>
      <c r="IV56" s="294"/>
      <c r="IW56" s="294"/>
      <c r="IX56" s="294"/>
    </row>
    <row r="57" s="288" customFormat="1" ht="46" customHeight="1" spans="1:258">
      <c r="A57" s="299">
        <v>25</v>
      </c>
      <c r="B57" s="300" t="s">
        <v>345</v>
      </c>
      <c r="C57" s="300" t="s">
        <v>346</v>
      </c>
      <c r="D57" s="300" t="s">
        <v>217</v>
      </c>
      <c r="E57" s="299">
        <v>80.5</v>
      </c>
      <c r="F57" s="337" t="s">
        <v>211</v>
      </c>
      <c r="G57" s="300" t="s">
        <v>304</v>
      </c>
      <c r="H57" s="300"/>
      <c r="GA57" s="294"/>
      <c r="GB57" s="294"/>
      <c r="GC57" s="294"/>
      <c r="GD57" s="294"/>
      <c r="GE57" s="294"/>
      <c r="GF57" s="294"/>
      <c r="GG57" s="294"/>
      <c r="GH57" s="294"/>
      <c r="GI57" s="294"/>
      <c r="GJ57" s="294"/>
      <c r="GK57" s="294"/>
      <c r="GL57" s="294"/>
      <c r="GM57" s="294"/>
      <c r="GN57" s="294"/>
      <c r="GO57" s="294"/>
      <c r="GP57" s="294"/>
      <c r="GQ57" s="294"/>
      <c r="GR57" s="294"/>
      <c r="GS57" s="294"/>
      <c r="GT57" s="294"/>
      <c r="GU57" s="294"/>
      <c r="GV57" s="294"/>
      <c r="GW57" s="294"/>
      <c r="GX57" s="294"/>
      <c r="GY57" s="294"/>
      <c r="GZ57" s="294"/>
      <c r="HA57" s="294"/>
      <c r="HB57" s="294"/>
      <c r="HC57" s="294"/>
      <c r="HD57" s="294"/>
      <c r="HE57" s="294"/>
      <c r="HF57" s="294"/>
      <c r="HG57" s="294"/>
      <c r="HH57" s="294"/>
      <c r="HI57" s="294"/>
      <c r="HJ57" s="294"/>
      <c r="HK57" s="294"/>
      <c r="HL57" s="294"/>
      <c r="HM57" s="294"/>
      <c r="HN57" s="294"/>
      <c r="HO57" s="294"/>
      <c r="HP57" s="294"/>
      <c r="HQ57" s="294"/>
      <c r="HR57" s="294"/>
      <c r="HS57" s="294"/>
      <c r="HT57" s="294"/>
      <c r="HU57" s="294"/>
      <c r="HV57" s="294"/>
      <c r="HW57" s="294"/>
      <c r="HX57" s="294"/>
      <c r="HY57" s="294"/>
      <c r="HZ57" s="294"/>
      <c r="IA57" s="294"/>
      <c r="IB57" s="294"/>
      <c r="IC57" s="294"/>
      <c r="ID57" s="294"/>
      <c r="IE57" s="294"/>
      <c r="IF57" s="294"/>
      <c r="IG57" s="294"/>
      <c r="IH57" s="294"/>
      <c r="II57" s="294"/>
      <c r="IJ57" s="294"/>
      <c r="IK57" s="294"/>
      <c r="IL57" s="294"/>
      <c r="IM57" s="294"/>
      <c r="IN57" s="294"/>
      <c r="IO57" s="294"/>
      <c r="IP57" s="294"/>
      <c r="IQ57" s="294"/>
      <c r="IR57" s="294"/>
      <c r="IS57" s="294"/>
      <c r="IT57" s="294"/>
      <c r="IU57" s="294"/>
      <c r="IV57" s="294"/>
      <c r="IW57" s="294"/>
      <c r="IX57" s="294"/>
    </row>
    <row r="58" s="288" customFormat="1" ht="46" customHeight="1" spans="1:258">
      <c r="A58" s="299">
        <v>26</v>
      </c>
      <c r="B58" s="300" t="s">
        <v>347</v>
      </c>
      <c r="C58" s="300" t="s">
        <v>330</v>
      </c>
      <c r="D58" s="300" t="s">
        <v>348</v>
      </c>
      <c r="E58" s="299">
        <v>46</v>
      </c>
      <c r="F58" s="333" t="s">
        <v>204</v>
      </c>
      <c r="G58" s="300" t="s">
        <v>344</v>
      </c>
      <c r="H58" s="300"/>
      <c r="GA58" s="294"/>
      <c r="GB58" s="294"/>
      <c r="GC58" s="294"/>
      <c r="GD58" s="294"/>
      <c r="GE58" s="294"/>
      <c r="GF58" s="294"/>
      <c r="GG58" s="294"/>
      <c r="GH58" s="294"/>
      <c r="GI58" s="294"/>
      <c r="GJ58" s="294"/>
      <c r="GK58" s="294"/>
      <c r="GL58" s="294"/>
      <c r="GM58" s="294"/>
      <c r="GN58" s="294"/>
      <c r="GO58" s="294"/>
      <c r="GP58" s="294"/>
      <c r="GQ58" s="294"/>
      <c r="GR58" s="294"/>
      <c r="GS58" s="294"/>
      <c r="GT58" s="294"/>
      <c r="GU58" s="294"/>
      <c r="GV58" s="294"/>
      <c r="GW58" s="294"/>
      <c r="GX58" s="294"/>
      <c r="GY58" s="294"/>
      <c r="GZ58" s="294"/>
      <c r="HA58" s="294"/>
      <c r="HB58" s="294"/>
      <c r="HC58" s="294"/>
      <c r="HD58" s="294"/>
      <c r="HE58" s="294"/>
      <c r="HF58" s="294"/>
      <c r="HG58" s="294"/>
      <c r="HH58" s="294"/>
      <c r="HI58" s="294"/>
      <c r="HJ58" s="294"/>
      <c r="HK58" s="294"/>
      <c r="HL58" s="294"/>
      <c r="HM58" s="294"/>
      <c r="HN58" s="294"/>
      <c r="HO58" s="294"/>
      <c r="HP58" s="294"/>
      <c r="HQ58" s="294"/>
      <c r="HR58" s="294"/>
      <c r="HS58" s="294"/>
      <c r="HT58" s="294"/>
      <c r="HU58" s="294"/>
      <c r="HV58" s="294"/>
      <c r="HW58" s="294"/>
      <c r="HX58" s="294"/>
      <c r="HY58" s="294"/>
      <c r="HZ58" s="294"/>
      <c r="IA58" s="294"/>
      <c r="IB58" s="294"/>
      <c r="IC58" s="294"/>
      <c r="ID58" s="294"/>
      <c r="IE58" s="294"/>
      <c r="IF58" s="294"/>
      <c r="IG58" s="294"/>
      <c r="IH58" s="294"/>
      <c r="II58" s="294"/>
      <c r="IJ58" s="294"/>
      <c r="IK58" s="294"/>
      <c r="IL58" s="294"/>
      <c r="IM58" s="294"/>
      <c r="IN58" s="294"/>
      <c r="IO58" s="294"/>
      <c r="IP58" s="294"/>
      <c r="IQ58" s="294"/>
      <c r="IR58" s="294"/>
      <c r="IS58" s="294"/>
      <c r="IT58" s="294"/>
      <c r="IU58" s="294"/>
      <c r="IV58" s="294"/>
      <c r="IW58" s="294"/>
      <c r="IX58" s="294"/>
    </row>
    <row r="59" s="290" customFormat="1" ht="46" customHeight="1" spans="1:258">
      <c r="A59" s="339">
        <v>27</v>
      </c>
      <c r="B59" s="340" t="s">
        <v>349</v>
      </c>
      <c r="C59" s="340" t="s">
        <v>350</v>
      </c>
      <c r="D59" s="340" t="s">
        <v>351</v>
      </c>
      <c r="E59" s="341">
        <v>66.2</v>
      </c>
      <c r="F59" s="342" t="s">
        <v>226</v>
      </c>
      <c r="G59" s="343" t="s">
        <v>352</v>
      </c>
      <c r="H59" s="343"/>
      <c r="I59" s="288"/>
      <c r="J59" s="288"/>
      <c r="K59" s="288"/>
      <c r="L59" s="288"/>
      <c r="M59" s="288"/>
      <c r="N59" s="288"/>
      <c r="GA59" s="352"/>
      <c r="GB59" s="352"/>
      <c r="GC59" s="352"/>
      <c r="GD59" s="352"/>
      <c r="GE59" s="352"/>
      <c r="GF59" s="352"/>
      <c r="GG59" s="352"/>
      <c r="GH59" s="352"/>
      <c r="GI59" s="352"/>
      <c r="GJ59" s="352"/>
      <c r="GK59" s="352"/>
      <c r="GL59" s="352"/>
      <c r="GM59" s="352"/>
      <c r="GN59" s="352"/>
      <c r="GO59" s="352"/>
      <c r="GP59" s="352"/>
      <c r="GQ59" s="352"/>
      <c r="GR59" s="352"/>
      <c r="GS59" s="352"/>
      <c r="GT59" s="352"/>
      <c r="GU59" s="352"/>
      <c r="GV59" s="352"/>
      <c r="GW59" s="352"/>
      <c r="GX59" s="352"/>
      <c r="GY59" s="352"/>
      <c r="GZ59" s="352"/>
      <c r="HA59" s="352"/>
      <c r="HB59" s="352"/>
      <c r="HC59" s="352"/>
      <c r="HD59" s="352"/>
      <c r="HE59" s="352"/>
      <c r="HF59" s="352"/>
      <c r="HG59" s="352"/>
      <c r="HH59" s="352"/>
      <c r="HI59" s="352"/>
      <c r="HJ59" s="352"/>
      <c r="HK59" s="352"/>
      <c r="HL59" s="352"/>
      <c r="HM59" s="352"/>
      <c r="HN59" s="352"/>
      <c r="HO59" s="352"/>
      <c r="HP59" s="352"/>
      <c r="HQ59" s="352"/>
      <c r="HR59" s="352"/>
      <c r="HS59" s="352"/>
      <c r="HT59" s="352"/>
      <c r="HU59" s="352"/>
      <c r="HV59" s="352"/>
      <c r="HW59" s="352"/>
      <c r="HX59" s="352"/>
      <c r="HY59" s="352"/>
      <c r="HZ59" s="352"/>
      <c r="IA59" s="352"/>
      <c r="IB59" s="352"/>
      <c r="IC59" s="352"/>
      <c r="ID59" s="352"/>
      <c r="IE59" s="352"/>
      <c r="IF59" s="352"/>
      <c r="IG59" s="352"/>
      <c r="IH59" s="352"/>
      <c r="II59" s="352"/>
      <c r="IJ59" s="352"/>
      <c r="IK59" s="352"/>
      <c r="IL59" s="352"/>
      <c r="IM59" s="352"/>
      <c r="IN59" s="352"/>
      <c r="IO59" s="352"/>
      <c r="IP59" s="352"/>
      <c r="IQ59" s="352"/>
      <c r="IR59" s="352"/>
      <c r="IS59" s="352"/>
      <c r="IT59" s="352"/>
      <c r="IU59" s="352"/>
      <c r="IV59" s="352"/>
      <c r="IW59" s="352"/>
      <c r="IX59" s="352"/>
    </row>
    <row r="60" s="288" customFormat="1" ht="46" customHeight="1" spans="1:258">
      <c r="A60" s="299">
        <v>28</v>
      </c>
      <c r="B60" s="316" t="s">
        <v>353</v>
      </c>
      <c r="C60" s="300" t="s">
        <v>354</v>
      </c>
      <c r="D60" s="316" t="s">
        <v>355</v>
      </c>
      <c r="E60" s="344">
        <v>50</v>
      </c>
      <c r="F60" s="333" t="s">
        <v>211</v>
      </c>
      <c r="G60" s="300" t="s">
        <v>356</v>
      </c>
      <c r="H60" s="300"/>
      <c r="GA60" s="294"/>
      <c r="GB60" s="294"/>
      <c r="GC60" s="294"/>
      <c r="GD60" s="294"/>
      <c r="GE60" s="294"/>
      <c r="GF60" s="294"/>
      <c r="GG60" s="294"/>
      <c r="GH60" s="294"/>
      <c r="GI60" s="294"/>
      <c r="GJ60" s="294"/>
      <c r="GK60" s="294"/>
      <c r="GL60" s="294"/>
      <c r="GM60" s="294"/>
      <c r="GN60" s="294"/>
      <c r="GO60" s="294"/>
      <c r="GP60" s="294"/>
      <c r="GQ60" s="294"/>
      <c r="GR60" s="294"/>
      <c r="GS60" s="294"/>
      <c r="GT60" s="294"/>
      <c r="GU60" s="294"/>
      <c r="GV60" s="294"/>
      <c r="GW60" s="294"/>
      <c r="GX60" s="294"/>
      <c r="GY60" s="294"/>
      <c r="GZ60" s="294"/>
      <c r="HA60" s="294"/>
      <c r="HB60" s="294"/>
      <c r="HC60" s="294"/>
      <c r="HD60" s="294"/>
      <c r="HE60" s="294"/>
      <c r="HF60" s="294"/>
      <c r="HG60" s="294"/>
      <c r="HH60" s="294"/>
      <c r="HI60" s="294"/>
      <c r="HJ60" s="294"/>
      <c r="HK60" s="294"/>
      <c r="HL60" s="294"/>
      <c r="HM60" s="294"/>
      <c r="HN60" s="294"/>
      <c r="HO60" s="294"/>
      <c r="HP60" s="294"/>
      <c r="HQ60" s="294"/>
      <c r="HR60" s="294"/>
      <c r="HS60" s="294"/>
      <c r="HT60" s="294"/>
      <c r="HU60" s="294"/>
      <c r="HV60" s="294"/>
      <c r="HW60" s="294"/>
      <c r="HX60" s="294"/>
      <c r="HY60" s="294"/>
      <c r="HZ60" s="294"/>
      <c r="IA60" s="294"/>
      <c r="IB60" s="294"/>
      <c r="IC60" s="294"/>
      <c r="ID60" s="294"/>
      <c r="IE60" s="294"/>
      <c r="IF60" s="294"/>
      <c r="IG60" s="294"/>
      <c r="IH60" s="294"/>
      <c r="II60" s="294"/>
      <c r="IJ60" s="294"/>
      <c r="IK60" s="294"/>
      <c r="IL60" s="294"/>
      <c r="IM60" s="294"/>
      <c r="IN60" s="294"/>
      <c r="IO60" s="294"/>
      <c r="IP60" s="294"/>
      <c r="IQ60" s="294"/>
      <c r="IR60" s="294"/>
      <c r="IS60" s="294"/>
      <c r="IT60" s="294"/>
      <c r="IU60" s="294"/>
      <c r="IV60" s="294"/>
      <c r="IW60" s="294"/>
      <c r="IX60" s="294"/>
    </row>
    <row r="61" s="288" customFormat="1" ht="46" customHeight="1" spans="1:258">
      <c r="A61" s="299">
        <v>29</v>
      </c>
      <c r="B61" s="316" t="s">
        <v>357</v>
      </c>
      <c r="C61" s="300" t="s">
        <v>358</v>
      </c>
      <c r="D61" s="316" t="s">
        <v>359</v>
      </c>
      <c r="E61" s="344">
        <v>72</v>
      </c>
      <c r="F61" s="345" t="s">
        <v>338</v>
      </c>
      <c r="G61" s="300" t="s">
        <v>360</v>
      </c>
      <c r="H61" s="300"/>
      <c r="GA61" s="294"/>
      <c r="GB61" s="294"/>
      <c r="GC61" s="294"/>
      <c r="GD61" s="294"/>
      <c r="GE61" s="294"/>
      <c r="GF61" s="294"/>
      <c r="GG61" s="294"/>
      <c r="GH61" s="294"/>
      <c r="GI61" s="294"/>
      <c r="GJ61" s="294"/>
      <c r="GK61" s="294"/>
      <c r="GL61" s="294"/>
      <c r="GM61" s="294"/>
      <c r="GN61" s="294"/>
      <c r="GO61" s="294"/>
      <c r="GP61" s="294"/>
      <c r="GQ61" s="294"/>
      <c r="GR61" s="294"/>
      <c r="GS61" s="294"/>
      <c r="GT61" s="294"/>
      <c r="GU61" s="294"/>
      <c r="GV61" s="294"/>
      <c r="GW61" s="294"/>
      <c r="GX61" s="294"/>
      <c r="GY61" s="294"/>
      <c r="GZ61" s="294"/>
      <c r="HA61" s="294"/>
      <c r="HB61" s="294"/>
      <c r="HC61" s="294"/>
      <c r="HD61" s="294"/>
      <c r="HE61" s="294"/>
      <c r="HF61" s="294"/>
      <c r="HG61" s="294"/>
      <c r="HH61" s="294"/>
      <c r="HI61" s="294"/>
      <c r="HJ61" s="294"/>
      <c r="HK61" s="294"/>
      <c r="HL61" s="294"/>
      <c r="HM61" s="294"/>
      <c r="HN61" s="294"/>
      <c r="HO61" s="294"/>
      <c r="HP61" s="294"/>
      <c r="HQ61" s="294"/>
      <c r="HR61" s="294"/>
      <c r="HS61" s="294"/>
      <c r="HT61" s="294"/>
      <c r="HU61" s="294"/>
      <c r="HV61" s="294"/>
      <c r="HW61" s="294"/>
      <c r="HX61" s="294"/>
      <c r="HY61" s="294"/>
      <c r="HZ61" s="294"/>
      <c r="IA61" s="294"/>
      <c r="IB61" s="294"/>
      <c r="IC61" s="294"/>
      <c r="ID61" s="294"/>
      <c r="IE61" s="294"/>
      <c r="IF61" s="294"/>
      <c r="IG61" s="294"/>
      <c r="IH61" s="294"/>
      <c r="II61" s="294"/>
      <c r="IJ61" s="294"/>
      <c r="IK61" s="294"/>
      <c r="IL61" s="294"/>
      <c r="IM61" s="294"/>
      <c r="IN61" s="294"/>
      <c r="IO61" s="294"/>
      <c r="IP61" s="294"/>
      <c r="IQ61" s="294"/>
      <c r="IR61" s="294"/>
      <c r="IS61" s="294"/>
      <c r="IT61" s="294"/>
      <c r="IU61" s="294"/>
      <c r="IV61" s="294"/>
      <c r="IW61" s="294"/>
      <c r="IX61" s="294"/>
    </row>
    <row r="62" s="288" customFormat="1" ht="46" customHeight="1" spans="1:258">
      <c r="A62" s="299">
        <v>30</v>
      </c>
      <c r="B62" s="346" t="s">
        <v>361</v>
      </c>
      <c r="C62" s="332" t="s">
        <v>362</v>
      </c>
      <c r="D62" s="346" t="s">
        <v>363</v>
      </c>
      <c r="E62" s="347">
        <v>37.8</v>
      </c>
      <c r="F62" s="345" t="s">
        <v>171</v>
      </c>
      <c r="G62" s="300" t="s">
        <v>364</v>
      </c>
      <c r="H62" s="300"/>
      <c r="GA62" s="294"/>
      <c r="GB62" s="294"/>
      <c r="GC62" s="294"/>
      <c r="GD62" s="294"/>
      <c r="GE62" s="294"/>
      <c r="GF62" s="294"/>
      <c r="GG62" s="294"/>
      <c r="GH62" s="294"/>
      <c r="GI62" s="294"/>
      <c r="GJ62" s="294"/>
      <c r="GK62" s="294"/>
      <c r="GL62" s="294"/>
      <c r="GM62" s="294"/>
      <c r="GN62" s="294"/>
      <c r="GO62" s="294"/>
      <c r="GP62" s="294"/>
      <c r="GQ62" s="294"/>
      <c r="GR62" s="294"/>
      <c r="GS62" s="294"/>
      <c r="GT62" s="294"/>
      <c r="GU62" s="294"/>
      <c r="GV62" s="294"/>
      <c r="GW62" s="294"/>
      <c r="GX62" s="294"/>
      <c r="GY62" s="294"/>
      <c r="GZ62" s="294"/>
      <c r="HA62" s="294"/>
      <c r="HB62" s="294"/>
      <c r="HC62" s="294"/>
      <c r="HD62" s="294"/>
      <c r="HE62" s="294"/>
      <c r="HF62" s="294"/>
      <c r="HG62" s="294"/>
      <c r="HH62" s="294"/>
      <c r="HI62" s="294"/>
      <c r="HJ62" s="294"/>
      <c r="HK62" s="294"/>
      <c r="HL62" s="294"/>
      <c r="HM62" s="294"/>
      <c r="HN62" s="294"/>
      <c r="HO62" s="294"/>
      <c r="HP62" s="294"/>
      <c r="HQ62" s="294"/>
      <c r="HR62" s="294"/>
      <c r="HS62" s="294"/>
      <c r="HT62" s="294"/>
      <c r="HU62" s="294"/>
      <c r="HV62" s="294"/>
      <c r="HW62" s="294"/>
      <c r="HX62" s="294"/>
      <c r="HY62" s="294"/>
      <c r="HZ62" s="294"/>
      <c r="IA62" s="294"/>
      <c r="IB62" s="294"/>
      <c r="IC62" s="294"/>
      <c r="ID62" s="294"/>
      <c r="IE62" s="294"/>
      <c r="IF62" s="294"/>
      <c r="IG62" s="294"/>
      <c r="IH62" s="294"/>
      <c r="II62" s="294"/>
      <c r="IJ62" s="294"/>
      <c r="IK62" s="294"/>
      <c r="IL62" s="294"/>
      <c r="IM62" s="294"/>
      <c r="IN62" s="294"/>
      <c r="IO62" s="294"/>
      <c r="IP62" s="294"/>
      <c r="IQ62" s="294"/>
      <c r="IR62" s="294"/>
      <c r="IS62" s="294"/>
      <c r="IT62" s="294"/>
      <c r="IU62" s="294"/>
      <c r="IV62" s="294"/>
      <c r="IW62" s="294"/>
      <c r="IX62" s="294"/>
    </row>
    <row r="63" s="288" customFormat="1" ht="46" customHeight="1" spans="1:258">
      <c r="A63" s="299">
        <v>31</v>
      </c>
      <c r="B63" s="346" t="s">
        <v>365</v>
      </c>
      <c r="C63" s="332" t="s">
        <v>366</v>
      </c>
      <c r="D63" s="346" t="s">
        <v>367</v>
      </c>
      <c r="E63" s="347">
        <v>25.2</v>
      </c>
      <c r="F63" s="345" t="s">
        <v>171</v>
      </c>
      <c r="G63" s="300" t="s">
        <v>368</v>
      </c>
      <c r="H63" s="300"/>
      <c r="GA63" s="294"/>
      <c r="GB63" s="294"/>
      <c r="GC63" s="294"/>
      <c r="GD63" s="294"/>
      <c r="GE63" s="294"/>
      <c r="GF63" s="294"/>
      <c r="GG63" s="294"/>
      <c r="GH63" s="294"/>
      <c r="GI63" s="294"/>
      <c r="GJ63" s="294"/>
      <c r="GK63" s="294"/>
      <c r="GL63" s="294"/>
      <c r="GM63" s="294"/>
      <c r="GN63" s="294"/>
      <c r="GO63" s="294"/>
      <c r="GP63" s="294"/>
      <c r="GQ63" s="294"/>
      <c r="GR63" s="294"/>
      <c r="GS63" s="294"/>
      <c r="GT63" s="294"/>
      <c r="GU63" s="294"/>
      <c r="GV63" s="294"/>
      <c r="GW63" s="294"/>
      <c r="GX63" s="294"/>
      <c r="GY63" s="294"/>
      <c r="GZ63" s="294"/>
      <c r="HA63" s="294"/>
      <c r="HB63" s="294"/>
      <c r="HC63" s="294"/>
      <c r="HD63" s="294"/>
      <c r="HE63" s="294"/>
      <c r="HF63" s="294"/>
      <c r="HG63" s="294"/>
      <c r="HH63" s="294"/>
      <c r="HI63" s="294"/>
      <c r="HJ63" s="294"/>
      <c r="HK63" s="294"/>
      <c r="HL63" s="294"/>
      <c r="HM63" s="294"/>
      <c r="HN63" s="294"/>
      <c r="HO63" s="294"/>
      <c r="HP63" s="294"/>
      <c r="HQ63" s="294"/>
      <c r="HR63" s="294"/>
      <c r="HS63" s="294"/>
      <c r="HT63" s="294"/>
      <c r="HU63" s="294"/>
      <c r="HV63" s="294"/>
      <c r="HW63" s="294"/>
      <c r="HX63" s="294"/>
      <c r="HY63" s="294"/>
      <c r="HZ63" s="294"/>
      <c r="IA63" s="294"/>
      <c r="IB63" s="294"/>
      <c r="IC63" s="294"/>
      <c r="ID63" s="294"/>
      <c r="IE63" s="294"/>
      <c r="IF63" s="294"/>
      <c r="IG63" s="294"/>
      <c r="IH63" s="294"/>
      <c r="II63" s="294"/>
      <c r="IJ63" s="294"/>
      <c r="IK63" s="294"/>
      <c r="IL63" s="294"/>
      <c r="IM63" s="294"/>
      <c r="IN63" s="294"/>
      <c r="IO63" s="294"/>
      <c r="IP63" s="294"/>
      <c r="IQ63" s="294"/>
      <c r="IR63" s="294"/>
      <c r="IS63" s="294"/>
      <c r="IT63" s="294"/>
      <c r="IU63" s="294"/>
      <c r="IV63" s="294"/>
      <c r="IW63" s="294"/>
      <c r="IX63" s="294"/>
    </row>
    <row r="64" s="288" customFormat="1" ht="46" customHeight="1" spans="1:258">
      <c r="A64" s="299">
        <v>32</v>
      </c>
      <c r="B64" s="316" t="s">
        <v>369</v>
      </c>
      <c r="C64" s="300" t="s">
        <v>370</v>
      </c>
      <c r="D64" s="316" t="s">
        <v>371</v>
      </c>
      <c r="E64" s="344">
        <v>75.6</v>
      </c>
      <c r="F64" s="333" t="s">
        <v>204</v>
      </c>
      <c r="G64" s="300" t="s">
        <v>372</v>
      </c>
      <c r="H64" s="300"/>
      <c r="GA64" s="294"/>
      <c r="GB64" s="294"/>
      <c r="GC64" s="294"/>
      <c r="GD64" s="294"/>
      <c r="GE64" s="294"/>
      <c r="GF64" s="294"/>
      <c r="GG64" s="294"/>
      <c r="GH64" s="294"/>
      <c r="GI64" s="294"/>
      <c r="GJ64" s="294"/>
      <c r="GK64" s="294"/>
      <c r="GL64" s="294"/>
      <c r="GM64" s="294"/>
      <c r="GN64" s="294"/>
      <c r="GO64" s="294"/>
      <c r="GP64" s="294"/>
      <c r="GQ64" s="294"/>
      <c r="GR64" s="294"/>
      <c r="GS64" s="294"/>
      <c r="GT64" s="294"/>
      <c r="GU64" s="294"/>
      <c r="GV64" s="294"/>
      <c r="GW64" s="294"/>
      <c r="GX64" s="294"/>
      <c r="GY64" s="294"/>
      <c r="GZ64" s="294"/>
      <c r="HA64" s="294"/>
      <c r="HB64" s="294"/>
      <c r="HC64" s="294"/>
      <c r="HD64" s="294"/>
      <c r="HE64" s="294"/>
      <c r="HF64" s="294"/>
      <c r="HG64" s="294"/>
      <c r="HH64" s="294"/>
      <c r="HI64" s="294"/>
      <c r="HJ64" s="294"/>
      <c r="HK64" s="294"/>
      <c r="HL64" s="294"/>
      <c r="HM64" s="294"/>
      <c r="HN64" s="294"/>
      <c r="HO64" s="294"/>
      <c r="HP64" s="294"/>
      <c r="HQ64" s="294"/>
      <c r="HR64" s="294"/>
      <c r="HS64" s="294"/>
      <c r="HT64" s="294"/>
      <c r="HU64" s="294"/>
      <c r="HV64" s="294"/>
      <c r="HW64" s="294"/>
      <c r="HX64" s="294"/>
      <c r="HY64" s="294"/>
      <c r="HZ64" s="294"/>
      <c r="IA64" s="294"/>
      <c r="IB64" s="294"/>
      <c r="IC64" s="294"/>
      <c r="ID64" s="294"/>
      <c r="IE64" s="294"/>
      <c r="IF64" s="294"/>
      <c r="IG64" s="294"/>
      <c r="IH64" s="294"/>
      <c r="II64" s="294"/>
      <c r="IJ64" s="294"/>
      <c r="IK64" s="294"/>
      <c r="IL64" s="294"/>
      <c r="IM64" s="294"/>
      <c r="IN64" s="294"/>
      <c r="IO64" s="294"/>
      <c r="IP64" s="294"/>
      <c r="IQ64" s="294"/>
      <c r="IR64" s="294"/>
      <c r="IS64" s="294"/>
      <c r="IT64" s="294"/>
      <c r="IU64" s="294"/>
      <c r="IV64" s="294"/>
      <c r="IW64" s="294"/>
      <c r="IX64" s="294"/>
    </row>
    <row r="65" s="288" customFormat="1" ht="46" customHeight="1" spans="1:258">
      <c r="A65" s="299">
        <v>33</v>
      </c>
      <c r="B65" s="316" t="s">
        <v>373</v>
      </c>
      <c r="C65" s="316" t="s">
        <v>362</v>
      </c>
      <c r="D65" s="316" t="s">
        <v>374</v>
      </c>
      <c r="E65" s="344">
        <v>37.8</v>
      </c>
      <c r="F65" s="333" t="s">
        <v>255</v>
      </c>
      <c r="G65" s="300" t="s">
        <v>375</v>
      </c>
      <c r="H65" s="300"/>
      <c r="GA65" s="294"/>
      <c r="GB65" s="294"/>
      <c r="GC65" s="294"/>
      <c r="GD65" s="294"/>
      <c r="GE65" s="294"/>
      <c r="GF65" s="294"/>
      <c r="GG65" s="294"/>
      <c r="GH65" s="294"/>
      <c r="GI65" s="294"/>
      <c r="GJ65" s="294"/>
      <c r="GK65" s="294"/>
      <c r="GL65" s="294"/>
      <c r="GM65" s="294"/>
      <c r="GN65" s="294"/>
      <c r="GO65" s="294"/>
      <c r="GP65" s="294"/>
      <c r="GQ65" s="294"/>
      <c r="GR65" s="294"/>
      <c r="GS65" s="294"/>
      <c r="GT65" s="294"/>
      <c r="GU65" s="294"/>
      <c r="GV65" s="294"/>
      <c r="GW65" s="294"/>
      <c r="GX65" s="294"/>
      <c r="GY65" s="294"/>
      <c r="GZ65" s="294"/>
      <c r="HA65" s="294"/>
      <c r="HB65" s="294"/>
      <c r="HC65" s="294"/>
      <c r="HD65" s="294"/>
      <c r="HE65" s="294"/>
      <c r="HF65" s="294"/>
      <c r="HG65" s="294"/>
      <c r="HH65" s="294"/>
      <c r="HI65" s="294"/>
      <c r="HJ65" s="294"/>
      <c r="HK65" s="294"/>
      <c r="HL65" s="294"/>
      <c r="HM65" s="294"/>
      <c r="HN65" s="294"/>
      <c r="HO65" s="294"/>
      <c r="HP65" s="294"/>
      <c r="HQ65" s="294"/>
      <c r="HR65" s="294"/>
      <c r="HS65" s="294"/>
      <c r="HT65" s="294"/>
      <c r="HU65" s="294"/>
      <c r="HV65" s="294"/>
      <c r="HW65" s="294"/>
      <c r="HX65" s="294"/>
      <c r="HY65" s="294"/>
      <c r="HZ65" s="294"/>
      <c r="IA65" s="294"/>
      <c r="IB65" s="294"/>
      <c r="IC65" s="294"/>
      <c r="ID65" s="294"/>
      <c r="IE65" s="294"/>
      <c r="IF65" s="294"/>
      <c r="IG65" s="294"/>
      <c r="IH65" s="294"/>
      <c r="II65" s="294"/>
      <c r="IJ65" s="294"/>
      <c r="IK65" s="294"/>
      <c r="IL65" s="294"/>
      <c r="IM65" s="294"/>
      <c r="IN65" s="294"/>
      <c r="IO65" s="294"/>
      <c r="IP65" s="294"/>
      <c r="IQ65" s="294"/>
      <c r="IR65" s="294"/>
      <c r="IS65" s="294"/>
      <c r="IT65" s="294"/>
      <c r="IU65" s="294"/>
      <c r="IV65" s="294"/>
      <c r="IW65" s="294"/>
      <c r="IX65" s="294"/>
    </row>
    <row r="66" s="288" customFormat="1" ht="46" customHeight="1" spans="1:258">
      <c r="A66" s="299">
        <v>34</v>
      </c>
      <c r="B66" s="346" t="s">
        <v>376</v>
      </c>
      <c r="C66" s="332" t="s">
        <v>377</v>
      </c>
      <c r="D66" s="346" t="s">
        <v>378</v>
      </c>
      <c r="E66" s="353">
        <v>50</v>
      </c>
      <c r="F66" s="345" t="s">
        <v>379</v>
      </c>
      <c r="G66" s="300" t="s">
        <v>375</v>
      </c>
      <c r="H66" s="300"/>
      <c r="GA66" s="294"/>
      <c r="GB66" s="294"/>
      <c r="GC66" s="294"/>
      <c r="GD66" s="294"/>
      <c r="GE66" s="294"/>
      <c r="GF66" s="294"/>
      <c r="GG66" s="294"/>
      <c r="GH66" s="294"/>
      <c r="GI66" s="294"/>
      <c r="GJ66" s="294"/>
      <c r="GK66" s="294"/>
      <c r="GL66" s="294"/>
      <c r="GM66" s="294"/>
      <c r="GN66" s="294"/>
      <c r="GO66" s="294"/>
      <c r="GP66" s="294"/>
      <c r="GQ66" s="294"/>
      <c r="GR66" s="294"/>
      <c r="GS66" s="294"/>
      <c r="GT66" s="294"/>
      <c r="GU66" s="294"/>
      <c r="GV66" s="294"/>
      <c r="GW66" s="294"/>
      <c r="GX66" s="294"/>
      <c r="GY66" s="294"/>
      <c r="GZ66" s="294"/>
      <c r="HA66" s="294"/>
      <c r="HB66" s="294"/>
      <c r="HC66" s="294"/>
      <c r="HD66" s="294"/>
      <c r="HE66" s="294"/>
      <c r="HF66" s="294"/>
      <c r="HG66" s="294"/>
      <c r="HH66" s="294"/>
      <c r="HI66" s="294"/>
      <c r="HJ66" s="294"/>
      <c r="HK66" s="294"/>
      <c r="HL66" s="294"/>
      <c r="HM66" s="294"/>
      <c r="HN66" s="294"/>
      <c r="HO66" s="294"/>
      <c r="HP66" s="294"/>
      <c r="HQ66" s="294"/>
      <c r="HR66" s="294"/>
      <c r="HS66" s="294"/>
      <c r="HT66" s="294"/>
      <c r="HU66" s="294"/>
      <c r="HV66" s="294"/>
      <c r="HW66" s="294"/>
      <c r="HX66" s="294"/>
      <c r="HY66" s="294"/>
      <c r="HZ66" s="294"/>
      <c r="IA66" s="294"/>
      <c r="IB66" s="294"/>
      <c r="IC66" s="294"/>
      <c r="ID66" s="294"/>
      <c r="IE66" s="294"/>
      <c r="IF66" s="294"/>
      <c r="IG66" s="294"/>
      <c r="IH66" s="294"/>
      <c r="II66" s="294"/>
      <c r="IJ66" s="294"/>
      <c r="IK66" s="294"/>
      <c r="IL66" s="294"/>
      <c r="IM66" s="294"/>
      <c r="IN66" s="294"/>
      <c r="IO66" s="294"/>
      <c r="IP66" s="294"/>
      <c r="IQ66" s="294"/>
      <c r="IR66" s="294"/>
      <c r="IS66" s="294"/>
      <c r="IT66" s="294"/>
      <c r="IU66" s="294"/>
      <c r="IV66" s="294"/>
      <c r="IW66" s="294"/>
      <c r="IX66" s="294"/>
    </row>
    <row r="67" s="288" customFormat="1" ht="46" customHeight="1" spans="1:258">
      <c r="A67" s="299">
        <v>35</v>
      </c>
      <c r="B67" s="316" t="s">
        <v>353</v>
      </c>
      <c r="C67" s="300" t="s">
        <v>380</v>
      </c>
      <c r="D67" s="316" t="s">
        <v>381</v>
      </c>
      <c r="E67" s="344">
        <v>63</v>
      </c>
      <c r="F67" s="333" t="s">
        <v>211</v>
      </c>
      <c r="G67" s="300" t="s">
        <v>375</v>
      </c>
      <c r="H67" s="300"/>
      <c r="GA67" s="294"/>
      <c r="GB67" s="294"/>
      <c r="GC67" s="294"/>
      <c r="GD67" s="294"/>
      <c r="GE67" s="294"/>
      <c r="GF67" s="294"/>
      <c r="GG67" s="294"/>
      <c r="GH67" s="294"/>
      <c r="GI67" s="294"/>
      <c r="GJ67" s="294"/>
      <c r="GK67" s="294"/>
      <c r="GL67" s="294"/>
      <c r="GM67" s="294"/>
      <c r="GN67" s="294"/>
      <c r="GO67" s="294"/>
      <c r="GP67" s="294"/>
      <c r="GQ67" s="294"/>
      <c r="GR67" s="294"/>
      <c r="GS67" s="294"/>
      <c r="GT67" s="294"/>
      <c r="GU67" s="294"/>
      <c r="GV67" s="294"/>
      <c r="GW67" s="294"/>
      <c r="GX67" s="294"/>
      <c r="GY67" s="294"/>
      <c r="GZ67" s="294"/>
      <c r="HA67" s="294"/>
      <c r="HB67" s="294"/>
      <c r="HC67" s="294"/>
      <c r="HD67" s="294"/>
      <c r="HE67" s="294"/>
      <c r="HF67" s="294"/>
      <c r="HG67" s="294"/>
      <c r="HH67" s="294"/>
      <c r="HI67" s="294"/>
      <c r="HJ67" s="294"/>
      <c r="HK67" s="294"/>
      <c r="HL67" s="294"/>
      <c r="HM67" s="294"/>
      <c r="HN67" s="294"/>
      <c r="HO67" s="294"/>
      <c r="HP67" s="294"/>
      <c r="HQ67" s="294"/>
      <c r="HR67" s="294"/>
      <c r="HS67" s="294"/>
      <c r="HT67" s="294"/>
      <c r="HU67" s="294"/>
      <c r="HV67" s="294"/>
      <c r="HW67" s="294"/>
      <c r="HX67" s="294"/>
      <c r="HY67" s="294"/>
      <c r="HZ67" s="294"/>
      <c r="IA67" s="294"/>
      <c r="IB67" s="294"/>
      <c r="IC67" s="294"/>
      <c r="ID67" s="294"/>
      <c r="IE67" s="294"/>
      <c r="IF67" s="294"/>
      <c r="IG67" s="294"/>
      <c r="IH67" s="294"/>
      <c r="II67" s="294"/>
      <c r="IJ67" s="294"/>
      <c r="IK67" s="294"/>
      <c r="IL67" s="294"/>
      <c r="IM67" s="294"/>
      <c r="IN67" s="294"/>
      <c r="IO67" s="294"/>
      <c r="IP67" s="294"/>
      <c r="IQ67" s="294"/>
      <c r="IR67" s="294"/>
      <c r="IS67" s="294"/>
      <c r="IT67" s="294"/>
      <c r="IU67" s="294"/>
      <c r="IV67" s="294"/>
      <c r="IW67" s="294"/>
      <c r="IX67" s="294"/>
    </row>
    <row r="68" s="290" customFormat="1" ht="46" customHeight="1" spans="1:258">
      <c r="A68" s="339">
        <v>36</v>
      </c>
      <c r="B68" s="340" t="s">
        <v>382</v>
      </c>
      <c r="C68" s="343" t="s">
        <v>383</v>
      </c>
      <c r="D68" s="340" t="s">
        <v>384</v>
      </c>
      <c r="E68" s="341">
        <v>48.6</v>
      </c>
      <c r="F68" s="342" t="s">
        <v>226</v>
      </c>
      <c r="G68" s="343" t="s">
        <v>385</v>
      </c>
      <c r="H68" s="343"/>
      <c r="I68" s="288"/>
      <c r="J68" s="288"/>
      <c r="K68" s="288"/>
      <c r="L68" s="288"/>
      <c r="M68" s="288"/>
      <c r="N68" s="288"/>
      <c r="GA68" s="352"/>
      <c r="GB68" s="352"/>
      <c r="GC68" s="352"/>
      <c r="GD68" s="352"/>
      <c r="GE68" s="352"/>
      <c r="GF68" s="352"/>
      <c r="GG68" s="352"/>
      <c r="GH68" s="352"/>
      <c r="GI68" s="352"/>
      <c r="GJ68" s="352"/>
      <c r="GK68" s="352"/>
      <c r="GL68" s="352"/>
      <c r="GM68" s="352"/>
      <c r="GN68" s="352"/>
      <c r="GO68" s="352"/>
      <c r="GP68" s="352"/>
      <c r="GQ68" s="352"/>
      <c r="GR68" s="352"/>
      <c r="GS68" s="352"/>
      <c r="GT68" s="352"/>
      <c r="GU68" s="352"/>
      <c r="GV68" s="352"/>
      <c r="GW68" s="352"/>
      <c r="GX68" s="352"/>
      <c r="GY68" s="352"/>
      <c r="GZ68" s="352"/>
      <c r="HA68" s="352"/>
      <c r="HB68" s="352"/>
      <c r="HC68" s="352"/>
      <c r="HD68" s="352"/>
      <c r="HE68" s="352"/>
      <c r="HF68" s="352"/>
      <c r="HG68" s="352"/>
      <c r="HH68" s="352"/>
      <c r="HI68" s="352"/>
      <c r="HJ68" s="352"/>
      <c r="HK68" s="352"/>
      <c r="HL68" s="352"/>
      <c r="HM68" s="352"/>
      <c r="HN68" s="352"/>
      <c r="HO68" s="352"/>
      <c r="HP68" s="352"/>
      <c r="HQ68" s="352"/>
      <c r="HR68" s="352"/>
      <c r="HS68" s="352"/>
      <c r="HT68" s="352"/>
      <c r="HU68" s="352"/>
      <c r="HV68" s="352"/>
      <c r="HW68" s="352"/>
      <c r="HX68" s="352"/>
      <c r="HY68" s="352"/>
      <c r="HZ68" s="352"/>
      <c r="IA68" s="352"/>
      <c r="IB68" s="352"/>
      <c r="IC68" s="352"/>
      <c r="ID68" s="352"/>
      <c r="IE68" s="352"/>
      <c r="IF68" s="352"/>
      <c r="IG68" s="352"/>
      <c r="IH68" s="352"/>
      <c r="II68" s="352"/>
      <c r="IJ68" s="352"/>
      <c r="IK68" s="352"/>
      <c r="IL68" s="352"/>
      <c r="IM68" s="352"/>
      <c r="IN68" s="352"/>
      <c r="IO68" s="352"/>
      <c r="IP68" s="352"/>
      <c r="IQ68" s="352"/>
      <c r="IR68" s="352"/>
      <c r="IS68" s="352"/>
      <c r="IT68" s="352"/>
      <c r="IU68" s="352"/>
      <c r="IV68" s="352"/>
      <c r="IW68" s="352"/>
      <c r="IX68" s="352"/>
    </row>
    <row r="69" s="288" customFormat="1" ht="46" customHeight="1" spans="1:258">
      <c r="A69" s="299">
        <v>37</v>
      </c>
      <c r="B69" s="315" t="s">
        <v>386</v>
      </c>
      <c r="C69" s="300" t="s">
        <v>387</v>
      </c>
      <c r="D69" s="315" t="s">
        <v>388</v>
      </c>
      <c r="E69" s="354">
        <v>97.9</v>
      </c>
      <c r="F69" s="345" t="s">
        <v>180</v>
      </c>
      <c r="G69" s="300" t="s">
        <v>389</v>
      </c>
      <c r="H69" s="300"/>
      <c r="GA69" s="294"/>
      <c r="GB69" s="294"/>
      <c r="GC69" s="294"/>
      <c r="GD69" s="294"/>
      <c r="GE69" s="294"/>
      <c r="GF69" s="294"/>
      <c r="GG69" s="294"/>
      <c r="GH69" s="294"/>
      <c r="GI69" s="294"/>
      <c r="GJ69" s="294"/>
      <c r="GK69" s="294"/>
      <c r="GL69" s="294"/>
      <c r="GM69" s="294"/>
      <c r="GN69" s="294"/>
      <c r="GO69" s="294"/>
      <c r="GP69" s="294"/>
      <c r="GQ69" s="294"/>
      <c r="GR69" s="294"/>
      <c r="GS69" s="294"/>
      <c r="GT69" s="294"/>
      <c r="GU69" s="294"/>
      <c r="GV69" s="294"/>
      <c r="GW69" s="294"/>
      <c r="GX69" s="294"/>
      <c r="GY69" s="294"/>
      <c r="GZ69" s="294"/>
      <c r="HA69" s="294"/>
      <c r="HB69" s="294"/>
      <c r="HC69" s="294"/>
      <c r="HD69" s="294"/>
      <c r="HE69" s="294"/>
      <c r="HF69" s="294"/>
      <c r="HG69" s="294"/>
      <c r="HH69" s="294"/>
      <c r="HI69" s="294"/>
      <c r="HJ69" s="294"/>
      <c r="HK69" s="294"/>
      <c r="HL69" s="294"/>
      <c r="HM69" s="294"/>
      <c r="HN69" s="294"/>
      <c r="HO69" s="294"/>
      <c r="HP69" s="294"/>
      <c r="HQ69" s="294"/>
      <c r="HR69" s="294"/>
      <c r="HS69" s="294"/>
      <c r="HT69" s="294"/>
      <c r="HU69" s="294"/>
      <c r="HV69" s="294"/>
      <c r="HW69" s="294"/>
      <c r="HX69" s="294"/>
      <c r="HY69" s="294"/>
      <c r="HZ69" s="294"/>
      <c r="IA69" s="294"/>
      <c r="IB69" s="294"/>
      <c r="IC69" s="294"/>
      <c r="ID69" s="294"/>
      <c r="IE69" s="294"/>
      <c r="IF69" s="294"/>
      <c r="IG69" s="294"/>
      <c r="IH69" s="294"/>
      <c r="II69" s="294"/>
      <c r="IJ69" s="294"/>
      <c r="IK69" s="294"/>
      <c r="IL69" s="294"/>
      <c r="IM69" s="294"/>
      <c r="IN69" s="294"/>
      <c r="IO69" s="294"/>
      <c r="IP69" s="294"/>
      <c r="IQ69" s="294"/>
      <c r="IR69" s="294"/>
      <c r="IS69" s="294"/>
      <c r="IT69" s="294"/>
      <c r="IU69" s="294"/>
      <c r="IV69" s="294"/>
      <c r="IW69" s="294"/>
      <c r="IX69" s="294"/>
    </row>
    <row r="70" s="288" customFormat="1" ht="46" customHeight="1" spans="1:258">
      <c r="A70" s="299">
        <v>38</v>
      </c>
      <c r="B70" s="355" t="s">
        <v>390</v>
      </c>
      <c r="C70" s="332" t="s">
        <v>391</v>
      </c>
      <c r="D70" s="355" t="s">
        <v>311</v>
      </c>
      <c r="E70" s="356">
        <v>65</v>
      </c>
      <c r="F70" s="337" t="s">
        <v>244</v>
      </c>
      <c r="G70" s="300" t="s">
        <v>375</v>
      </c>
      <c r="H70" s="300"/>
      <c r="GA70" s="294"/>
      <c r="GB70" s="294"/>
      <c r="GC70" s="294"/>
      <c r="GD70" s="294"/>
      <c r="GE70" s="294"/>
      <c r="GF70" s="294"/>
      <c r="GG70" s="294"/>
      <c r="GH70" s="294"/>
      <c r="GI70" s="294"/>
      <c r="GJ70" s="294"/>
      <c r="GK70" s="294"/>
      <c r="GL70" s="294"/>
      <c r="GM70" s="294"/>
      <c r="GN70" s="294"/>
      <c r="GO70" s="294"/>
      <c r="GP70" s="294"/>
      <c r="GQ70" s="294"/>
      <c r="GR70" s="294"/>
      <c r="GS70" s="294"/>
      <c r="GT70" s="294"/>
      <c r="GU70" s="294"/>
      <c r="GV70" s="294"/>
      <c r="GW70" s="294"/>
      <c r="GX70" s="294"/>
      <c r="GY70" s="294"/>
      <c r="GZ70" s="294"/>
      <c r="HA70" s="294"/>
      <c r="HB70" s="294"/>
      <c r="HC70" s="294"/>
      <c r="HD70" s="294"/>
      <c r="HE70" s="294"/>
      <c r="HF70" s="294"/>
      <c r="HG70" s="294"/>
      <c r="HH70" s="294"/>
      <c r="HI70" s="294"/>
      <c r="HJ70" s="294"/>
      <c r="HK70" s="294"/>
      <c r="HL70" s="294"/>
      <c r="HM70" s="294"/>
      <c r="HN70" s="294"/>
      <c r="HO70" s="294"/>
      <c r="HP70" s="294"/>
      <c r="HQ70" s="294"/>
      <c r="HR70" s="294"/>
      <c r="HS70" s="294"/>
      <c r="HT70" s="294"/>
      <c r="HU70" s="294"/>
      <c r="HV70" s="294"/>
      <c r="HW70" s="294"/>
      <c r="HX70" s="294"/>
      <c r="HY70" s="294"/>
      <c r="HZ70" s="294"/>
      <c r="IA70" s="294"/>
      <c r="IB70" s="294"/>
      <c r="IC70" s="294"/>
      <c r="ID70" s="294"/>
      <c r="IE70" s="294"/>
      <c r="IF70" s="294"/>
      <c r="IG70" s="294"/>
      <c r="IH70" s="294"/>
      <c r="II70" s="294"/>
      <c r="IJ70" s="294"/>
      <c r="IK70" s="294"/>
      <c r="IL70" s="294"/>
      <c r="IM70" s="294"/>
      <c r="IN70" s="294"/>
      <c r="IO70" s="294"/>
      <c r="IP70" s="294"/>
      <c r="IQ70" s="294"/>
      <c r="IR70" s="294"/>
      <c r="IS70" s="294"/>
      <c r="IT70" s="294"/>
      <c r="IU70" s="294"/>
      <c r="IV70" s="294"/>
      <c r="IW70" s="294"/>
      <c r="IX70" s="294"/>
    </row>
    <row r="71" s="288" customFormat="1" ht="46" customHeight="1" spans="1:258">
      <c r="A71" s="299">
        <v>39</v>
      </c>
      <c r="B71" s="346" t="s">
        <v>392</v>
      </c>
      <c r="C71" s="332" t="s">
        <v>393</v>
      </c>
      <c r="D71" s="346" t="s">
        <v>394</v>
      </c>
      <c r="E71" s="344">
        <v>45.3</v>
      </c>
      <c r="F71" s="337" t="s">
        <v>244</v>
      </c>
      <c r="G71" s="300" t="s">
        <v>375</v>
      </c>
      <c r="H71" s="300"/>
      <c r="GA71" s="294"/>
      <c r="GB71" s="294"/>
      <c r="GC71" s="294"/>
      <c r="GD71" s="294"/>
      <c r="GE71" s="294"/>
      <c r="GF71" s="294"/>
      <c r="GG71" s="294"/>
      <c r="GH71" s="294"/>
      <c r="GI71" s="294"/>
      <c r="GJ71" s="294"/>
      <c r="GK71" s="294"/>
      <c r="GL71" s="294"/>
      <c r="GM71" s="294"/>
      <c r="GN71" s="294"/>
      <c r="GO71" s="294"/>
      <c r="GP71" s="294"/>
      <c r="GQ71" s="294"/>
      <c r="GR71" s="294"/>
      <c r="GS71" s="294"/>
      <c r="GT71" s="294"/>
      <c r="GU71" s="294"/>
      <c r="GV71" s="294"/>
      <c r="GW71" s="294"/>
      <c r="GX71" s="294"/>
      <c r="GY71" s="294"/>
      <c r="GZ71" s="294"/>
      <c r="HA71" s="294"/>
      <c r="HB71" s="294"/>
      <c r="HC71" s="294"/>
      <c r="HD71" s="294"/>
      <c r="HE71" s="294"/>
      <c r="HF71" s="294"/>
      <c r="HG71" s="294"/>
      <c r="HH71" s="294"/>
      <c r="HI71" s="294"/>
      <c r="HJ71" s="294"/>
      <c r="HK71" s="294"/>
      <c r="HL71" s="294"/>
      <c r="HM71" s="294"/>
      <c r="HN71" s="294"/>
      <c r="HO71" s="294"/>
      <c r="HP71" s="294"/>
      <c r="HQ71" s="294"/>
      <c r="HR71" s="294"/>
      <c r="HS71" s="294"/>
      <c r="HT71" s="294"/>
      <c r="HU71" s="294"/>
      <c r="HV71" s="294"/>
      <c r="HW71" s="294"/>
      <c r="HX71" s="294"/>
      <c r="HY71" s="294"/>
      <c r="HZ71" s="294"/>
      <c r="IA71" s="294"/>
      <c r="IB71" s="294"/>
      <c r="IC71" s="294"/>
      <c r="ID71" s="294"/>
      <c r="IE71" s="294"/>
      <c r="IF71" s="294"/>
      <c r="IG71" s="294"/>
      <c r="IH71" s="294"/>
      <c r="II71" s="294"/>
      <c r="IJ71" s="294"/>
      <c r="IK71" s="294"/>
      <c r="IL71" s="294"/>
      <c r="IM71" s="294"/>
      <c r="IN71" s="294"/>
      <c r="IO71" s="294"/>
      <c r="IP71" s="294"/>
      <c r="IQ71" s="294"/>
      <c r="IR71" s="294"/>
      <c r="IS71" s="294"/>
      <c r="IT71" s="294"/>
      <c r="IU71" s="294"/>
      <c r="IV71" s="294"/>
      <c r="IW71" s="294"/>
      <c r="IX71" s="294"/>
    </row>
    <row r="72" s="288" customFormat="1" ht="46" customHeight="1" spans="1:258">
      <c r="A72" s="299">
        <v>40</v>
      </c>
      <c r="B72" s="346" t="s">
        <v>395</v>
      </c>
      <c r="C72" s="332" t="s">
        <v>396</v>
      </c>
      <c r="D72" s="346" t="s">
        <v>397</v>
      </c>
      <c r="E72" s="344">
        <v>88.4</v>
      </c>
      <c r="F72" s="337" t="s">
        <v>244</v>
      </c>
      <c r="G72" s="300" t="s">
        <v>398</v>
      </c>
      <c r="H72" s="300"/>
      <c r="GA72" s="294"/>
      <c r="GB72" s="294"/>
      <c r="GC72" s="294"/>
      <c r="GD72" s="294"/>
      <c r="GE72" s="294"/>
      <c r="GF72" s="294"/>
      <c r="GG72" s="294"/>
      <c r="GH72" s="294"/>
      <c r="GI72" s="294"/>
      <c r="GJ72" s="294"/>
      <c r="GK72" s="294"/>
      <c r="GL72" s="294"/>
      <c r="GM72" s="294"/>
      <c r="GN72" s="294"/>
      <c r="GO72" s="294"/>
      <c r="GP72" s="294"/>
      <c r="GQ72" s="294"/>
      <c r="GR72" s="294"/>
      <c r="GS72" s="294"/>
      <c r="GT72" s="294"/>
      <c r="GU72" s="294"/>
      <c r="GV72" s="294"/>
      <c r="GW72" s="294"/>
      <c r="GX72" s="294"/>
      <c r="GY72" s="294"/>
      <c r="GZ72" s="294"/>
      <c r="HA72" s="294"/>
      <c r="HB72" s="294"/>
      <c r="HC72" s="294"/>
      <c r="HD72" s="294"/>
      <c r="HE72" s="294"/>
      <c r="HF72" s="294"/>
      <c r="HG72" s="294"/>
      <c r="HH72" s="294"/>
      <c r="HI72" s="294"/>
      <c r="HJ72" s="294"/>
      <c r="HK72" s="294"/>
      <c r="HL72" s="294"/>
      <c r="HM72" s="294"/>
      <c r="HN72" s="294"/>
      <c r="HO72" s="294"/>
      <c r="HP72" s="294"/>
      <c r="HQ72" s="294"/>
      <c r="HR72" s="294"/>
      <c r="HS72" s="294"/>
      <c r="HT72" s="294"/>
      <c r="HU72" s="294"/>
      <c r="HV72" s="294"/>
      <c r="HW72" s="294"/>
      <c r="HX72" s="294"/>
      <c r="HY72" s="294"/>
      <c r="HZ72" s="294"/>
      <c r="IA72" s="294"/>
      <c r="IB72" s="294"/>
      <c r="IC72" s="294"/>
      <c r="ID72" s="294"/>
      <c r="IE72" s="294"/>
      <c r="IF72" s="294"/>
      <c r="IG72" s="294"/>
      <c r="IH72" s="294"/>
      <c r="II72" s="294"/>
      <c r="IJ72" s="294"/>
      <c r="IK72" s="294"/>
      <c r="IL72" s="294"/>
      <c r="IM72" s="294"/>
      <c r="IN72" s="294"/>
      <c r="IO72" s="294"/>
      <c r="IP72" s="294"/>
      <c r="IQ72" s="294"/>
      <c r="IR72" s="294"/>
      <c r="IS72" s="294"/>
      <c r="IT72" s="294"/>
      <c r="IU72" s="294"/>
      <c r="IV72" s="294"/>
      <c r="IW72" s="294"/>
      <c r="IX72" s="294"/>
    </row>
    <row r="73" s="288" customFormat="1" ht="46" customHeight="1" spans="1:258">
      <c r="A73" s="299">
        <v>41</v>
      </c>
      <c r="B73" s="316" t="s">
        <v>399</v>
      </c>
      <c r="C73" s="300" t="s">
        <v>400</v>
      </c>
      <c r="D73" s="316" t="s">
        <v>214</v>
      </c>
      <c r="E73" s="344">
        <v>77.7</v>
      </c>
      <c r="F73" s="333" t="s">
        <v>211</v>
      </c>
      <c r="G73" s="300" t="s">
        <v>401</v>
      </c>
      <c r="H73" s="300"/>
      <c r="GA73" s="294"/>
      <c r="GB73" s="294"/>
      <c r="GC73" s="294"/>
      <c r="GD73" s="294"/>
      <c r="GE73" s="294"/>
      <c r="GF73" s="294"/>
      <c r="GG73" s="294"/>
      <c r="GH73" s="294"/>
      <c r="GI73" s="294"/>
      <c r="GJ73" s="294"/>
      <c r="GK73" s="294"/>
      <c r="GL73" s="294"/>
      <c r="GM73" s="294"/>
      <c r="GN73" s="294"/>
      <c r="GO73" s="294"/>
      <c r="GP73" s="294"/>
      <c r="GQ73" s="294"/>
      <c r="GR73" s="294"/>
      <c r="GS73" s="294"/>
      <c r="GT73" s="294"/>
      <c r="GU73" s="294"/>
      <c r="GV73" s="294"/>
      <c r="GW73" s="294"/>
      <c r="GX73" s="294"/>
      <c r="GY73" s="294"/>
      <c r="GZ73" s="294"/>
      <c r="HA73" s="294"/>
      <c r="HB73" s="294"/>
      <c r="HC73" s="294"/>
      <c r="HD73" s="294"/>
      <c r="HE73" s="294"/>
      <c r="HF73" s="294"/>
      <c r="HG73" s="294"/>
      <c r="HH73" s="294"/>
      <c r="HI73" s="294"/>
      <c r="HJ73" s="294"/>
      <c r="HK73" s="294"/>
      <c r="HL73" s="294"/>
      <c r="HM73" s="294"/>
      <c r="HN73" s="294"/>
      <c r="HO73" s="294"/>
      <c r="HP73" s="294"/>
      <c r="HQ73" s="294"/>
      <c r="HR73" s="294"/>
      <c r="HS73" s="294"/>
      <c r="HT73" s="294"/>
      <c r="HU73" s="294"/>
      <c r="HV73" s="294"/>
      <c r="HW73" s="294"/>
      <c r="HX73" s="294"/>
      <c r="HY73" s="294"/>
      <c r="HZ73" s="294"/>
      <c r="IA73" s="294"/>
      <c r="IB73" s="294"/>
      <c r="IC73" s="294"/>
      <c r="ID73" s="294"/>
      <c r="IE73" s="294"/>
      <c r="IF73" s="294"/>
      <c r="IG73" s="294"/>
      <c r="IH73" s="294"/>
      <c r="II73" s="294"/>
      <c r="IJ73" s="294"/>
      <c r="IK73" s="294"/>
      <c r="IL73" s="294"/>
      <c r="IM73" s="294"/>
      <c r="IN73" s="294"/>
      <c r="IO73" s="294"/>
      <c r="IP73" s="294"/>
      <c r="IQ73" s="294"/>
      <c r="IR73" s="294"/>
      <c r="IS73" s="294"/>
      <c r="IT73" s="294"/>
      <c r="IU73" s="294"/>
      <c r="IV73" s="294"/>
      <c r="IW73" s="294"/>
      <c r="IX73" s="294"/>
    </row>
    <row r="74" s="288" customFormat="1" ht="46" customHeight="1" spans="1:258">
      <c r="A74" s="299">
        <v>42</v>
      </c>
      <c r="B74" s="316" t="s">
        <v>402</v>
      </c>
      <c r="C74" s="300" t="s">
        <v>403</v>
      </c>
      <c r="D74" s="316" t="s">
        <v>404</v>
      </c>
      <c r="E74" s="344">
        <v>22.7</v>
      </c>
      <c r="F74" s="333" t="s">
        <v>211</v>
      </c>
      <c r="G74" s="300" t="s">
        <v>405</v>
      </c>
      <c r="H74" s="300"/>
      <c r="GA74" s="294"/>
      <c r="GB74" s="294"/>
      <c r="GC74" s="294"/>
      <c r="GD74" s="294"/>
      <c r="GE74" s="294"/>
      <c r="GF74" s="294"/>
      <c r="GG74" s="294"/>
      <c r="GH74" s="294"/>
      <c r="GI74" s="294"/>
      <c r="GJ74" s="294"/>
      <c r="GK74" s="294"/>
      <c r="GL74" s="294"/>
      <c r="GM74" s="294"/>
      <c r="GN74" s="294"/>
      <c r="GO74" s="294"/>
      <c r="GP74" s="294"/>
      <c r="GQ74" s="294"/>
      <c r="GR74" s="294"/>
      <c r="GS74" s="294"/>
      <c r="GT74" s="294"/>
      <c r="GU74" s="294"/>
      <c r="GV74" s="294"/>
      <c r="GW74" s="294"/>
      <c r="GX74" s="294"/>
      <c r="GY74" s="294"/>
      <c r="GZ74" s="294"/>
      <c r="HA74" s="294"/>
      <c r="HB74" s="294"/>
      <c r="HC74" s="294"/>
      <c r="HD74" s="294"/>
      <c r="HE74" s="294"/>
      <c r="HF74" s="294"/>
      <c r="HG74" s="294"/>
      <c r="HH74" s="294"/>
      <c r="HI74" s="294"/>
      <c r="HJ74" s="294"/>
      <c r="HK74" s="294"/>
      <c r="HL74" s="294"/>
      <c r="HM74" s="294"/>
      <c r="HN74" s="294"/>
      <c r="HO74" s="294"/>
      <c r="HP74" s="294"/>
      <c r="HQ74" s="294"/>
      <c r="HR74" s="294"/>
      <c r="HS74" s="294"/>
      <c r="HT74" s="294"/>
      <c r="HU74" s="294"/>
      <c r="HV74" s="294"/>
      <c r="HW74" s="294"/>
      <c r="HX74" s="294"/>
      <c r="HY74" s="294"/>
      <c r="HZ74" s="294"/>
      <c r="IA74" s="294"/>
      <c r="IB74" s="294"/>
      <c r="IC74" s="294"/>
      <c r="ID74" s="294"/>
      <c r="IE74" s="294"/>
      <c r="IF74" s="294"/>
      <c r="IG74" s="294"/>
      <c r="IH74" s="294"/>
      <c r="II74" s="294"/>
      <c r="IJ74" s="294"/>
      <c r="IK74" s="294"/>
      <c r="IL74" s="294"/>
      <c r="IM74" s="294"/>
      <c r="IN74" s="294"/>
      <c r="IO74" s="294"/>
      <c r="IP74" s="294"/>
      <c r="IQ74" s="294"/>
      <c r="IR74" s="294"/>
      <c r="IS74" s="294"/>
      <c r="IT74" s="294"/>
      <c r="IU74" s="294"/>
      <c r="IV74" s="294"/>
      <c r="IW74" s="294"/>
      <c r="IX74" s="294"/>
    </row>
    <row r="75" s="288" customFormat="1" ht="46" customHeight="1" spans="1:258">
      <c r="A75" s="299">
        <v>43</v>
      </c>
      <c r="B75" s="316" t="s">
        <v>406</v>
      </c>
      <c r="C75" s="300" t="s">
        <v>393</v>
      </c>
      <c r="D75" s="316" t="s">
        <v>407</v>
      </c>
      <c r="E75" s="344">
        <v>45.4</v>
      </c>
      <c r="F75" s="345" t="s">
        <v>338</v>
      </c>
      <c r="G75" s="300" t="s">
        <v>352</v>
      </c>
      <c r="H75" s="300"/>
      <c r="GA75" s="294"/>
      <c r="GB75" s="294"/>
      <c r="GC75" s="294"/>
      <c r="GD75" s="294"/>
      <c r="GE75" s="294"/>
      <c r="GF75" s="294"/>
      <c r="GG75" s="294"/>
      <c r="GH75" s="294"/>
      <c r="GI75" s="294"/>
      <c r="GJ75" s="294"/>
      <c r="GK75" s="294"/>
      <c r="GL75" s="294"/>
      <c r="GM75" s="294"/>
      <c r="GN75" s="294"/>
      <c r="GO75" s="294"/>
      <c r="GP75" s="294"/>
      <c r="GQ75" s="294"/>
      <c r="GR75" s="294"/>
      <c r="GS75" s="294"/>
      <c r="GT75" s="294"/>
      <c r="GU75" s="294"/>
      <c r="GV75" s="294"/>
      <c r="GW75" s="294"/>
      <c r="GX75" s="294"/>
      <c r="GY75" s="294"/>
      <c r="GZ75" s="294"/>
      <c r="HA75" s="294"/>
      <c r="HB75" s="294"/>
      <c r="HC75" s="294"/>
      <c r="HD75" s="294"/>
      <c r="HE75" s="294"/>
      <c r="HF75" s="294"/>
      <c r="HG75" s="294"/>
      <c r="HH75" s="294"/>
      <c r="HI75" s="294"/>
      <c r="HJ75" s="294"/>
      <c r="HK75" s="294"/>
      <c r="HL75" s="294"/>
      <c r="HM75" s="294"/>
      <c r="HN75" s="294"/>
      <c r="HO75" s="294"/>
      <c r="HP75" s="294"/>
      <c r="HQ75" s="294"/>
      <c r="HR75" s="294"/>
      <c r="HS75" s="294"/>
      <c r="HT75" s="294"/>
      <c r="HU75" s="294"/>
      <c r="HV75" s="294"/>
      <c r="HW75" s="294"/>
      <c r="HX75" s="294"/>
      <c r="HY75" s="294"/>
      <c r="HZ75" s="294"/>
      <c r="IA75" s="294"/>
      <c r="IB75" s="294"/>
      <c r="IC75" s="294"/>
      <c r="ID75" s="294"/>
      <c r="IE75" s="294"/>
      <c r="IF75" s="294"/>
      <c r="IG75" s="294"/>
      <c r="IH75" s="294"/>
      <c r="II75" s="294"/>
      <c r="IJ75" s="294"/>
      <c r="IK75" s="294"/>
      <c r="IL75" s="294"/>
      <c r="IM75" s="294"/>
      <c r="IN75" s="294"/>
      <c r="IO75" s="294"/>
      <c r="IP75" s="294"/>
      <c r="IQ75" s="294"/>
      <c r="IR75" s="294"/>
      <c r="IS75" s="294"/>
      <c r="IT75" s="294"/>
      <c r="IU75" s="294"/>
      <c r="IV75" s="294"/>
      <c r="IW75" s="294"/>
      <c r="IX75" s="294"/>
    </row>
    <row r="76" s="288" customFormat="1" ht="46" customHeight="1" spans="1:258">
      <c r="A76" s="299">
        <v>44</v>
      </c>
      <c r="B76" s="316" t="s">
        <v>408</v>
      </c>
      <c r="C76" s="300" t="s">
        <v>409</v>
      </c>
      <c r="D76" s="316" t="s">
        <v>410</v>
      </c>
      <c r="E76" s="344">
        <v>68</v>
      </c>
      <c r="F76" s="345" t="s">
        <v>338</v>
      </c>
      <c r="G76" s="300" t="s">
        <v>356</v>
      </c>
      <c r="H76" s="300"/>
      <c r="GA76" s="294"/>
      <c r="GB76" s="294"/>
      <c r="GC76" s="294"/>
      <c r="GD76" s="294"/>
      <c r="GE76" s="294"/>
      <c r="GF76" s="294"/>
      <c r="GG76" s="294"/>
      <c r="GH76" s="294"/>
      <c r="GI76" s="294"/>
      <c r="GJ76" s="294"/>
      <c r="GK76" s="294"/>
      <c r="GL76" s="294"/>
      <c r="GM76" s="294"/>
      <c r="GN76" s="294"/>
      <c r="GO76" s="294"/>
      <c r="GP76" s="294"/>
      <c r="GQ76" s="294"/>
      <c r="GR76" s="294"/>
      <c r="GS76" s="294"/>
      <c r="GT76" s="294"/>
      <c r="GU76" s="294"/>
      <c r="GV76" s="294"/>
      <c r="GW76" s="294"/>
      <c r="GX76" s="294"/>
      <c r="GY76" s="294"/>
      <c r="GZ76" s="294"/>
      <c r="HA76" s="294"/>
      <c r="HB76" s="294"/>
      <c r="HC76" s="294"/>
      <c r="HD76" s="294"/>
      <c r="HE76" s="294"/>
      <c r="HF76" s="294"/>
      <c r="HG76" s="294"/>
      <c r="HH76" s="294"/>
      <c r="HI76" s="294"/>
      <c r="HJ76" s="294"/>
      <c r="HK76" s="294"/>
      <c r="HL76" s="294"/>
      <c r="HM76" s="294"/>
      <c r="HN76" s="294"/>
      <c r="HO76" s="294"/>
      <c r="HP76" s="294"/>
      <c r="HQ76" s="294"/>
      <c r="HR76" s="294"/>
      <c r="HS76" s="294"/>
      <c r="HT76" s="294"/>
      <c r="HU76" s="294"/>
      <c r="HV76" s="294"/>
      <c r="HW76" s="294"/>
      <c r="HX76" s="294"/>
      <c r="HY76" s="294"/>
      <c r="HZ76" s="294"/>
      <c r="IA76" s="294"/>
      <c r="IB76" s="294"/>
      <c r="IC76" s="294"/>
      <c r="ID76" s="294"/>
      <c r="IE76" s="294"/>
      <c r="IF76" s="294"/>
      <c r="IG76" s="294"/>
      <c r="IH76" s="294"/>
      <c r="II76" s="294"/>
      <c r="IJ76" s="294"/>
      <c r="IK76" s="294"/>
      <c r="IL76" s="294"/>
      <c r="IM76" s="294"/>
      <c r="IN76" s="294"/>
      <c r="IO76" s="294"/>
      <c r="IP76" s="294"/>
      <c r="IQ76" s="294"/>
      <c r="IR76" s="294"/>
      <c r="IS76" s="294"/>
      <c r="IT76" s="294"/>
      <c r="IU76" s="294"/>
      <c r="IV76" s="294"/>
      <c r="IW76" s="294"/>
      <c r="IX76" s="294"/>
    </row>
    <row r="77" s="288" customFormat="1" ht="46" customHeight="1" spans="1:258">
      <c r="A77" s="299">
        <v>45</v>
      </c>
      <c r="B77" s="316" t="s">
        <v>411</v>
      </c>
      <c r="C77" s="300" t="s">
        <v>362</v>
      </c>
      <c r="D77" s="316" t="s">
        <v>412</v>
      </c>
      <c r="E77" s="344">
        <v>37.8</v>
      </c>
      <c r="F77" s="345" t="s">
        <v>338</v>
      </c>
      <c r="G77" s="300" t="s">
        <v>375</v>
      </c>
      <c r="H77" s="300"/>
      <c r="GA77" s="294"/>
      <c r="GB77" s="294"/>
      <c r="GC77" s="294"/>
      <c r="GD77" s="294"/>
      <c r="GE77" s="294"/>
      <c r="GF77" s="294"/>
      <c r="GG77" s="294"/>
      <c r="GH77" s="294"/>
      <c r="GI77" s="294"/>
      <c r="GJ77" s="294"/>
      <c r="GK77" s="294"/>
      <c r="GL77" s="294"/>
      <c r="GM77" s="294"/>
      <c r="GN77" s="294"/>
      <c r="GO77" s="294"/>
      <c r="GP77" s="294"/>
      <c r="GQ77" s="294"/>
      <c r="GR77" s="294"/>
      <c r="GS77" s="294"/>
      <c r="GT77" s="294"/>
      <c r="GU77" s="294"/>
      <c r="GV77" s="294"/>
      <c r="GW77" s="294"/>
      <c r="GX77" s="294"/>
      <c r="GY77" s="294"/>
      <c r="GZ77" s="294"/>
      <c r="HA77" s="294"/>
      <c r="HB77" s="294"/>
      <c r="HC77" s="294"/>
      <c r="HD77" s="294"/>
      <c r="HE77" s="294"/>
      <c r="HF77" s="294"/>
      <c r="HG77" s="294"/>
      <c r="HH77" s="294"/>
      <c r="HI77" s="294"/>
      <c r="HJ77" s="294"/>
      <c r="HK77" s="294"/>
      <c r="HL77" s="294"/>
      <c r="HM77" s="294"/>
      <c r="HN77" s="294"/>
      <c r="HO77" s="294"/>
      <c r="HP77" s="294"/>
      <c r="HQ77" s="294"/>
      <c r="HR77" s="294"/>
      <c r="HS77" s="294"/>
      <c r="HT77" s="294"/>
      <c r="HU77" s="294"/>
      <c r="HV77" s="294"/>
      <c r="HW77" s="294"/>
      <c r="HX77" s="294"/>
      <c r="HY77" s="294"/>
      <c r="HZ77" s="294"/>
      <c r="IA77" s="294"/>
      <c r="IB77" s="294"/>
      <c r="IC77" s="294"/>
      <c r="ID77" s="294"/>
      <c r="IE77" s="294"/>
      <c r="IF77" s="294"/>
      <c r="IG77" s="294"/>
      <c r="IH77" s="294"/>
      <c r="II77" s="294"/>
      <c r="IJ77" s="294"/>
      <c r="IK77" s="294"/>
      <c r="IL77" s="294"/>
      <c r="IM77" s="294"/>
      <c r="IN77" s="294"/>
      <c r="IO77" s="294"/>
      <c r="IP77" s="294"/>
      <c r="IQ77" s="294"/>
      <c r="IR77" s="294"/>
      <c r="IS77" s="294"/>
      <c r="IT77" s="294"/>
      <c r="IU77" s="294"/>
      <c r="IV77" s="294"/>
      <c r="IW77" s="294"/>
      <c r="IX77" s="294"/>
    </row>
    <row r="78" s="288" customFormat="1" ht="46" customHeight="1" spans="1:258">
      <c r="A78" s="299">
        <v>46</v>
      </c>
      <c r="B78" s="346" t="s">
        <v>413</v>
      </c>
      <c r="C78" s="332" t="s">
        <v>362</v>
      </c>
      <c r="D78" s="346" t="s">
        <v>414</v>
      </c>
      <c r="E78" s="347">
        <v>37.8</v>
      </c>
      <c r="F78" s="345" t="s">
        <v>171</v>
      </c>
      <c r="G78" s="300" t="s">
        <v>415</v>
      </c>
      <c r="H78" s="300"/>
      <c r="GA78" s="294"/>
      <c r="GB78" s="294"/>
      <c r="GC78" s="294"/>
      <c r="GD78" s="294"/>
      <c r="GE78" s="294"/>
      <c r="GF78" s="294"/>
      <c r="GG78" s="294"/>
      <c r="GH78" s="294"/>
      <c r="GI78" s="294"/>
      <c r="GJ78" s="294"/>
      <c r="GK78" s="294"/>
      <c r="GL78" s="294"/>
      <c r="GM78" s="294"/>
      <c r="GN78" s="294"/>
      <c r="GO78" s="294"/>
      <c r="GP78" s="294"/>
      <c r="GQ78" s="294"/>
      <c r="GR78" s="294"/>
      <c r="GS78" s="294"/>
      <c r="GT78" s="294"/>
      <c r="GU78" s="294"/>
      <c r="GV78" s="294"/>
      <c r="GW78" s="294"/>
      <c r="GX78" s="294"/>
      <c r="GY78" s="294"/>
      <c r="GZ78" s="294"/>
      <c r="HA78" s="294"/>
      <c r="HB78" s="294"/>
      <c r="HC78" s="294"/>
      <c r="HD78" s="294"/>
      <c r="HE78" s="294"/>
      <c r="HF78" s="294"/>
      <c r="HG78" s="294"/>
      <c r="HH78" s="294"/>
      <c r="HI78" s="294"/>
      <c r="HJ78" s="294"/>
      <c r="HK78" s="294"/>
      <c r="HL78" s="294"/>
      <c r="HM78" s="294"/>
      <c r="HN78" s="294"/>
      <c r="HO78" s="294"/>
      <c r="HP78" s="294"/>
      <c r="HQ78" s="294"/>
      <c r="HR78" s="294"/>
      <c r="HS78" s="294"/>
      <c r="HT78" s="294"/>
      <c r="HU78" s="294"/>
      <c r="HV78" s="294"/>
      <c r="HW78" s="294"/>
      <c r="HX78" s="294"/>
      <c r="HY78" s="294"/>
      <c r="HZ78" s="294"/>
      <c r="IA78" s="294"/>
      <c r="IB78" s="294"/>
      <c r="IC78" s="294"/>
      <c r="ID78" s="294"/>
      <c r="IE78" s="294"/>
      <c r="IF78" s="294"/>
      <c r="IG78" s="294"/>
      <c r="IH78" s="294"/>
      <c r="II78" s="294"/>
      <c r="IJ78" s="294"/>
      <c r="IK78" s="294"/>
      <c r="IL78" s="294"/>
      <c r="IM78" s="294"/>
      <c r="IN78" s="294"/>
      <c r="IO78" s="294"/>
      <c r="IP78" s="294"/>
      <c r="IQ78" s="294"/>
      <c r="IR78" s="294"/>
      <c r="IS78" s="294"/>
      <c r="IT78" s="294"/>
      <c r="IU78" s="294"/>
      <c r="IV78" s="294"/>
      <c r="IW78" s="294"/>
      <c r="IX78" s="294"/>
    </row>
    <row r="79" s="288" customFormat="1" ht="46" customHeight="1" spans="1:258">
      <c r="A79" s="299">
        <v>47</v>
      </c>
      <c r="B79" s="346" t="s">
        <v>416</v>
      </c>
      <c r="C79" s="332" t="s">
        <v>417</v>
      </c>
      <c r="D79" s="346" t="s">
        <v>333</v>
      </c>
      <c r="E79" s="347">
        <v>30.2</v>
      </c>
      <c r="F79" s="345" t="s">
        <v>171</v>
      </c>
      <c r="G79" s="300" t="s">
        <v>418</v>
      </c>
      <c r="H79" s="300"/>
      <c r="GA79" s="294"/>
      <c r="GB79" s="294"/>
      <c r="GC79" s="294"/>
      <c r="GD79" s="294"/>
      <c r="GE79" s="294"/>
      <c r="GF79" s="294"/>
      <c r="GG79" s="294"/>
      <c r="GH79" s="294"/>
      <c r="GI79" s="294"/>
      <c r="GJ79" s="294"/>
      <c r="GK79" s="294"/>
      <c r="GL79" s="294"/>
      <c r="GM79" s="294"/>
      <c r="GN79" s="294"/>
      <c r="GO79" s="294"/>
      <c r="GP79" s="294"/>
      <c r="GQ79" s="294"/>
      <c r="GR79" s="294"/>
      <c r="GS79" s="294"/>
      <c r="GT79" s="294"/>
      <c r="GU79" s="294"/>
      <c r="GV79" s="294"/>
      <c r="GW79" s="294"/>
      <c r="GX79" s="294"/>
      <c r="GY79" s="294"/>
      <c r="GZ79" s="294"/>
      <c r="HA79" s="294"/>
      <c r="HB79" s="294"/>
      <c r="HC79" s="294"/>
      <c r="HD79" s="294"/>
      <c r="HE79" s="294"/>
      <c r="HF79" s="294"/>
      <c r="HG79" s="294"/>
      <c r="HH79" s="294"/>
      <c r="HI79" s="294"/>
      <c r="HJ79" s="294"/>
      <c r="HK79" s="294"/>
      <c r="HL79" s="294"/>
      <c r="HM79" s="294"/>
      <c r="HN79" s="294"/>
      <c r="HO79" s="294"/>
      <c r="HP79" s="294"/>
      <c r="HQ79" s="294"/>
      <c r="HR79" s="294"/>
      <c r="HS79" s="294"/>
      <c r="HT79" s="294"/>
      <c r="HU79" s="294"/>
      <c r="HV79" s="294"/>
      <c r="HW79" s="294"/>
      <c r="HX79" s="294"/>
      <c r="HY79" s="294"/>
      <c r="HZ79" s="294"/>
      <c r="IA79" s="294"/>
      <c r="IB79" s="294"/>
      <c r="IC79" s="294"/>
      <c r="ID79" s="294"/>
      <c r="IE79" s="294"/>
      <c r="IF79" s="294"/>
      <c r="IG79" s="294"/>
      <c r="IH79" s="294"/>
      <c r="II79" s="294"/>
      <c r="IJ79" s="294"/>
      <c r="IK79" s="294"/>
      <c r="IL79" s="294"/>
      <c r="IM79" s="294"/>
      <c r="IN79" s="294"/>
      <c r="IO79" s="294"/>
      <c r="IP79" s="294"/>
      <c r="IQ79" s="294"/>
      <c r="IR79" s="294"/>
      <c r="IS79" s="294"/>
      <c r="IT79" s="294"/>
      <c r="IU79" s="294"/>
      <c r="IV79" s="294"/>
      <c r="IW79" s="294"/>
      <c r="IX79" s="294"/>
    </row>
    <row r="80" s="288" customFormat="1" ht="46" customHeight="1" spans="1:258">
      <c r="A80" s="299">
        <v>48</v>
      </c>
      <c r="B80" s="346" t="s">
        <v>419</v>
      </c>
      <c r="C80" s="332" t="s">
        <v>420</v>
      </c>
      <c r="D80" s="346" t="s">
        <v>421</v>
      </c>
      <c r="E80" s="347">
        <v>85.6</v>
      </c>
      <c r="F80" s="345" t="s">
        <v>171</v>
      </c>
      <c r="G80" s="300" t="s">
        <v>422</v>
      </c>
      <c r="H80" s="300"/>
      <c r="GA80" s="294"/>
      <c r="GB80" s="294"/>
      <c r="GC80" s="294"/>
      <c r="GD80" s="294"/>
      <c r="GE80" s="294"/>
      <c r="GF80" s="294"/>
      <c r="GG80" s="294"/>
      <c r="GH80" s="294"/>
      <c r="GI80" s="294"/>
      <c r="GJ80" s="294"/>
      <c r="GK80" s="294"/>
      <c r="GL80" s="294"/>
      <c r="GM80" s="294"/>
      <c r="GN80" s="294"/>
      <c r="GO80" s="294"/>
      <c r="GP80" s="294"/>
      <c r="GQ80" s="294"/>
      <c r="GR80" s="294"/>
      <c r="GS80" s="294"/>
      <c r="GT80" s="294"/>
      <c r="GU80" s="294"/>
      <c r="GV80" s="294"/>
      <c r="GW80" s="294"/>
      <c r="GX80" s="294"/>
      <c r="GY80" s="294"/>
      <c r="GZ80" s="294"/>
      <c r="HA80" s="294"/>
      <c r="HB80" s="294"/>
      <c r="HC80" s="294"/>
      <c r="HD80" s="294"/>
      <c r="HE80" s="294"/>
      <c r="HF80" s="294"/>
      <c r="HG80" s="294"/>
      <c r="HH80" s="294"/>
      <c r="HI80" s="294"/>
      <c r="HJ80" s="294"/>
      <c r="HK80" s="294"/>
      <c r="HL80" s="294"/>
      <c r="HM80" s="294"/>
      <c r="HN80" s="294"/>
      <c r="HO80" s="294"/>
      <c r="HP80" s="294"/>
      <c r="HQ80" s="294"/>
      <c r="HR80" s="294"/>
      <c r="HS80" s="294"/>
      <c r="HT80" s="294"/>
      <c r="HU80" s="294"/>
      <c r="HV80" s="294"/>
      <c r="HW80" s="294"/>
      <c r="HX80" s="294"/>
      <c r="HY80" s="294"/>
      <c r="HZ80" s="294"/>
      <c r="IA80" s="294"/>
      <c r="IB80" s="294"/>
      <c r="IC80" s="294"/>
      <c r="ID80" s="294"/>
      <c r="IE80" s="294"/>
      <c r="IF80" s="294"/>
      <c r="IG80" s="294"/>
      <c r="IH80" s="294"/>
      <c r="II80" s="294"/>
      <c r="IJ80" s="294"/>
      <c r="IK80" s="294"/>
      <c r="IL80" s="294"/>
      <c r="IM80" s="294"/>
      <c r="IN80" s="294"/>
      <c r="IO80" s="294"/>
      <c r="IP80" s="294"/>
      <c r="IQ80" s="294"/>
      <c r="IR80" s="294"/>
      <c r="IS80" s="294"/>
      <c r="IT80" s="294"/>
      <c r="IU80" s="294"/>
      <c r="IV80" s="294"/>
      <c r="IW80" s="294"/>
      <c r="IX80" s="294"/>
    </row>
    <row r="81" s="288" customFormat="1" ht="46" customHeight="1" spans="1:258">
      <c r="A81" s="299">
        <v>49</v>
      </c>
      <c r="B81" s="316" t="s">
        <v>423</v>
      </c>
      <c r="C81" s="300" t="s">
        <v>424</v>
      </c>
      <c r="D81" s="316" t="s">
        <v>425</v>
      </c>
      <c r="E81" s="344">
        <v>46</v>
      </c>
      <c r="F81" s="333" t="s">
        <v>426</v>
      </c>
      <c r="G81" s="300" t="s">
        <v>418</v>
      </c>
      <c r="H81" s="300"/>
      <c r="GA81" s="294"/>
      <c r="GB81" s="294"/>
      <c r="GC81" s="294"/>
      <c r="GD81" s="294"/>
      <c r="GE81" s="294"/>
      <c r="GF81" s="294"/>
      <c r="GG81" s="294"/>
      <c r="GH81" s="294"/>
      <c r="GI81" s="294"/>
      <c r="GJ81" s="294"/>
      <c r="GK81" s="294"/>
      <c r="GL81" s="294"/>
      <c r="GM81" s="294"/>
      <c r="GN81" s="294"/>
      <c r="GO81" s="294"/>
      <c r="GP81" s="294"/>
      <c r="GQ81" s="294"/>
      <c r="GR81" s="294"/>
      <c r="GS81" s="294"/>
      <c r="GT81" s="294"/>
      <c r="GU81" s="294"/>
      <c r="GV81" s="294"/>
      <c r="GW81" s="294"/>
      <c r="GX81" s="294"/>
      <c r="GY81" s="294"/>
      <c r="GZ81" s="294"/>
      <c r="HA81" s="294"/>
      <c r="HB81" s="294"/>
      <c r="HC81" s="294"/>
      <c r="HD81" s="294"/>
      <c r="HE81" s="294"/>
      <c r="HF81" s="294"/>
      <c r="HG81" s="294"/>
      <c r="HH81" s="294"/>
      <c r="HI81" s="294"/>
      <c r="HJ81" s="294"/>
      <c r="HK81" s="294"/>
      <c r="HL81" s="294"/>
      <c r="HM81" s="294"/>
      <c r="HN81" s="294"/>
      <c r="HO81" s="294"/>
      <c r="HP81" s="294"/>
      <c r="HQ81" s="294"/>
      <c r="HR81" s="294"/>
      <c r="HS81" s="294"/>
      <c r="HT81" s="294"/>
      <c r="HU81" s="294"/>
      <c r="HV81" s="294"/>
      <c r="HW81" s="294"/>
      <c r="HX81" s="294"/>
      <c r="HY81" s="294"/>
      <c r="HZ81" s="294"/>
      <c r="IA81" s="294"/>
      <c r="IB81" s="294"/>
      <c r="IC81" s="294"/>
      <c r="ID81" s="294"/>
      <c r="IE81" s="294"/>
      <c r="IF81" s="294"/>
      <c r="IG81" s="294"/>
      <c r="IH81" s="294"/>
      <c r="II81" s="294"/>
      <c r="IJ81" s="294"/>
      <c r="IK81" s="294"/>
      <c r="IL81" s="294"/>
      <c r="IM81" s="294"/>
      <c r="IN81" s="294"/>
      <c r="IO81" s="294"/>
      <c r="IP81" s="294"/>
      <c r="IQ81" s="294"/>
      <c r="IR81" s="294"/>
      <c r="IS81" s="294"/>
      <c r="IT81" s="294"/>
      <c r="IU81" s="294"/>
      <c r="IV81" s="294"/>
      <c r="IW81" s="294"/>
      <c r="IX81" s="294"/>
    </row>
    <row r="82" s="288" customFormat="1" ht="46" customHeight="1" spans="1:258">
      <c r="A82" s="299">
        <v>50</v>
      </c>
      <c r="B82" s="316" t="s">
        <v>427</v>
      </c>
      <c r="C82" s="300" t="s">
        <v>428</v>
      </c>
      <c r="D82" s="316" t="s">
        <v>429</v>
      </c>
      <c r="E82" s="344">
        <v>60.5</v>
      </c>
      <c r="F82" s="345" t="s">
        <v>191</v>
      </c>
      <c r="G82" s="300" t="s">
        <v>415</v>
      </c>
      <c r="H82" s="300"/>
      <c r="GA82" s="294"/>
      <c r="GB82" s="294"/>
      <c r="GC82" s="294"/>
      <c r="GD82" s="294"/>
      <c r="GE82" s="294"/>
      <c r="GF82" s="294"/>
      <c r="GG82" s="294"/>
      <c r="GH82" s="294"/>
      <c r="GI82" s="294"/>
      <c r="GJ82" s="294"/>
      <c r="GK82" s="294"/>
      <c r="GL82" s="294"/>
      <c r="GM82" s="294"/>
      <c r="GN82" s="294"/>
      <c r="GO82" s="294"/>
      <c r="GP82" s="294"/>
      <c r="GQ82" s="294"/>
      <c r="GR82" s="294"/>
      <c r="GS82" s="294"/>
      <c r="GT82" s="294"/>
      <c r="GU82" s="294"/>
      <c r="GV82" s="294"/>
      <c r="GW82" s="294"/>
      <c r="GX82" s="294"/>
      <c r="GY82" s="294"/>
      <c r="GZ82" s="294"/>
      <c r="HA82" s="294"/>
      <c r="HB82" s="294"/>
      <c r="HC82" s="294"/>
      <c r="HD82" s="294"/>
      <c r="HE82" s="294"/>
      <c r="HF82" s="294"/>
      <c r="HG82" s="294"/>
      <c r="HH82" s="294"/>
      <c r="HI82" s="294"/>
      <c r="HJ82" s="294"/>
      <c r="HK82" s="294"/>
      <c r="HL82" s="294"/>
      <c r="HM82" s="294"/>
      <c r="HN82" s="294"/>
      <c r="HO82" s="294"/>
      <c r="HP82" s="294"/>
      <c r="HQ82" s="294"/>
      <c r="HR82" s="294"/>
      <c r="HS82" s="294"/>
      <c r="HT82" s="294"/>
      <c r="HU82" s="294"/>
      <c r="HV82" s="294"/>
      <c r="HW82" s="294"/>
      <c r="HX82" s="294"/>
      <c r="HY82" s="294"/>
      <c r="HZ82" s="294"/>
      <c r="IA82" s="294"/>
      <c r="IB82" s="294"/>
      <c r="IC82" s="294"/>
      <c r="ID82" s="294"/>
      <c r="IE82" s="294"/>
      <c r="IF82" s="294"/>
      <c r="IG82" s="294"/>
      <c r="IH82" s="294"/>
      <c r="II82" s="294"/>
      <c r="IJ82" s="294"/>
      <c r="IK82" s="294"/>
      <c r="IL82" s="294"/>
      <c r="IM82" s="294"/>
      <c r="IN82" s="294"/>
      <c r="IO82" s="294"/>
      <c r="IP82" s="294"/>
      <c r="IQ82" s="294"/>
      <c r="IR82" s="294"/>
      <c r="IS82" s="294"/>
      <c r="IT82" s="294"/>
      <c r="IU82" s="294"/>
      <c r="IV82" s="294"/>
      <c r="IW82" s="294"/>
      <c r="IX82" s="294"/>
    </row>
    <row r="83" s="288" customFormat="1" ht="46" customHeight="1" spans="1:258">
      <c r="A83" s="299">
        <v>51</v>
      </c>
      <c r="B83" s="316" t="s">
        <v>430</v>
      </c>
      <c r="C83" s="316" t="s">
        <v>431</v>
      </c>
      <c r="D83" s="316" t="s">
        <v>432</v>
      </c>
      <c r="E83" s="344">
        <v>25.2</v>
      </c>
      <c r="F83" s="345" t="s">
        <v>191</v>
      </c>
      <c r="G83" s="300" t="s">
        <v>372</v>
      </c>
      <c r="H83" s="300"/>
      <c r="GA83" s="294"/>
      <c r="GB83" s="294"/>
      <c r="GC83" s="294"/>
      <c r="GD83" s="294"/>
      <c r="GE83" s="294"/>
      <c r="GF83" s="294"/>
      <c r="GG83" s="294"/>
      <c r="GH83" s="294"/>
      <c r="GI83" s="294"/>
      <c r="GJ83" s="294"/>
      <c r="GK83" s="294"/>
      <c r="GL83" s="294"/>
      <c r="GM83" s="294"/>
      <c r="GN83" s="294"/>
      <c r="GO83" s="294"/>
      <c r="GP83" s="294"/>
      <c r="GQ83" s="294"/>
      <c r="GR83" s="294"/>
      <c r="GS83" s="294"/>
      <c r="GT83" s="294"/>
      <c r="GU83" s="294"/>
      <c r="GV83" s="294"/>
      <c r="GW83" s="294"/>
      <c r="GX83" s="294"/>
      <c r="GY83" s="294"/>
      <c r="GZ83" s="294"/>
      <c r="HA83" s="294"/>
      <c r="HB83" s="294"/>
      <c r="HC83" s="294"/>
      <c r="HD83" s="294"/>
      <c r="HE83" s="294"/>
      <c r="HF83" s="294"/>
      <c r="HG83" s="294"/>
      <c r="HH83" s="294"/>
      <c r="HI83" s="294"/>
      <c r="HJ83" s="294"/>
      <c r="HK83" s="294"/>
      <c r="HL83" s="294"/>
      <c r="HM83" s="294"/>
      <c r="HN83" s="294"/>
      <c r="HO83" s="294"/>
      <c r="HP83" s="294"/>
      <c r="HQ83" s="294"/>
      <c r="HR83" s="294"/>
      <c r="HS83" s="294"/>
      <c r="HT83" s="294"/>
      <c r="HU83" s="294"/>
      <c r="HV83" s="294"/>
      <c r="HW83" s="294"/>
      <c r="HX83" s="294"/>
      <c r="HY83" s="294"/>
      <c r="HZ83" s="294"/>
      <c r="IA83" s="294"/>
      <c r="IB83" s="294"/>
      <c r="IC83" s="294"/>
      <c r="ID83" s="294"/>
      <c r="IE83" s="294"/>
      <c r="IF83" s="294"/>
      <c r="IG83" s="294"/>
      <c r="IH83" s="294"/>
      <c r="II83" s="294"/>
      <c r="IJ83" s="294"/>
      <c r="IK83" s="294"/>
      <c r="IL83" s="294"/>
      <c r="IM83" s="294"/>
      <c r="IN83" s="294"/>
      <c r="IO83" s="294"/>
      <c r="IP83" s="294"/>
      <c r="IQ83" s="294"/>
      <c r="IR83" s="294"/>
      <c r="IS83" s="294"/>
      <c r="IT83" s="294"/>
      <c r="IU83" s="294"/>
      <c r="IV83" s="294"/>
      <c r="IW83" s="294"/>
      <c r="IX83" s="294"/>
    </row>
    <row r="84" s="288" customFormat="1" ht="46" customHeight="1" spans="1:258">
      <c r="A84" s="299">
        <v>52</v>
      </c>
      <c r="B84" s="316" t="s">
        <v>433</v>
      </c>
      <c r="C84" s="316" t="s">
        <v>434</v>
      </c>
      <c r="D84" s="316" t="s">
        <v>435</v>
      </c>
      <c r="E84" s="344">
        <v>27.7</v>
      </c>
      <c r="F84" s="345" t="s">
        <v>191</v>
      </c>
      <c r="G84" s="300" t="s">
        <v>372</v>
      </c>
      <c r="H84" s="300"/>
      <c r="GA84" s="294"/>
      <c r="GB84" s="294"/>
      <c r="GC84" s="294"/>
      <c r="GD84" s="294"/>
      <c r="GE84" s="294"/>
      <c r="GF84" s="294"/>
      <c r="GG84" s="294"/>
      <c r="GH84" s="294"/>
      <c r="GI84" s="294"/>
      <c r="GJ84" s="294"/>
      <c r="GK84" s="294"/>
      <c r="GL84" s="294"/>
      <c r="GM84" s="294"/>
      <c r="GN84" s="294"/>
      <c r="GO84" s="294"/>
      <c r="GP84" s="294"/>
      <c r="GQ84" s="294"/>
      <c r="GR84" s="294"/>
      <c r="GS84" s="294"/>
      <c r="GT84" s="294"/>
      <c r="GU84" s="294"/>
      <c r="GV84" s="294"/>
      <c r="GW84" s="294"/>
      <c r="GX84" s="294"/>
      <c r="GY84" s="294"/>
      <c r="GZ84" s="294"/>
      <c r="HA84" s="294"/>
      <c r="HB84" s="294"/>
      <c r="HC84" s="294"/>
      <c r="HD84" s="294"/>
      <c r="HE84" s="294"/>
      <c r="HF84" s="294"/>
      <c r="HG84" s="294"/>
      <c r="HH84" s="294"/>
      <c r="HI84" s="294"/>
      <c r="HJ84" s="294"/>
      <c r="HK84" s="294"/>
      <c r="HL84" s="294"/>
      <c r="HM84" s="294"/>
      <c r="HN84" s="294"/>
      <c r="HO84" s="294"/>
      <c r="HP84" s="294"/>
      <c r="HQ84" s="294"/>
      <c r="HR84" s="294"/>
      <c r="HS84" s="294"/>
      <c r="HT84" s="294"/>
      <c r="HU84" s="294"/>
      <c r="HV84" s="294"/>
      <c r="HW84" s="294"/>
      <c r="HX84" s="294"/>
      <c r="HY84" s="294"/>
      <c r="HZ84" s="294"/>
      <c r="IA84" s="294"/>
      <c r="IB84" s="294"/>
      <c r="IC84" s="294"/>
      <c r="ID84" s="294"/>
      <c r="IE84" s="294"/>
      <c r="IF84" s="294"/>
      <c r="IG84" s="294"/>
      <c r="IH84" s="294"/>
      <c r="II84" s="294"/>
      <c r="IJ84" s="294"/>
      <c r="IK84" s="294"/>
      <c r="IL84" s="294"/>
      <c r="IM84" s="294"/>
      <c r="IN84" s="294"/>
      <c r="IO84" s="294"/>
      <c r="IP84" s="294"/>
      <c r="IQ84" s="294"/>
      <c r="IR84" s="294"/>
      <c r="IS84" s="294"/>
      <c r="IT84" s="294"/>
      <c r="IU84" s="294"/>
      <c r="IV84" s="294"/>
      <c r="IW84" s="294"/>
      <c r="IX84" s="294"/>
    </row>
    <row r="85" s="288" customFormat="1" ht="46" customHeight="1" spans="1:258">
      <c r="A85" s="299">
        <v>53</v>
      </c>
      <c r="B85" s="316" t="s">
        <v>436</v>
      </c>
      <c r="C85" s="300" t="s">
        <v>437</v>
      </c>
      <c r="D85" s="316" t="s">
        <v>438</v>
      </c>
      <c r="E85" s="344">
        <v>63</v>
      </c>
      <c r="F85" s="345" t="s">
        <v>191</v>
      </c>
      <c r="G85" s="300" t="s">
        <v>352</v>
      </c>
      <c r="H85" s="300"/>
      <c r="GA85" s="294"/>
      <c r="GB85" s="294"/>
      <c r="GC85" s="294"/>
      <c r="GD85" s="294"/>
      <c r="GE85" s="294"/>
      <c r="GF85" s="294"/>
      <c r="GG85" s="294"/>
      <c r="GH85" s="294"/>
      <c r="GI85" s="294"/>
      <c r="GJ85" s="294"/>
      <c r="GK85" s="294"/>
      <c r="GL85" s="294"/>
      <c r="GM85" s="294"/>
      <c r="GN85" s="294"/>
      <c r="GO85" s="294"/>
      <c r="GP85" s="294"/>
      <c r="GQ85" s="294"/>
      <c r="GR85" s="294"/>
      <c r="GS85" s="294"/>
      <c r="GT85" s="294"/>
      <c r="GU85" s="294"/>
      <c r="GV85" s="294"/>
      <c r="GW85" s="294"/>
      <c r="GX85" s="294"/>
      <c r="GY85" s="294"/>
      <c r="GZ85" s="294"/>
      <c r="HA85" s="294"/>
      <c r="HB85" s="294"/>
      <c r="HC85" s="294"/>
      <c r="HD85" s="294"/>
      <c r="HE85" s="294"/>
      <c r="HF85" s="294"/>
      <c r="HG85" s="294"/>
      <c r="HH85" s="294"/>
      <c r="HI85" s="294"/>
      <c r="HJ85" s="294"/>
      <c r="HK85" s="294"/>
      <c r="HL85" s="294"/>
      <c r="HM85" s="294"/>
      <c r="HN85" s="294"/>
      <c r="HO85" s="294"/>
      <c r="HP85" s="294"/>
      <c r="HQ85" s="294"/>
      <c r="HR85" s="294"/>
      <c r="HS85" s="294"/>
      <c r="HT85" s="294"/>
      <c r="HU85" s="294"/>
      <c r="HV85" s="294"/>
      <c r="HW85" s="294"/>
      <c r="HX85" s="294"/>
      <c r="HY85" s="294"/>
      <c r="HZ85" s="294"/>
      <c r="IA85" s="294"/>
      <c r="IB85" s="294"/>
      <c r="IC85" s="294"/>
      <c r="ID85" s="294"/>
      <c r="IE85" s="294"/>
      <c r="IF85" s="294"/>
      <c r="IG85" s="294"/>
      <c r="IH85" s="294"/>
      <c r="II85" s="294"/>
      <c r="IJ85" s="294"/>
      <c r="IK85" s="294"/>
      <c r="IL85" s="294"/>
      <c r="IM85" s="294"/>
      <c r="IN85" s="294"/>
      <c r="IO85" s="294"/>
      <c r="IP85" s="294"/>
      <c r="IQ85" s="294"/>
      <c r="IR85" s="294"/>
      <c r="IS85" s="294"/>
      <c r="IT85" s="294"/>
      <c r="IU85" s="294"/>
      <c r="IV85" s="294"/>
      <c r="IW85" s="294"/>
      <c r="IX85" s="294"/>
    </row>
    <row r="86" s="288" customFormat="1" ht="46" customHeight="1" spans="1:258">
      <c r="A86" s="299">
        <v>54</v>
      </c>
      <c r="B86" s="316" t="s">
        <v>439</v>
      </c>
      <c r="C86" s="300" t="s">
        <v>440</v>
      </c>
      <c r="D86" s="316" t="s">
        <v>441</v>
      </c>
      <c r="E86" s="344">
        <v>75.6</v>
      </c>
      <c r="F86" s="333" t="s">
        <v>204</v>
      </c>
      <c r="G86" s="300" t="s">
        <v>372</v>
      </c>
      <c r="H86" s="300"/>
      <c r="GA86" s="294"/>
      <c r="GB86" s="294"/>
      <c r="GC86" s="294"/>
      <c r="GD86" s="294"/>
      <c r="GE86" s="294"/>
      <c r="GF86" s="294"/>
      <c r="GG86" s="294"/>
      <c r="GH86" s="294"/>
      <c r="GI86" s="294"/>
      <c r="GJ86" s="294"/>
      <c r="GK86" s="294"/>
      <c r="GL86" s="294"/>
      <c r="GM86" s="294"/>
      <c r="GN86" s="294"/>
      <c r="GO86" s="294"/>
      <c r="GP86" s="294"/>
      <c r="GQ86" s="294"/>
      <c r="GR86" s="294"/>
      <c r="GS86" s="294"/>
      <c r="GT86" s="294"/>
      <c r="GU86" s="294"/>
      <c r="GV86" s="294"/>
      <c r="GW86" s="294"/>
      <c r="GX86" s="294"/>
      <c r="GY86" s="294"/>
      <c r="GZ86" s="294"/>
      <c r="HA86" s="294"/>
      <c r="HB86" s="294"/>
      <c r="HC86" s="294"/>
      <c r="HD86" s="294"/>
      <c r="HE86" s="294"/>
      <c r="HF86" s="294"/>
      <c r="HG86" s="294"/>
      <c r="HH86" s="294"/>
      <c r="HI86" s="294"/>
      <c r="HJ86" s="294"/>
      <c r="HK86" s="294"/>
      <c r="HL86" s="294"/>
      <c r="HM86" s="294"/>
      <c r="HN86" s="294"/>
      <c r="HO86" s="294"/>
      <c r="HP86" s="294"/>
      <c r="HQ86" s="294"/>
      <c r="HR86" s="294"/>
      <c r="HS86" s="294"/>
      <c r="HT86" s="294"/>
      <c r="HU86" s="294"/>
      <c r="HV86" s="294"/>
      <c r="HW86" s="294"/>
      <c r="HX86" s="294"/>
      <c r="HY86" s="294"/>
      <c r="HZ86" s="294"/>
      <c r="IA86" s="294"/>
      <c r="IB86" s="294"/>
      <c r="IC86" s="294"/>
      <c r="ID86" s="294"/>
      <c r="IE86" s="294"/>
      <c r="IF86" s="294"/>
      <c r="IG86" s="294"/>
      <c r="IH86" s="294"/>
      <c r="II86" s="294"/>
      <c r="IJ86" s="294"/>
      <c r="IK86" s="294"/>
      <c r="IL86" s="294"/>
      <c r="IM86" s="294"/>
      <c r="IN86" s="294"/>
      <c r="IO86" s="294"/>
      <c r="IP86" s="294"/>
      <c r="IQ86" s="294"/>
      <c r="IR86" s="294"/>
      <c r="IS86" s="294"/>
      <c r="IT86" s="294"/>
      <c r="IU86" s="294"/>
      <c r="IV86" s="294"/>
      <c r="IW86" s="294"/>
      <c r="IX86" s="294"/>
    </row>
    <row r="87" s="288" customFormat="1" ht="46" customHeight="1" spans="1:258">
      <c r="A87" s="299">
        <v>55</v>
      </c>
      <c r="B87" s="316" t="s">
        <v>442</v>
      </c>
      <c r="C87" s="316" t="s">
        <v>443</v>
      </c>
      <c r="D87" s="316" t="s">
        <v>444</v>
      </c>
      <c r="E87" s="344">
        <v>70.6</v>
      </c>
      <c r="F87" s="333" t="s">
        <v>204</v>
      </c>
      <c r="G87" s="300" t="s">
        <v>352</v>
      </c>
      <c r="H87" s="300"/>
      <c r="GA87" s="294"/>
      <c r="GB87" s="294"/>
      <c r="GC87" s="294"/>
      <c r="GD87" s="294"/>
      <c r="GE87" s="294"/>
      <c r="GF87" s="294"/>
      <c r="GG87" s="294"/>
      <c r="GH87" s="294"/>
      <c r="GI87" s="294"/>
      <c r="GJ87" s="294"/>
      <c r="GK87" s="294"/>
      <c r="GL87" s="294"/>
      <c r="GM87" s="294"/>
      <c r="GN87" s="294"/>
      <c r="GO87" s="294"/>
      <c r="GP87" s="294"/>
      <c r="GQ87" s="294"/>
      <c r="GR87" s="294"/>
      <c r="GS87" s="294"/>
      <c r="GT87" s="294"/>
      <c r="GU87" s="294"/>
      <c r="GV87" s="294"/>
      <c r="GW87" s="294"/>
      <c r="GX87" s="294"/>
      <c r="GY87" s="294"/>
      <c r="GZ87" s="294"/>
      <c r="HA87" s="294"/>
      <c r="HB87" s="294"/>
      <c r="HC87" s="294"/>
      <c r="HD87" s="294"/>
      <c r="HE87" s="294"/>
      <c r="HF87" s="294"/>
      <c r="HG87" s="294"/>
      <c r="HH87" s="294"/>
      <c r="HI87" s="294"/>
      <c r="HJ87" s="294"/>
      <c r="HK87" s="294"/>
      <c r="HL87" s="294"/>
      <c r="HM87" s="294"/>
      <c r="HN87" s="294"/>
      <c r="HO87" s="294"/>
      <c r="HP87" s="294"/>
      <c r="HQ87" s="294"/>
      <c r="HR87" s="294"/>
      <c r="HS87" s="294"/>
      <c r="HT87" s="294"/>
      <c r="HU87" s="294"/>
      <c r="HV87" s="294"/>
      <c r="HW87" s="294"/>
      <c r="HX87" s="294"/>
      <c r="HY87" s="294"/>
      <c r="HZ87" s="294"/>
      <c r="IA87" s="294"/>
      <c r="IB87" s="294"/>
      <c r="IC87" s="294"/>
      <c r="ID87" s="294"/>
      <c r="IE87" s="294"/>
      <c r="IF87" s="294"/>
      <c r="IG87" s="294"/>
      <c r="IH87" s="294"/>
      <c r="II87" s="294"/>
      <c r="IJ87" s="294"/>
      <c r="IK87" s="294"/>
      <c r="IL87" s="294"/>
      <c r="IM87" s="294"/>
      <c r="IN87" s="294"/>
      <c r="IO87" s="294"/>
      <c r="IP87" s="294"/>
      <c r="IQ87" s="294"/>
      <c r="IR87" s="294"/>
      <c r="IS87" s="294"/>
      <c r="IT87" s="294"/>
      <c r="IU87" s="294"/>
      <c r="IV87" s="294"/>
      <c r="IW87" s="294"/>
      <c r="IX87" s="294"/>
    </row>
    <row r="88" s="288" customFormat="1" ht="46" customHeight="1" spans="1:258">
      <c r="A88" s="299">
        <v>56</v>
      </c>
      <c r="B88" s="316" t="s">
        <v>445</v>
      </c>
      <c r="C88" s="316" t="s">
        <v>446</v>
      </c>
      <c r="D88" s="316" t="s">
        <v>447</v>
      </c>
      <c r="E88" s="344">
        <v>38.8</v>
      </c>
      <c r="F88" s="333" t="s">
        <v>255</v>
      </c>
      <c r="G88" s="300" t="s">
        <v>418</v>
      </c>
      <c r="H88" s="300"/>
      <c r="GA88" s="294"/>
      <c r="GB88" s="294"/>
      <c r="GC88" s="294"/>
      <c r="GD88" s="294"/>
      <c r="GE88" s="294"/>
      <c r="GF88" s="294"/>
      <c r="GG88" s="294"/>
      <c r="GH88" s="294"/>
      <c r="GI88" s="294"/>
      <c r="GJ88" s="294"/>
      <c r="GK88" s="294"/>
      <c r="GL88" s="294"/>
      <c r="GM88" s="294"/>
      <c r="GN88" s="294"/>
      <c r="GO88" s="294"/>
      <c r="GP88" s="294"/>
      <c r="GQ88" s="294"/>
      <c r="GR88" s="294"/>
      <c r="GS88" s="294"/>
      <c r="GT88" s="294"/>
      <c r="GU88" s="294"/>
      <c r="GV88" s="294"/>
      <c r="GW88" s="294"/>
      <c r="GX88" s="294"/>
      <c r="GY88" s="294"/>
      <c r="GZ88" s="294"/>
      <c r="HA88" s="294"/>
      <c r="HB88" s="294"/>
      <c r="HC88" s="294"/>
      <c r="HD88" s="294"/>
      <c r="HE88" s="294"/>
      <c r="HF88" s="294"/>
      <c r="HG88" s="294"/>
      <c r="HH88" s="294"/>
      <c r="HI88" s="294"/>
      <c r="HJ88" s="294"/>
      <c r="HK88" s="294"/>
      <c r="HL88" s="294"/>
      <c r="HM88" s="294"/>
      <c r="HN88" s="294"/>
      <c r="HO88" s="294"/>
      <c r="HP88" s="294"/>
      <c r="HQ88" s="294"/>
      <c r="HR88" s="294"/>
      <c r="HS88" s="294"/>
      <c r="HT88" s="294"/>
      <c r="HU88" s="294"/>
      <c r="HV88" s="294"/>
      <c r="HW88" s="294"/>
      <c r="HX88" s="294"/>
      <c r="HY88" s="294"/>
      <c r="HZ88" s="294"/>
      <c r="IA88" s="294"/>
      <c r="IB88" s="294"/>
      <c r="IC88" s="294"/>
      <c r="ID88" s="294"/>
      <c r="IE88" s="294"/>
      <c r="IF88" s="294"/>
      <c r="IG88" s="294"/>
      <c r="IH88" s="294"/>
      <c r="II88" s="294"/>
      <c r="IJ88" s="294"/>
      <c r="IK88" s="294"/>
      <c r="IL88" s="294"/>
      <c r="IM88" s="294"/>
      <c r="IN88" s="294"/>
      <c r="IO88" s="294"/>
      <c r="IP88" s="294"/>
      <c r="IQ88" s="294"/>
      <c r="IR88" s="294"/>
      <c r="IS88" s="294"/>
      <c r="IT88" s="294"/>
      <c r="IU88" s="294"/>
      <c r="IV88" s="294"/>
      <c r="IW88" s="294"/>
      <c r="IX88" s="294"/>
    </row>
    <row r="89" s="288" customFormat="1" ht="46" customHeight="1" spans="1:258">
      <c r="A89" s="299">
        <v>57</v>
      </c>
      <c r="B89" s="316" t="s">
        <v>448</v>
      </c>
      <c r="C89" s="316" t="s">
        <v>449</v>
      </c>
      <c r="D89" s="316" t="s">
        <v>450</v>
      </c>
      <c r="E89" s="344">
        <v>47.8</v>
      </c>
      <c r="F89" s="333" t="s">
        <v>255</v>
      </c>
      <c r="G89" s="300" t="s">
        <v>451</v>
      </c>
      <c r="H89" s="300"/>
      <c r="GA89" s="294"/>
      <c r="GB89" s="294"/>
      <c r="GC89" s="294"/>
      <c r="GD89" s="294"/>
      <c r="GE89" s="294"/>
      <c r="GF89" s="294"/>
      <c r="GG89" s="294"/>
      <c r="GH89" s="294"/>
      <c r="GI89" s="294"/>
      <c r="GJ89" s="294"/>
      <c r="GK89" s="294"/>
      <c r="GL89" s="294"/>
      <c r="GM89" s="294"/>
      <c r="GN89" s="294"/>
      <c r="GO89" s="294"/>
      <c r="GP89" s="294"/>
      <c r="GQ89" s="294"/>
      <c r="GR89" s="294"/>
      <c r="GS89" s="294"/>
      <c r="GT89" s="294"/>
      <c r="GU89" s="294"/>
      <c r="GV89" s="294"/>
      <c r="GW89" s="294"/>
      <c r="GX89" s="294"/>
      <c r="GY89" s="294"/>
      <c r="GZ89" s="294"/>
      <c r="HA89" s="294"/>
      <c r="HB89" s="294"/>
      <c r="HC89" s="294"/>
      <c r="HD89" s="294"/>
      <c r="HE89" s="294"/>
      <c r="HF89" s="294"/>
      <c r="HG89" s="294"/>
      <c r="HH89" s="294"/>
      <c r="HI89" s="294"/>
      <c r="HJ89" s="294"/>
      <c r="HK89" s="294"/>
      <c r="HL89" s="294"/>
      <c r="HM89" s="294"/>
      <c r="HN89" s="294"/>
      <c r="HO89" s="294"/>
      <c r="HP89" s="294"/>
      <c r="HQ89" s="294"/>
      <c r="HR89" s="294"/>
      <c r="HS89" s="294"/>
      <c r="HT89" s="294"/>
      <c r="HU89" s="294"/>
      <c r="HV89" s="294"/>
      <c r="HW89" s="294"/>
      <c r="HX89" s="294"/>
      <c r="HY89" s="294"/>
      <c r="HZ89" s="294"/>
      <c r="IA89" s="294"/>
      <c r="IB89" s="294"/>
      <c r="IC89" s="294"/>
      <c r="ID89" s="294"/>
      <c r="IE89" s="294"/>
      <c r="IF89" s="294"/>
      <c r="IG89" s="294"/>
      <c r="IH89" s="294"/>
      <c r="II89" s="294"/>
      <c r="IJ89" s="294"/>
      <c r="IK89" s="294"/>
      <c r="IL89" s="294"/>
      <c r="IM89" s="294"/>
      <c r="IN89" s="294"/>
      <c r="IO89" s="294"/>
      <c r="IP89" s="294"/>
      <c r="IQ89" s="294"/>
      <c r="IR89" s="294"/>
      <c r="IS89" s="294"/>
      <c r="IT89" s="294"/>
      <c r="IU89" s="294"/>
      <c r="IV89" s="294"/>
      <c r="IW89" s="294"/>
      <c r="IX89" s="294"/>
    </row>
    <row r="90" s="288" customFormat="1" ht="46" customHeight="1" spans="1:258">
      <c r="A90" s="299">
        <v>58</v>
      </c>
      <c r="B90" s="346" t="s">
        <v>92</v>
      </c>
      <c r="C90" s="332" t="s">
        <v>377</v>
      </c>
      <c r="D90" s="346" t="s">
        <v>452</v>
      </c>
      <c r="E90" s="353">
        <v>50</v>
      </c>
      <c r="F90" s="333" t="s">
        <v>453</v>
      </c>
      <c r="G90" s="300" t="s">
        <v>454</v>
      </c>
      <c r="H90" s="300"/>
      <c r="GA90" s="294"/>
      <c r="GB90" s="294"/>
      <c r="GC90" s="294"/>
      <c r="GD90" s="294"/>
      <c r="GE90" s="294"/>
      <c r="GF90" s="294"/>
      <c r="GG90" s="294"/>
      <c r="GH90" s="294"/>
      <c r="GI90" s="294"/>
      <c r="GJ90" s="294"/>
      <c r="GK90" s="294"/>
      <c r="GL90" s="294"/>
      <c r="GM90" s="294"/>
      <c r="GN90" s="294"/>
      <c r="GO90" s="294"/>
      <c r="GP90" s="294"/>
      <c r="GQ90" s="294"/>
      <c r="GR90" s="294"/>
      <c r="GS90" s="294"/>
      <c r="GT90" s="294"/>
      <c r="GU90" s="294"/>
      <c r="GV90" s="294"/>
      <c r="GW90" s="294"/>
      <c r="GX90" s="294"/>
      <c r="GY90" s="294"/>
      <c r="GZ90" s="294"/>
      <c r="HA90" s="294"/>
      <c r="HB90" s="294"/>
      <c r="HC90" s="294"/>
      <c r="HD90" s="294"/>
      <c r="HE90" s="294"/>
      <c r="HF90" s="294"/>
      <c r="HG90" s="294"/>
      <c r="HH90" s="294"/>
      <c r="HI90" s="294"/>
      <c r="HJ90" s="294"/>
      <c r="HK90" s="294"/>
      <c r="HL90" s="294"/>
      <c r="HM90" s="294"/>
      <c r="HN90" s="294"/>
      <c r="HO90" s="294"/>
      <c r="HP90" s="294"/>
      <c r="HQ90" s="294"/>
      <c r="HR90" s="294"/>
      <c r="HS90" s="294"/>
      <c r="HT90" s="294"/>
      <c r="HU90" s="294"/>
      <c r="HV90" s="294"/>
      <c r="HW90" s="294"/>
      <c r="HX90" s="294"/>
      <c r="HY90" s="294"/>
      <c r="HZ90" s="294"/>
      <c r="IA90" s="294"/>
      <c r="IB90" s="294"/>
      <c r="IC90" s="294"/>
      <c r="ID90" s="294"/>
      <c r="IE90" s="294"/>
      <c r="IF90" s="294"/>
      <c r="IG90" s="294"/>
      <c r="IH90" s="294"/>
      <c r="II90" s="294"/>
      <c r="IJ90" s="294"/>
      <c r="IK90" s="294"/>
      <c r="IL90" s="294"/>
      <c r="IM90" s="294"/>
      <c r="IN90" s="294"/>
      <c r="IO90" s="294"/>
      <c r="IP90" s="294"/>
      <c r="IQ90" s="294"/>
      <c r="IR90" s="294"/>
      <c r="IS90" s="294"/>
      <c r="IT90" s="294"/>
      <c r="IU90" s="294"/>
      <c r="IV90" s="294"/>
      <c r="IW90" s="294"/>
      <c r="IX90" s="294"/>
    </row>
    <row r="91" s="288" customFormat="1" ht="46" customHeight="1" spans="1:258">
      <c r="A91" s="299">
        <v>59</v>
      </c>
      <c r="B91" s="346" t="s">
        <v>455</v>
      </c>
      <c r="C91" s="332" t="s">
        <v>377</v>
      </c>
      <c r="D91" s="346" t="s">
        <v>456</v>
      </c>
      <c r="E91" s="353">
        <v>50</v>
      </c>
      <c r="F91" s="333" t="s">
        <v>234</v>
      </c>
      <c r="G91" s="300" t="s">
        <v>457</v>
      </c>
      <c r="H91" s="300"/>
      <c r="GA91" s="294"/>
      <c r="GB91" s="294"/>
      <c r="GC91" s="294"/>
      <c r="GD91" s="294"/>
      <c r="GE91" s="294"/>
      <c r="GF91" s="294"/>
      <c r="GG91" s="294"/>
      <c r="GH91" s="294"/>
      <c r="GI91" s="294"/>
      <c r="GJ91" s="294"/>
      <c r="GK91" s="294"/>
      <c r="GL91" s="294"/>
      <c r="GM91" s="294"/>
      <c r="GN91" s="294"/>
      <c r="GO91" s="294"/>
      <c r="GP91" s="294"/>
      <c r="GQ91" s="294"/>
      <c r="GR91" s="294"/>
      <c r="GS91" s="294"/>
      <c r="GT91" s="294"/>
      <c r="GU91" s="294"/>
      <c r="GV91" s="294"/>
      <c r="GW91" s="294"/>
      <c r="GX91" s="294"/>
      <c r="GY91" s="294"/>
      <c r="GZ91" s="294"/>
      <c r="HA91" s="294"/>
      <c r="HB91" s="294"/>
      <c r="HC91" s="294"/>
      <c r="HD91" s="294"/>
      <c r="HE91" s="294"/>
      <c r="HF91" s="294"/>
      <c r="HG91" s="294"/>
      <c r="HH91" s="294"/>
      <c r="HI91" s="294"/>
      <c r="HJ91" s="294"/>
      <c r="HK91" s="294"/>
      <c r="HL91" s="294"/>
      <c r="HM91" s="294"/>
      <c r="HN91" s="294"/>
      <c r="HO91" s="294"/>
      <c r="HP91" s="294"/>
      <c r="HQ91" s="294"/>
      <c r="HR91" s="294"/>
      <c r="HS91" s="294"/>
      <c r="HT91" s="294"/>
      <c r="HU91" s="294"/>
      <c r="HV91" s="294"/>
      <c r="HW91" s="294"/>
      <c r="HX91" s="294"/>
      <c r="HY91" s="294"/>
      <c r="HZ91" s="294"/>
      <c r="IA91" s="294"/>
      <c r="IB91" s="294"/>
      <c r="IC91" s="294"/>
      <c r="ID91" s="294"/>
      <c r="IE91" s="294"/>
      <c r="IF91" s="294"/>
      <c r="IG91" s="294"/>
      <c r="IH91" s="294"/>
      <c r="II91" s="294"/>
      <c r="IJ91" s="294"/>
      <c r="IK91" s="294"/>
      <c r="IL91" s="294"/>
      <c r="IM91" s="294"/>
      <c r="IN91" s="294"/>
      <c r="IO91" s="294"/>
      <c r="IP91" s="294"/>
      <c r="IQ91" s="294"/>
      <c r="IR91" s="294"/>
      <c r="IS91" s="294"/>
      <c r="IT91" s="294"/>
      <c r="IU91" s="294"/>
      <c r="IV91" s="294"/>
      <c r="IW91" s="294"/>
      <c r="IX91" s="294"/>
    </row>
    <row r="92" s="290" customFormat="1" ht="46" customHeight="1" spans="1:258">
      <c r="A92" s="339">
        <v>60</v>
      </c>
      <c r="B92" s="340" t="s">
        <v>458</v>
      </c>
      <c r="C92" s="343" t="s">
        <v>459</v>
      </c>
      <c r="D92" s="340" t="s">
        <v>460</v>
      </c>
      <c r="E92" s="341">
        <v>35</v>
      </c>
      <c r="F92" s="342" t="s">
        <v>226</v>
      </c>
      <c r="G92" s="343" t="s">
        <v>461</v>
      </c>
      <c r="H92" s="343"/>
      <c r="I92" s="288"/>
      <c r="J92" s="288"/>
      <c r="K92" s="288"/>
      <c r="L92" s="288"/>
      <c r="M92" s="288"/>
      <c r="N92" s="288"/>
      <c r="GA92" s="352"/>
      <c r="GB92" s="352"/>
      <c r="GC92" s="352"/>
      <c r="GD92" s="352"/>
      <c r="GE92" s="352"/>
      <c r="GF92" s="352"/>
      <c r="GG92" s="352"/>
      <c r="GH92" s="352"/>
      <c r="GI92" s="352"/>
      <c r="GJ92" s="352"/>
      <c r="GK92" s="352"/>
      <c r="GL92" s="352"/>
      <c r="GM92" s="352"/>
      <c r="GN92" s="352"/>
      <c r="GO92" s="352"/>
      <c r="GP92" s="352"/>
      <c r="GQ92" s="352"/>
      <c r="GR92" s="352"/>
      <c r="GS92" s="352"/>
      <c r="GT92" s="352"/>
      <c r="GU92" s="352"/>
      <c r="GV92" s="352"/>
      <c r="GW92" s="352"/>
      <c r="GX92" s="352"/>
      <c r="GY92" s="352"/>
      <c r="GZ92" s="352"/>
      <c r="HA92" s="352"/>
      <c r="HB92" s="352"/>
      <c r="HC92" s="352"/>
      <c r="HD92" s="352"/>
      <c r="HE92" s="352"/>
      <c r="HF92" s="352"/>
      <c r="HG92" s="352"/>
      <c r="HH92" s="352"/>
      <c r="HI92" s="352"/>
      <c r="HJ92" s="352"/>
      <c r="HK92" s="352"/>
      <c r="HL92" s="352"/>
      <c r="HM92" s="352"/>
      <c r="HN92" s="352"/>
      <c r="HO92" s="352"/>
      <c r="HP92" s="352"/>
      <c r="HQ92" s="352"/>
      <c r="HR92" s="352"/>
      <c r="HS92" s="352"/>
      <c r="HT92" s="352"/>
      <c r="HU92" s="352"/>
      <c r="HV92" s="352"/>
      <c r="HW92" s="352"/>
      <c r="HX92" s="352"/>
      <c r="HY92" s="352"/>
      <c r="HZ92" s="352"/>
      <c r="IA92" s="352"/>
      <c r="IB92" s="352"/>
      <c r="IC92" s="352"/>
      <c r="ID92" s="352"/>
      <c r="IE92" s="352"/>
      <c r="IF92" s="352"/>
      <c r="IG92" s="352"/>
      <c r="IH92" s="352"/>
      <c r="II92" s="352"/>
      <c r="IJ92" s="352"/>
      <c r="IK92" s="352"/>
      <c r="IL92" s="352"/>
      <c r="IM92" s="352"/>
      <c r="IN92" s="352"/>
      <c r="IO92" s="352"/>
      <c r="IP92" s="352"/>
      <c r="IQ92" s="352"/>
      <c r="IR92" s="352"/>
      <c r="IS92" s="352"/>
      <c r="IT92" s="352"/>
      <c r="IU92" s="352"/>
      <c r="IV92" s="352"/>
      <c r="IW92" s="352"/>
      <c r="IX92" s="352"/>
    </row>
    <row r="93" s="288" customFormat="1" ht="46" customHeight="1" spans="1:258">
      <c r="A93" s="299">
        <v>61</v>
      </c>
      <c r="B93" s="315" t="s">
        <v>462</v>
      </c>
      <c r="C93" s="300" t="s">
        <v>463</v>
      </c>
      <c r="D93" s="315" t="s">
        <v>464</v>
      </c>
      <c r="E93" s="354">
        <v>49.7</v>
      </c>
      <c r="F93" s="345" t="s">
        <v>180</v>
      </c>
      <c r="G93" s="300" t="s">
        <v>465</v>
      </c>
      <c r="H93" s="300"/>
      <c r="GA93" s="294"/>
      <c r="GB93" s="294"/>
      <c r="GC93" s="294"/>
      <c r="GD93" s="294"/>
      <c r="GE93" s="294"/>
      <c r="GF93" s="294"/>
      <c r="GG93" s="294"/>
      <c r="GH93" s="294"/>
      <c r="GI93" s="294"/>
      <c r="GJ93" s="294"/>
      <c r="GK93" s="294"/>
      <c r="GL93" s="294"/>
      <c r="GM93" s="294"/>
      <c r="GN93" s="294"/>
      <c r="GO93" s="294"/>
      <c r="GP93" s="294"/>
      <c r="GQ93" s="294"/>
      <c r="GR93" s="294"/>
      <c r="GS93" s="294"/>
      <c r="GT93" s="294"/>
      <c r="GU93" s="294"/>
      <c r="GV93" s="294"/>
      <c r="GW93" s="294"/>
      <c r="GX93" s="294"/>
      <c r="GY93" s="294"/>
      <c r="GZ93" s="294"/>
      <c r="HA93" s="294"/>
      <c r="HB93" s="294"/>
      <c r="HC93" s="294"/>
      <c r="HD93" s="294"/>
      <c r="HE93" s="294"/>
      <c r="HF93" s="294"/>
      <c r="HG93" s="294"/>
      <c r="HH93" s="294"/>
      <c r="HI93" s="294"/>
      <c r="HJ93" s="294"/>
      <c r="HK93" s="294"/>
      <c r="HL93" s="294"/>
      <c r="HM93" s="294"/>
      <c r="HN93" s="294"/>
      <c r="HO93" s="294"/>
      <c r="HP93" s="294"/>
      <c r="HQ93" s="294"/>
      <c r="HR93" s="294"/>
      <c r="HS93" s="294"/>
      <c r="HT93" s="294"/>
      <c r="HU93" s="294"/>
      <c r="HV93" s="294"/>
      <c r="HW93" s="294"/>
      <c r="HX93" s="294"/>
      <c r="HY93" s="294"/>
      <c r="HZ93" s="294"/>
      <c r="IA93" s="294"/>
      <c r="IB93" s="294"/>
      <c r="IC93" s="294"/>
      <c r="ID93" s="294"/>
      <c r="IE93" s="294"/>
      <c r="IF93" s="294"/>
      <c r="IG93" s="294"/>
      <c r="IH93" s="294"/>
      <c r="II93" s="294"/>
      <c r="IJ93" s="294"/>
      <c r="IK93" s="294"/>
      <c r="IL93" s="294"/>
      <c r="IM93" s="294"/>
      <c r="IN93" s="294"/>
      <c r="IO93" s="294"/>
      <c r="IP93" s="294"/>
      <c r="IQ93" s="294"/>
      <c r="IR93" s="294"/>
      <c r="IS93" s="294"/>
      <c r="IT93" s="294"/>
      <c r="IU93" s="294"/>
      <c r="IV93" s="294"/>
      <c r="IW93" s="294"/>
      <c r="IX93" s="294"/>
    </row>
    <row r="94" s="288" customFormat="1" ht="46" customHeight="1" spans="1:258">
      <c r="A94" s="299">
        <v>62</v>
      </c>
      <c r="B94" s="307" t="s">
        <v>466</v>
      </c>
      <c r="C94" s="300" t="s">
        <v>467</v>
      </c>
      <c r="D94" s="307" t="s">
        <v>468</v>
      </c>
      <c r="E94" s="357">
        <v>37.8</v>
      </c>
      <c r="F94" s="337" t="s">
        <v>239</v>
      </c>
      <c r="G94" s="300" t="s">
        <v>422</v>
      </c>
      <c r="H94" s="300"/>
      <c r="GA94" s="294"/>
      <c r="GB94" s="294"/>
      <c r="GC94" s="294"/>
      <c r="GD94" s="294"/>
      <c r="GE94" s="294"/>
      <c r="GF94" s="294"/>
      <c r="GG94" s="294"/>
      <c r="GH94" s="294"/>
      <c r="GI94" s="294"/>
      <c r="GJ94" s="294"/>
      <c r="GK94" s="294"/>
      <c r="GL94" s="294"/>
      <c r="GM94" s="294"/>
      <c r="GN94" s="294"/>
      <c r="GO94" s="294"/>
      <c r="GP94" s="294"/>
      <c r="GQ94" s="294"/>
      <c r="GR94" s="294"/>
      <c r="GS94" s="294"/>
      <c r="GT94" s="294"/>
      <c r="GU94" s="294"/>
      <c r="GV94" s="294"/>
      <c r="GW94" s="294"/>
      <c r="GX94" s="294"/>
      <c r="GY94" s="294"/>
      <c r="GZ94" s="294"/>
      <c r="HA94" s="294"/>
      <c r="HB94" s="294"/>
      <c r="HC94" s="294"/>
      <c r="HD94" s="294"/>
      <c r="HE94" s="294"/>
      <c r="HF94" s="294"/>
      <c r="HG94" s="294"/>
      <c r="HH94" s="294"/>
      <c r="HI94" s="294"/>
      <c r="HJ94" s="294"/>
      <c r="HK94" s="294"/>
      <c r="HL94" s="294"/>
      <c r="HM94" s="294"/>
      <c r="HN94" s="294"/>
      <c r="HO94" s="294"/>
      <c r="HP94" s="294"/>
      <c r="HQ94" s="294"/>
      <c r="HR94" s="294"/>
      <c r="HS94" s="294"/>
      <c r="HT94" s="294"/>
      <c r="HU94" s="294"/>
      <c r="HV94" s="294"/>
      <c r="HW94" s="294"/>
      <c r="HX94" s="294"/>
      <c r="HY94" s="294"/>
      <c r="HZ94" s="294"/>
      <c r="IA94" s="294"/>
      <c r="IB94" s="294"/>
      <c r="IC94" s="294"/>
      <c r="ID94" s="294"/>
      <c r="IE94" s="294"/>
      <c r="IF94" s="294"/>
      <c r="IG94" s="294"/>
      <c r="IH94" s="294"/>
      <c r="II94" s="294"/>
      <c r="IJ94" s="294"/>
      <c r="IK94" s="294"/>
      <c r="IL94" s="294"/>
      <c r="IM94" s="294"/>
      <c r="IN94" s="294"/>
      <c r="IO94" s="294"/>
      <c r="IP94" s="294"/>
      <c r="IQ94" s="294"/>
      <c r="IR94" s="294"/>
      <c r="IS94" s="294"/>
      <c r="IT94" s="294"/>
      <c r="IU94" s="294"/>
      <c r="IV94" s="294"/>
      <c r="IW94" s="294"/>
      <c r="IX94" s="294"/>
    </row>
    <row r="95" s="288" customFormat="1" ht="46" customHeight="1" spans="1:258">
      <c r="A95" s="299">
        <v>63</v>
      </c>
      <c r="B95" s="307" t="s">
        <v>469</v>
      </c>
      <c r="C95" s="300" t="s">
        <v>362</v>
      </c>
      <c r="D95" s="307" t="s">
        <v>470</v>
      </c>
      <c r="E95" s="357">
        <v>37.8</v>
      </c>
      <c r="F95" s="337" t="s">
        <v>239</v>
      </c>
      <c r="G95" s="300" t="s">
        <v>372</v>
      </c>
      <c r="H95" s="300"/>
      <c r="GA95" s="294"/>
      <c r="GB95" s="294"/>
      <c r="GC95" s="294"/>
      <c r="GD95" s="294"/>
      <c r="GE95" s="294"/>
      <c r="GF95" s="294"/>
      <c r="GG95" s="294"/>
      <c r="GH95" s="294"/>
      <c r="GI95" s="294"/>
      <c r="GJ95" s="294"/>
      <c r="GK95" s="294"/>
      <c r="GL95" s="294"/>
      <c r="GM95" s="294"/>
      <c r="GN95" s="294"/>
      <c r="GO95" s="294"/>
      <c r="GP95" s="294"/>
      <c r="GQ95" s="294"/>
      <c r="GR95" s="294"/>
      <c r="GS95" s="294"/>
      <c r="GT95" s="294"/>
      <c r="GU95" s="294"/>
      <c r="GV95" s="294"/>
      <c r="GW95" s="294"/>
      <c r="GX95" s="294"/>
      <c r="GY95" s="294"/>
      <c r="GZ95" s="294"/>
      <c r="HA95" s="294"/>
      <c r="HB95" s="294"/>
      <c r="HC95" s="294"/>
      <c r="HD95" s="294"/>
      <c r="HE95" s="294"/>
      <c r="HF95" s="294"/>
      <c r="HG95" s="294"/>
      <c r="HH95" s="294"/>
      <c r="HI95" s="294"/>
      <c r="HJ95" s="294"/>
      <c r="HK95" s="294"/>
      <c r="HL95" s="294"/>
      <c r="HM95" s="294"/>
      <c r="HN95" s="294"/>
      <c r="HO95" s="294"/>
      <c r="HP95" s="294"/>
      <c r="HQ95" s="294"/>
      <c r="HR95" s="294"/>
      <c r="HS95" s="294"/>
      <c r="HT95" s="294"/>
      <c r="HU95" s="294"/>
      <c r="HV95" s="294"/>
      <c r="HW95" s="294"/>
      <c r="HX95" s="294"/>
      <c r="HY95" s="294"/>
      <c r="HZ95" s="294"/>
      <c r="IA95" s="294"/>
      <c r="IB95" s="294"/>
      <c r="IC95" s="294"/>
      <c r="ID95" s="294"/>
      <c r="IE95" s="294"/>
      <c r="IF95" s="294"/>
      <c r="IG95" s="294"/>
      <c r="IH95" s="294"/>
      <c r="II95" s="294"/>
      <c r="IJ95" s="294"/>
      <c r="IK95" s="294"/>
      <c r="IL95" s="294"/>
      <c r="IM95" s="294"/>
      <c r="IN95" s="294"/>
      <c r="IO95" s="294"/>
      <c r="IP95" s="294"/>
      <c r="IQ95" s="294"/>
      <c r="IR95" s="294"/>
      <c r="IS95" s="294"/>
      <c r="IT95" s="294"/>
      <c r="IU95" s="294"/>
      <c r="IV95" s="294"/>
      <c r="IW95" s="294"/>
      <c r="IX95" s="294"/>
    </row>
    <row r="96" s="288" customFormat="1" ht="56" customHeight="1" spans="1:258">
      <c r="A96" s="299">
        <v>64</v>
      </c>
      <c r="B96" s="315" t="s">
        <v>471</v>
      </c>
      <c r="C96" s="300" t="s">
        <v>472</v>
      </c>
      <c r="D96" s="315" t="s">
        <v>473</v>
      </c>
      <c r="E96" s="354">
        <v>49.5</v>
      </c>
      <c r="F96" s="345" t="s">
        <v>180</v>
      </c>
      <c r="G96" s="300" t="s">
        <v>372</v>
      </c>
      <c r="H96" s="300"/>
      <c r="GA96" s="294"/>
      <c r="GB96" s="294"/>
      <c r="GC96" s="294"/>
      <c r="GD96" s="294"/>
      <c r="GE96" s="294"/>
      <c r="GF96" s="294"/>
      <c r="GG96" s="294"/>
      <c r="GH96" s="294"/>
      <c r="GI96" s="294"/>
      <c r="GJ96" s="294"/>
      <c r="GK96" s="294"/>
      <c r="GL96" s="294"/>
      <c r="GM96" s="294"/>
      <c r="GN96" s="294"/>
      <c r="GO96" s="294"/>
      <c r="GP96" s="294"/>
      <c r="GQ96" s="294"/>
      <c r="GR96" s="294"/>
      <c r="GS96" s="294"/>
      <c r="GT96" s="294"/>
      <c r="GU96" s="294"/>
      <c r="GV96" s="294"/>
      <c r="GW96" s="294"/>
      <c r="GX96" s="294"/>
      <c r="GY96" s="294"/>
      <c r="GZ96" s="294"/>
      <c r="HA96" s="294"/>
      <c r="HB96" s="294"/>
      <c r="HC96" s="294"/>
      <c r="HD96" s="294"/>
      <c r="HE96" s="294"/>
      <c r="HF96" s="294"/>
      <c r="HG96" s="294"/>
      <c r="HH96" s="294"/>
      <c r="HI96" s="294"/>
      <c r="HJ96" s="294"/>
      <c r="HK96" s="294"/>
      <c r="HL96" s="294"/>
      <c r="HM96" s="294"/>
      <c r="HN96" s="294"/>
      <c r="HO96" s="294"/>
      <c r="HP96" s="294"/>
      <c r="HQ96" s="294"/>
      <c r="HR96" s="294"/>
      <c r="HS96" s="294"/>
      <c r="HT96" s="294"/>
      <c r="HU96" s="294"/>
      <c r="HV96" s="294"/>
      <c r="HW96" s="294"/>
      <c r="HX96" s="294"/>
      <c r="HY96" s="294"/>
      <c r="HZ96" s="294"/>
      <c r="IA96" s="294"/>
      <c r="IB96" s="294"/>
      <c r="IC96" s="294"/>
      <c r="ID96" s="294"/>
      <c r="IE96" s="294"/>
      <c r="IF96" s="294"/>
      <c r="IG96" s="294"/>
      <c r="IH96" s="294"/>
      <c r="II96" s="294"/>
      <c r="IJ96" s="294"/>
      <c r="IK96" s="294"/>
      <c r="IL96" s="294"/>
      <c r="IM96" s="294"/>
      <c r="IN96" s="294"/>
      <c r="IO96" s="294"/>
      <c r="IP96" s="294"/>
      <c r="IQ96" s="294"/>
      <c r="IR96" s="294"/>
      <c r="IS96" s="294"/>
      <c r="IT96" s="294"/>
      <c r="IU96" s="294"/>
      <c r="IV96" s="294"/>
      <c r="IW96" s="294"/>
      <c r="IX96" s="294"/>
    </row>
    <row r="97" s="288" customFormat="1" ht="46" customHeight="1" spans="1:258">
      <c r="A97" s="299">
        <v>65</v>
      </c>
      <c r="B97" s="315" t="s">
        <v>474</v>
      </c>
      <c r="C97" s="300" t="s">
        <v>431</v>
      </c>
      <c r="D97" s="315" t="s">
        <v>475</v>
      </c>
      <c r="E97" s="354">
        <v>25.2</v>
      </c>
      <c r="F97" s="345" t="s">
        <v>180</v>
      </c>
      <c r="G97" s="300" t="s">
        <v>465</v>
      </c>
      <c r="H97" s="300"/>
      <c r="GA97" s="294"/>
      <c r="GB97" s="294"/>
      <c r="GC97" s="294"/>
      <c r="GD97" s="294"/>
      <c r="GE97" s="294"/>
      <c r="GF97" s="294"/>
      <c r="GG97" s="294"/>
      <c r="GH97" s="294"/>
      <c r="GI97" s="294"/>
      <c r="GJ97" s="294"/>
      <c r="GK97" s="294"/>
      <c r="GL97" s="294"/>
      <c r="GM97" s="294"/>
      <c r="GN97" s="294"/>
      <c r="GO97" s="294"/>
      <c r="GP97" s="294"/>
      <c r="GQ97" s="294"/>
      <c r="GR97" s="294"/>
      <c r="GS97" s="294"/>
      <c r="GT97" s="294"/>
      <c r="GU97" s="294"/>
      <c r="GV97" s="294"/>
      <c r="GW97" s="294"/>
      <c r="GX97" s="294"/>
      <c r="GY97" s="294"/>
      <c r="GZ97" s="294"/>
      <c r="HA97" s="294"/>
      <c r="HB97" s="294"/>
      <c r="HC97" s="294"/>
      <c r="HD97" s="294"/>
      <c r="HE97" s="294"/>
      <c r="HF97" s="294"/>
      <c r="HG97" s="294"/>
      <c r="HH97" s="294"/>
      <c r="HI97" s="294"/>
      <c r="HJ97" s="294"/>
      <c r="HK97" s="294"/>
      <c r="HL97" s="294"/>
      <c r="HM97" s="294"/>
      <c r="HN97" s="294"/>
      <c r="HO97" s="294"/>
      <c r="HP97" s="294"/>
      <c r="HQ97" s="294"/>
      <c r="HR97" s="294"/>
      <c r="HS97" s="294"/>
      <c r="HT97" s="294"/>
      <c r="HU97" s="294"/>
      <c r="HV97" s="294"/>
      <c r="HW97" s="294"/>
      <c r="HX97" s="294"/>
      <c r="HY97" s="294"/>
      <c r="HZ97" s="294"/>
      <c r="IA97" s="294"/>
      <c r="IB97" s="294"/>
      <c r="IC97" s="294"/>
      <c r="ID97" s="294"/>
      <c r="IE97" s="294"/>
      <c r="IF97" s="294"/>
      <c r="IG97" s="294"/>
      <c r="IH97" s="294"/>
      <c r="II97" s="294"/>
      <c r="IJ97" s="294"/>
      <c r="IK97" s="294"/>
      <c r="IL97" s="294"/>
      <c r="IM97" s="294"/>
      <c r="IN97" s="294"/>
      <c r="IO97" s="294"/>
      <c r="IP97" s="294"/>
      <c r="IQ97" s="294"/>
      <c r="IR97" s="294"/>
      <c r="IS97" s="294"/>
      <c r="IT97" s="294"/>
      <c r="IU97" s="294"/>
      <c r="IV97" s="294"/>
      <c r="IW97" s="294"/>
      <c r="IX97" s="294"/>
    </row>
    <row r="98" s="288" customFormat="1" ht="46" customHeight="1" spans="1:258">
      <c r="A98" s="299">
        <v>66</v>
      </c>
      <c r="B98" s="358" t="s">
        <v>476</v>
      </c>
      <c r="C98" s="332" t="s">
        <v>477</v>
      </c>
      <c r="D98" s="346" t="s">
        <v>478</v>
      </c>
      <c r="E98" s="354">
        <v>72</v>
      </c>
      <c r="F98" s="333" t="s">
        <v>244</v>
      </c>
      <c r="G98" s="300" t="s">
        <v>375</v>
      </c>
      <c r="H98" s="300"/>
      <c r="GA98" s="294"/>
      <c r="GB98" s="294"/>
      <c r="GC98" s="294"/>
      <c r="GD98" s="294"/>
      <c r="GE98" s="294"/>
      <c r="GF98" s="294"/>
      <c r="GG98" s="294"/>
      <c r="GH98" s="294"/>
      <c r="GI98" s="294"/>
      <c r="GJ98" s="294"/>
      <c r="GK98" s="294"/>
      <c r="GL98" s="294"/>
      <c r="GM98" s="294"/>
      <c r="GN98" s="294"/>
      <c r="GO98" s="294"/>
      <c r="GP98" s="294"/>
      <c r="GQ98" s="294"/>
      <c r="GR98" s="294"/>
      <c r="GS98" s="294"/>
      <c r="GT98" s="294"/>
      <c r="GU98" s="294"/>
      <c r="GV98" s="294"/>
      <c r="GW98" s="294"/>
      <c r="GX98" s="294"/>
      <c r="GY98" s="294"/>
      <c r="GZ98" s="294"/>
      <c r="HA98" s="294"/>
      <c r="HB98" s="294"/>
      <c r="HC98" s="294"/>
      <c r="HD98" s="294"/>
      <c r="HE98" s="294"/>
      <c r="HF98" s="294"/>
      <c r="HG98" s="294"/>
      <c r="HH98" s="294"/>
      <c r="HI98" s="294"/>
      <c r="HJ98" s="294"/>
      <c r="HK98" s="294"/>
      <c r="HL98" s="294"/>
      <c r="HM98" s="294"/>
      <c r="HN98" s="294"/>
      <c r="HO98" s="294"/>
      <c r="HP98" s="294"/>
      <c r="HQ98" s="294"/>
      <c r="HR98" s="294"/>
      <c r="HS98" s="294"/>
      <c r="HT98" s="294"/>
      <c r="HU98" s="294"/>
      <c r="HV98" s="294"/>
      <c r="HW98" s="294"/>
      <c r="HX98" s="294"/>
      <c r="HY98" s="294"/>
      <c r="HZ98" s="294"/>
      <c r="IA98" s="294"/>
      <c r="IB98" s="294"/>
      <c r="IC98" s="294"/>
      <c r="ID98" s="294"/>
      <c r="IE98" s="294"/>
      <c r="IF98" s="294"/>
      <c r="IG98" s="294"/>
      <c r="IH98" s="294"/>
      <c r="II98" s="294"/>
      <c r="IJ98" s="294"/>
      <c r="IK98" s="294"/>
      <c r="IL98" s="294"/>
      <c r="IM98" s="294"/>
      <c r="IN98" s="294"/>
      <c r="IO98" s="294"/>
      <c r="IP98" s="294"/>
      <c r="IQ98" s="294"/>
      <c r="IR98" s="294"/>
      <c r="IS98" s="294"/>
      <c r="IT98" s="294"/>
      <c r="IU98" s="294"/>
      <c r="IV98" s="294"/>
      <c r="IW98" s="294"/>
      <c r="IX98" s="294"/>
    </row>
    <row r="99" s="288" customFormat="1" ht="46" customHeight="1" spans="1:258">
      <c r="A99" s="299">
        <v>67</v>
      </c>
      <c r="B99" s="316" t="s">
        <v>479</v>
      </c>
      <c r="C99" s="300" t="s">
        <v>480</v>
      </c>
      <c r="D99" s="316" t="s">
        <v>481</v>
      </c>
      <c r="E99" s="344">
        <v>50</v>
      </c>
      <c r="F99" s="345" t="s">
        <v>338</v>
      </c>
      <c r="G99" s="300" t="s">
        <v>356</v>
      </c>
      <c r="H99" s="300"/>
      <c r="GA99" s="294"/>
      <c r="GB99" s="294"/>
      <c r="GC99" s="294"/>
      <c r="GD99" s="294"/>
      <c r="GE99" s="294"/>
      <c r="GF99" s="294"/>
      <c r="GG99" s="294"/>
      <c r="GH99" s="294"/>
      <c r="GI99" s="294"/>
      <c r="GJ99" s="294"/>
      <c r="GK99" s="294"/>
      <c r="GL99" s="294"/>
      <c r="GM99" s="294"/>
      <c r="GN99" s="294"/>
      <c r="GO99" s="294"/>
      <c r="GP99" s="294"/>
      <c r="GQ99" s="294"/>
      <c r="GR99" s="294"/>
      <c r="GS99" s="294"/>
      <c r="GT99" s="294"/>
      <c r="GU99" s="294"/>
      <c r="GV99" s="294"/>
      <c r="GW99" s="294"/>
      <c r="GX99" s="294"/>
      <c r="GY99" s="294"/>
      <c r="GZ99" s="294"/>
      <c r="HA99" s="294"/>
      <c r="HB99" s="294"/>
      <c r="HC99" s="294"/>
      <c r="HD99" s="294"/>
      <c r="HE99" s="294"/>
      <c r="HF99" s="294"/>
      <c r="HG99" s="294"/>
      <c r="HH99" s="294"/>
      <c r="HI99" s="294"/>
      <c r="HJ99" s="294"/>
      <c r="HK99" s="294"/>
      <c r="HL99" s="294"/>
      <c r="HM99" s="294"/>
      <c r="HN99" s="294"/>
      <c r="HO99" s="294"/>
      <c r="HP99" s="294"/>
      <c r="HQ99" s="294"/>
      <c r="HR99" s="294"/>
      <c r="HS99" s="294"/>
      <c r="HT99" s="294"/>
      <c r="HU99" s="294"/>
      <c r="HV99" s="294"/>
      <c r="HW99" s="294"/>
      <c r="HX99" s="294"/>
      <c r="HY99" s="294"/>
      <c r="HZ99" s="294"/>
      <c r="IA99" s="294"/>
      <c r="IB99" s="294"/>
      <c r="IC99" s="294"/>
      <c r="ID99" s="294"/>
      <c r="IE99" s="294"/>
      <c r="IF99" s="294"/>
      <c r="IG99" s="294"/>
      <c r="IH99" s="294"/>
      <c r="II99" s="294"/>
      <c r="IJ99" s="294"/>
      <c r="IK99" s="294"/>
      <c r="IL99" s="294"/>
      <c r="IM99" s="294"/>
      <c r="IN99" s="294"/>
      <c r="IO99" s="294"/>
      <c r="IP99" s="294"/>
      <c r="IQ99" s="294"/>
      <c r="IR99" s="294"/>
      <c r="IS99" s="294"/>
      <c r="IT99" s="294"/>
      <c r="IU99" s="294"/>
      <c r="IV99" s="294"/>
      <c r="IW99" s="294"/>
      <c r="IX99" s="294"/>
    </row>
    <row r="100" s="288" customFormat="1" ht="46" customHeight="1" spans="1:258">
      <c r="A100" s="299">
        <v>68</v>
      </c>
      <c r="B100" s="316" t="s">
        <v>482</v>
      </c>
      <c r="C100" s="300" t="s">
        <v>431</v>
      </c>
      <c r="D100" s="316" t="s">
        <v>483</v>
      </c>
      <c r="E100" s="344">
        <v>25.2</v>
      </c>
      <c r="F100" s="345" t="s">
        <v>191</v>
      </c>
      <c r="G100" s="300" t="s">
        <v>484</v>
      </c>
      <c r="H100" s="300"/>
      <c r="GA100" s="294"/>
      <c r="GB100" s="294"/>
      <c r="GC100" s="294"/>
      <c r="GD100" s="294"/>
      <c r="GE100" s="294"/>
      <c r="GF100" s="294"/>
      <c r="GG100" s="294"/>
      <c r="GH100" s="294"/>
      <c r="GI100" s="294"/>
      <c r="GJ100" s="294"/>
      <c r="GK100" s="294"/>
      <c r="GL100" s="294"/>
      <c r="GM100" s="294"/>
      <c r="GN100" s="294"/>
      <c r="GO100" s="294"/>
      <c r="GP100" s="294"/>
      <c r="GQ100" s="294"/>
      <c r="GR100" s="294"/>
      <c r="GS100" s="294"/>
      <c r="GT100" s="294"/>
      <c r="GU100" s="294"/>
      <c r="GV100" s="294"/>
      <c r="GW100" s="294"/>
      <c r="GX100" s="294"/>
      <c r="GY100" s="294"/>
      <c r="GZ100" s="294"/>
      <c r="HA100" s="294"/>
      <c r="HB100" s="294"/>
      <c r="HC100" s="294"/>
      <c r="HD100" s="294"/>
      <c r="HE100" s="294"/>
      <c r="HF100" s="294"/>
      <c r="HG100" s="294"/>
      <c r="HH100" s="294"/>
      <c r="HI100" s="294"/>
      <c r="HJ100" s="294"/>
      <c r="HK100" s="294"/>
      <c r="HL100" s="294"/>
      <c r="HM100" s="294"/>
      <c r="HN100" s="294"/>
      <c r="HO100" s="294"/>
      <c r="HP100" s="294"/>
      <c r="HQ100" s="294"/>
      <c r="HR100" s="294"/>
      <c r="HS100" s="294"/>
      <c r="HT100" s="294"/>
      <c r="HU100" s="294"/>
      <c r="HV100" s="294"/>
      <c r="HW100" s="294"/>
      <c r="HX100" s="294"/>
      <c r="HY100" s="294"/>
      <c r="HZ100" s="294"/>
      <c r="IA100" s="294"/>
      <c r="IB100" s="294"/>
      <c r="IC100" s="294"/>
      <c r="ID100" s="294"/>
      <c r="IE100" s="294"/>
      <c r="IF100" s="294"/>
      <c r="IG100" s="294"/>
      <c r="IH100" s="294"/>
      <c r="II100" s="294"/>
      <c r="IJ100" s="294"/>
      <c r="IK100" s="294"/>
      <c r="IL100" s="294"/>
      <c r="IM100" s="294"/>
      <c r="IN100" s="294"/>
      <c r="IO100" s="294"/>
      <c r="IP100" s="294"/>
      <c r="IQ100" s="294"/>
      <c r="IR100" s="294"/>
      <c r="IS100" s="294"/>
      <c r="IT100" s="294"/>
      <c r="IU100" s="294"/>
      <c r="IV100" s="294"/>
      <c r="IW100" s="294"/>
      <c r="IX100" s="294"/>
    </row>
    <row r="101" s="288" customFormat="1" ht="46" customHeight="1" spans="1:258">
      <c r="A101" s="299">
        <v>69</v>
      </c>
      <c r="B101" s="316" t="s">
        <v>485</v>
      </c>
      <c r="C101" s="316" t="s">
        <v>431</v>
      </c>
      <c r="D101" s="316" t="s">
        <v>486</v>
      </c>
      <c r="E101" s="344">
        <v>25.2</v>
      </c>
      <c r="F101" s="333" t="s">
        <v>204</v>
      </c>
      <c r="G101" s="300" t="s">
        <v>487</v>
      </c>
      <c r="H101" s="300"/>
      <c r="GA101" s="294"/>
      <c r="GB101" s="294"/>
      <c r="GC101" s="294"/>
      <c r="GD101" s="294"/>
      <c r="GE101" s="294"/>
      <c r="GF101" s="294"/>
      <c r="GG101" s="294"/>
      <c r="GH101" s="294"/>
      <c r="GI101" s="294"/>
      <c r="GJ101" s="294"/>
      <c r="GK101" s="294"/>
      <c r="GL101" s="294"/>
      <c r="GM101" s="294"/>
      <c r="GN101" s="294"/>
      <c r="GO101" s="294"/>
      <c r="GP101" s="294"/>
      <c r="GQ101" s="294"/>
      <c r="GR101" s="294"/>
      <c r="GS101" s="294"/>
      <c r="GT101" s="294"/>
      <c r="GU101" s="294"/>
      <c r="GV101" s="294"/>
      <c r="GW101" s="294"/>
      <c r="GX101" s="294"/>
      <c r="GY101" s="294"/>
      <c r="GZ101" s="294"/>
      <c r="HA101" s="294"/>
      <c r="HB101" s="294"/>
      <c r="HC101" s="294"/>
      <c r="HD101" s="294"/>
      <c r="HE101" s="294"/>
      <c r="HF101" s="294"/>
      <c r="HG101" s="294"/>
      <c r="HH101" s="294"/>
      <c r="HI101" s="294"/>
      <c r="HJ101" s="294"/>
      <c r="HK101" s="294"/>
      <c r="HL101" s="294"/>
      <c r="HM101" s="294"/>
      <c r="HN101" s="294"/>
      <c r="HO101" s="294"/>
      <c r="HP101" s="294"/>
      <c r="HQ101" s="294"/>
      <c r="HR101" s="294"/>
      <c r="HS101" s="294"/>
      <c r="HT101" s="294"/>
      <c r="HU101" s="294"/>
      <c r="HV101" s="294"/>
      <c r="HW101" s="294"/>
      <c r="HX101" s="294"/>
      <c r="HY101" s="294"/>
      <c r="HZ101" s="294"/>
      <c r="IA101" s="294"/>
      <c r="IB101" s="294"/>
      <c r="IC101" s="294"/>
      <c r="ID101" s="294"/>
      <c r="IE101" s="294"/>
      <c r="IF101" s="294"/>
      <c r="IG101" s="294"/>
      <c r="IH101" s="294"/>
      <c r="II101" s="294"/>
      <c r="IJ101" s="294"/>
      <c r="IK101" s="294"/>
      <c r="IL101" s="294"/>
      <c r="IM101" s="294"/>
      <c r="IN101" s="294"/>
      <c r="IO101" s="294"/>
      <c r="IP101" s="294"/>
      <c r="IQ101" s="294"/>
      <c r="IR101" s="294"/>
      <c r="IS101" s="294"/>
      <c r="IT101" s="294"/>
      <c r="IU101" s="294"/>
      <c r="IV101" s="294"/>
      <c r="IW101" s="294"/>
      <c r="IX101" s="294"/>
    </row>
    <row r="102" s="288" customFormat="1" ht="46" customHeight="1" spans="1:258">
      <c r="A102" s="299">
        <v>70</v>
      </c>
      <c r="B102" s="316" t="s">
        <v>488</v>
      </c>
      <c r="C102" s="316" t="s">
        <v>362</v>
      </c>
      <c r="D102" s="316" t="s">
        <v>489</v>
      </c>
      <c r="E102" s="344">
        <v>37.8</v>
      </c>
      <c r="F102" s="333" t="s">
        <v>204</v>
      </c>
      <c r="G102" s="300" t="s">
        <v>484</v>
      </c>
      <c r="H102" s="300"/>
      <c r="GA102" s="294"/>
      <c r="GB102" s="294"/>
      <c r="GC102" s="294"/>
      <c r="GD102" s="294"/>
      <c r="GE102" s="294"/>
      <c r="GF102" s="294"/>
      <c r="GG102" s="294"/>
      <c r="GH102" s="294"/>
      <c r="GI102" s="294"/>
      <c r="GJ102" s="294"/>
      <c r="GK102" s="294"/>
      <c r="GL102" s="294"/>
      <c r="GM102" s="294"/>
      <c r="GN102" s="294"/>
      <c r="GO102" s="294"/>
      <c r="GP102" s="294"/>
      <c r="GQ102" s="294"/>
      <c r="GR102" s="294"/>
      <c r="GS102" s="294"/>
      <c r="GT102" s="294"/>
      <c r="GU102" s="294"/>
      <c r="GV102" s="294"/>
      <c r="GW102" s="294"/>
      <c r="GX102" s="294"/>
      <c r="GY102" s="294"/>
      <c r="GZ102" s="294"/>
      <c r="HA102" s="294"/>
      <c r="HB102" s="294"/>
      <c r="HC102" s="294"/>
      <c r="HD102" s="294"/>
      <c r="HE102" s="294"/>
      <c r="HF102" s="294"/>
      <c r="HG102" s="294"/>
      <c r="HH102" s="294"/>
      <c r="HI102" s="294"/>
      <c r="HJ102" s="294"/>
      <c r="HK102" s="294"/>
      <c r="HL102" s="294"/>
      <c r="HM102" s="294"/>
      <c r="HN102" s="294"/>
      <c r="HO102" s="294"/>
      <c r="HP102" s="294"/>
      <c r="HQ102" s="294"/>
      <c r="HR102" s="294"/>
      <c r="HS102" s="294"/>
      <c r="HT102" s="294"/>
      <c r="HU102" s="294"/>
      <c r="HV102" s="294"/>
      <c r="HW102" s="294"/>
      <c r="HX102" s="294"/>
      <c r="HY102" s="294"/>
      <c r="HZ102" s="294"/>
      <c r="IA102" s="294"/>
      <c r="IB102" s="294"/>
      <c r="IC102" s="294"/>
      <c r="ID102" s="294"/>
      <c r="IE102" s="294"/>
      <c r="IF102" s="294"/>
      <c r="IG102" s="294"/>
      <c r="IH102" s="294"/>
      <c r="II102" s="294"/>
      <c r="IJ102" s="294"/>
      <c r="IK102" s="294"/>
      <c r="IL102" s="294"/>
      <c r="IM102" s="294"/>
      <c r="IN102" s="294"/>
      <c r="IO102" s="294"/>
      <c r="IP102" s="294"/>
      <c r="IQ102" s="294"/>
      <c r="IR102" s="294"/>
      <c r="IS102" s="294"/>
      <c r="IT102" s="294"/>
      <c r="IU102" s="294"/>
      <c r="IV102" s="294"/>
      <c r="IW102" s="294"/>
      <c r="IX102" s="294"/>
    </row>
    <row r="103" s="288" customFormat="1" ht="46" customHeight="1" spans="1:258">
      <c r="A103" s="299">
        <v>71</v>
      </c>
      <c r="B103" s="316" t="s">
        <v>490</v>
      </c>
      <c r="C103" s="316" t="s">
        <v>393</v>
      </c>
      <c r="D103" s="316" t="s">
        <v>491</v>
      </c>
      <c r="E103" s="344">
        <v>45.4</v>
      </c>
      <c r="F103" s="333" t="s">
        <v>255</v>
      </c>
      <c r="G103" s="300" t="s">
        <v>372</v>
      </c>
      <c r="H103" s="300"/>
      <c r="GA103" s="294"/>
      <c r="GB103" s="294"/>
      <c r="GC103" s="294"/>
      <c r="GD103" s="294"/>
      <c r="GE103" s="294"/>
      <c r="GF103" s="294"/>
      <c r="GG103" s="294"/>
      <c r="GH103" s="294"/>
      <c r="GI103" s="294"/>
      <c r="GJ103" s="294"/>
      <c r="GK103" s="294"/>
      <c r="GL103" s="294"/>
      <c r="GM103" s="294"/>
      <c r="GN103" s="294"/>
      <c r="GO103" s="294"/>
      <c r="GP103" s="294"/>
      <c r="GQ103" s="294"/>
      <c r="GR103" s="294"/>
      <c r="GS103" s="294"/>
      <c r="GT103" s="294"/>
      <c r="GU103" s="294"/>
      <c r="GV103" s="294"/>
      <c r="GW103" s="294"/>
      <c r="GX103" s="294"/>
      <c r="GY103" s="294"/>
      <c r="GZ103" s="294"/>
      <c r="HA103" s="294"/>
      <c r="HB103" s="294"/>
      <c r="HC103" s="294"/>
      <c r="HD103" s="294"/>
      <c r="HE103" s="294"/>
      <c r="HF103" s="294"/>
      <c r="HG103" s="294"/>
      <c r="HH103" s="294"/>
      <c r="HI103" s="294"/>
      <c r="HJ103" s="294"/>
      <c r="HK103" s="294"/>
      <c r="HL103" s="294"/>
      <c r="HM103" s="294"/>
      <c r="HN103" s="294"/>
      <c r="HO103" s="294"/>
      <c r="HP103" s="294"/>
      <c r="HQ103" s="294"/>
      <c r="HR103" s="294"/>
      <c r="HS103" s="294"/>
      <c r="HT103" s="294"/>
      <c r="HU103" s="294"/>
      <c r="HV103" s="294"/>
      <c r="HW103" s="294"/>
      <c r="HX103" s="294"/>
      <c r="HY103" s="294"/>
      <c r="HZ103" s="294"/>
      <c r="IA103" s="294"/>
      <c r="IB103" s="294"/>
      <c r="IC103" s="294"/>
      <c r="ID103" s="294"/>
      <c r="IE103" s="294"/>
      <c r="IF103" s="294"/>
      <c r="IG103" s="294"/>
      <c r="IH103" s="294"/>
      <c r="II103" s="294"/>
      <c r="IJ103" s="294"/>
      <c r="IK103" s="294"/>
      <c r="IL103" s="294"/>
      <c r="IM103" s="294"/>
      <c r="IN103" s="294"/>
      <c r="IO103" s="294"/>
      <c r="IP103" s="294"/>
      <c r="IQ103" s="294"/>
      <c r="IR103" s="294"/>
      <c r="IS103" s="294"/>
      <c r="IT103" s="294"/>
      <c r="IU103" s="294"/>
      <c r="IV103" s="294"/>
      <c r="IW103" s="294"/>
      <c r="IX103" s="294"/>
    </row>
    <row r="104" s="288" customFormat="1" ht="46" customHeight="1" spans="1:258">
      <c r="A104" s="299">
        <v>72</v>
      </c>
      <c r="B104" s="346" t="s">
        <v>492</v>
      </c>
      <c r="C104" s="346" t="s">
        <v>459</v>
      </c>
      <c r="D104" s="346" t="s">
        <v>493</v>
      </c>
      <c r="E104" s="353">
        <v>35.2</v>
      </c>
      <c r="F104" s="345" t="s">
        <v>379</v>
      </c>
      <c r="G104" s="300" t="s">
        <v>372</v>
      </c>
      <c r="H104" s="300"/>
      <c r="GA104" s="294"/>
      <c r="GB104" s="294"/>
      <c r="GC104" s="294"/>
      <c r="GD104" s="294"/>
      <c r="GE104" s="294"/>
      <c r="GF104" s="294"/>
      <c r="GG104" s="294"/>
      <c r="GH104" s="294"/>
      <c r="GI104" s="294"/>
      <c r="GJ104" s="294"/>
      <c r="GK104" s="294"/>
      <c r="GL104" s="294"/>
      <c r="GM104" s="294"/>
      <c r="GN104" s="294"/>
      <c r="GO104" s="294"/>
      <c r="GP104" s="294"/>
      <c r="GQ104" s="294"/>
      <c r="GR104" s="294"/>
      <c r="GS104" s="294"/>
      <c r="GT104" s="294"/>
      <c r="GU104" s="294"/>
      <c r="GV104" s="294"/>
      <c r="GW104" s="294"/>
      <c r="GX104" s="294"/>
      <c r="GY104" s="294"/>
      <c r="GZ104" s="294"/>
      <c r="HA104" s="294"/>
      <c r="HB104" s="294"/>
      <c r="HC104" s="294"/>
      <c r="HD104" s="294"/>
      <c r="HE104" s="294"/>
      <c r="HF104" s="294"/>
      <c r="HG104" s="294"/>
      <c r="HH104" s="294"/>
      <c r="HI104" s="294"/>
      <c r="HJ104" s="294"/>
      <c r="HK104" s="294"/>
      <c r="HL104" s="294"/>
      <c r="HM104" s="294"/>
      <c r="HN104" s="294"/>
      <c r="HO104" s="294"/>
      <c r="HP104" s="294"/>
      <c r="HQ104" s="294"/>
      <c r="HR104" s="294"/>
      <c r="HS104" s="294"/>
      <c r="HT104" s="294"/>
      <c r="HU104" s="294"/>
      <c r="HV104" s="294"/>
      <c r="HW104" s="294"/>
      <c r="HX104" s="294"/>
      <c r="HY104" s="294"/>
      <c r="HZ104" s="294"/>
      <c r="IA104" s="294"/>
      <c r="IB104" s="294"/>
      <c r="IC104" s="294"/>
      <c r="ID104" s="294"/>
      <c r="IE104" s="294"/>
      <c r="IF104" s="294"/>
      <c r="IG104" s="294"/>
      <c r="IH104" s="294"/>
      <c r="II104" s="294"/>
      <c r="IJ104" s="294"/>
      <c r="IK104" s="294"/>
      <c r="IL104" s="294"/>
      <c r="IM104" s="294"/>
      <c r="IN104" s="294"/>
      <c r="IO104" s="294"/>
      <c r="IP104" s="294"/>
      <c r="IQ104" s="294"/>
      <c r="IR104" s="294"/>
      <c r="IS104" s="294"/>
      <c r="IT104" s="294"/>
      <c r="IU104" s="294"/>
      <c r="IV104" s="294"/>
      <c r="IW104" s="294"/>
      <c r="IX104" s="294"/>
    </row>
    <row r="105" s="288" customFormat="1" ht="46" customHeight="1" spans="1:258">
      <c r="A105" s="299">
        <v>73</v>
      </c>
      <c r="B105" s="346" t="s">
        <v>494</v>
      </c>
      <c r="C105" s="332" t="s">
        <v>362</v>
      </c>
      <c r="D105" s="346" t="s">
        <v>495</v>
      </c>
      <c r="E105" s="353">
        <v>37.8</v>
      </c>
      <c r="F105" s="345" t="s">
        <v>379</v>
      </c>
      <c r="G105" s="300" t="s">
        <v>496</v>
      </c>
      <c r="H105" s="300"/>
      <c r="GA105" s="294"/>
      <c r="GB105" s="294"/>
      <c r="GC105" s="294"/>
      <c r="GD105" s="294"/>
      <c r="GE105" s="294"/>
      <c r="GF105" s="294"/>
      <c r="GG105" s="294"/>
      <c r="GH105" s="294"/>
      <c r="GI105" s="294"/>
      <c r="GJ105" s="294"/>
      <c r="GK105" s="294"/>
      <c r="GL105" s="294"/>
      <c r="GM105" s="294"/>
      <c r="GN105" s="294"/>
      <c r="GO105" s="294"/>
      <c r="GP105" s="294"/>
      <c r="GQ105" s="294"/>
      <c r="GR105" s="294"/>
      <c r="GS105" s="294"/>
      <c r="GT105" s="294"/>
      <c r="GU105" s="294"/>
      <c r="GV105" s="294"/>
      <c r="GW105" s="294"/>
      <c r="GX105" s="294"/>
      <c r="GY105" s="294"/>
      <c r="GZ105" s="294"/>
      <c r="HA105" s="294"/>
      <c r="HB105" s="294"/>
      <c r="HC105" s="294"/>
      <c r="HD105" s="294"/>
      <c r="HE105" s="294"/>
      <c r="HF105" s="294"/>
      <c r="HG105" s="294"/>
      <c r="HH105" s="294"/>
      <c r="HI105" s="294"/>
      <c r="HJ105" s="294"/>
      <c r="HK105" s="294"/>
      <c r="HL105" s="294"/>
      <c r="HM105" s="294"/>
      <c r="HN105" s="294"/>
      <c r="HO105" s="294"/>
      <c r="HP105" s="294"/>
      <c r="HQ105" s="294"/>
      <c r="HR105" s="294"/>
      <c r="HS105" s="294"/>
      <c r="HT105" s="294"/>
      <c r="HU105" s="294"/>
      <c r="HV105" s="294"/>
      <c r="HW105" s="294"/>
      <c r="HX105" s="294"/>
      <c r="HY105" s="294"/>
      <c r="HZ105" s="294"/>
      <c r="IA105" s="294"/>
      <c r="IB105" s="294"/>
      <c r="IC105" s="294"/>
      <c r="ID105" s="294"/>
      <c r="IE105" s="294"/>
      <c r="IF105" s="294"/>
      <c r="IG105" s="294"/>
      <c r="IH105" s="294"/>
      <c r="II105" s="294"/>
      <c r="IJ105" s="294"/>
      <c r="IK105" s="294"/>
      <c r="IL105" s="294"/>
      <c r="IM105" s="294"/>
      <c r="IN105" s="294"/>
      <c r="IO105" s="294"/>
      <c r="IP105" s="294"/>
      <c r="IQ105" s="294"/>
      <c r="IR105" s="294"/>
      <c r="IS105" s="294"/>
      <c r="IT105" s="294"/>
      <c r="IU105" s="294"/>
      <c r="IV105" s="294"/>
      <c r="IW105" s="294"/>
      <c r="IX105" s="294"/>
    </row>
    <row r="106" s="288" customFormat="1" ht="46" customHeight="1" spans="1:258">
      <c r="A106" s="299">
        <v>74</v>
      </c>
      <c r="B106" s="346" t="s">
        <v>497</v>
      </c>
      <c r="C106" s="332" t="s">
        <v>377</v>
      </c>
      <c r="D106" s="346" t="s">
        <v>498</v>
      </c>
      <c r="E106" s="353">
        <v>50</v>
      </c>
      <c r="F106" s="333" t="s">
        <v>453</v>
      </c>
      <c r="G106" s="300" t="s">
        <v>499</v>
      </c>
      <c r="H106" s="300"/>
      <c r="GA106" s="294"/>
      <c r="GB106" s="294"/>
      <c r="GC106" s="294"/>
      <c r="GD106" s="294"/>
      <c r="GE106" s="294"/>
      <c r="GF106" s="294"/>
      <c r="GG106" s="294"/>
      <c r="GH106" s="294"/>
      <c r="GI106" s="294"/>
      <c r="GJ106" s="294"/>
      <c r="GK106" s="294"/>
      <c r="GL106" s="294"/>
      <c r="GM106" s="294"/>
      <c r="GN106" s="294"/>
      <c r="GO106" s="294"/>
      <c r="GP106" s="294"/>
      <c r="GQ106" s="294"/>
      <c r="GR106" s="294"/>
      <c r="GS106" s="294"/>
      <c r="GT106" s="294"/>
      <c r="GU106" s="294"/>
      <c r="GV106" s="294"/>
      <c r="GW106" s="294"/>
      <c r="GX106" s="294"/>
      <c r="GY106" s="294"/>
      <c r="GZ106" s="294"/>
      <c r="HA106" s="294"/>
      <c r="HB106" s="294"/>
      <c r="HC106" s="294"/>
      <c r="HD106" s="294"/>
      <c r="HE106" s="294"/>
      <c r="HF106" s="294"/>
      <c r="HG106" s="294"/>
      <c r="HH106" s="294"/>
      <c r="HI106" s="294"/>
      <c r="HJ106" s="294"/>
      <c r="HK106" s="294"/>
      <c r="HL106" s="294"/>
      <c r="HM106" s="294"/>
      <c r="HN106" s="294"/>
      <c r="HO106" s="294"/>
      <c r="HP106" s="294"/>
      <c r="HQ106" s="294"/>
      <c r="HR106" s="294"/>
      <c r="HS106" s="294"/>
      <c r="HT106" s="294"/>
      <c r="HU106" s="294"/>
      <c r="HV106" s="294"/>
      <c r="HW106" s="294"/>
      <c r="HX106" s="294"/>
      <c r="HY106" s="294"/>
      <c r="HZ106" s="294"/>
      <c r="IA106" s="294"/>
      <c r="IB106" s="294"/>
      <c r="IC106" s="294"/>
      <c r="ID106" s="294"/>
      <c r="IE106" s="294"/>
      <c r="IF106" s="294"/>
      <c r="IG106" s="294"/>
      <c r="IH106" s="294"/>
      <c r="II106" s="294"/>
      <c r="IJ106" s="294"/>
      <c r="IK106" s="294"/>
      <c r="IL106" s="294"/>
      <c r="IM106" s="294"/>
      <c r="IN106" s="294"/>
      <c r="IO106" s="294"/>
      <c r="IP106" s="294"/>
      <c r="IQ106" s="294"/>
      <c r="IR106" s="294"/>
      <c r="IS106" s="294"/>
      <c r="IT106" s="294"/>
      <c r="IU106" s="294"/>
      <c r="IV106" s="294"/>
      <c r="IW106" s="294"/>
      <c r="IX106" s="294"/>
    </row>
    <row r="107" s="288" customFormat="1" ht="46" customHeight="1" spans="1:258">
      <c r="A107" s="299">
        <v>75</v>
      </c>
      <c r="B107" s="346" t="s">
        <v>500</v>
      </c>
      <c r="C107" s="332" t="s">
        <v>501</v>
      </c>
      <c r="D107" s="346" t="s">
        <v>502</v>
      </c>
      <c r="E107" s="353">
        <v>58</v>
      </c>
      <c r="F107" s="333" t="s">
        <v>234</v>
      </c>
      <c r="G107" s="300" t="s">
        <v>503</v>
      </c>
      <c r="H107" s="300"/>
      <c r="GA107" s="294"/>
      <c r="GB107" s="294"/>
      <c r="GC107" s="294"/>
      <c r="GD107" s="294"/>
      <c r="GE107" s="294"/>
      <c r="GF107" s="294"/>
      <c r="GG107" s="294"/>
      <c r="GH107" s="294"/>
      <c r="GI107" s="294"/>
      <c r="GJ107" s="294"/>
      <c r="GK107" s="294"/>
      <c r="GL107" s="294"/>
      <c r="GM107" s="294"/>
      <c r="GN107" s="294"/>
      <c r="GO107" s="294"/>
      <c r="GP107" s="294"/>
      <c r="GQ107" s="294"/>
      <c r="GR107" s="294"/>
      <c r="GS107" s="294"/>
      <c r="GT107" s="294"/>
      <c r="GU107" s="294"/>
      <c r="GV107" s="294"/>
      <c r="GW107" s="294"/>
      <c r="GX107" s="294"/>
      <c r="GY107" s="294"/>
      <c r="GZ107" s="294"/>
      <c r="HA107" s="294"/>
      <c r="HB107" s="294"/>
      <c r="HC107" s="294"/>
      <c r="HD107" s="294"/>
      <c r="HE107" s="294"/>
      <c r="HF107" s="294"/>
      <c r="HG107" s="294"/>
      <c r="HH107" s="294"/>
      <c r="HI107" s="294"/>
      <c r="HJ107" s="294"/>
      <c r="HK107" s="294"/>
      <c r="HL107" s="294"/>
      <c r="HM107" s="294"/>
      <c r="HN107" s="294"/>
      <c r="HO107" s="294"/>
      <c r="HP107" s="294"/>
      <c r="HQ107" s="294"/>
      <c r="HR107" s="294"/>
      <c r="HS107" s="294"/>
      <c r="HT107" s="294"/>
      <c r="HU107" s="294"/>
      <c r="HV107" s="294"/>
      <c r="HW107" s="294"/>
      <c r="HX107" s="294"/>
      <c r="HY107" s="294"/>
      <c r="HZ107" s="294"/>
      <c r="IA107" s="294"/>
      <c r="IB107" s="294"/>
      <c r="IC107" s="294"/>
      <c r="ID107" s="294"/>
      <c r="IE107" s="294"/>
      <c r="IF107" s="294"/>
      <c r="IG107" s="294"/>
      <c r="IH107" s="294"/>
      <c r="II107" s="294"/>
      <c r="IJ107" s="294"/>
      <c r="IK107" s="294"/>
      <c r="IL107" s="294"/>
      <c r="IM107" s="294"/>
      <c r="IN107" s="294"/>
      <c r="IO107" s="294"/>
      <c r="IP107" s="294"/>
      <c r="IQ107" s="294"/>
      <c r="IR107" s="294"/>
      <c r="IS107" s="294"/>
      <c r="IT107" s="294"/>
      <c r="IU107" s="294"/>
      <c r="IV107" s="294"/>
      <c r="IW107" s="294"/>
      <c r="IX107" s="294"/>
    </row>
    <row r="108" s="288" customFormat="1" ht="46" customHeight="1" spans="1:258">
      <c r="A108" s="299">
        <v>76</v>
      </c>
      <c r="B108" s="346" t="s">
        <v>504</v>
      </c>
      <c r="C108" s="332" t="s">
        <v>505</v>
      </c>
      <c r="D108" s="346" t="s">
        <v>506</v>
      </c>
      <c r="E108" s="353">
        <v>52</v>
      </c>
      <c r="F108" s="333" t="s">
        <v>234</v>
      </c>
      <c r="G108" s="300" t="s">
        <v>507</v>
      </c>
      <c r="H108" s="300"/>
      <c r="GA108" s="294"/>
      <c r="GB108" s="294"/>
      <c r="GC108" s="294"/>
      <c r="GD108" s="294"/>
      <c r="GE108" s="294"/>
      <c r="GF108" s="294"/>
      <c r="GG108" s="294"/>
      <c r="GH108" s="294"/>
      <c r="GI108" s="294"/>
      <c r="GJ108" s="294"/>
      <c r="GK108" s="294"/>
      <c r="GL108" s="294"/>
      <c r="GM108" s="294"/>
      <c r="GN108" s="294"/>
      <c r="GO108" s="294"/>
      <c r="GP108" s="294"/>
      <c r="GQ108" s="294"/>
      <c r="GR108" s="294"/>
      <c r="GS108" s="294"/>
      <c r="GT108" s="294"/>
      <c r="GU108" s="294"/>
      <c r="GV108" s="294"/>
      <c r="GW108" s="294"/>
      <c r="GX108" s="294"/>
      <c r="GY108" s="294"/>
      <c r="GZ108" s="294"/>
      <c r="HA108" s="294"/>
      <c r="HB108" s="294"/>
      <c r="HC108" s="294"/>
      <c r="HD108" s="294"/>
      <c r="HE108" s="294"/>
      <c r="HF108" s="294"/>
      <c r="HG108" s="294"/>
      <c r="HH108" s="294"/>
      <c r="HI108" s="294"/>
      <c r="HJ108" s="294"/>
      <c r="HK108" s="294"/>
      <c r="HL108" s="294"/>
      <c r="HM108" s="294"/>
      <c r="HN108" s="294"/>
      <c r="HO108" s="294"/>
      <c r="HP108" s="294"/>
      <c r="HQ108" s="294"/>
      <c r="HR108" s="294"/>
      <c r="HS108" s="294"/>
      <c r="HT108" s="294"/>
      <c r="HU108" s="294"/>
      <c r="HV108" s="294"/>
      <c r="HW108" s="294"/>
      <c r="HX108" s="294"/>
      <c r="HY108" s="294"/>
      <c r="HZ108" s="294"/>
      <c r="IA108" s="294"/>
      <c r="IB108" s="294"/>
      <c r="IC108" s="294"/>
      <c r="ID108" s="294"/>
      <c r="IE108" s="294"/>
      <c r="IF108" s="294"/>
      <c r="IG108" s="294"/>
      <c r="IH108" s="294"/>
      <c r="II108" s="294"/>
      <c r="IJ108" s="294"/>
      <c r="IK108" s="294"/>
      <c r="IL108" s="294"/>
      <c r="IM108" s="294"/>
      <c r="IN108" s="294"/>
      <c r="IO108" s="294"/>
      <c r="IP108" s="294"/>
      <c r="IQ108" s="294"/>
      <c r="IR108" s="294"/>
      <c r="IS108" s="294"/>
      <c r="IT108" s="294"/>
      <c r="IU108" s="294"/>
      <c r="IV108" s="294"/>
      <c r="IW108" s="294"/>
      <c r="IX108" s="294"/>
    </row>
    <row r="109" s="291" customFormat="1" ht="46" customHeight="1" spans="1:258">
      <c r="A109" s="359">
        <v>77</v>
      </c>
      <c r="B109" s="360" t="s">
        <v>508</v>
      </c>
      <c r="C109" s="360" t="s">
        <v>509</v>
      </c>
      <c r="D109" s="360" t="s">
        <v>510</v>
      </c>
      <c r="E109" s="361">
        <v>46</v>
      </c>
      <c r="F109" s="362" t="s">
        <v>379</v>
      </c>
      <c r="G109" s="360" t="s">
        <v>511</v>
      </c>
      <c r="H109" s="360"/>
      <c r="I109" s="288"/>
      <c r="J109" s="288"/>
      <c r="K109" s="288"/>
      <c r="L109" s="288"/>
      <c r="M109" s="288"/>
      <c r="N109" s="288"/>
      <c r="GA109" s="370"/>
      <c r="GB109" s="370"/>
      <c r="GC109" s="370"/>
      <c r="GD109" s="370"/>
      <c r="GE109" s="370"/>
      <c r="GF109" s="370"/>
      <c r="GG109" s="370"/>
      <c r="GH109" s="370"/>
      <c r="GI109" s="370"/>
      <c r="GJ109" s="370"/>
      <c r="GK109" s="370"/>
      <c r="GL109" s="370"/>
      <c r="GM109" s="370"/>
      <c r="GN109" s="370"/>
      <c r="GO109" s="370"/>
      <c r="GP109" s="370"/>
      <c r="GQ109" s="370"/>
      <c r="GR109" s="370"/>
      <c r="GS109" s="370"/>
      <c r="GT109" s="370"/>
      <c r="GU109" s="370"/>
      <c r="GV109" s="370"/>
      <c r="GW109" s="370"/>
      <c r="GX109" s="370"/>
      <c r="GY109" s="370"/>
      <c r="GZ109" s="370"/>
      <c r="HA109" s="370"/>
      <c r="HB109" s="370"/>
      <c r="HC109" s="370"/>
      <c r="HD109" s="370"/>
      <c r="HE109" s="370"/>
      <c r="HF109" s="370"/>
      <c r="HG109" s="370"/>
      <c r="HH109" s="370"/>
      <c r="HI109" s="370"/>
      <c r="HJ109" s="370"/>
      <c r="HK109" s="370"/>
      <c r="HL109" s="370"/>
      <c r="HM109" s="370"/>
      <c r="HN109" s="370"/>
      <c r="HO109" s="370"/>
      <c r="HP109" s="370"/>
      <c r="HQ109" s="370"/>
      <c r="HR109" s="370"/>
      <c r="HS109" s="370"/>
      <c r="HT109" s="370"/>
      <c r="HU109" s="370"/>
      <c r="HV109" s="370"/>
      <c r="HW109" s="370"/>
      <c r="HX109" s="370"/>
      <c r="HY109" s="370"/>
      <c r="HZ109" s="370"/>
      <c r="IA109" s="370"/>
      <c r="IB109" s="370"/>
      <c r="IC109" s="370"/>
      <c r="ID109" s="370"/>
      <c r="IE109" s="370"/>
      <c r="IF109" s="370"/>
      <c r="IG109" s="370"/>
      <c r="IH109" s="370"/>
      <c r="II109" s="370"/>
      <c r="IJ109" s="370"/>
      <c r="IK109" s="370"/>
      <c r="IL109" s="370"/>
      <c r="IM109" s="370"/>
      <c r="IN109" s="370"/>
      <c r="IO109" s="370"/>
      <c r="IP109" s="370"/>
      <c r="IQ109" s="370"/>
      <c r="IR109" s="370"/>
      <c r="IS109" s="370"/>
      <c r="IT109" s="370"/>
      <c r="IU109" s="370"/>
      <c r="IV109" s="370"/>
      <c r="IW109" s="370"/>
      <c r="IX109" s="370"/>
    </row>
    <row r="110" s="291" customFormat="1" ht="46" customHeight="1" spans="1:258">
      <c r="A110" s="359">
        <v>78</v>
      </c>
      <c r="B110" s="360" t="s">
        <v>512</v>
      </c>
      <c r="C110" s="360" t="s">
        <v>513</v>
      </c>
      <c r="D110" s="360" t="s">
        <v>514</v>
      </c>
      <c r="E110" s="361">
        <v>24</v>
      </c>
      <c r="F110" s="362" t="s">
        <v>379</v>
      </c>
      <c r="G110" s="360" t="s">
        <v>515</v>
      </c>
      <c r="H110" s="360"/>
      <c r="I110" s="288"/>
      <c r="J110" s="288"/>
      <c r="K110" s="288"/>
      <c r="L110" s="288"/>
      <c r="M110" s="288"/>
      <c r="N110" s="288"/>
      <c r="GA110" s="370"/>
      <c r="GB110" s="370"/>
      <c r="GC110" s="370"/>
      <c r="GD110" s="370"/>
      <c r="GE110" s="370"/>
      <c r="GF110" s="370"/>
      <c r="GG110" s="370"/>
      <c r="GH110" s="370"/>
      <c r="GI110" s="370"/>
      <c r="GJ110" s="370"/>
      <c r="GK110" s="370"/>
      <c r="GL110" s="370"/>
      <c r="GM110" s="370"/>
      <c r="GN110" s="370"/>
      <c r="GO110" s="370"/>
      <c r="GP110" s="370"/>
      <c r="GQ110" s="370"/>
      <c r="GR110" s="370"/>
      <c r="GS110" s="370"/>
      <c r="GT110" s="370"/>
      <c r="GU110" s="370"/>
      <c r="GV110" s="370"/>
      <c r="GW110" s="370"/>
      <c r="GX110" s="370"/>
      <c r="GY110" s="370"/>
      <c r="GZ110" s="370"/>
      <c r="HA110" s="370"/>
      <c r="HB110" s="370"/>
      <c r="HC110" s="370"/>
      <c r="HD110" s="370"/>
      <c r="HE110" s="370"/>
      <c r="HF110" s="370"/>
      <c r="HG110" s="370"/>
      <c r="HH110" s="370"/>
      <c r="HI110" s="370"/>
      <c r="HJ110" s="370"/>
      <c r="HK110" s="370"/>
      <c r="HL110" s="370"/>
      <c r="HM110" s="370"/>
      <c r="HN110" s="370"/>
      <c r="HO110" s="370"/>
      <c r="HP110" s="370"/>
      <c r="HQ110" s="370"/>
      <c r="HR110" s="370"/>
      <c r="HS110" s="370"/>
      <c r="HT110" s="370"/>
      <c r="HU110" s="370"/>
      <c r="HV110" s="370"/>
      <c r="HW110" s="370"/>
      <c r="HX110" s="370"/>
      <c r="HY110" s="370"/>
      <c r="HZ110" s="370"/>
      <c r="IA110" s="370"/>
      <c r="IB110" s="370"/>
      <c r="IC110" s="370"/>
      <c r="ID110" s="370"/>
      <c r="IE110" s="370"/>
      <c r="IF110" s="370"/>
      <c r="IG110" s="370"/>
      <c r="IH110" s="370"/>
      <c r="II110" s="370"/>
      <c r="IJ110" s="370"/>
      <c r="IK110" s="370"/>
      <c r="IL110" s="370"/>
      <c r="IM110" s="370"/>
      <c r="IN110" s="370"/>
      <c r="IO110" s="370"/>
      <c r="IP110" s="370"/>
      <c r="IQ110" s="370"/>
      <c r="IR110" s="370"/>
      <c r="IS110" s="370"/>
      <c r="IT110" s="370"/>
      <c r="IU110" s="370"/>
      <c r="IV110" s="370"/>
      <c r="IW110" s="370"/>
      <c r="IX110" s="370"/>
    </row>
    <row r="111" s="288" customFormat="1" ht="46" customHeight="1" spans="1:258">
      <c r="A111" s="299">
        <v>79</v>
      </c>
      <c r="B111" s="332" t="s">
        <v>516</v>
      </c>
      <c r="C111" s="332" t="s">
        <v>517</v>
      </c>
      <c r="D111" s="332" t="s">
        <v>518</v>
      </c>
      <c r="E111" s="357">
        <v>14</v>
      </c>
      <c r="F111" s="363" t="s">
        <v>244</v>
      </c>
      <c r="G111" s="300" t="s">
        <v>519</v>
      </c>
      <c r="H111" s="300"/>
      <c r="GA111" s="294"/>
      <c r="GB111" s="294"/>
      <c r="GC111" s="294"/>
      <c r="GD111" s="294"/>
      <c r="GE111" s="294"/>
      <c r="GF111" s="294"/>
      <c r="GG111" s="294"/>
      <c r="GH111" s="294"/>
      <c r="GI111" s="294"/>
      <c r="GJ111" s="294"/>
      <c r="GK111" s="294"/>
      <c r="GL111" s="294"/>
      <c r="GM111" s="294"/>
      <c r="GN111" s="294"/>
      <c r="GO111" s="294"/>
      <c r="GP111" s="294"/>
      <c r="GQ111" s="294"/>
      <c r="GR111" s="294"/>
      <c r="GS111" s="294"/>
      <c r="GT111" s="294"/>
      <c r="GU111" s="294"/>
      <c r="GV111" s="294"/>
      <c r="GW111" s="294"/>
      <c r="GX111" s="294"/>
      <c r="GY111" s="294"/>
      <c r="GZ111" s="294"/>
      <c r="HA111" s="294"/>
      <c r="HB111" s="294"/>
      <c r="HC111" s="294"/>
      <c r="HD111" s="294"/>
      <c r="HE111" s="294"/>
      <c r="HF111" s="294"/>
      <c r="HG111" s="294"/>
      <c r="HH111" s="294"/>
      <c r="HI111" s="294"/>
      <c r="HJ111" s="294"/>
      <c r="HK111" s="294"/>
      <c r="HL111" s="294"/>
      <c r="HM111" s="294"/>
      <c r="HN111" s="294"/>
      <c r="HO111" s="294"/>
      <c r="HP111" s="294"/>
      <c r="HQ111" s="294"/>
      <c r="HR111" s="294"/>
      <c r="HS111" s="294"/>
      <c r="HT111" s="294"/>
      <c r="HU111" s="294"/>
      <c r="HV111" s="294"/>
      <c r="HW111" s="294"/>
      <c r="HX111" s="294"/>
      <c r="HY111" s="294"/>
      <c r="HZ111" s="294"/>
      <c r="IA111" s="294"/>
      <c r="IB111" s="294"/>
      <c r="IC111" s="294"/>
      <c r="ID111" s="294"/>
      <c r="IE111" s="294"/>
      <c r="IF111" s="294"/>
      <c r="IG111" s="294"/>
      <c r="IH111" s="294"/>
      <c r="II111" s="294"/>
      <c r="IJ111" s="294"/>
      <c r="IK111" s="294"/>
      <c r="IL111" s="294"/>
      <c r="IM111" s="294"/>
      <c r="IN111" s="294"/>
      <c r="IO111" s="294"/>
      <c r="IP111" s="294"/>
      <c r="IQ111" s="294"/>
      <c r="IR111" s="294"/>
      <c r="IS111" s="294"/>
      <c r="IT111" s="294"/>
      <c r="IU111" s="294"/>
      <c r="IV111" s="294"/>
      <c r="IW111" s="294"/>
      <c r="IX111" s="294"/>
    </row>
    <row r="112" s="290" customFormat="1" ht="46" customHeight="1" spans="1:258">
      <c r="A112" s="339">
        <v>80</v>
      </c>
      <c r="B112" s="343" t="s">
        <v>520</v>
      </c>
      <c r="C112" s="343" t="s">
        <v>521</v>
      </c>
      <c r="D112" s="343" t="s">
        <v>522</v>
      </c>
      <c r="E112" s="364">
        <v>36</v>
      </c>
      <c r="F112" s="365" t="s">
        <v>226</v>
      </c>
      <c r="G112" s="343" t="s">
        <v>515</v>
      </c>
      <c r="H112" s="343"/>
      <c r="I112" s="288"/>
      <c r="J112" s="288"/>
      <c r="K112" s="288"/>
      <c r="L112" s="288"/>
      <c r="M112" s="288"/>
      <c r="N112" s="288"/>
      <c r="GA112" s="352"/>
      <c r="GB112" s="352"/>
      <c r="GC112" s="352"/>
      <c r="GD112" s="352"/>
      <c r="GE112" s="352"/>
      <c r="GF112" s="352"/>
      <c r="GG112" s="352"/>
      <c r="GH112" s="352"/>
      <c r="GI112" s="352"/>
      <c r="GJ112" s="352"/>
      <c r="GK112" s="352"/>
      <c r="GL112" s="352"/>
      <c r="GM112" s="352"/>
      <c r="GN112" s="352"/>
      <c r="GO112" s="352"/>
      <c r="GP112" s="352"/>
      <c r="GQ112" s="352"/>
      <c r="GR112" s="352"/>
      <c r="GS112" s="352"/>
      <c r="GT112" s="352"/>
      <c r="GU112" s="352"/>
      <c r="GV112" s="352"/>
      <c r="GW112" s="352"/>
      <c r="GX112" s="352"/>
      <c r="GY112" s="352"/>
      <c r="GZ112" s="352"/>
      <c r="HA112" s="352"/>
      <c r="HB112" s="352"/>
      <c r="HC112" s="352"/>
      <c r="HD112" s="352"/>
      <c r="HE112" s="352"/>
      <c r="HF112" s="352"/>
      <c r="HG112" s="352"/>
      <c r="HH112" s="352"/>
      <c r="HI112" s="352"/>
      <c r="HJ112" s="352"/>
      <c r="HK112" s="352"/>
      <c r="HL112" s="352"/>
      <c r="HM112" s="352"/>
      <c r="HN112" s="352"/>
      <c r="HO112" s="352"/>
      <c r="HP112" s="352"/>
      <c r="HQ112" s="352"/>
      <c r="HR112" s="352"/>
      <c r="HS112" s="352"/>
      <c r="HT112" s="352"/>
      <c r="HU112" s="352"/>
      <c r="HV112" s="352"/>
      <c r="HW112" s="352"/>
      <c r="HX112" s="352"/>
      <c r="HY112" s="352"/>
      <c r="HZ112" s="352"/>
      <c r="IA112" s="352"/>
      <c r="IB112" s="352"/>
      <c r="IC112" s="352"/>
      <c r="ID112" s="352"/>
      <c r="IE112" s="352"/>
      <c r="IF112" s="352"/>
      <c r="IG112" s="352"/>
      <c r="IH112" s="352"/>
      <c r="II112" s="352"/>
      <c r="IJ112" s="352"/>
      <c r="IK112" s="352"/>
      <c r="IL112" s="352"/>
      <c r="IM112" s="352"/>
      <c r="IN112" s="352"/>
      <c r="IO112" s="352"/>
      <c r="IP112" s="352"/>
      <c r="IQ112" s="352"/>
      <c r="IR112" s="352"/>
      <c r="IS112" s="352"/>
      <c r="IT112" s="352"/>
      <c r="IU112" s="352"/>
      <c r="IV112" s="352"/>
      <c r="IW112" s="352"/>
      <c r="IX112" s="352"/>
    </row>
    <row r="113" s="288" customFormat="1" ht="46" customHeight="1" spans="1:258">
      <c r="A113" s="299">
        <v>81</v>
      </c>
      <c r="B113" s="300" t="s">
        <v>523</v>
      </c>
      <c r="C113" s="300" t="s">
        <v>524</v>
      </c>
      <c r="D113" s="300" t="s">
        <v>525</v>
      </c>
      <c r="E113" s="357">
        <v>10</v>
      </c>
      <c r="F113" s="363" t="s">
        <v>211</v>
      </c>
      <c r="G113" s="300" t="s">
        <v>526</v>
      </c>
      <c r="H113" s="300"/>
      <c r="GA113" s="294"/>
      <c r="GB113" s="294"/>
      <c r="GC113" s="294"/>
      <c r="GD113" s="294"/>
      <c r="GE113" s="294"/>
      <c r="GF113" s="294"/>
      <c r="GG113" s="294"/>
      <c r="GH113" s="294"/>
      <c r="GI113" s="294"/>
      <c r="GJ113" s="294"/>
      <c r="GK113" s="294"/>
      <c r="GL113" s="294"/>
      <c r="GM113" s="294"/>
      <c r="GN113" s="294"/>
      <c r="GO113" s="294"/>
      <c r="GP113" s="294"/>
      <c r="GQ113" s="294"/>
      <c r="GR113" s="294"/>
      <c r="GS113" s="294"/>
      <c r="GT113" s="294"/>
      <c r="GU113" s="294"/>
      <c r="GV113" s="294"/>
      <c r="GW113" s="294"/>
      <c r="GX113" s="294"/>
      <c r="GY113" s="294"/>
      <c r="GZ113" s="294"/>
      <c r="HA113" s="294"/>
      <c r="HB113" s="294"/>
      <c r="HC113" s="294"/>
      <c r="HD113" s="294"/>
      <c r="HE113" s="294"/>
      <c r="HF113" s="294"/>
      <c r="HG113" s="294"/>
      <c r="HH113" s="294"/>
      <c r="HI113" s="294"/>
      <c r="HJ113" s="294"/>
      <c r="HK113" s="294"/>
      <c r="HL113" s="294"/>
      <c r="HM113" s="294"/>
      <c r="HN113" s="294"/>
      <c r="HO113" s="294"/>
      <c r="HP113" s="294"/>
      <c r="HQ113" s="294"/>
      <c r="HR113" s="294"/>
      <c r="HS113" s="294"/>
      <c r="HT113" s="294"/>
      <c r="HU113" s="294"/>
      <c r="HV113" s="294"/>
      <c r="HW113" s="294"/>
      <c r="HX113" s="294"/>
      <c r="HY113" s="294"/>
      <c r="HZ113" s="294"/>
      <c r="IA113" s="294"/>
      <c r="IB113" s="294"/>
      <c r="IC113" s="294"/>
      <c r="ID113" s="294"/>
      <c r="IE113" s="294"/>
      <c r="IF113" s="294"/>
      <c r="IG113" s="294"/>
      <c r="IH113" s="294"/>
      <c r="II113" s="294"/>
      <c r="IJ113" s="294"/>
      <c r="IK113" s="294"/>
      <c r="IL113" s="294"/>
      <c r="IM113" s="294"/>
      <c r="IN113" s="294"/>
      <c r="IO113" s="294"/>
      <c r="IP113" s="294"/>
      <c r="IQ113" s="294"/>
      <c r="IR113" s="294"/>
      <c r="IS113" s="294"/>
      <c r="IT113" s="294"/>
      <c r="IU113" s="294"/>
      <c r="IV113" s="294"/>
      <c r="IW113" s="294"/>
      <c r="IX113" s="294"/>
    </row>
    <row r="114" s="289" customFormat="1" ht="52" customHeight="1" spans="1:258">
      <c r="A114" s="299">
        <v>82</v>
      </c>
      <c r="B114" s="300" t="s">
        <v>527</v>
      </c>
      <c r="C114" s="300" t="s">
        <v>528</v>
      </c>
      <c r="D114" s="300" t="s">
        <v>529</v>
      </c>
      <c r="E114" s="366">
        <v>326.65</v>
      </c>
      <c r="F114" s="367" t="s">
        <v>530</v>
      </c>
      <c r="G114" s="300" t="s">
        <v>531</v>
      </c>
      <c r="H114" s="300"/>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c r="BB114" s="288"/>
      <c r="BC114" s="288"/>
      <c r="BD114" s="288"/>
      <c r="BE114" s="288"/>
      <c r="BF114" s="288"/>
      <c r="BG114" s="288"/>
      <c r="BH114" s="288"/>
      <c r="BI114" s="288"/>
      <c r="BJ114" s="288"/>
      <c r="BK114" s="288"/>
      <c r="BL114" s="288"/>
      <c r="BM114" s="288"/>
      <c r="BN114" s="288"/>
      <c r="BO114" s="288"/>
      <c r="BP114" s="288"/>
      <c r="BQ114" s="288"/>
      <c r="BR114" s="288"/>
      <c r="BS114" s="288"/>
      <c r="BT114" s="288"/>
      <c r="BU114" s="288"/>
      <c r="BV114" s="288"/>
      <c r="BW114" s="288"/>
      <c r="BX114" s="288"/>
      <c r="BY114" s="288"/>
      <c r="BZ114" s="288"/>
      <c r="CA114" s="288"/>
      <c r="CB114" s="288"/>
      <c r="CC114" s="288"/>
      <c r="CD114" s="288"/>
      <c r="CE114" s="288"/>
      <c r="CF114" s="288"/>
      <c r="CG114" s="288"/>
      <c r="CH114" s="288"/>
      <c r="CI114" s="288"/>
      <c r="CJ114" s="288"/>
      <c r="CK114" s="288"/>
      <c r="CL114" s="288"/>
      <c r="CM114" s="288"/>
      <c r="CN114" s="288"/>
      <c r="CO114" s="288"/>
      <c r="CP114" s="288"/>
      <c r="CQ114" s="288"/>
      <c r="CR114" s="288"/>
      <c r="CS114" s="288"/>
      <c r="CT114" s="288"/>
      <c r="CU114" s="288"/>
      <c r="CV114" s="288"/>
      <c r="CW114" s="288"/>
      <c r="CX114" s="288"/>
      <c r="CY114" s="288"/>
      <c r="CZ114" s="288"/>
      <c r="DA114" s="288"/>
      <c r="DB114" s="288"/>
      <c r="DC114" s="288"/>
      <c r="DD114" s="288"/>
      <c r="DE114" s="288"/>
      <c r="DF114" s="288"/>
      <c r="DG114" s="288"/>
      <c r="DH114" s="288"/>
      <c r="DI114" s="288"/>
      <c r="DJ114" s="288"/>
      <c r="DK114" s="288"/>
      <c r="DL114" s="288"/>
      <c r="DM114" s="288"/>
      <c r="DN114" s="288"/>
      <c r="DO114" s="288"/>
      <c r="DP114" s="288"/>
      <c r="DQ114" s="288"/>
      <c r="DR114" s="288"/>
      <c r="DS114" s="288"/>
      <c r="DT114" s="288"/>
      <c r="DU114" s="288"/>
      <c r="DV114" s="288"/>
      <c r="DW114" s="288"/>
      <c r="DX114" s="288"/>
      <c r="DY114" s="288"/>
      <c r="DZ114" s="288"/>
      <c r="EA114" s="288"/>
      <c r="EB114" s="288"/>
      <c r="EC114" s="288"/>
      <c r="ED114" s="288"/>
      <c r="EE114" s="288"/>
      <c r="EF114" s="288"/>
      <c r="EG114" s="288"/>
      <c r="EH114" s="288"/>
      <c r="EI114" s="288"/>
      <c r="EJ114" s="288"/>
      <c r="EK114" s="288"/>
      <c r="EL114" s="288"/>
      <c r="EM114" s="288"/>
      <c r="EN114" s="288"/>
      <c r="EO114" s="288"/>
      <c r="EP114" s="288"/>
      <c r="EQ114" s="288"/>
      <c r="ER114" s="288"/>
      <c r="ES114" s="288"/>
      <c r="ET114" s="288"/>
      <c r="EU114" s="288"/>
      <c r="EV114" s="288"/>
      <c r="EW114" s="288"/>
      <c r="EX114" s="288"/>
      <c r="EY114" s="288"/>
      <c r="EZ114" s="288"/>
      <c r="FA114" s="288"/>
      <c r="FB114" s="288"/>
      <c r="FC114" s="288"/>
      <c r="FD114" s="288"/>
      <c r="FE114" s="288"/>
      <c r="FF114" s="288"/>
      <c r="FG114" s="288"/>
      <c r="FH114" s="288"/>
      <c r="FI114" s="288"/>
      <c r="FJ114" s="288"/>
      <c r="FK114" s="288"/>
      <c r="FL114" s="288"/>
      <c r="FM114" s="288"/>
      <c r="FN114" s="288"/>
      <c r="FO114" s="288"/>
      <c r="FP114" s="288"/>
      <c r="FQ114" s="288"/>
      <c r="FR114" s="288"/>
      <c r="FS114" s="288"/>
      <c r="FT114" s="288"/>
      <c r="FU114" s="288"/>
      <c r="FV114" s="288"/>
      <c r="FW114" s="288"/>
      <c r="FX114" s="288"/>
      <c r="FY114" s="288"/>
      <c r="FZ114" s="288"/>
      <c r="GA114" s="294"/>
      <c r="GB114" s="294"/>
      <c r="GC114" s="294"/>
      <c r="GD114" s="294"/>
      <c r="GE114" s="294"/>
      <c r="GF114" s="294"/>
      <c r="GG114" s="294"/>
      <c r="GH114" s="294"/>
      <c r="GI114" s="294"/>
      <c r="GJ114" s="294"/>
      <c r="GK114" s="294"/>
      <c r="GL114" s="294"/>
      <c r="GM114" s="294"/>
      <c r="GN114" s="294"/>
      <c r="GO114" s="294"/>
      <c r="GP114" s="294"/>
      <c r="GQ114" s="294"/>
      <c r="GR114" s="294"/>
      <c r="GS114" s="294"/>
      <c r="GT114" s="294"/>
      <c r="GU114" s="294"/>
      <c r="GV114" s="294"/>
      <c r="GW114" s="294"/>
      <c r="GX114" s="294"/>
      <c r="GY114" s="294"/>
      <c r="GZ114" s="294"/>
      <c r="HA114" s="294"/>
      <c r="HB114" s="294"/>
      <c r="HC114" s="294"/>
      <c r="HD114" s="294"/>
      <c r="HE114" s="294"/>
      <c r="HF114" s="294"/>
      <c r="HG114" s="294"/>
      <c r="HH114" s="294"/>
      <c r="HI114" s="294"/>
      <c r="HJ114" s="294"/>
      <c r="HK114" s="294"/>
      <c r="HL114" s="294"/>
      <c r="HM114" s="294"/>
      <c r="HN114" s="294"/>
      <c r="HO114" s="294"/>
      <c r="HP114" s="294"/>
      <c r="HQ114" s="294"/>
      <c r="HR114" s="294"/>
      <c r="HS114" s="294"/>
      <c r="HT114" s="294"/>
      <c r="HU114" s="294"/>
      <c r="HV114" s="294"/>
      <c r="HW114" s="294"/>
      <c r="HX114" s="294"/>
      <c r="HY114" s="294"/>
      <c r="HZ114" s="294"/>
      <c r="IA114" s="294"/>
      <c r="IB114" s="294"/>
      <c r="IC114" s="294"/>
      <c r="ID114" s="294"/>
      <c r="IE114" s="294"/>
      <c r="IF114" s="294"/>
      <c r="IG114" s="294"/>
      <c r="IH114" s="294"/>
      <c r="II114" s="294"/>
      <c r="IJ114" s="294"/>
      <c r="IK114" s="294"/>
      <c r="IL114" s="294"/>
      <c r="IM114" s="294"/>
      <c r="IN114" s="294"/>
      <c r="IO114" s="294"/>
      <c r="IP114" s="294"/>
      <c r="IQ114" s="294"/>
      <c r="IR114" s="294"/>
      <c r="IS114" s="294"/>
      <c r="IT114" s="294"/>
      <c r="IU114" s="294"/>
      <c r="IV114" s="294"/>
      <c r="IW114" s="294"/>
      <c r="IX114" s="294"/>
    </row>
    <row r="115" s="289" customFormat="1" ht="52" customHeight="1" spans="1:258">
      <c r="A115" s="299">
        <v>83</v>
      </c>
      <c r="B115" s="300" t="s">
        <v>532</v>
      </c>
      <c r="C115" s="300" t="s">
        <v>533</v>
      </c>
      <c r="D115" s="300" t="s">
        <v>534</v>
      </c>
      <c r="E115" s="366">
        <v>326.46</v>
      </c>
      <c r="F115" s="367" t="s">
        <v>530</v>
      </c>
      <c r="G115" s="300" t="s">
        <v>535</v>
      </c>
      <c r="H115" s="300"/>
      <c r="I115" s="288"/>
      <c r="J115" s="288"/>
      <c r="K115" s="288"/>
      <c r="L115" s="288"/>
      <c r="M115" s="288"/>
      <c r="N115" s="288"/>
      <c r="O115" s="288"/>
      <c r="P115" s="288"/>
      <c r="Q115" s="288"/>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c r="AW115" s="288"/>
      <c r="AX115" s="288"/>
      <c r="AY115" s="288"/>
      <c r="AZ115" s="288"/>
      <c r="BA115" s="288"/>
      <c r="BB115" s="288"/>
      <c r="BC115" s="288"/>
      <c r="BD115" s="288"/>
      <c r="BE115" s="288"/>
      <c r="BF115" s="288"/>
      <c r="BG115" s="288"/>
      <c r="BH115" s="288"/>
      <c r="BI115" s="288"/>
      <c r="BJ115" s="288"/>
      <c r="BK115" s="288"/>
      <c r="BL115" s="288"/>
      <c r="BM115" s="288"/>
      <c r="BN115" s="288"/>
      <c r="BO115" s="288"/>
      <c r="BP115" s="288"/>
      <c r="BQ115" s="288"/>
      <c r="BR115" s="288"/>
      <c r="BS115" s="288"/>
      <c r="BT115" s="288"/>
      <c r="BU115" s="288"/>
      <c r="BV115" s="288"/>
      <c r="BW115" s="288"/>
      <c r="BX115" s="288"/>
      <c r="BY115" s="288"/>
      <c r="BZ115" s="288"/>
      <c r="CA115" s="288"/>
      <c r="CB115" s="288"/>
      <c r="CC115" s="288"/>
      <c r="CD115" s="288"/>
      <c r="CE115" s="288"/>
      <c r="CF115" s="288"/>
      <c r="CG115" s="288"/>
      <c r="CH115" s="288"/>
      <c r="CI115" s="288"/>
      <c r="CJ115" s="288"/>
      <c r="CK115" s="288"/>
      <c r="CL115" s="288"/>
      <c r="CM115" s="288"/>
      <c r="CN115" s="288"/>
      <c r="CO115" s="288"/>
      <c r="CP115" s="288"/>
      <c r="CQ115" s="288"/>
      <c r="CR115" s="288"/>
      <c r="CS115" s="288"/>
      <c r="CT115" s="288"/>
      <c r="CU115" s="288"/>
      <c r="CV115" s="288"/>
      <c r="CW115" s="288"/>
      <c r="CX115" s="288"/>
      <c r="CY115" s="288"/>
      <c r="CZ115" s="288"/>
      <c r="DA115" s="288"/>
      <c r="DB115" s="288"/>
      <c r="DC115" s="288"/>
      <c r="DD115" s="288"/>
      <c r="DE115" s="288"/>
      <c r="DF115" s="288"/>
      <c r="DG115" s="288"/>
      <c r="DH115" s="288"/>
      <c r="DI115" s="288"/>
      <c r="DJ115" s="288"/>
      <c r="DK115" s="288"/>
      <c r="DL115" s="288"/>
      <c r="DM115" s="288"/>
      <c r="DN115" s="288"/>
      <c r="DO115" s="288"/>
      <c r="DP115" s="288"/>
      <c r="DQ115" s="288"/>
      <c r="DR115" s="288"/>
      <c r="DS115" s="288"/>
      <c r="DT115" s="288"/>
      <c r="DU115" s="288"/>
      <c r="DV115" s="288"/>
      <c r="DW115" s="288"/>
      <c r="DX115" s="288"/>
      <c r="DY115" s="288"/>
      <c r="DZ115" s="288"/>
      <c r="EA115" s="288"/>
      <c r="EB115" s="288"/>
      <c r="EC115" s="288"/>
      <c r="ED115" s="288"/>
      <c r="EE115" s="288"/>
      <c r="EF115" s="288"/>
      <c r="EG115" s="288"/>
      <c r="EH115" s="288"/>
      <c r="EI115" s="288"/>
      <c r="EJ115" s="288"/>
      <c r="EK115" s="288"/>
      <c r="EL115" s="288"/>
      <c r="EM115" s="288"/>
      <c r="EN115" s="288"/>
      <c r="EO115" s="288"/>
      <c r="EP115" s="288"/>
      <c r="EQ115" s="288"/>
      <c r="ER115" s="288"/>
      <c r="ES115" s="288"/>
      <c r="ET115" s="288"/>
      <c r="EU115" s="288"/>
      <c r="EV115" s="288"/>
      <c r="EW115" s="288"/>
      <c r="EX115" s="288"/>
      <c r="EY115" s="288"/>
      <c r="EZ115" s="288"/>
      <c r="FA115" s="288"/>
      <c r="FB115" s="288"/>
      <c r="FC115" s="288"/>
      <c r="FD115" s="288"/>
      <c r="FE115" s="288"/>
      <c r="FF115" s="288"/>
      <c r="FG115" s="288"/>
      <c r="FH115" s="288"/>
      <c r="FI115" s="288"/>
      <c r="FJ115" s="288"/>
      <c r="FK115" s="288"/>
      <c r="FL115" s="288"/>
      <c r="FM115" s="288"/>
      <c r="FN115" s="288"/>
      <c r="FO115" s="288"/>
      <c r="FP115" s="288"/>
      <c r="FQ115" s="288"/>
      <c r="FR115" s="288"/>
      <c r="FS115" s="288"/>
      <c r="FT115" s="288"/>
      <c r="FU115" s="288"/>
      <c r="FV115" s="288"/>
      <c r="FW115" s="288"/>
      <c r="FX115" s="288"/>
      <c r="FY115" s="288"/>
      <c r="FZ115" s="288"/>
      <c r="GA115" s="294"/>
      <c r="GB115" s="294"/>
      <c r="GC115" s="294"/>
      <c r="GD115" s="294"/>
      <c r="GE115" s="294"/>
      <c r="GF115" s="294"/>
      <c r="GG115" s="294"/>
      <c r="GH115" s="294"/>
      <c r="GI115" s="294"/>
      <c r="GJ115" s="294"/>
      <c r="GK115" s="294"/>
      <c r="GL115" s="294"/>
      <c r="GM115" s="294"/>
      <c r="GN115" s="294"/>
      <c r="GO115" s="294"/>
      <c r="GP115" s="294"/>
      <c r="GQ115" s="294"/>
      <c r="GR115" s="294"/>
      <c r="GS115" s="294"/>
      <c r="GT115" s="294"/>
      <c r="GU115" s="294"/>
      <c r="GV115" s="294"/>
      <c r="GW115" s="294"/>
      <c r="GX115" s="294"/>
      <c r="GY115" s="294"/>
      <c r="GZ115" s="294"/>
      <c r="HA115" s="294"/>
      <c r="HB115" s="294"/>
      <c r="HC115" s="294"/>
      <c r="HD115" s="294"/>
      <c r="HE115" s="294"/>
      <c r="HF115" s="294"/>
      <c r="HG115" s="294"/>
      <c r="HH115" s="294"/>
      <c r="HI115" s="294"/>
      <c r="HJ115" s="294"/>
      <c r="HK115" s="294"/>
      <c r="HL115" s="294"/>
      <c r="HM115" s="294"/>
      <c r="HN115" s="294"/>
      <c r="HO115" s="294"/>
      <c r="HP115" s="294"/>
      <c r="HQ115" s="294"/>
      <c r="HR115" s="294"/>
      <c r="HS115" s="294"/>
      <c r="HT115" s="294"/>
      <c r="HU115" s="294"/>
      <c r="HV115" s="294"/>
      <c r="HW115" s="294"/>
      <c r="HX115" s="294"/>
      <c r="HY115" s="294"/>
      <c r="HZ115" s="294"/>
      <c r="IA115" s="294"/>
      <c r="IB115" s="294"/>
      <c r="IC115" s="294"/>
      <c r="ID115" s="294"/>
      <c r="IE115" s="294"/>
      <c r="IF115" s="294"/>
      <c r="IG115" s="294"/>
      <c r="IH115" s="294"/>
      <c r="II115" s="294"/>
      <c r="IJ115" s="294"/>
      <c r="IK115" s="294"/>
      <c r="IL115" s="294"/>
      <c r="IM115" s="294"/>
      <c r="IN115" s="294"/>
      <c r="IO115" s="294"/>
      <c r="IP115" s="294"/>
      <c r="IQ115" s="294"/>
      <c r="IR115" s="294"/>
      <c r="IS115" s="294"/>
      <c r="IT115" s="294"/>
      <c r="IU115" s="294"/>
      <c r="IV115" s="294"/>
      <c r="IW115" s="294"/>
      <c r="IX115" s="294"/>
    </row>
    <row r="116" s="289" customFormat="1" ht="69" customHeight="1" spans="1:258">
      <c r="A116" s="299">
        <v>84</v>
      </c>
      <c r="B116" s="300" t="s">
        <v>536</v>
      </c>
      <c r="C116" s="300" t="s">
        <v>537</v>
      </c>
      <c r="D116" s="300" t="s">
        <v>538</v>
      </c>
      <c r="E116" s="366">
        <v>510.57</v>
      </c>
      <c r="F116" s="367" t="s">
        <v>530</v>
      </c>
      <c r="G116" s="300" t="s">
        <v>539</v>
      </c>
      <c r="H116" s="300"/>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c r="AY116" s="288"/>
      <c r="AZ116" s="288"/>
      <c r="BA116" s="288"/>
      <c r="BB116" s="288"/>
      <c r="BC116" s="288"/>
      <c r="BD116" s="288"/>
      <c r="BE116" s="288"/>
      <c r="BF116" s="288"/>
      <c r="BG116" s="288"/>
      <c r="BH116" s="288"/>
      <c r="BI116" s="288"/>
      <c r="BJ116" s="288"/>
      <c r="BK116" s="288"/>
      <c r="BL116" s="288"/>
      <c r="BM116" s="288"/>
      <c r="BN116" s="288"/>
      <c r="BO116" s="288"/>
      <c r="BP116" s="288"/>
      <c r="BQ116" s="288"/>
      <c r="BR116" s="288"/>
      <c r="BS116" s="288"/>
      <c r="BT116" s="288"/>
      <c r="BU116" s="288"/>
      <c r="BV116" s="288"/>
      <c r="BW116" s="288"/>
      <c r="BX116" s="288"/>
      <c r="BY116" s="288"/>
      <c r="BZ116" s="288"/>
      <c r="CA116" s="288"/>
      <c r="CB116" s="288"/>
      <c r="CC116" s="288"/>
      <c r="CD116" s="288"/>
      <c r="CE116" s="288"/>
      <c r="CF116" s="288"/>
      <c r="CG116" s="288"/>
      <c r="CH116" s="288"/>
      <c r="CI116" s="288"/>
      <c r="CJ116" s="288"/>
      <c r="CK116" s="288"/>
      <c r="CL116" s="288"/>
      <c r="CM116" s="288"/>
      <c r="CN116" s="288"/>
      <c r="CO116" s="288"/>
      <c r="CP116" s="288"/>
      <c r="CQ116" s="288"/>
      <c r="CR116" s="288"/>
      <c r="CS116" s="288"/>
      <c r="CT116" s="288"/>
      <c r="CU116" s="288"/>
      <c r="CV116" s="288"/>
      <c r="CW116" s="288"/>
      <c r="CX116" s="288"/>
      <c r="CY116" s="288"/>
      <c r="CZ116" s="288"/>
      <c r="DA116" s="288"/>
      <c r="DB116" s="288"/>
      <c r="DC116" s="288"/>
      <c r="DD116" s="288"/>
      <c r="DE116" s="288"/>
      <c r="DF116" s="288"/>
      <c r="DG116" s="288"/>
      <c r="DH116" s="288"/>
      <c r="DI116" s="288"/>
      <c r="DJ116" s="288"/>
      <c r="DK116" s="288"/>
      <c r="DL116" s="288"/>
      <c r="DM116" s="288"/>
      <c r="DN116" s="288"/>
      <c r="DO116" s="288"/>
      <c r="DP116" s="288"/>
      <c r="DQ116" s="288"/>
      <c r="DR116" s="288"/>
      <c r="DS116" s="288"/>
      <c r="DT116" s="288"/>
      <c r="DU116" s="288"/>
      <c r="DV116" s="288"/>
      <c r="DW116" s="288"/>
      <c r="DX116" s="288"/>
      <c r="DY116" s="288"/>
      <c r="DZ116" s="288"/>
      <c r="EA116" s="288"/>
      <c r="EB116" s="288"/>
      <c r="EC116" s="288"/>
      <c r="ED116" s="288"/>
      <c r="EE116" s="288"/>
      <c r="EF116" s="288"/>
      <c r="EG116" s="288"/>
      <c r="EH116" s="288"/>
      <c r="EI116" s="288"/>
      <c r="EJ116" s="288"/>
      <c r="EK116" s="288"/>
      <c r="EL116" s="288"/>
      <c r="EM116" s="288"/>
      <c r="EN116" s="288"/>
      <c r="EO116" s="288"/>
      <c r="EP116" s="288"/>
      <c r="EQ116" s="288"/>
      <c r="ER116" s="288"/>
      <c r="ES116" s="288"/>
      <c r="ET116" s="288"/>
      <c r="EU116" s="288"/>
      <c r="EV116" s="288"/>
      <c r="EW116" s="288"/>
      <c r="EX116" s="288"/>
      <c r="EY116" s="288"/>
      <c r="EZ116" s="288"/>
      <c r="FA116" s="288"/>
      <c r="FB116" s="288"/>
      <c r="FC116" s="288"/>
      <c r="FD116" s="288"/>
      <c r="FE116" s="288"/>
      <c r="FF116" s="288"/>
      <c r="FG116" s="288"/>
      <c r="FH116" s="288"/>
      <c r="FI116" s="288"/>
      <c r="FJ116" s="288"/>
      <c r="FK116" s="288"/>
      <c r="FL116" s="288"/>
      <c r="FM116" s="288"/>
      <c r="FN116" s="288"/>
      <c r="FO116" s="288"/>
      <c r="FP116" s="288"/>
      <c r="FQ116" s="288"/>
      <c r="FR116" s="288"/>
      <c r="FS116" s="288"/>
      <c r="FT116" s="288"/>
      <c r="FU116" s="288"/>
      <c r="FV116" s="288"/>
      <c r="FW116" s="288"/>
      <c r="FX116" s="288"/>
      <c r="FY116" s="288"/>
      <c r="FZ116" s="288"/>
      <c r="GA116" s="294"/>
      <c r="GB116" s="294"/>
      <c r="GC116" s="294"/>
      <c r="GD116" s="294"/>
      <c r="GE116" s="294"/>
      <c r="GF116" s="294"/>
      <c r="GG116" s="294"/>
      <c r="GH116" s="294"/>
      <c r="GI116" s="294"/>
      <c r="GJ116" s="294"/>
      <c r="GK116" s="294"/>
      <c r="GL116" s="294"/>
      <c r="GM116" s="294"/>
      <c r="GN116" s="294"/>
      <c r="GO116" s="294"/>
      <c r="GP116" s="294"/>
      <c r="GQ116" s="294"/>
      <c r="GR116" s="294"/>
      <c r="GS116" s="294"/>
      <c r="GT116" s="294"/>
      <c r="GU116" s="294"/>
      <c r="GV116" s="294"/>
      <c r="GW116" s="294"/>
      <c r="GX116" s="294"/>
      <c r="GY116" s="294"/>
      <c r="GZ116" s="294"/>
      <c r="HA116" s="294"/>
      <c r="HB116" s="294"/>
      <c r="HC116" s="294"/>
      <c r="HD116" s="294"/>
      <c r="HE116" s="294"/>
      <c r="HF116" s="294"/>
      <c r="HG116" s="294"/>
      <c r="HH116" s="294"/>
      <c r="HI116" s="294"/>
      <c r="HJ116" s="294"/>
      <c r="HK116" s="294"/>
      <c r="HL116" s="294"/>
      <c r="HM116" s="294"/>
      <c r="HN116" s="294"/>
      <c r="HO116" s="294"/>
      <c r="HP116" s="294"/>
      <c r="HQ116" s="294"/>
      <c r="HR116" s="294"/>
      <c r="HS116" s="294"/>
      <c r="HT116" s="294"/>
      <c r="HU116" s="294"/>
      <c r="HV116" s="294"/>
      <c r="HW116" s="294"/>
      <c r="HX116" s="294"/>
      <c r="HY116" s="294"/>
      <c r="HZ116" s="294"/>
      <c r="IA116" s="294"/>
      <c r="IB116" s="294"/>
      <c r="IC116" s="294"/>
      <c r="ID116" s="294"/>
      <c r="IE116" s="294"/>
      <c r="IF116" s="294"/>
      <c r="IG116" s="294"/>
      <c r="IH116" s="294"/>
      <c r="II116" s="294"/>
      <c r="IJ116" s="294"/>
      <c r="IK116" s="294"/>
      <c r="IL116" s="294"/>
      <c r="IM116" s="294"/>
      <c r="IN116" s="294"/>
      <c r="IO116" s="294"/>
      <c r="IP116" s="294"/>
      <c r="IQ116" s="294"/>
      <c r="IR116" s="294"/>
      <c r="IS116" s="294"/>
      <c r="IT116" s="294"/>
      <c r="IU116" s="294"/>
      <c r="IV116" s="294"/>
      <c r="IW116" s="294"/>
      <c r="IX116" s="294"/>
    </row>
    <row r="117" s="289" customFormat="1" ht="52" customHeight="1" spans="1:258">
      <c r="A117" s="299">
        <v>85</v>
      </c>
      <c r="B117" s="300" t="s">
        <v>540</v>
      </c>
      <c r="C117" s="300" t="s">
        <v>541</v>
      </c>
      <c r="D117" s="300" t="s">
        <v>542</v>
      </c>
      <c r="E117" s="366">
        <v>244.26</v>
      </c>
      <c r="F117" s="367" t="s">
        <v>530</v>
      </c>
      <c r="G117" s="300" t="s">
        <v>543</v>
      </c>
      <c r="H117" s="300"/>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288"/>
      <c r="AZ117" s="288"/>
      <c r="BA117" s="288"/>
      <c r="BB117" s="288"/>
      <c r="BC117" s="288"/>
      <c r="BD117" s="288"/>
      <c r="BE117" s="288"/>
      <c r="BF117" s="288"/>
      <c r="BG117" s="288"/>
      <c r="BH117" s="288"/>
      <c r="BI117" s="288"/>
      <c r="BJ117" s="288"/>
      <c r="BK117" s="288"/>
      <c r="BL117" s="288"/>
      <c r="BM117" s="288"/>
      <c r="BN117" s="288"/>
      <c r="BO117" s="288"/>
      <c r="BP117" s="288"/>
      <c r="BQ117" s="288"/>
      <c r="BR117" s="288"/>
      <c r="BS117" s="288"/>
      <c r="BT117" s="288"/>
      <c r="BU117" s="288"/>
      <c r="BV117" s="288"/>
      <c r="BW117" s="288"/>
      <c r="BX117" s="288"/>
      <c r="BY117" s="288"/>
      <c r="BZ117" s="288"/>
      <c r="CA117" s="288"/>
      <c r="CB117" s="288"/>
      <c r="CC117" s="288"/>
      <c r="CD117" s="288"/>
      <c r="CE117" s="288"/>
      <c r="CF117" s="288"/>
      <c r="CG117" s="288"/>
      <c r="CH117" s="288"/>
      <c r="CI117" s="288"/>
      <c r="CJ117" s="288"/>
      <c r="CK117" s="288"/>
      <c r="CL117" s="288"/>
      <c r="CM117" s="288"/>
      <c r="CN117" s="288"/>
      <c r="CO117" s="288"/>
      <c r="CP117" s="288"/>
      <c r="CQ117" s="288"/>
      <c r="CR117" s="288"/>
      <c r="CS117" s="288"/>
      <c r="CT117" s="288"/>
      <c r="CU117" s="288"/>
      <c r="CV117" s="288"/>
      <c r="CW117" s="288"/>
      <c r="CX117" s="288"/>
      <c r="CY117" s="288"/>
      <c r="CZ117" s="288"/>
      <c r="DA117" s="288"/>
      <c r="DB117" s="288"/>
      <c r="DC117" s="288"/>
      <c r="DD117" s="288"/>
      <c r="DE117" s="288"/>
      <c r="DF117" s="288"/>
      <c r="DG117" s="288"/>
      <c r="DH117" s="288"/>
      <c r="DI117" s="288"/>
      <c r="DJ117" s="288"/>
      <c r="DK117" s="288"/>
      <c r="DL117" s="288"/>
      <c r="DM117" s="288"/>
      <c r="DN117" s="288"/>
      <c r="DO117" s="288"/>
      <c r="DP117" s="288"/>
      <c r="DQ117" s="288"/>
      <c r="DR117" s="288"/>
      <c r="DS117" s="288"/>
      <c r="DT117" s="288"/>
      <c r="DU117" s="288"/>
      <c r="DV117" s="288"/>
      <c r="DW117" s="288"/>
      <c r="DX117" s="288"/>
      <c r="DY117" s="288"/>
      <c r="DZ117" s="288"/>
      <c r="EA117" s="288"/>
      <c r="EB117" s="288"/>
      <c r="EC117" s="288"/>
      <c r="ED117" s="288"/>
      <c r="EE117" s="288"/>
      <c r="EF117" s="288"/>
      <c r="EG117" s="288"/>
      <c r="EH117" s="288"/>
      <c r="EI117" s="288"/>
      <c r="EJ117" s="288"/>
      <c r="EK117" s="288"/>
      <c r="EL117" s="288"/>
      <c r="EM117" s="288"/>
      <c r="EN117" s="288"/>
      <c r="EO117" s="288"/>
      <c r="EP117" s="288"/>
      <c r="EQ117" s="288"/>
      <c r="ER117" s="288"/>
      <c r="ES117" s="288"/>
      <c r="ET117" s="288"/>
      <c r="EU117" s="288"/>
      <c r="EV117" s="288"/>
      <c r="EW117" s="288"/>
      <c r="EX117" s="288"/>
      <c r="EY117" s="288"/>
      <c r="EZ117" s="288"/>
      <c r="FA117" s="288"/>
      <c r="FB117" s="288"/>
      <c r="FC117" s="288"/>
      <c r="FD117" s="288"/>
      <c r="FE117" s="288"/>
      <c r="FF117" s="288"/>
      <c r="FG117" s="288"/>
      <c r="FH117" s="288"/>
      <c r="FI117" s="288"/>
      <c r="FJ117" s="288"/>
      <c r="FK117" s="288"/>
      <c r="FL117" s="288"/>
      <c r="FM117" s="288"/>
      <c r="FN117" s="288"/>
      <c r="FO117" s="288"/>
      <c r="FP117" s="288"/>
      <c r="FQ117" s="288"/>
      <c r="FR117" s="288"/>
      <c r="FS117" s="288"/>
      <c r="FT117" s="288"/>
      <c r="FU117" s="288"/>
      <c r="FV117" s="288"/>
      <c r="FW117" s="288"/>
      <c r="FX117" s="288"/>
      <c r="FY117" s="288"/>
      <c r="FZ117" s="288"/>
      <c r="GA117" s="294"/>
      <c r="GB117" s="294"/>
      <c r="GC117" s="294"/>
      <c r="GD117" s="294"/>
      <c r="GE117" s="294"/>
      <c r="GF117" s="294"/>
      <c r="GG117" s="294"/>
      <c r="GH117" s="294"/>
      <c r="GI117" s="294"/>
      <c r="GJ117" s="294"/>
      <c r="GK117" s="294"/>
      <c r="GL117" s="294"/>
      <c r="GM117" s="294"/>
      <c r="GN117" s="294"/>
      <c r="GO117" s="294"/>
      <c r="GP117" s="294"/>
      <c r="GQ117" s="294"/>
      <c r="GR117" s="294"/>
      <c r="GS117" s="294"/>
      <c r="GT117" s="294"/>
      <c r="GU117" s="294"/>
      <c r="GV117" s="294"/>
      <c r="GW117" s="294"/>
      <c r="GX117" s="294"/>
      <c r="GY117" s="294"/>
      <c r="GZ117" s="294"/>
      <c r="HA117" s="294"/>
      <c r="HB117" s="294"/>
      <c r="HC117" s="294"/>
      <c r="HD117" s="294"/>
      <c r="HE117" s="294"/>
      <c r="HF117" s="294"/>
      <c r="HG117" s="294"/>
      <c r="HH117" s="294"/>
      <c r="HI117" s="294"/>
      <c r="HJ117" s="294"/>
      <c r="HK117" s="294"/>
      <c r="HL117" s="294"/>
      <c r="HM117" s="294"/>
      <c r="HN117" s="294"/>
      <c r="HO117" s="294"/>
      <c r="HP117" s="294"/>
      <c r="HQ117" s="294"/>
      <c r="HR117" s="294"/>
      <c r="HS117" s="294"/>
      <c r="HT117" s="294"/>
      <c r="HU117" s="294"/>
      <c r="HV117" s="294"/>
      <c r="HW117" s="294"/>
      <c r="HX117" s="294"/>
      <c r="HY117" s="294"/>
      <c r="HZ117" s="294"/>
      <c r="IA117" s="294"/>
      <c r="IB117" s="294"/>
      <c r="IC117" s="294"/>
      <c r="ID117" s="294"/>
      <c r="IE117" s="294"/>
      <c r="IF117" s="294"/>
      <c r="IG117" s="294"/>
      <c r="IH117" s="294"/>
      <c r="II117" s="294"/>
      <c r="IJ117" s="294"/>
      <c r="IK117" s="294"/>
      <c r="IL117" s="294"/>
      <c r="IM117" s="294"/>
      <c r="IN117" s="294"/>
      <c r="IO117" s="294"/>
      <c r="IP117" s="294"/>
      <c r="IQ117" s="294"/>
      <c r="IR117" s="294"/>
      <c r="IS117" s="294"/>
      <c r="IT117" s="294"/>
      <c r="IU117" s="294"/>
      <c r="IV117" s="294"/>
      <c r="IW117" s="294"/>
      <c r="IX117" s="294"/>
    </row>
    <row r="118" s="289" customFormat="1" ht="71" customHeight="1" spans="1:258">
      <c r="A118" s="299">
        <v>86</v>
      </c>
      <c r="B118" s="300" t="s">
        <v>544</v>
      </c>
      <c r="C118" s="300" t="s">
        <v>545</v>
      </c>
      <c r="D118" s="300" t="s">
        <v>546</v>
      </c>
      <c r="E118" s="366">
        <v>693.62</v>
      </c>
      <c r="F118" s="367" t="s">
        <v>530</v>
      </c>
      <c r="G118" s="300" t="s">
        <v>547</v>
      </c>
      <c r="H118" s="300"/>
      <c r="I118" s="288"/>
      <c r="J118" s="288"/>
      <c r="K118" s="288"/>
      <c r="L118" s="288"/>
      <c r="M118" s="288"/>
      <c r="N118" s="288"/>
      <c r="O118" s="288"/>
      <c r="P118" s="288"/>
      <c r="Q118" s="288"/>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c r="BB118" s="288"/>
      <c r="BC118" s="288"/>
      <c r="BD118" s="288"/>
      <c r="BE118" s="288"/>
      <c r="BF118" s="288"/>
      <c r="BG118" s="288"/>
      <c r="BH118" s="288"/>
      <c r="BI118" s="288"/>
      <c r="BJ118" s="288"/>
      <c r="BK118" s="288"/>
      <c r="BL118" s="288"/>
      <c r="BM118" s="288"/>
      <c r="BN118" s="288"/>
      <c r="BO118" s="288"/>
      <c r="BP118" s="288"/>
      <c r="BQ118" s="288"/>
      <c r="BR118" s="288"/>
      <c r="BS118" s="288"/>
      <c r="BT118" s="288"/>
      <c r="BU118" s="288"/>
      <c r="BV118" s="288"/>
      <c r="BW118" s="288"/>
      <c r="BX118" s="288"/>
      <c r="BY118" s="288"/>
      <c r="BZ118" s="288"/>
      <c r="CA118" s="288"/>
      <c r="CB118" s="288"/>
      <c r="CC118" s="288"/>
      <c r="CD118" s="288"/>
      <c r="CE118" s="288"/>
      <c r="CF118" s="288"/>
      <c r="CG118" s="288"/>
      <c r="CH118" s="288"/>
      <c r="CI118" s="288"/>
      <c r="CJ118" s="288"/>
      <c r="CK118" s="288"/>
      <c r="CL118" s="288"/>
      <c r="CM118" s="288"/>
      <c r="CN118" s="288"/>
      <c r="CO118" s="288"/>
      <c r="CP118" s="288"/>
      <c r="CQ118" s="288"/>
      <c r="CR118" s="288"/>
      <c r="CS118" s="288"/>
      <c r="CT118" s="288"/>
      <c r="CU118" s="288"/>
      <c r="CV118" s="288"/>
      <c r="CW118" s="288"/>
      <c r="CX118" s="288"/>
      <c r="CY118" s="288"/>
      <c r="CZ118" s="288"/>
      <c r="DA118" s="288"/>
      <c r="DB118" s="288"/>
      <c r="DC118" s="288"/>
      <c r="DD118" s="288"/>
      <c r="DE118" s="288"/>
      <c r="DF118" s="288"/>
      <c r="DG118" s="288"/>
      <c r="DH118" s="288"/>
      <c r="DI118" s="288"/>
      <c r="DJ118" s="288"/>
      <c r="DK118" s="288"/>
      <c r="DL118" s="288"/>
      <c r="DM118" s="288"/>
      <c r="DN118" s="288"/>
      <c r="DO118" s="288"/>
      <c r="DP118" s="288"/>
      <c r="DQ118" s="288"/>
      <c r="DR118" s="288"/>
      <c r="DS118" s="288"/>
      <c r="DT118" s="288"/>
      <c r="DU118" s="288"/>
      <c r="DV118" s="288"/>
      <c r="DW118" s="288"/>
      <c r="DX118" s="288"/>
      <c r="DY118" s="288"/>
      <c r="DZ118" s="288"/>
      <c r="EA118" s="288"/>
      <c r="EB118" s="288"/>
      <c r="EC118" s="288"/>
      <c r="ED118" s="288"/>
      <c r="EE118" s="288"/>
      <c r="EF118" s="288"/>
      <c r="EG118" s="288"/>
      <c r="EH118" s="288"/>
      <c r="EI118" s="288"/>
      <c r="EJ118" s="288"/>
      <c r="EK118" s="288"/>
      <c r="EL118" s="288"/>
      <c r="EM118" s="288"/>
      <c r="EN118" s="288"/>
      <c r="EO118" s="288"/>
      <c r="EP118" s="288"/>
      <c r="EQ118" s="288"/>
      <c r="ER118" s="288"/>
      <c r="ES118" s="288"/>
      <c r="ET118" s="288"/>
      <c r="EU118" s="288"/>
      <c r="EV118" s="288"/>
      <c r="EW118" s="288"/>
      <c r="EX118" s="288"/>
      <c r="EY118" s="288"/>
      <c r="EZ118" s="288"/>
      <c r="FA118" s="288"/>
      <c r="FB118" s="288"/>
      <c r="FC118" s="288"/>
      <c r="FD118" s="288"/>
      <c r="FE118" s="288"/>
      <c r="FF118" s="288"/>
      <c r="FG118" s="288"/>
      <c r="FH118" s="288"/>
      <c r="FI118" s="288"/>
      <c r="FJ118" s="288"/>
      <c r="FK118" s="288"/>
      <c r="FL118" s="288"/>
      <c r="FM118" s="288"/>
      <c r="FN118" s="288"/>
      <c r="FO118" s="288"/>
      <c r="FP118" s="288"/>
      <c r="FQ118" s="288"/>
      <c r="FR118" s="288"/>
      <c r="FS118" s="288"/>
      <c r="FT118" s="288"/>
      <c r="FU118" s="288"/>
      <c r="FV118" s="288"/>
      <c r="FW118" s="288"/>
      <c r="FX118" s="288"/>
      <c r="FY118" s="288"/>
      <c r="FZ118" s="288"/>
      <c r="GA118" s="294"/>
      <c r="GB118" s="294"/>
      <c r="GC118" s="294"/>
      <c r="GD118" s="294"/>
      <c r="GE118" s="294"/>
      <c r="GF118" s="294"/>
      <c r="GG118" s="294"/>
      <c r="GH118" s="294"/>
      <c r="GI118" s="294"/>
      <c r="GJ118" s="294"/>
      <c r="GK118" s="294"/>
      <c r="GL118" s="294"/>
      <c r="GM118" s="294"/>
      <c r="GN118" s="294"/>
      <c r="GO118" s="294"/>
      <c r="GP118" s="294"/>
      <c r="GQ118" s="294"/>
      <c r="GR118" s="294"/>
      <c r="GS118" s="294"/>
      <c r="GT118" s="294"/>
      <c r="GU118" s="294"/>
      <c r="GV118" s="294"/>
      <c r="GW118" s="294"/>
      <c r="GX118" s="294"/>
      <c r="GY118" s="294"/>
      <c r="GZ118" s="294"/>
      <c r="HA118" s="294"/>
      <c r="HB118" s="294"/>
      <c r="HC118" s="294"/>
      <c r="HD118" s="294"/>
      <c r="HE118" s="294"/>
      <c r="HF118" s="294"/>
      <c r="HG118" s="294"/>
      <c r="HH118" s="294"/>
      <c r="HI118" s="294"/>
      <c r="HJ118" s="294"/>
      <c r="HK118" s="294"/>
      <c r="HL118" s="294"/>
      <c r="HM118" s="294"/>
      <c r="HN118" s="294"/>
      <c r="HO118" s="294"/>
      <c r="HP118" s="294"/>
      <c r="HQ118" s="294"/>
      <c r="HR118" s="294"/>
      <c r="HS118" s="294"/>
      <c r="HT118" s="294"/>
      <c r="HU118" s="294"/>
      <c r="HV118" s="294"/>
      <c r="HW118" s="294"/>
      <c r="HX118" s="294"/>
      <c r="HY118" s="294"/>
      <c r="HZ118" s="294"/>
      <c r="IA118" s="294"/>
      <c r="IB118" s="294"/>
      <c r="IC118" s="294"/>
      <c r="ID118" s="294"/>
      <c r="IE118" s="294"/>
      <c r="IF118" s="294"/>
      <c r="IG118" s="294"/>
      <c r="IH118" s="294"/>
      <c r="II118" s="294"/>
      <c r="IJ118" s="294"/>
      <c r="IK118" s="294"/>
      <c r="IL118" s="294"/>
      <c r="IM118" s="294"/>
      <c r="IN118" s="294"/>
      <c r="IO118" s="294"/>
      <c r="IP118" s="294"/>
      <c r="IQ118" s="294"/>
      <c r="IR118" s="294"/>
      <c r="IS118" s="294"/>
      <c r="IT118" s="294"/>
      <c r="IU118" s="294"/>
      <c r="IV118" s="294"/>
      <c r="IW118" s="294"/>
      <c r="IX118" s="294"/>
    </row>
    <row r="119" s="289" customFormat="1" ht="97" customHeight="1" spans="1:258">
      <c r="A119" s="299">
        <v>87</v>
      </c>
      <c r="B119" s="300" t="s">
        <v>548</v>
      </c>
      <c r="C119" s="300" t="s">
        <v>549</v>
      </c>
      <c r="D119" s="300" t="s">
        <v>550</v>
      </c>
      <c r="E119" s="366">
        <v>814.33</v>
      </c>
      <c r="F119" s="367" t="s">
        <v>530</v>
      </c>
      <c r="G119" s="300" t="s">
        <v>551</v>
      </c>
      <c r="H119" s="300"/>
      <c r="I119" s="288"/>
      <c r="J119" s="288">
        <v>2915.89</v>
      </c>
      <c r="K119" s="288"/>
      <c r="L119" s="288"/>
      <c r="M119" s="288"/>
      <c r="N119" s="288"/>
      <c r="O119" s="288"/>
      <c r="P119" s="288"/>
      <c r="Q119" s="288"/>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88"/>
      <c r="AZ119" s="288"/>
      <c r="BA119" s="288"/>
      <c r="BB119" s="288"/>
      <c r="BC119" s="288"/>
      <c r="BD119" s="288"/>
      <c r="BE119" s="288"/>
      <c r="BF119" s="288"/>
      <c r="BG119" s="288"/>
      <c r="BH119" s="288"/>
      <c r="BI119" s="288"/>
      <c r="BJ119" s="288"/>
      <c r="BK119" s="288"/>
      <c r="BL119" s="288"/>
      <c r="BM119" s="288"/>
      <c r="BN119" s="288"/>
      <c r="BO119" s="288"/>
      <c r="BP119" s="288"/>
      <c r="BQ119" s="288"/>
      <c r="BR119" s="288"/>
      <c r="BS119" s="288"/>
      <c r="BT119" s="288"/>
      <c r="BU119" s="288"/>
      <c r="BV119" s="288"/>
      <c r="BW119" s="288"/>
      <c r="BX119" s="288"/>
      <c r="BY119" s="288"/>
      <c r="BZ119" s="288"/>
      <c r="CA119" s="288"/>
      <c r="CB119" s="288"/>
      <c r="CC119" s="288"/>
      <c r="CD119" s="288"/>
      <c r="CE119" s="288"/>
      <c r="CF119" s="288"/>
      <c r="CG119" s="288"/>
      <c r="CH119" s="288"/>
      <c r="CI119" s="288"/>
      <c r="CJ119" s="288"/>
      <c r="CK119" s="288"/>
      <c r="CL119" s="288"/>
      <c r="CM119" s="288"/>
      <c r="CN119" s="288"/>
      <c r="CO119" s="288"/>
      <c r="CP119" s="288"/>
      <c r="CQ119" s="288"/>
      <c r="CR119" s="288"/>
      <c r="CS119" s="288"/>
      <c r="CT119" s="288"/>
      <c r="CU119" s="288"/>
      <c r="CV119" s="288"/>
      <c r="CW119" s="288"/>
      <c r="CX119" s="288"/>
      <c r="CY119" s="288"/>
      <c r="CZ119" s="288"/>
      <c r="DA119" s="288"/>
      <c r="DB119" s="288"/>
      <c r="DC119" s="288"/>
      <c r="DD119" s="288"/>
      <c r="DE119" s="288"/>
      <c r="DF119" s="288"/>
      <c r="DG119" s="288"/>
      <c r="DH119" s="288"/>
      <c r="DI119" s="288"/>
      <c r="DJ119" s="288"/>
      <c r="DK119" s="288"/>
      <c r="DL119" s="288"/>
      <c r="DM119" s="288"/>
      <c r="DN119" s="288"/>
      <c r="DO119" s="288"/>
      <c r="DP119" s="288"/>
      <c r="DQ119" s="288"/>
      <c r="DR119" s="288"/>
      <c r="DS119" s="288"/>
      <c r="DT119" s="288"/>
      <c r="DU119" s="288"/>
      <c r="DV119" s="288"/>
      <c r="DW119" s="288"/>
      <c r="DX119" s="288"/>
      <c r="DY119" s="288"/>
      <c r="DZ119" s="288"/>
      <c r="EA119" s="288"/>
      <c r="EB119" s="288"/>
      <c r="EC119" s="288"/>
      <c r="ED119" s="288"/>
      <c r="EE119" s="288"/>
      <c r="EF119" s="288"/>
      <c r="EG119" s="288"/>
      <c r="EH119" s="288"/>
      <c r="EI119" s="288"/>
      <c r="EJ119" s="288"/>
      <c r="EK119" s="288"/>
      <c r="EL119" s="288"/>
      <c r="EM119" s="288"/>
      <c r="EN119" s="288"/>
      <c r="EO119" s="288"/>
      <c r="EP119" s="288"/>
      <c r="EQ119" s="288"/>
      <c r="ER119" s="288"/>
      <c r="ES119" s="288"/>
      <c r="ET119" s="288"/>
      <c r="EU119" s="288"/>
      <c r="EV119" s="288"/>
      <c r="EW119" s="288"/>
      <c r="EX119" s="288"/>
      <c r="EY119" s="288"/>
      <c r="EZ119" s="288"/>
      <c r="FA119" s="288"/>
      <c r="FB119" s="288"/>
      <c r="FC119" s="288"/>
      <c r="FD119" s="288"/>
      <c r="FE119" s="288"/>
      <c r="FF119" s="288"/>
      <c r="FG119" s="288"/>
      <c r="FH119" s="288"/>
      <c r="FI119" s="288"/>
      <c r="FJ119" s="288"/>
      <c r="FK119" s="288"/>
      <c r="FL119" s="288"/>
      <c r="FM119" s="288"/>
      <c r="FN119" s="288"/>
      <c r="FO119" s="288"/>
      <c r="FP119" s="288"/>
      <c r="FQ119" s="288"/>
      <c r="FR119" s="288"/>
      <c r="FS119" s="288"/>
      <c r="FT119" s="288"/>
      <c r="FU119" s="288"/>
      <c r="FV119" s="288"/>
      <c r="FW119" s="288"/>
      <c r="FX119" s="288"/>
      <c r="FY119" s="288"/>
      <c r="FZ119" s="288"/>
      <c r="GA119" s="294"/>
      <c r="GB119" s="294"/>
      <c r="GC119" s="294"/>
      <c r="GD119" s="294"/>
      <c r="GE119" s="294"/>
      <c r="GF119" s="294"/>
      <c r="GG119" s="294"/>
      <c r="GH119" s="294"/>
      <c r="GI119" s="294"/>
      <c r="GJ119" s="294"/>
      <c r="GK119" s="294"/>
      <c r="GL119" s="294"/>
      <c r="GM119" s="294"/>
      <c r="GN119" s="294"/>
      <c r="GO119" s="294"/>
      <c r="GP119" s="294"/>
      <c r="GQ119" s="294"/>
      <c r="GR119" s="294"/>
      <c r="GS119" s="294"/>
      <c r="GT119" s="294"/>
      <c r="GU119" s="294"/>
      <c r="GV119" s="294"/>
      <c r="GW119" s="294"/>
      <c r="GX119" s="294"/>
      <c r="GY119" s="294"/>
      <c r="GZ119" s="294"/>
      <c r="HA119" s="294"/>
      <c r="HB119" s="294"/>
      <c r="HC119" s="294"/>
      <c r="HD119" s="294"/>
      <c r="HE119" s="294"/>
      <c r="HF119" s="294"/>
      <c r="HG119" s="294"/>
      <c r="HH119" s="294"/>
      <c r="HI119" s="294"/>
      <c r="HJ119" s="294"/>
      <c r="HK119" s="294"/>
      <c r="HL119" s="294"/>
      <c r="HM119" s="294"/>
      <c r="HN119" s="294"/>
      <c r="HO119" s="294"/>
      <c r="HP119" s="294"/>
      <c r="HQ119" s="294"/>
      <c r="HR119" s="294"/>
      <c r="HS119" s="294"/>
      <c r="HT119" s="294"/>
      <c r="HU119" s="294"/>
      <c r="HV119" s="294"/>
      <c r="HW119" s="294"/>
      <c r="HX119" s="294"/>
      <c r="HY119" s="294"/>
      <c r="HZ119" s="294"/>
      <c r="IA119" s="294"/>
      <c r="IB119" s="294"/>
      <c r="IC119" s="294"/>
      <c r="ID119" s="294"/>
      <c r="IE119" s="294"/>
      <c r="IF119" s="294"/>
      <c r="IG119" s="294"/>
      <c r="IH119" s="294"/>
      <c r="II119" s="294"/>
      <c r="IJ119" s="294"/>
      <c r="IK119" s="294"/>
      <c r="IL119" s="294"/>
      <c r="IM119" s="294"/>
      <c r="IN119" s="294"/>
      <c r="IO119" s="294"/>
      <c r="IP119" s="294"/>
      <c r="IQ119" s="294"/>
      <c r="IR119" s="294"/>
      <c r="IS119" s="294"/>
      <c r="IT119" s="294"/>
      <c r="IU119" s="294"/>
      <c r="IV119" s="294"/>
      <c r="IW119" s="294"/>
      <c r="IX119" s="294"/>
    </row>
    <row r="120" s="289" customFormat="1" ht="52" customHeight="1" spans="1:258">
      <c r="A120" s="299">
        <v>88</v>
      </c>
      <c r="B120" s="300" t="s">
        <v>552</v>
      </c>
      <c r="C120" s="300" t="s">
        <v>553</v>
      </c>
      <c r="D120" s="300" t="s">
        <v>554</v>
      </c>
      <c r="E120" s="368">
        <v>3215.1879</v>
      </c>
      <c r="F120" s="367" t="s">
        <v>530</v>
      </c>
      <c r="G120" s="300" t="s">
        <v>555</v>
      </c>
      <c r="H120" s="366"/>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c r="BB120" s="288"/>
      <c r="BC120" s="288"/>
      <c r="BD120" s="288"/>
      <c r="BE120" s="288"/>
      <c r="BF120" s="288"/>
      <c r="BG120" s="288"/>
      <c r="BH120" s="288"/>
      <c r="BI120" s="288"/>
      <c r="BJ120" s="288"/>
      <c r="BK120" s="288"/>
      <c r="BL120" s="288"/>
      <c r="BM120" s="288"/>
      <c r="BN120" s="288"/>
      <c r="BO120" s="288"/>
      <c r="BP120" s="288"/>
      <c r="BQ120" s="288"/>
      <c r="BR120" s="288"/>
      <c r="BS120" s="288"/>
      <c r="BT120" s="288"/>
      <c r="BU120" s="288"/>
      <c r="BV120" s="288"/>
      <c r="BW120" s="288"/>
      <c r="BX120" s="288"/>
      <c r="BY120" s="288"/>
      <c r="BZ120" s="288"/>
      <c r="CA120" s="288"/>
      <c r="CB120" s="288"/>
      <c r="CC120" s="288"/>
      <c r="CD120" s="288"/>
      <c r="CE120" s="288"/>
      <c r="CF120" s="288"/>
      <c r="CG120" s="288"/>
      <c r="CH120" s="288"/>
      <c r="CI120" s="288"/>
      <c r="CJ120" s="288"/>
      <c r="CK120" s="288"/>
      <c r="CL120" s="288"/>
      <c r="CM120" s="288"/>
      <c r="CN120" s="288"/>
      <c r="CO120" s="288"/>
      <c r="CP120" s="288"/>
      <c r="CQ120" s="288"/>
      <c r="CR120" s="288"/>
      <c r="CS120" s="288"/>
      <c r="CT120" s="288"/>
      <c r="CU120" s="288"/>
      <c r="CV120" s="288"/>
      <c r="CW120" s="288"/>
      <c r="CX120" s="288"/>
      <c r="CY120" s="288"/>
      <c r="CZ120" s="288"/>
      <c r="DA120" s="288"/>
      <c r="DB120" s="288"/>
      <c r="DC120" s="288"/>
      <c r="DD120" s="288"/>
      <c r="DE120" s="288"/>
      <c r="DF120" s="288"/>
      <c r="DG120" s="288"/>
      <c r="DH120" s="288"/>
      <c r="DI120" s="288"/>
      <c r="DJ120" s="288"/>
      <c r="DK120" s="288"/>
      <c r="DL120" s="288"/>
      <c r="DM120" s="288"/>
      <c r="DN120" s="288"/>
      <c r="DO120" s="288"/>
      <c r="DP120" s="288"/>
      <c r="DQ120" s="288"/>
      <c r="DR120" s="288"/>
      <c r="DS120" s="288"/>
      <c r="DT120" s="288"/>
      <c r="DU120" s="288"/>
      <c r="DV120" s="288"/>
      <c r="DW120" s="288"/>
      <c r="DX120" s="288"/>
      <c r="DY120" s="288"/>
      <c r="DZ120" s="288"/>
      <c r="EA120" s="288"/>
      <c r="EB120" s="288"/>
      <c r="EC120" s="288"/>
      <c r="ED120" s="288"/>
      <c r="EE120" s="288"/>
      <c r="EF120" s="288"/>
      <c r="EG120" s="288"/>
      <c r="EH120" s="288"/>
      <c r="EI120" s="288"/>
      <c r="EJ120" s="288"/>
      <c r="EK120" s="288"/>
      <c r="EL120" s="288"/>
      <c r="EM120" s="288"/>
      <c r="EN120" s="288"/>
      <c r="EO120" s="288"/>
      <c r="EP120" s="288"/>
      <c r="EQ120" s="288"/>
      <c r="ER120" s="288"/>
      <c r="ES120" s="288"/>
      <c r="ET120" s="288"/>
      <c r="EU120" s="288"/>
      <c r="EV120" s="288"/>
      <c r="EW120" s="288"/>
      <c r="EX120" s="288"/>
      <c r="EY120" s="288"/>
      <c r="EZ120" s="288"/>
      <c r="FA120" s="288"/>
      <c r="FB120" s="288"/>
      <c r="FC120" s="288"/>
      <c r="FD120" s="288"/>
      <c r="FE120" s="288"/>
      <c r="FF120" s="288"/>
      <c r="FG120" s="288"/>
      <c r="FH120" s="288"/>
      <c r="FI120" s="288"/>
      <c r="FJ120" s="288"/>
      <c r="FK120" s="288"/>
      <c r="FL120" s="288"/>
      <c r="FM120" s="288"/>
      <c r="FN120" s="288"/>
      <c r="FO120" s="288"/>
      <c r="FP120" s="288"/>
      <c r="FQ120" s="288"/>
      <c r="FR120" s="288"/>
      <c r="FS120" s="288"/>
      <c r="FT120" s="288"/>
      <c r="FU120" s="288"/>
      <c r="FV120" s="288"/>
      <c r="FW120" s="288"/>
      <c r="FX120" s="288"/>
      <c r="FY120" s="288"/>
      <c r="FZ120" s="288"/>
      <c r="GA120" s="294"/>
      <c r="GB120" s="294"/>
      <c r="GC120" s="294"/>
      <c r="GD120" s="294"/>
      <c r="GE120" s="294"/>
      <c r="GF120" s="294"/>
      <c r="GG120" s="294"/>
      <c r="GH120" s="294"/>
      <c r="GI120" s="294"/>
      <c r="GJ120" s="294"/>
      <c r="GK120" s="294"/>
      <c r="GL120" s="294"/>
      <c r="GM120" s="294"/>
      <c r="GN120" s="294"/>
      <c r="GO120" s="294"/>
      <c r="GP120" s="294"/>
      <c r="GQ120" s="294"/>
      <c r="GR120" s="294"/>
      <c r="GS120" s="294"/>
      <c r="GT120" s="294"/>
      <c r="GU120" s="294"/>
      <c r="GV120" s="294"/>
      <c r="GW120" s="294"/>
      <c r="GX120" s="294"/>
      <c r="GY120" s="294"/>
      <c r="GZ120" s="294"/>
      <c r="HA120" s="294"/>
      <c r="HB120" s="294"/>
      <c r="HC120" s="294"/>
      <c r="HD120" s="294"/>
      <c r="HE120" s="294"/>
      <c r="HF120" s="294"/>
      <c r="HG120" s="294"/>
      <c r="HH120" s="294"/>
      <c r="HI120" s="294"/>
      <c r="HJ120" s="294"/>
      <c r="HK120" s="294"/>
      <c r="HL120" s="294"/>
      <c r="HM120" s="294"/>
      <c r="HN120" s="294"/>
      <c r="HO120" s="294"/>
      <c r="HP120" s="294"/>
      <c r="HQ120" s="294"/>
      <c r="HR120" s="294"/>
      <c r="HS120" s="294"/>
      <c r="HT120" s="294"/>
      <c r="HU120" s="294"/>
      <c r="HV120" s="294"/>
      <c r="HW120" s="294"/>
      <c r="HX120" s="294"/>
      <c r="HY120" s="294"/>
      <c r="HZ120" s="294"/>
      <c r="IA120" s="294"/>
      <c r="IB120" s="294"/>
      <c r="IC120" s="294"/>
      <c r="ID120" s="294"/>
      <c r="IE120" s="294"/>
      <c r="IF120" s="294"/>
      <c r="IG120" s="294"/>
      <c r="IH120" s="294"/>
      <c r="II120" s="294"/>
      <c r="IJ120" s="294"/>
      <c r="IK120" s="294"/>
      <c r="IL120" s="294"/>
      <c r="IM120" s="294"/>
      <c r="IN120" s="294"/>
      <c r="IO120" s="294"/>
      <c r="IP120" s="294"/>
      <c r="IQ120" s="294"/>
      <c r="IR120" s="294"/>
      <c r="IS120" s="294"/>
      <c r="IT120" s="294"/>
      <c r="IU120" s="294"/>
      <c r="IV120" s="294"/>
      <c r="IW120" s="294"/>
      <c r="IX120" s="294"/>
    </row>
    <row r="121" s="289" customFormat="1" ht="52" customHeight="1" spans="1:258">
      <c r="A121" s="299">
        <v>89</v>
      </c>
      <c r="B121" s="300" t="s">
        <v>556</v>
      </c>
      <c r="C121" s="300" t="s">
        <v>557</v>
      </c>
      <c r="D121" s="300" t="s">
        <v>558</v>
      </c>
      <c r="E121" s="369"/>
      <c r="F121" s="367" t="s">
        <v>530</v>
      </c>
      <c r="G121" s="300" t="s">
        <v>559</v>
      </c>
      <c r="H121" s="366"/>
      <c r="I121" s="288"/>
      <c r="J121" s="288"/>
      <c r="K121" s="288"/>
      <c r="L121" s="288"/>
      <c r="M121" s="288"/>
      <c r="N121" s="288"/>
      <c r="O121" s="288"/>
      <c r="P121" s="288"/>
      <c r="Q121" s="288"/>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8"/>
      <c r="AZ121" s="288"/>
      <c r="BA121" s="288"/>
      <c r="BB121" s="288"/>
      <c r="BC121" s="288"/>
      <c r="BD121" s="288"/>
      <c r="BE121" s="288"/>
      <c r="BF121" s="288"/>
      <c r="BG121" s="288"/>
      <c r="BH121" s="288"/>
      <c r="BI121" s="288"/>
      <c r="BJ121" s="288"/>
      <c r="BK121" s="288"/>
      <c r="BL121" s="288"/>
      <c r="BM121" s="288"/>
      <c r="BN121" s="288"/>
      <c r="BO121" s="288"/>
      <c r="BP121" s="288"/>
      <c r="BQ121" s="288"/>
      <c r="BR121" s="288"/>
      <c r="BS121" s="288"/>
      <c r="BT121" s="288"/>
      <c r="BU121" s="288"/>
      <c r="BV121" s="288"/>
      <c r="BW121" s="288"/>
      <c r="BX121" s="288"/>
      <c r="BY121" s="288"/>
      <c r="BZ121" s="288"/>
      <c r="CA121" s="288"/>
      <c r="CB121" s="288"/>
      <c r="CC121" s="288"/>
      <c r="CD121" s="288"/>
      <c r="CE121" s="288"/>
      <c r="CF121" s="288"/>
      <c r="CG121" s="288"/>
      <c r="CH121" s="288"/>
      <c r="CI121" s="288"/>
      <c r="CJ121" s="288"/>
      <c r="CK121" s="288"/>
      <c r="CL121" s="288"/>
      <c r="CM121" s="288"/>
      <c r="CN121" s="288"/>
      <c r="CO121" s="288"/>
      <c r="CP121" s="288"/>
      <c r="CQ121" s="288"/>
      <c r="CR121" s="288"/>
      <c r="CS121" s="288"/>
      <c r="CT121" s="288"/>
      <c r="CU121" s="288"/>
      <c r="CV121" s="288"/>
      <c r="CW121" s="288"/>
      <c r="CX121" s="288"/>
      <c r="CY121" s="288"/>
      <c r="CZ121" s="288"/>
      <c r="DA121" s="288"/>
      <c r="DB121" s="288"/>
      <c r="DC121" s="288"/>
      <c r="DD121" s="288"/>
      <c r="DE121" s="288"/>
      <c r="DF121" s="288"/>
      <c r="DG121" s="288"/>
      <c r="DH121" s="288"/>
      <c r="DI121" s="288"/>
      <c r="DJ121" s="288"/>
      <c r="DK121" s="288"/>
      <c r="DL121" s="288"/>
      <c r="DM121" s="288"/>
      <c r="DN121" s="288"/>
      <c r="DO121" s="288"/>
      <c r="DP121" s="288"/>
      <c r="DQ121" s="288"/>
      <c r="DR121" s="288"/>
      <c r="DS121" s="288"/>
      <c r="DT121" s="288"/>
      <c r="DU121" s="288"/>
      <c r="DV121" s="288"/>
      <c r="DW121" s="288"/>
      <c r="DX121" s="288"/>
      <c r="DY121" s="288"/>
      <c r="DZ121" s="288"/>
      <c r="EA121" s="288"/>
      <c r="EB121" s="288"/>
      <c r="EC121" s="288"/>
      <c r="ED121" s="288"/>
      <c r="EE121" s="288"/>
      <c r="EF121" s="288"/>
      <c r="EG121" s="288"/>
      <c r="EH121" s="288"/>
      <c r="EI121" s="288"/>
      <c r="EJ121" s="288"/>
      <c r="EK121" s="288"/>
      <c r="EL121" s="288"/>
      <c r="EM121" s="288"/>
      <c r="EN121" s="288"/>
      <c r="EO121" s="288"/>
      <c r="EP121" s="288"/>
      <c r="EQ121" s="288"/>
      <c r="ER121" s="288"/>
      <c r="ES121" s="288"/>
      <c r="ET121" s="288"/>
      <c r="EU121" s="288"/>
      <c r="EV121" s="288"/>
      <c r="EW121" s="288"/>
      <c r="EX121" s="288"/>
      <c r="EY121" s="288"/>
      <c r="EZ121" s="288"/>
      <c r="FA121" s="288"/>
      <c r="FB121" s="288"/>
      <c r="FC121" s="288"/>
      <c r="FD121" s="288"/>
      <c r="FE121" s="288"/>
      <c r="FF121" s="288"/>
      <c r="FG121" s="288"/>
      <c r="FH121" s="288"/>
      <c r="FI121" s="288"/>
      <c r="FJ121" s="288"/>
      <c r="FK121" s="288"/>
      <c r="FL121" s="288"/>
      <c r="FM121" s="288"/>
      <c r="FN121" s="288"/>
      <c r="FO121" s="288"/>
      <c r="FP121" s="288"/>
      <c r="FQ121" s="288"/>
      <c r="FR121" s="288"/>
      <c r="FS121" s="288"/>
      <c r="FT121" s="288"/>
      <c r="FU121" s="288"/>
      <c r="FV121" s="288"/>
      <c r="FW121" s="288"/>
      <c r="FX121" s="288"/>
      <c r="FY121" s="288"/>
      <c r="FZ121" s="288"/>
      <c r="GA121" s="294"/>
      <c r="GB121" s="294"/>
      <c r="GC121" s="294"/>
      <c r="GD121" s="294"/>
      <c r="GE121" s="294"/>
      <c r="GF121" s="294"/>
      <c r="GG121" s="294"/>
      <c r="GH121" s="294"/>
      <c r="GI121" s="294"/>
      <c r="GJ121" s="294"/>
      <c r="GK121" s="294"/>
      <c r="GL121" s="294"/>
      <c r="GM121" s="294"/>
      <c r="GN121" s="294"/>
      <c r="GO121" s="294"/>
      <c r="GP121" s="294"/>
      <c r="GQ121" s="294"/>
      <c r="GR121" s="294"/>
      <c r="GS121" s="294"/>
      <c r="GT121" s="294"/>
      <c r="GU121" s="294"/>
      <c r="GV121" s="294"/>
      <c r="GW121" s="294"/>
      <c r="GX121" s="294"/>
      <c r="GY121" s="294"/>
      <c r="GZ121" s="294"/>
      <c r="HA121" s="294"/>
      <c r="HB121" s="294"/>
      <c r="HC121" s="294"/>
      <c r="HD121" s="294"/>
      <c r="HE121" s="294"/>
      <c r="HF121" s="294"/>
      <c r="HG121" s="294"/>
      <c r="HH121" s="294"/>
      <c r="HI121" s="294"/>
      <c r="HJ121" s="294"/>
      <c r="HK121" s="294"/>
      <c r="HL121" s="294"/>
      <c r="HM121" s="294"/>
      <c r="HN121" s="294"/>
      <c r="HO121" s="294"/>
      <c r="HP121" s="294"/>
      <c r="HQ121" s="294"/>
      <c r="HR121" s="294"/>
      <c r="HS121" s="294"/>
      <c r="HT121" s="294"/>
      <c r="HU121" s="294"/>
      <c r="HV121" s="294"/>
      <c r="HW121" s="294"/>
      <c r="HX121" s="294"/>
      <c r="HY121" s="294"/>
      <c r="HZ121" s="294"/>
      <c r="IA121" s="294"/>
      <c r="IB121" s="294"/>
      <c r="IC121" s="294"/>
      <c r="ID121" s="294"/>
      <c r="IE121" s="294"/>
      <c r="IF121" s="294"/>
      <c r="IG121" s="294"/>
      <c r="IH121" s="294"/>
      <c r="II121" s="294"/>
      <c r="IJ121" s="294"/>
      <c r="IK121" s="294"/>
      <c r="IL121" s="294"/>
      <c r="IM121" s="294"/>
      <c r="IN121" s="294"/>
      <c r="IO121" s="294"/>
      <c r="IP121" s="294"/>
      <c r="IQ121" s="294"/>
      <c r="IR121" s="294"/>
      <c r="IS121" s="294"/>
      <c r="IT121" s="294"/>
      <c r="IU121" s="294"/>
      <c r="IV121" s="294"/>
      <c r="IW121" s="294"/>
      <c r="IX121" s="294"/>
    </row>
    <row r="122" s="289" customFormat="1" ht="52" customHeight="1" spans="1:258">
      <c r="A122" s="299">
        <v>90</v>
      </c>
      <c r="B122" s="300" t="s">
        <v>560</v>
      </c>
      <c r="C122" s="300" t="s">
        <v>561</v>
      </c>
      <c r="D122" s="300" t="s">
        <v>562</v>
      </c>
      <c r="E122" s="369"/>
      <c r="F122" s="367" t="s">
        <v>530</v>
      </c>
      <c r="G122" s="300" t="s">
        <v>539</v>
      </c>
      <c r="H122" s="366"/>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88"/>
      <c r="AZ122" s="288"/>
      <c r="BA122" s="288"/>
      <c r="BB122" s="288"/>
      <c r="BC122" s="288"/>
      <c r="BD122" s="288"/>
      <c r="BE122" s="288"/>
      <c r="BF122" s="288"/>
      <c r="BG122" s="288"/>
      <c r="BH122" s="288"/>
      <c r="BI122" s="288"/>
      <c r="BJ122" s="288"/>
      <c r="BK122" s="288"/>
      <c r="BL122" s="288"/>
      <c r="BM122" s="288"/>
      <c r="BN122" s="288"/>
      <c r="BO122" s="288"/>
      <c r="BP122" s="288"/>
      <c r="BQ122" s="288"/>
      <c r="BR122" s="288"/>
      <c r="BS122" s="288"/>
      <c r="BT122" s="288"/>
      <c r="BU122" s="288"/>
      <c r="BV122" s="288"/>
      <c r="BW122" s="288"/>
      <c r="BX122" s="288"/>
      <c r="BY122" s="288"/>
      <c r="BZ122" s="288"/>
      <c r="CA122" s="288"/>
      <c r="CB122" s="288"/>
      <c r="CC122" s="288"/>
      <c r="CD122" s="288"/>
      <c r="CE122" s="288"/>
      <c r="CF122" s="288"/>
      <c r="CG122" s="288"/>
      <c r="CH122" s="288"/>
      <c r="CI122" s="288"/>
      <c r="CJ122" s="288"/>
      <c r="CK122" s="288"/>
      <c r="CL122" s="288"/>
      <c r="CM122" s="288"/>
      <c r="CN122" s="288"/>
      <c r="CO122" s="288"/>
      <c r="CP122" s="288"/>
      <c r="CQ122" s="288"/>
      <c r="CR122" s="288"/>
      <c r="CS122" s="288"/>
      <c r="CT122" s="288"/>
      <c r="CU122" s="288"/>
      <c r="CV122" s="288"/>
      <c r="CW122" s="288"/>
      <c r="CX122" s="288"/>
      <c r="CY122" s="288"/>
      <c r="CZ122" s="288"/>
      <c r="DA122" s="288"/>
      <c r="DB122" s="288"/>
      <c r="DC122" s="288"/>
      <c r="DD122" s="288"/>
      <c r="DE122" s="288"/>
      <c r="DF122" s="288"/>
      <c r="DG122" s="288"/>
      <c r="DH122" s="288"/>
      <c r="DI122" s="288"/>
      <c r="DJ122" s="288"/>
      <c r="DK122" s="288"/>
      <c r="DL122" s="288"/>
      <c r="DM122" s="288"/>
      <c r="DN122" s="288"/>
      <c r="DO122" s="288"/>
      <c r="DP122" s="288"/>
      <c r="DQ122" s="288"/>
      <c r="DR122" s="288"/>
      <c r="DS122" s="288"/>
      <c r="DT122" s="288"/>
      <c r="DU122" s="288"/>
      <c r="DV122" s="288"/>
      <c r="DW122" s="288"/>
      <c r="DX122" s="288"/>
      <c r="DY122" s="288"/>
      <c r="DZ122" s="288"/>
      <c r="EA122" s="288"/>
      <c r="EB122" s="288"/>
      <c r="EC122" s="288"/>
      <c r="ED122" s="288"/>
      <c r="EE122" s="288"/>
      <c r="EF122" s="288"/>
      <c r="EG122" s="288"/>
      <c r="EH122" s="288"/>
      <c r="EI122" s="288"/>
      <c r="EJ122" s="288"/>
      <c r="EK122" s="288"/>
      <c r="EL122" s="288"/>
      <c r="EM122" s="288"/>
      <c r="EN122" s="288"/>
      <c r="EO122" s="288"/>
      <c r="EP122" s="288"/>
      <c r="EQ122" s="288"/>
      <c r="ER122" s="288"/>
      <c r="ES122" s="288"/>
      <c r="ET122" s="288"/>
      <c r="EU122" s="288"/>
      <c r="EV122" s="288"/>
      <c r="EW122" s="288"/>
      <c r="EX122" s="288"/>
      <c r="EY122" s="288"/>
      <c r="EZ122" s="288"/>
      <c r="FA122" s="288"/>
      <c r="FB122" s="288"/>
      <c r="FC122" s="288"/>
      <c r="FD122" s="288"/>
      <c r="FE122" s="288"/>
      <c r="FF122" s="288"/>
      <c r="FG122" s="288"/>
      <c r="FH122" s="288"/>
      <c r="FI122" s="288"/>
      <c r="FJ122" s="288"/>
      <c r="FK122" s="288"/>
      <c r="FL122" s="288"/>
      <c r="FM122" s="288"/>
      <c r="FN122" s="288"/>
      <c r="FO122" s="288"/>
      <c r="FP122" s="288"/>
      <c r="FQ122" s="288"/>
      <c r="FR122" s="288"/>
      <c r="FS122" s="288"/>
      <c r="FT122" s="288"/>
      <c r="FU122" s="288"/>
      <c r="FV122" s="288"/>
      <c r="FW122" s="288"/>
      <c r="FX122" s="288"/>
      <c r="FY122" s="288"/>
      <c r="FZ122" s="288"/>
      <c r="GA122" s="294"/>
      <c r="GB122" s="294"/>
      <c r="GC122" s="294"/>
      <c r="GD122" s="294"/>
      <c r="GE122" s="294"/>
      <c r="GF122" s="294"/>
      <c r="GG122" s="294"/>
      <c r="GH122" s="294"/>
      <c r="GI122" s="294"/>
      <c r="GJ122" s="294"/>
      <c r="GK122" s="294"/>
      <c r="GL122" s="294"/>
      <c r="GM122" s="294"/>
      <c r="GN122" s="294"/>
      <c r="GO122" s="294"/>
      <c r="GP122" s="294"/>
      <c r="GQ122" s="294"/>
      <c r="GR122" s="294"/>
      <c r="GS122" s="294"/>
      <c r="GT122" s="294"/>
      <c r="GU122" s="294"/>
      <c r="GV122" s="294"/>
      <c r="GW122" s="294"/>
      <c r="GX122" s="294"/>
      <c r="GY122" s="294"/>
      <c r="GZ122" s="294"/>
      <c r="HA122" s="294"/>
      <c r="HB122" s="294"/>
      <c r="HC122" s="294"/>
      <c r="HD122" s="294"/>
      <c r="HE122" s="294"/>
      <c r="HF122" s="294"/>
      <c r="HG122" s="294"/>
      <c r="HH122" s="294"/>
      <c r="HI122" s="294"/>
      <c r="HJ122" s="294"/>
      <c r="HK122" s="294"/>
      <c r="HL122" s="294"/>
      <c r="HM122" s="294"/>
      <c r="HN122" s="294"/>
      <c r="HO122" s="294"/>
      <c r="HP122" s="294"/>
      <c r="HQ122" s="294"/>
      <c r="HR122" s="294"/>
      <c r="HS122" s="294"/>
      <c r="HT122" s="294"/>
      <c r="HU122" s="294"/>
      <c r="HV122" s="294"/>
      <c r="HW122" s="294"/>
      <c r="HX122" s="294"/>
      <c r="HY122" s="294"/>
      <c r="HZ122" s="294"/>
      <c r="IA122" s="294"/>
      <c r="IB122" s="294"/>
      <c r="IC122" s="294"/>
      <c r="ID122" s="294"/>
      <c r="IE122" s="294"/>
      <c r="IF122" s="294"/>
      <c r="IG122" s="294"/>
      <c r="IH122" s="294"/>
      <c r="II122" s="294"/>
      <c r="IJ122" s="294"/>
      <c r="IK122" s="294"/>
      <c r="IL122" s="294"/>
      <c r="IM122" s="294"/>
      <c r="IN122" s="294"/>
      <c r="IO122" s="294"/>
      <c r="IP122" s="294"/>
      <c r="IQ122" s="294"/>
      <c r="IR122" s="294"/>
      <c r="IS122" s="294"/>
      <c r="IT122" s="294"/>
      <c r="IU122" s="294"/>
      <c r="IV122" s="294"/>
      <c r="IW122" s="294"/>
      <c r="IX122" s="294"/>
    </row>
    <row r="123" s="289" customFormat="1" ht="52" customHeight="1" spans="1:258">
      <c r="A123" s="299">
        <v>91</v>
      </c>
      <c r="B123" s="300" t="s">
        <v>563</v>
      </c>
      <c r="C123" s="300" t="s">
        <v>564</v>
      </c>
      <c r="D123" s="300" t="s">
        <v>565</v>
      </c>
      <c r="E123" s="369"/>
      <c r="F123" s="367" t="s">
        <v>530</v>
      </c>
      <c r="G123" s="300" t="s">
        <v>566</v>
      </c>
      <c r="H123" s="366"/>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88"/>
      <c r="AZ123" s="288"/>
      <c r="BA123" s="288"/>
      <c r="BB123" s="288"/>
      <c r="BC123" s="288"/>
      <c r="BD123" s="288"/>
      <c r="BE123" s="288"/>
      <c r="BF123" s="288"/>
      <c r="BG123" s="288"/>
      <c r="BH123" s="288"/>
      <c r="BI123" s="288"/>
      <c r="BJ123" s="288"/>
      <c r="BK123" s="288"/>
      <c r="BL123" s="288"/>
      <c r="BM123" s="288"/>
      <c r="BN123" s="288"/>
      <c r="BO123" s="288"/>
      <c r="BP123" s="288"/>
      <c r="BQ123" s="288"/>
      <c r="BR123" s="288"/>
      <c r="BS123" s="288"/>
      <c r="BT123" s="288"/>
      <c r="BU123" s="288"/>
      <c r="BV123" s="288"/>
      <c r="BW123" s="288"/>
      <c r="BX123" s="288"/>
      <c r="BY123" s="288"/>
      <c r="BZ123" s="288"/>
      <c r="CA123" s="288"/>
      <c r="CB123" s="288"/>
      <c r="CC123" s="288"/>
      <c r="CD123" s="288"/>
      <c r="CE123" s="288"/>
      <c r="CF123" s="288"/>
      <c r="CG123" s="288"/>
      <c r="CH123" s="288"/>
      <c r="CI123" s="288"/>
      <c r="CJ123" s="288"/>
      <c r="CK123" s="288"/>
      <c r="CL123" s="288"/>
      <c r="CM123" s="288"/>
      <c r="CN123" s="288"/>
      <c r="CO123" s="288"/>
      <c r="CP123" s="288"/>
      <c r="CQ123" s="288"/>
      <c r="CR123" s="288"/>
      <c r="CS123" s="288"/>
      <c r="CT123" s="288"/>
      <c r="CU123" s="288"/>
      <c r="CV123" s="288"/>
      <c r="CW123" s="288"/>
      <c r="CX123" s="288"/>
      <c r="CY123" s="288"/>
      <c r="CZ123" s="288"/>
      <c r="DA123" s="288"/>
      <c r="DB123" s="288"/>
      <c r="DC123" s="288"/>
      <c r="DD123" s="288"/>
      <c r="DE123" s="288"/>
      <c r="DF123" s="288"/>
      <c r="DG123" s="288"/>
      <c r="DH123" s="288"/>
      <c r="DI123" s="288"/>
      <c r="DJ123" s="288"/>
      <c r="DK123" s="288"/>
      <c r="DL123" s="288"/>
      <c r="DM123" s="288"/>
      <c r="DN123" s="288"/>
      <c r="DO123" s="288"/>
      <c r="DP123" s="288"/>
      <c r="DQ123" s="288"/>
      <c r="DR123" s="288"/>
      <c r="DS123" s="288"/>
      <c r="DT123" s="288"/>
      <c r="DU123" s="288"/>
      <c r="DV123" s="288"/>
      <c r="DW123" s="288"/>
      <c r="DX123" s="288"/>
      <c r="DY123" s="288"/>
      <c r="DZ123" s="288"/>
      <c r="EA123" s="288"/>
      <c r="EB123" s="288"/>
      <c r="EC123" s="288"/>
      <c r="ED123" s="288"/>
      <c r="EE123" s="288"/>
      <c r="EF123" s="288"/>
      <c r="EG123" s="288"/>
      <c r="EH123" s="288"/>
      <c r="EI123" s="288"/>
      <c r="EJ123" s="288"/>
      <c r="EK123" s="288"/>
      <c r="EL123" s="288"/>
      <c r="EM123" s="288"/>
      <c r="EN123" s="288"/>
      <c r="EO123" s="288"/>
      <c r="EP123" s="288"/>
      <c r="EQ123" s="288"/>
      <c r="ER123" s="288"/>
      <c r="ES123" s="288"/>
      <c r="ET123" s="288"/>
      <c r="EU123" s="288"/>
      <c r="EV123" s="288"/>
      <c r="EW123" s="288"/>
      <c r="EX123" s="288"/>
      <c r="EY123" s="288"/>
      <c r="EZ123" s="288"/>
      <c r="FA123" s="288"/>
      <c r="FB123" s="288"/>
      <c r="FC123" s="288"/>
      <c r="FD123" s="288"/>
      <c r="FE123" s="288"/>
      <c r="FF123" s="288"/>
      <c r="FG123" s="288"/>
      <c r="FH123" s="288"/>
      <c r="FI123" s="288"/>
      <c r="FJ123" s="288"/>
      <c r="FK123" s="288"/>
      <c r="FL123" s="288"/>
      <c r="FM123" s="288"/>
      <c r="FN123" s="288"/>
      <c r="FO123" s="288"/>
      <c r="FP123" s="288"/>
      <c r="FQ123" s="288"/>
      <c r="FR123" s="288"/>
      <c r="FS123" s="288"/>
      <c r="FT123" s="288"/>
      <c r="FU123" s="288"/>
      <c r="FV123" s="288"/>
      <c r="FW123" s="288"/>
      <c r="FX123" s="288"/>
      <c r="FY123" s="288"/>
      <c r="FZ123" s="288"/>
      <c r="GA123" s="294"/>
      <c r="GB123" s="294"/>
      <c r="GC123" s="294"/>
      <c r="GD123" s="294"/>
      <c r="GE123" s="294"/>
      <c r="GF123" s="294"/>
      <c r="GG123" s="294"/>
      <c r="GH123" s="294"/>
      <c r="GI123" s="294"/>
      <c r="GJ123" s="294"/>
      <c r="GK123" s="294"/>
      <c r="GL123" s="294"/>
      <c r="GM123" s="294"/>
      <c r="GN123" s="294"/>
      <c r="GO123" s="294"/>
      <c r="GP123" s="294"/>
      <c r="GQ123" s="294"/>
      <c r="GR123" s="294"/>
      <c r="GS123" s="294"/>
      <c r="GT123" s="294"/>
      <c r="GU123" s="294"/>
      <c r="GV123" s="294"/>
      <c r="GW123" s="294"/>
      <c r="GX123" s="294"/>
      <c r="GY123" s="294"/>
      <c r="GZ123" s="294"/>
      <c r="HA123" s="294"/>
      <c r="HB123" s="294"/>
      <c r="HC123" s="294"/>
      <c r="HD123" s="294"/>
      <c r="HE123" s="294"/>
      <c r="HF123" s="294"/>
      <c r="HG123" s="294"/>
      <c r="HH123" s="294"/>
      <c r="HI123" s="294"/>
      <c r="HJ123" s="294"/>
      <c r="HK123" s="294"/>
      <c r="HL123" s="294"/>
      <c r="HM123" s="294"/>
      <c r="HN123" s="294"/>
      <c r="HO123" s="294"/>
      <c r="HP123" s="294"/>
      <c r="HQ123" s="294"/>
      <c r="HR123" s="294"/>
      <c r="HS123" s="294"/>
      <c r="HT123" s="294"/>
      <c r="HU123" s="294"/>
      <c r="HV123" s="294"/>
      <c r="HW123" s="294"/>
      <c r="HX123" s="294"/>
      <c r="HY123" s="294"/>
      <c r="HZ123" s="294"/>
      <c r="IA123" s="294"/>
      <c r="IB123" s="294"/>
      <c r="IC123" s="294"/>
      <c r="ID123" s="294"/>
      <c r="IE123" s="294"/>
      <c r="IF123" s="294"/>
      <c r="IG123" s="294"/>
      <c r="IH123" s="294"/>
      <c r="II123" s="294"/>
      <c r="IJ123" s="294"/>
      <c r="IK123" s="294"/>
      <c r="IL123" s="294"/>
      <c r="IM123" s="294"/>
      <c r="IN123" s="294"/>
      <c r="IO123" s="294"/>
      <c r="IP123" s="294"/>
      <c r="IQ123" s="294"/>
      <c r="IR123" s="294"/>
      <c r="IS123" s="294"/>
      <c r="IT123" s="294"/>
      <c r="IU123" s="294"/>
      <c r="IV123" s="294"/>
      <c r="IW123" s="294"/>
      <c r="IX123" s="294"/>
    </row>
    <row r="124" s="289" customFormat="1" ht="52" customHeight="1" spans="1:258">
      <c r="A124" s="299">
        <v>92</v>
      </c>
      <c r="B124" s="300" t="s">
        <v>567</v>
      </c>
      <c r="C124" s="300" t="s">
        <v>568</v>
      </c>
      <c r="D124" s="300" t="s">
        <v>569</v>
      </c>
      <c r="E124" s="369"/>
      <c r="F124" s="367" t="s">
        <v>530</v>
      </c>
      <c r="G124" s="300" t="s">
        <v>570</v>
      </c>
      <c r="H124" s="366"/>
      <c r="I124" s="288"/>
      <c r="J124" s="288"/>
      <c r="K124" s="288"/>
      <c r="L124" s="288"/>
      <c r="M124" s="288"/>
      <c r="N124" s="288"/>
      <c r="O124" s="288"/>
      <c r="P124" s="288"/>
      <c r="Q124" s="288"/>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c r="AW124" s="288"/>
      <c r="AX124" s="288"/>
      <c r="AY124" s="288"/>
      <c r="AZ124" s="288"/>
      <c r="BA124" s="288"/>
      <c r="BB124" s="288"/>
      <c r="BC124" s="288"/>
      <c r="BD124" s="288"/>
      <c r="BE124" s="288"/>
      <c r="BF124" s="288"/>
      <c r="BG124" s="288"/>
      <c r="BH124" s="288"/>
      <c r="BI124" s="288"/>
      <c r="BJ124" s="288"/>
      <c r="BK124" s="288"/>
      <c r="BL124" s="288"/>
      <c r="BM124" s="288"/>
      <c r="BN124" s="288"/>
      <c r="BO124" s="288"/>
      <c r="BP124" s="288"/>
      <c r="BQ124" s="288"/>
      <c r="BR124" s="288"/>
      <c r="BS124" s="288"/>
      <c r="BT124" s="288"/>
      <c r="BU124" s="288"/>
      <c r="BV124" s="288"/>
      <c r="BW124" s="288"/>
      <c r="BX124" s="288"/>
      <c r="BY124" s="288"/>
      <c r="BZ124" s="288"/>
      <c r="CA124" s="288"/>
      <c r="CB124" s="288"/>
      <c r="CC124" s="288"/>
      <c r="CD124" s="288"/>
      <c r="CE124" s="288"/>
      <c r="CF124" s="288"/>
      <c r="CG124" s="288"/>
      <c r="CH124" s="288"/>
      <c r="CI124" s="288"/>
      <c r="CJ124" s="288"/>
      <c r="CK124" s="288"/>
      <c r="CL124" s="288"/>
      <c r="CM124" s="288"/>
      <c r="CN124" s="288"/>
      <c r="CO124" s="288"/>
      <c r="CP124" s="288"/>
      <c r="CQ124" s="288"/>
      <c r="CR124" s="288"/>
      <c r="CS124" s="288"/>
      <c r="CT124" s="288"/>
      <c r="CU124" s="288"/>
      <c r="CV124" s="288"/>
      <c r="CW124" s="288"/>
      <c r="CX124" s="288"/>
      <c r="CY124" s="288"/>
      <c r="CZ124" s="288"/>
      <c r="DA124" s="288"/>
      <c r="DB124" s="288"/>
      <c r="DC124" s="288"/>
      <c r="DD124" s="288"/>
      <c r="DE124" s="288"/>
      <c r="DF124" s="288"/>
      <c r="DG124" s="288"/>
      <c r="DH124" s="288"/>
      <c r="DI124" s="288"/>
      <c r="DJ124" s="288"/>
      <c r="DK124" s="288"/>
      <c r="DL124" s="288"/>
      <c r="DM124" s="288"/>
      <c r="DN124" s="288"/>
      <c r="DO124" s="288"/>
      <c r="DP124" s="288"/>
      <c r="DQ124" s="288"/>
      <c r="DR124" s="288"/>
      <c r="DS124" s="288"/>
      <c r="DT124" s="288"/>
      <c r="DU124" s="288"/>
      <c r="DV124" s="288"/>
      <c r="DW124" s="288"/>
      <c r="DX124" s="288"/>
      <c r="DY124" s="288"/>
      <c r="DZ124" s="288"/>
      <c r="EA124" s="288"/>
      <c r="EB124" s="288"/>
      <c r="EC124" s="288"/>
      <c r="ED124" s="288"/>
      <c r="EE124" s="288"/>
      <c r="EF124" s="288"/>
      <c r="EG124" s="288"/>
      <c r="EH124" s="288"/>
      <c r="EI124" s="288"/>
      <c r="EJ124" s="288"/>
      <c r="EK124" s="288"/>
      <c r="EL124" s="288"/>
      <c r="EM124" s="288"/>
      <c r="EN124" s="288"/>
      <c r="EO124" s="288"/>
      <c r="EP124" s="288"/>
      <c r="EQ124" s="288"/>
      <c r="ER124" s="288"/>
      <c r="ES124" s="288"/>
      <c r="ET124" s="288"/>
      <c r="EU124" s="288"/>
      <c r="EV124" s="288"/>
      <c r="EW124" s="288"/>
      <c r="EX124" s="288"/>
      <c r="EY124" s="288"/>
      <c r="EZ124" s="288"/>
      <c r="FA124" s="288"/>
      <c r="FB124" s="288"/>
      <c r="FC124" s="288"/>
      <c r="FD124" s="288"/>
      <c r="FE124" s="288"/>
      <c r="FF124" s="288"/>
      <c r="FG124" s="288"/>
      <c r="FH124" s="288"/>
      <c r="FI124" s="288"/>
      <c r="FJ124" s="288"/>
      <c r="FK124" s="288"/>
      <c r="FL124" s="288"/>
      <c r="FM124" s="288"/>
      <c r="FN124" s="288"/>
      <c r="FO124" s="288"/>
      <c r="FP124" s="288"/>
      <c r="FQ124" s="288"/>
      <c r="FR124" s="288"/>
      <c r="FS124" s="288"/>
      <c r="FT124" s="288"/>
      <c r="FU124" s="288"/>
      <c r="FV124" s="288"/>
      <c r="FW124" s="288"/>
      <c r="FX124" s="288"/>
      <c r="FY124" s="288"/>
      <c r="FZ124" s="288"/>
      <c r="GA124" s="294"/>
      <c r="GB124" s="294"/>
      <c r="GC124" s="294"/>
      <c r="GD124" s="294"/>
      <c r="GE124" s="294"/>
      <c r="GF124" s="294"/>
      <c r="GG124" s="294"/>
      <c r="GH124" s="294"/>
      <c r="GI124" s="294"/>
      <c r="GJ124" s="294"/>
      <c r="GK124" s="294"/>
      <c r="GL124" s="294"/>
      <c r="GM124" s="294"/>
      <c r="GN124" s="294"/>
      <c r="GO124" s="294"/>
      <c r="GP124" s="294"/>
      <c r="GQ124" s="294"/>
      <c r="GR124" s="294"/>
      <c r="GS124" s="294"/>
      <c r="GT124" s="294"/>
      <c r="GU124" s="294"/>
      <c r="GV124" s="294"/>
      <c r="GW124" s="294"/>
      <c r="GX124" s="294"/>
      <c r="GY124" s="294"/>
      <c r="GZ124" s="294"/>
      <c r="HA124" s="294"/>
      <c r="HB124" s="294"/>
      <c r="HC124" s="294"/>
      <c r="HD124" s="294"/>
      <c r="HE124" s="294"/>
      <c r="HF124" s="294"/>
      <c r="HG124" s="294"/>
      <c r="HH124" s="294"/>
      <c r="HI124" s="294"/>
      <c r="HJ124" s="294"/>
      <c r="HK124" s="294"/>
      <c r="HL124" s="294"/>
      <c r="HM124" s="294"/>
      <c r="HN124" s="294"/>
      <c r="HO124" s="294"/>
      <c r="HP124" s="294"/>
      <c r="HQ124" s="294"/>
      <c r="HR124" s="294"/>
      <c r="HS124" s="294"/>
      <c r="HT124" s="294"/>
      <c r="HU124" s="294"/>
      <c r="HV124" s="294"/>
      <c r="HW124" s="294"/>
      <c r="HX124" s="294"/>
      <c r="HY124" s="294"/>
      <c r="HZ124" s="294"/>
      <c r="IA124" s="294"/>
      <c r="IB124" s="294"/>
      <c r="IC124" s="294"/>
      <c r="ID124" s="294"/>
      <c r="IE124" s="294"/>
      <c r="IF124" s="294"/>
      <c r="IG124" s="294"/>
      <c r="IH124" s="294"/>
      <c r="II124" s="294"/>
      <c r="IJ124" s="294"/>
      <c r="IK124" s="294"/>
      <c r="IL124" s="294"/>
      <c r="IM124" s="294"/>
      <c r="IN124" s="294"/>
      <c r="IO124" s="294"/>
      <c r="IP124" s="294"/>
      <c r="IQ124" s="294"/>
      <c r="IR124" s="294"/>
      <c r="IS124" s="294"/>
      <c r="IT124" s="294"/>
      <c r="IU124" s="294"/>
      <c r="IV124" s="294"/>
      <c r="IW124" s="294"/>
      <c r="IX124" s="294"/>
    </row>
    <row r="125" s="289" customFormat="1" ht="52" customHeight="1" spans="1:258">
      <c r="A125" s="299">
        <v>93</v>
      </c>
      <c r="B125" s="300" t="s">
        <v>571</v>
      </c>
      <c r="C125" s="300" t="s">
        <v>572</v>
      </c>
      <c r="D125" s="300" t="s">
        <v>573</v>
      </c>
      <c r="E125" s="369"/>
      <c r="F125" s="367" t="s">
        <v>530</v>
      </c>
      <c r="G125" s="300" t="s">
        <v>574</v>
      </c>
      <c r="H125" s="366"/>
      <c r="I125" s="288"/>
      <c r="J125" s="288"/>
      <c r="K125" s="288"/>
      <c r="L125" s="288"/>
      <c r="M125" s="288"/>
      <c r="N125" s="288"/>
      <c r="O125" s="288"/>
      <c r="P125" s="288"/>
      <c r="Q125" s="288"/>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8"/>
      <c r="AY125" s="288"/>
      <c r="AZ125" s="288"/>
      <c r="BA125" s="288"/>
      <c r="BB125" s="288"/>
      <c r="BC125" s="288"/>
      <c r="BD125" s="288"/>
      <c r="BE125" s="288"/>
      <c r="BF125" s="288"/>
      <c r="BG125" s="288"/>
      <c r="BH125" s="288"/>
      <c r="BI125" s="288"/>
      <c r="BJ125" s="288"/>
      <c r="BK125" s="288"/>
      <c r="BL125" s="288"/>
      <c r="BM125" s="288"/>
      <c r="BN125" s="288"/>
      <c r="BO125" s="288"/>
      <c r="BP125" s="288"/>
      <c r="BQ125" s="288"/>
      <c r="BR125" s="288"/>
      <c r="BS125" s="288"/>
      <c r="BT125" s="288"/>
      <c r="BU125" s="288"/>
      <c r="BV125" s="288"/>
      <c r="BW125" s="288"/>
      <c r="BX125" s="288"/>
      <c r="BY125" s="288"/>
      <c r="BZ125" s="288"/>
      <c r="CA125" s="288"/>
      <c r="CB125" s="288"/>
      <c r="CC125" s="288"/>
      <c r="CD125" s="288"/>
      <c r="CE125" s="288"/>
      <c r="CF125" s="288"/>
      <c r="CG125" s="288"/>
      <c r="CH125" s="288"/>
      <c r="CI125" s="288"/>
      <c r="CJ125" s="288"/>
      <c r="CK125" s="288"/>
      <c r="CL125" s="288"/>
      <c r="CM125" s="288"/>
      <c r="CN125" s="288"/>
      <c r="CO125" s="288"/>
      <c r="CP125" s="288"/>
      <c r="CQ125" s="288"/>
      <c r="CR125" s="288"/>
      <c r="CS125" s="288"/>
      <c r="CT125" s="288"/>
      <c r="CU125" s="288"/>
      <c r="CV125" s="288"/>
      <c r="CW125" s="288"/>
      <c r="CX125" s="288"/>
      <c r="CY125" s="288"/>
      <c r="CZ125" s="288"/>
      <c r="DA125" s="288"/>
      <c r="DB125" s="288"/>
      <c r="DC125" s="288"/>
      <c r="DD125" s="288"/>
      <c r="DE125" s="288"/>
      <c r="DF125" s="288"/>
      <c r="DG125" s="288"/>
      <c r="DH125" s="288"/>
      <c r="DI125" s="288"/>
      <c r="DJ125" s="288"/>
      <c r="DK125" s="288"/>
      <c r="DL125" s="288"/>
      <c r="DM125" s="288"/>
      <c r="DN125" s="288"/>
      <c r="DO125" s="288"/>
      <c r="DP125" s="288"/>
      <c r="DQ125" s="288"/>
      <c r="DR125" s="288"/>
      <c r="DS125" s="288"/>
      <c r="DT125" s="288"/>
      <c r="DU125" s="288"/>
      <c r="DV125" s="288"/>
      <c r="DW125" s="288"/>
      <c r="DX125" s="288"/>
      <c r="DY125" s="288"/>
      <c r="DZ125" s="288"/>
      <c r="EA125" s="288"/>
      <c r="EB125" s="288"/>
      <c r="EC125" s="288"/>
      <c r="ED125" s="288"/>
      <c r="EE125" s="288"/>
      <c r="EF125" s="288"/>
      <c r="EG125" s="288"/>
      <c r="EH125" s="288"/>
      <c r="EI125" s="288"/>
      <c r="EJ125" s="288"/>
      <c r="EK125" s="288"/>
      <c r="EL125" s="288"/>
      <c r="EM125" s="288"/>
      <c r="EN125" s="288"/>
      <c r="EO125" s="288"/>
      <c r="EP125" s="288"/>
      <c r="EQ125" s="288"/>
      <c r="ER125" s="288"/>
      <c r="ES125" s="288"/>
      <c r="ET125" s="288"/>
      <c r="EU125" s="288"/>
      <c r="EV125" s="288"/>
      <c r="EW125" s="288"/>
      <c r="EX125" s="288"/>
      <c r="EY125" s="288"/>
      <c r="EZ125" s="288"/>
      <c r="FA125" s="288"/>
      <c r="FB125" s="288"/>
      <c r="FC125" s="288"/>
      <c r="FD125" s="288"/>
      <c r="FE125" s="288"/>
      <c r="FF125" s="288"/>
      <c r="FG125" s="288"/>
      <c r="FH125" s="288"/>
      <c r="FI125" s="288"/>
      <c r="FJ125" s="288"/>
      <c r="FK125" s="288"/>
      <c r="FL125" s="288"/>
      <c r="FM125" s="288"/>
      <c r="FN125" s="288"/>
      <c r="FO125" s="288"/>
      <c r="FP125" s="288"/>
      <c r="FQ125" s="288"/>
      <c r="FR125" s="288"/>
      <c r="FS125" s="288"/>
      <c r="FT125" s="288"/>
      <c r="FU125" s="288"/>
      <c r="FV125" s="288"/>
      <c r="FW125" s="288"/>
      <c r="FX125" s="288"/>
      <c r="FY125" s="288"/>
      <c r="FZ125" s="288"/>
      <c r="GA125" s="294"/>
      <c r="GB125" s="294"/>
      <c r="GC125" s="294"/>
      <c r="GD125" s="294"/>
      <c r="GE125" s="294"/>
      <c r="GF125" s="294"/>
      <c r="GG125" s="294"/>
      <c r="GH125" s="294"/>
      <c r="GI125" s="294"/>
      <c r="GJ125" s="294"/>
      <c r="GK125" s="294"/>
      <c r="GL125" s="294"/>
      <c r="GM125" s="294"/>
      <c r="GN125" s="294"/>
      <c r="GO125" s="294"/>
      <c r="GP125" s="294"/>
      <c r="GQ125" s="294"/>
      <c r="GR125" s="294"/>
      <c r="GS125" s="294"/>
      <c r="GT125" s="294"/>
      <c r="GU125" s="294"/>
      <c r="GV125" s="294"/>
      <c r="GW125" s="294"/>
      <c r="GX125" s="294"/>
      <c r="GY125" s="294"/>
      <c r="GZ125" s="294"/>
      <c r="HA125" s="294"/>
      <c r="HB125" s="294"/>
      <c r="HC125" s="294"/>
      <c r="HD125" s="294"/>
      <c r="HE125" s="294"/>
      <c r="HF125" s="294"/>
      <c r="HG125" s="294"/>
      <c r="HH125" s="294"/>
      <c r="HI125" s="294"/>
      <c r="HJ125" s="294"/>
      <c r="HK125" s="294"/>
      <c r="HL125" s="294"/>
      <c r="HM125" s="294"/>
      <c r="HN125" s="294"/>
      <c r="HO125" s="294"/>
      <c r="HP125" s="294"/>
      <c r="HQ125" s="294"/>
      <c r="HR125" s="294"/>
      <c r="HS125" s="294"/>
      <c r="HT125" s="294"/>
      <c r="HU125" s="294"/>
      <c r="HV125" s="294"/>
      <c r="HW125" s="294"/>
      <c r="HX125" s="294"/>
      <c r="HY125" s="294"/>
      <c r="HZ125" s="294"/>
      <c r="IA125" s="294"/>
      <c r="IB125" s="294"/>
      <c r="IC125" s="294"/>
      <c r="ID125" s="294"/>
      <c r="IE125" s="294"/>
      <c r="IF125" s="294"/>
      <c r="IG125" s="294"/>
      <c r="IH125" s="294"/>
      <c r="II125" s="294"/>
      <c r="IJ125" s="294"/>
      <c r="IK125" s="294"/>
      <c r="IL125" s="294"/>
      <c r="IM125" s="294"/>
      <c r="IN125" s="294"/>
      <c r="IO125" s="294"/>
      <c r="IP125" s="294"/>
      <c r="IQ125" s="294"/>
      <c r="IR125" s="294"/>
      <c r="IS125" s="294"/>
      <c r="IT125" s="294"/>
      <c r="IU125" s="294"/>
      <c r="IV125" s="294"/>
      <c r="IW125" s="294"/>
      <c r="IX125" s="294"/>
    </row>
    <row r="126" s="289" customFormat="1" ht="52" customHeight="1" spans="1:258">
      <c r="A126" s="299">
        <v>94</v>
      </c>
      <c r="B126" s="300" t="s">
        <v>575</v>
      </c>
      <c r="C126" s="300" t="s">
        <v>576</v>
      </c>
      <c r="D126" s="300" t="s">
        <v>577</v>
      </c>
      <c r="E126" s="369"/>
      <c r="F126" s="367" t="s">
        <v>530</v>
      </c>
      <c r="G126" s="300" t="s">
        <v>578</v>
      </c>
      <c r="H126" s="366"/>
      <c r="I126" s="288"/>
      <c r="J126" s="288"/>
      <c r="K126" s="288"/>
      <c r="L126" s="288"/>
      <c r="M126" s="288"/>
      <c r="N126" s="288"/>
      <c r="O126" s="288"/>
      <c r="P126" s="288"/>
      <c r="Q126" s="288"/>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c r="AW126" s="288"/>
      <c r="AX126" s="288"/>
      <c r="AY126" s="288"/>
      <c r="AZ126" s="288"/>
      <c r="BA126" s="288"/>
      <c r="BB126" s="288"/>
      <c r="BC126" s="288"/>
      <c r="BD126" s="288"/>
      <c r="BE126" s="288"/>
      <c r="BF126" s="288"/>
      <c r="BG126" s="288"/>
      <c r="BH126" s="288"/>
      <c r="BI126" s="288"/>
      <c r="BJ126" s="288"/>
      <c r="BK126" s="288"/>
      <c r="BL126" s="288"/>
      <c r="BM126" s="288"/>
      <c r="BN126" s="288"/>
      <c r="BO126" s="288"/>
      <c r="BP126" s="288"/>
      <c r="BQ126" s="288"/>
      <c r="BR126" s="288"/>
      <c r="BS126" s="288"/>
      <c r="BT126" s="288"/>
      <c r="BU126" s="288"/>
      <c r="BV126" s="288"/>
      <c r="BW126" s="288"/>
      <c r="BX126" s="288"/>
      <c r="BY126" s="288"/>
      <c r="BZ126" s="288"/>
      <c r="CA126" s="288"/>
      <c r="CB126" s="288"/>
      <c r="CC126" s="288"/>
      <c r="CD126" s="288"/>
      <c r="CE126" s="288"/>
      <c r="CF126" s="288"/>
      <c r="CG126" s="288"/>
      <c r="CH126" s="288"/>
      <c r="CI126" s="288"/>
      <c r="CJ126" s="288"/>
      <c r="CK126" s="288"/>
      <c r="CL126" s="288"/>
      <c r="CM126" s="288"/>
      <c r="CN126" s="288"/>
      <c r="CO126" s="288"/>
      <c r="CP126" s="288"/>
      <c r="CQ126" s="288"/>
      <c r="CR126" s="288"/>
      <c r="CS126" s="288"/>
      <c r="CT126" s="288"/>
      <c r="CU126" s="288"/>
      <c r="CV126" s="288"/>
      <c r="CW126" s="288"/>
      <c r="CX126" s="288"/>
      <c r="CY126" s="288"/>
      <c r="CZ126" s="288"/>
      <c r="DA126" s="288"/>
      <c r="DB126" s="288"/>
      <c r="DC126" s="288"/>
      <c r="DD126" s="288"/>
      <c r="DE126" s="288"/>
      <c r="DF126" s="288"/>
      <c r="DG126" s="288"/>
      <c r="DH126" s="288"/>
      <c r="DI126" s="288"/>
      <c r="DJ126" s="288"/>
      <c r="DK126" s="288"/>
      <c r="DL126" s="288"/>
      <c r="DM126" s="288"/>
      <c r="DN126" s="288"/>
      <c r="DO126" s="288"/>
      <c r="DP126" s="288"/>
      <c r="DQ126" s="288"/>
      <c r="DR126" s="288"/>
      <c r="DS126" s="288"/>
      <c r="DT126" s="288"/>
      <c r="DU126" s="288"/>
      <c r="DV126" s="288"/>
      <c r="DW126" s="288"/>
      <c r="DX126" s="288"/>
      <c r="DY126" s="288"/>
      <c r="DZ126" s="288"/>
      <c r="EA126" s="288"/>
      <c r="EB126" s="288"/>
      <c r="EC126" s="288"/>
      <c r="ED126" s="288"/>
      <c r="EE126" s="288"/>
      <c r="EF126" s="288"/>
      <c r="EG126" s="288"/>
      <c r="EH126" s="288"/>
      <c r="EI126" s="288"/>
      <c r="EJ126" s="288"/>
      <c r="EK126" s="288"/>
      <c r="EL126" s="288"/>
      <c r="EM126" s="288"/>
      <c r="EN126" s="288"/>
      <c r="EO126" s="288"/>
      <c r="EP126" s="288"/>
      <c r="EQ126" s="288"/>
      <c r="ER126" s="288"/>
      <c r="ES126" s="288"/>
      <c r="ET126" s="288"/>
      <c r="EU126" s="288"/>
      <c r="EV126" s="288"/>
      <c r="EW126" s="288"/>
      <c r="EX126" s="288"/>
      <c r="EY126" s="288"/>
      <c r="EZ126" s="288"/>
      <c r="FA126" s="288"/>
      <c r="FB126" s="288"/>
      <c r="FC126" s="288"/>
      <c r="FD126" s="288"/>
      <c r="FE126" s="288"/>
      <c r="FF126" s="288"/>
      <c r="FG126" s="288"/>
      <c r="FH126" s="288"/>
      <c r="FI126" s="288"/>
      <c r="FJ126" s="288"/>
      <c r="FK126" s="288"/>
      <c r="FL126" s="288"/>
      <c r="FM126" s="288"/>
      <c r="FN126" s="288"/>
      <c r="FO126" s="288"/>
      <c r="FP126" s="288"/>
      <c r="FQ126" s="288"/>
      <c r="FR126" s="288"/>
      <c r="FS126" s="288"/>
      <c r="FT126" s="288"/>
      <c r="FU126" s="288"/>
      <c r="FV126" s="288"/>
      <c r="FW126" s="288"/>
      <c r="FX126" s="288"/>
      <c r="FY126" s="288"/>
      <c r="FZ126" s="288"/>
      <c r="GA126" s="294"/>
      <c r="GB126" s="294"/>
      <c r="GC126" s="294"/>
      <c r="GD126" s="294"/>
      <c r="GE126" s="294"/>
      <c r="GF126" s="294"/>
      <c r="GG126" s="294"/>
      <c r="GH126" s="294"/>
      <c r="GI126" s="294"/>
      <c r="GJ126" s="294"/>
      <c r="GK126" s="294"/>
      <c r="GL126" s="294"/>
      <c r="GM126" s="294"/>
      <c r="GN126" s="294"/>
      <c r="GO126" s="294"/>
      <c r="GP126" s="294"/>
      <c r="GQ126" s="294"/>
      <c r="GR126" s="294"/>
      <c r="GS126" s="294"/>
      <c r="GT126" s="294"/>
      <c r="GU126" s="294"/>
      <c r="GV126" s="294"/>
      <c r="GW126" s="294"/>
      <c r="GX126" s="294"/>
      <c r="GY126" s="294"/>
      <c r="GZ126" s="294"/>
      <c r="HA126" s="294"/>
      <c r="HB126" s="294"/>
      <c r="HC126" s="294"/>
      <c r="HD126" s="294"/>
      <c r="HE126" s="294"/>
      <c r="HF126" s="294"/>
      <c r="HG126" s="294"/>
      <c r="HH126" s="294"/>
      <c r="HI126" s="294"/>
      <c r="HJ126" s="294"/>
      <c r="HK126" s="294"/>
      <c r="HL126" s="294"/>
      <c r="HM126" s="294"/>
      <c r="HN126" s="294"/>
      <c r="HO126" s="294"/>
      <c r="HP126" s="294"/>
      <c r="HQ126" s="294"/>
      <c r="HR126" s="294"/>
      <c r="HS126" s="294"/>
      <c r="HT126" s="294"/>
      <c r="HU126" s="294"/>
      <c r="HV126" s="294"/>
      <c r="HW126" s="294"/>
      <c r="HX126" s="294"/>
      <c r="HY126" s="294"/>
      <c r="HZ126" s="294"/>
      <c r="IA126" s="294"/>
      <c r="IB126" s="294"/>
      <c r="IC126" s="294"/>
      <c r="ID126" s="294"/>
      <c r="IE126" s="294"/>
      <c r="IF126" s="294"/>
      <c r="IG126" s="294"/>
      <c r="IH126" s="294"/>
      <c r="II126" s="294"/>
      <c r="IJ126" s="294"/>
      <c r="IK126" s="294"/>
      <c r="IL126" s="294"/>
      <c r="IM126" s="294"/>
      <c r="IN126" s="294"/>
      <c r="IO126" s="294"/>
      <c r="IP126" s="294"/>
      <c r="IQ126" s="294"/>
      <c r="IR126" s="294"/>
      <c r="IS126" s="294"/>
      <c r="IT126" s="294"/>
      <c r="IU126" s="294"/>
      <c r="IV126" s="294"/>
      <c r="IW126" s="294"/>
      <c r="IX126" s="294"/>
    </row>
    <row r="127" s="289" customFormat="1" ht="52" customHeight="1" spans="1:258">
      <c r="A127" s="299">
        <v>95</v>
      </c>
      <c r="B127" s="300" t="s">
        <v>579</v>
      </c>
      <c r="C127" s="300" t="s">
        <v>580</v>
      </c>
      <c r="D127" s="300" t="s">
        <v>581</v>
      </c>
      <c r="E127" s="369"/>
      <c r="F127" s="367" t="s">
        <v>530</v>
      </c>
      <c r="G127" s="300" t="s">
        <v>582</v>
      </c>
      <c r="H127" s="366"/>
      <c r="I127" s="288"/>
      <c r="J127" s="288"/>
      <c r="K127" s="288"/>
      <c r="L127" s="288"/>
      <c r="M127" s="288"/>
      <c r="N127" s="288"/>
      <c r="O127" s="288"/>
      <c r="P127" s="288"/>
      <c r="Q127" s="288"/>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c r="AW127" s="288"/>
      <c r="AX127" s="288"/>
      <c r="AY127" s="288"/>
      <c r="AZ127" s="288"/>
      <c r="BA127" s="288"/>
      <c r="BB127" s="288"/>
      <c r="BC127" s="288"/>
      <c r="BD127" s="288"/>
      <c r="BE127" s="288"/>
      <c r="BF127" s="288"/>
      <c r="BG127" s="288"/>
      <c r="BH127" s="288"/>
      <c r="BI127" s="288"/>
      <c r="BJ127" s="288"/>
      <c r="BK127" s="288"/>
      <c r="BL127" s="288"/>
      <c r="BM127" s="288"/>
      <c r="BN127" s="288"/>
      <c r="BO127" s="288"/>
      <c r="BP127" s="288"/>
      <c r="BQ127" s="288"/>
      <c r="BR127" s="288"/>
      <c r="BS127" s="288"/>
      <c r="BT127" s="288"/>
      <c r="BU127" s="288"/>
      <c r="BV127" s="288"/>
      <c r="BW127" s="288"/>
      <c r="BX127" s="288"/>
      <c r="BY127" s="288"/>
      <c r="BZ127" s="288"/>
      <c r="CA127" s="288"/>
      <c r="CB127" s="288"/>
      <c r="CC127" s="288"/>
      <c r="CD127" s="288"/>
      <c r="CE127" s="288"/>
      <c r="CF127" s="288"/>
      <c r="CG127" s="288"/>
      <c r="CH127" s="288"/>
      <c r="CI127" s="288"/>
      <c r="CJ127" s="288"/>
      <c r="CK127" s="288"/>
      <c r="CL127" s="288"/>
      <c r="CM127" s="288"/>
      <c r="CN127" s="288"/>
      <c r="CO127" s="288"/>
      <c r="CP127" s="288"/>
      <c r="CQ127" s="288"/>
      <c r="CR127" s="288"/>
      <c r="CS127" s="288"/>
      <c r="CT127" s="288"/>
      <c r="CU127" s="288"/>
      <c r="CV127" s="288"/>
      <c r="CW127" s="288"/>
      <c r="CX127" s="288"/>
      <c r="CY127" s="288"/>
      <c r="CZ127" s="288"/>
      <c r="DA127" s="288"/>
      <c r="DB127" s="288"/>
      <c r="DC127" s="288"/>
      <c r="DD127" s="288"/>
      <c r="DE127" s="288"/>
      <c r="DF127" s="288"/>
      <c r="DG127" s="288"/>
      <c r="DH127" s="288"/>
      <c r="DI127" s="288"/>
      <c r="DJ127" s="288"/>
      <c r="DK127" s="288"/>
      <c r="DL127" s="288"/>
      <c r="DM127" s="288"/>
      <c r="DN127" s="288"/>
      <c r="DO127" s="288"/>
      <c r="DP127" s="288"/>
      <c r="DQ127" s="288"/>
      <c r="DR127" s="288"/>
      <c r="DS127" s="288"/>
      <c r="DT127" s="288"/>
      <c r="DU127" s="288"/>
      <c r="DV127" s="288"/>
      <c r="DW127" s="288"/>
      <c r="DX127" s="288"/>
      <c r="DY127" s="288"/>
      <c r="DZ127" s="288"/>
      <c r="EA127" s="288"/>
      <c r="EB127" s="288"/>
      <c r="EC127" s="288"/>
      <c r="ED127" s="288"/>
      <c r="EE127" s="288"/>
      <c r="EF127" s="288"/>
      <c r="EG127" s="288"/>
      <c r="EH127" s="288"/>
      <c r="EI127" s="288"/>
      <c r="EJ127" s="288"/>
      <c r="EK127" s="288"/>
      <c r="EL127" s="288"/>
      <c r="EM127" s="288"/>
      <c r="EN127" s="288"/>
      <c r="EO127" s="288"/>
      <c r="EP127" s="288"/>
      <c r="EQ127" s="288"/>
      <c r="ER127" s="288"/>
      <c r="ES127" s="288"/>
      <c r="ET127" s="288"/>
      <c r="EU127" s="288"/>
      <c r="EV127" s="288"/>
      <c r="EW127" s="288"/>
      <c r="EX127" s="288"/>
      <c r="EY127" s="288"/>
      <c r="EZ127" s="288"/>
      <c r="FA127" s="288"/>
      <c r="FB127" s="288"/>
      <c r="FC127" s="288"/>
      <c r="FD127" s="288"/>
      <c r="FE127" s="288"/>
      <c r="FF127" s="288"/>
      <c r="FG127" s="288"/>
      <c r="FH127" s="288"/>
      <c r="FI127" s="288"/>
      <c r="FJ127" s="288"/>
      <c r="FK127" s="288"/>
      <c r="FL127" s="288"/>
      <c r="FM127" s="288"/>
      <c r="FN127" s="288"/>
      <c r="FO127" s="288"/>
      <c r="FP127" s="288"/>
      <c r="FQ127" s="288"/>
      <c r="FR127" s="288"/>
      <c r="FS127" s="288"/>
      <c r="FT127" s="288"/>
      <c r="FU127" s="288"/>
      <c r="FV127" s="288"/>
      <c r="FW127" s="288"/>
      <c r="FX127" s="288"/>
      <c r="FY127" s="288"/>
      <c r="FZ127" s="288"/>
      <c r="GA127" s="294"/>
      <c r="GB127" s="294"/>
      <c r="GC127" s="294"/>
      <c r="GD127" s="294"/>
      <c r="GE127" s="294"/>
      <c r="GF127" s="294"/>
      <c r="GG127" s="294"/>
      <c r="GH127" s="294"/>
      <c r="GI127" s="294"/>
      <c r="GJ127" s="294"/>
      <c r="GK127" s="294"/>
      <c r="GL127" s="294"/>
      <c r="GM127" s="294"/>
      <c r="GN127" s="294"/>
      <c r="GO127" s="294"/>
      <c r="GP127" s="294"/>
      <c r="GQ127" s="294"/>
      <c r="GR127" s="294"/>
      <c r="GS127" s="294"/>
      <c r="GT127" s="294"/>
      <c r="GU127" s="294"/>
      <c r="GV127" s="294"/>
      <c r="GW127" s="294"/>
      <c r="GX127" s="294"/>
      <c r="GY127" s="294"/>
      <c r="GZ127" s="294"/>
      <c r="HA127" s="294"/>
      <c r="HB127" s="294"/>
      <c r="HC127" s="294"/>
      <c r="HD127" s="294"/>
      <c r="HE127" s="294"/>
      <c r="HF127" s="294"/>
      <c r="HG127" s="294"/>
      <c r="HH127" s="294"/>
      <c r="HI127" s="294"/>
      <c r="HJ127" s="294"/>
      <c r="HK127" s="294"/>
      <c r="HL127" s="294"/>
      <c r="HM127" s="294"/>
      <c r="HN127" s="294"/>
      <c r="HO127" s="294"/>
      <c r="HP127" s="294"/>
      <c r="HQ127" s="294"/>
      <c r="HR127" s="294"/>
      <c r="HS127" s="294"/>
      <c r="HT127" s="294"/>
      <c r="HU127" s="294"/>
      <c r="HV127" s="294"/>
      <c r="HW127" s="294"/>
      <c r="HX127" s="294"/>
      <c r="HY127" s="294"/>
      <c r="HZ127" s="294"/>
      <c r="IA127" s="294"/>
      <c r="IB127" s="294"/>
      <c r="IC127" s="294"/>
      <c r="ID127" s="294"/>
      <c r="IE127" s="294"/>
      <c r="IF127" s="294"/>
      <c r="IG127" s="294"/>
      <c r="IH127" s="294"/>
      <c r="II127" s="294"/>
      <c r="IJ127" s="294"/>
      <c r="IK127" s="294"/>
      <c r="IL127" s="294"/>
      <c r="IM127" s="294"/>
      <c r="IN127" s="294"/>
      <c r="IO127" s="294"/>
      <c r="IP127" s="294"/>
      <c r="IQ127" s="294"/>
      <c r="IR127" s="294"/>
      <c r="IS127" s="294"/>
      <c r="IT127" s="294"/>
      <c r="IU127" s="294"/>
      <c r="IV127" s="294"/>
      <c r="IW127" s="294"/>
      <c r="IX127" s="294"/>
    </row>
    <row r="128" s="289" customFormat="1" ht="52" customHeight="1" spans="1:258">
      <c r="A128" s="299">
        <v>96</v>
      </c>
      <c r="B128" s="300" t="s">
        <v>583</v>
      </c>
      <c r="C128" s="300" t="s">
        <v>557</v>
      </c>
      <c r="D128" s="300" t="s">
        <v>321</v>
      </c>
      <c r="E128" s="369"/>
      <c r="F128" s="367" t="s">
        <v>530</v>
      </c>
      <c r="G128" s="300" t="s">
        <v>584</v>
      </c>
      <c r="H128" s="366"/>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8"/>
      <c r="AY128" s="288"/>
      <c r="AZ128" s="288"/>
      <c r="BA128" s="288"/>
      <c r="BB128" s="288"/>
      <c r="BC128" s="288"/>
      <c r="BD128" s="288"/>
      <c r="BE128" s="288"/>
      <c r="BF128" s="288"/>
      <c r="BG128" s="288"/>
      <c r="BH128" s="288"/>
      <c r="BI128" s="288"/>
      <c r="BJ128" s="288"/>
      <c r="BK128" s="288"/>
      <c r="BL128" s="288"/>
      <c r="BM128" s="288"/>
      <c r="BN128" s="288"/>
      <c r="BO128" s="288"/>
      <c r="BP128" s="288"/>
      <c r="BQ128" s="288"/>
      <c r="BR128" s="288"/>
      <c r="BS128" s="288"/>
      <c r="BT128" s="288"/>
      <c r="BU128" s="288"/>
      <c r="BV128" s="288"/>
      <c r="BW128" s="288"/>
      <c r="BX128" s="288"/>
      <c r="BY128" s="288"/>
      <c r="BZ128" s="288"/>
      <c r="CA128" s="288"/>
      <c r="CB128" s="288"/>
      <c r="CC128" s="288"/>
      <c r="CD128" s="288"/>
      <c r="CE128" s="288"/>
      <c r="CF128" s="288"/>
      <c r="CG128" s="288"/>
      <c r="CH128" s="288"/>
      <c r="CI128" s="288"/>
      <c r="CJ128" s="288"/>
      <c r="CK128" s="288"/>
      <c r="CL128" s="288"/>
      <c r="CM128" s="288"/>
      <c r="CN128" s="288"/>
      <c r="CO128" s="288"/>
      <c r="CP128" s="288"/>
      <c r="CQ128" s="288"/>
      <c r="CR128" s="288"/>
      <c r="CS128" s="288"/>
      <c r="CT128" s="288"/>
      <c r="CU128" s="288"/>
      <c r="CV128" s="288"/>
      <c r="CW128" s="288"/>
      <c r="CX128" s="288"/>
      <c r="CY128" s="288"/>
      <c r="CZ128" s="288"/>
      <c r="DA128" s="288"/>
      <c r="DB128" s="288"/>
      <c r="DC128" s="288"/>
      <c r="DD128" s="288"/>
      <c r="DE128" s="288"/>
      <c r="DF128" s="288"/>
      <c r="DG128" s="288"/>
      <c r="DH128" s="288"/>
      <c r="DI128" s="288"/>
      <c r="DJ128" s="288"/>
      <c r="DK128" s="288"/>
      <c r="DL128" s="288"/>
      <c r="DM128" s="288"/>
      <c r="DN128" s="288"/>
      <c r="DO128" s="288"/>
      <c r="DP128" s="288"/>
      <c r="DQ128" s="288"/>
      <c r="DR128" s="288"/>
      <c r="DS128" s="288"/>
      <c r="DT128" s="288"/>
      <c r="DU128" s="288"/>
      <c r="DV128" s="288"/>
      <c r="DW128" s="288"/>
      <c r="DX128" s="288"/>
      <c r="DY128" s="288"/>
      <c r="DZ128" s="288"/>
      <c r="EA128" s="288"/>
      <c r="EB128" s="288"/>
      <c r="EC128" s="288"/>
      <c r="ED128" s="288"/>
      <c r="EE128" s="288"/>
      <c r="EF128" s="288"/>
      <c r="EG128" s="288"/>
      <c r="EH128" s="288"/>
      <c r="EI128" s="288"/>
      <c r="EJ128" s="288"/>
      <c r="EK128" s="288"/>
      <c r="EL128" s="288"/>
      <c r="EM128" s="288"/>
      <c r="EN128" s="288"/>
      <c r="EO128" s="288"/>
      <c r="EP128" s="288"/>
      <c r="EQ128" s="288"/>
      <c r="ER128" s="288"/>
      <c r="ES128" s="288"/>
      <c r="ET128" s="288"/>
      <c r="EU128" s="288"/>
      <c r="EV128" s="288"/>
      <c r="EW128" s="288"/>
      <c r="EX128" s="288"/>
      <c r="EY128" s="288"/>
      <c r="EZ128" s="288"/>
      <c r="FA128" s="288"/>
      <c r="FB128" s="288"/>
      <c r="FC128" s="288"/>
      <c r="FD128" s="288"/>
      <c r="FE128" s="288"/>
      <c r="FF128" s="288"/>
      <c r="FG128" s="288"/>
      <c r="FH128" s="288"/>
      <c r="FI128" s="288"/>
      <c r="FJ128" s="288"/>
      <c r="FK128" s="288"/>
      <c r="FL128" s="288"/>
      <c r="FM128" s="288"/>
      <c r="FN128" s="288"/>
      <c r="FO128" s="288"/>
      <c r="FP128" s="288"/>
      <c r="FQ128" s="288"/>
      <c r="FR128" s="288"/>
      <c r="FS128" s="288"/>
      <c r="FT128" s="288"/>
      <c r="FU128" s="288"/>
      <c r="FV128" s="288"/>
      <c r="FW128" s="288"/>
      <c r="FX128" s="288"/>
      <c r="FY128" s="288"/>
      <c r="FZ128" s="288"/>
      <c r="GA128" s="294"/>
      <c r="GB128" s="294"/>
      <c r="GC128" s="294"/>
      <c r="GD128" s="294"/>
      <c r="GE128" s="294"/>
      <c r="GF128" s="294"/>
      <c r="GG128" s="294"/>
      <c r="GH128" s="294"/>
      <c r="GI128" s="294"/>
      <c r="GJ128" s="294"/>
      <c r="GK128" s="294"/>
      <c r="GL128" s="294"/>
      <c r="GM128" s="294"/>
      <c r="GN128" s="294"/>
      <c r="GO128" s="294"/>
      <c r="GP128" s="294"/>
      <c r="GQ128" s="294"/>
      <c r="GR128" s="294"/>
      <c r="GS128" s="294"/>
      <c r="GT128" s="294"/>
      <c r="GU128" s="294"/>
      <c r="GV128" s="294"/>
      <c r="GW128" s="294"/>
      <c r="GX128" s="294"/>
      <c r="GY128" s="294"/>
      <c r="GZ128" s="294"/>
      <c r="HA128" s="294"/>
      <c r="HB128" s="294"/>
      <c r="HC128" s="294"/>
      <c r="HD128" s="294"/>
      <c r="HE128" s="294"/>
      <c r="HF128" s="294"/>
      <c r="HG128" s="294"/>
      <c r="HH128" s="294"/>
      <c r="HI128" s="294"/>
      <c r="HJ128" s="294"/>
      <c r="HK128" s="294"/>
      <c r="HL128" s="294"/>
      <c r="HM128" s="294"/>
      <c r="HN128" s="294"/>
      <c r="HO128" s="294"/>
      <c r="HP128" s="294"/>
      <c r="HQ128" s="294"/>
      <c r="HR128" s="294"/>
      <c r="HS128" s="294"/>
      <c r="HT128" s="294"/>
      <c r="HU128" s="294"/>
      <c r="HV128" s="294"/>
      <c r="HW128" s="294"/>
      <c r="HX128" s="294"/>
      <c r="HY128" s="294"/>
      <c r="HZ128" s="294"/>
      <c r="IA128" s="294"/>
      <c r="IB128" s="294"/>
      <c r="IC128" s="294"/>
      <c r="ID128" s="294"/>
      <c r="IE128" s="294"/>
      <c r="IF128" s="294"/>
      <c r="IG128" s="294"/>
      <c r="IH128" s="294"/>
      <c r="II128" s="294"/>
      <c r="IJ128" s="294"/>
      <c r="IK128" s="294"/>
      <c r="IL128" s="294"/>
      <c r="IM128" s="294"/>
      <c r="IN128" s="294"/>
      <c r="IO128" s="294"/>
      <c r="IP128" s="294"/>
      <c r="IQ128" s="294"/>
      <c r="IR128" s="294"/>
      <c r="IS128" s="294"/>
      <c r="IT128" s="294"/>
      <c r="IU128" s="294"/>
      <c r="IV128" s="294"/>
      <c r="IW128" s="294"/>
      <c r="IX128" s="294"/>
    </row>
    <row r="129" s="289" customFormat="1" ht="52" customHeight="1" spans="1:258">
      <c r="A129" s="299">
        <v>97</v>
      </c>
      <c r="B129" s="300" t="s">
        <v>585</v>
      </c>
      <c r="C129" s="300" t="s">
        <v>557</v>
      </c>
      <c r="D129" s="300" t="s">
        <v>586</v>
      </c>
      <c r="E129" s="369"/>
      <c r="F129" s="367" t="s">
        <v>530</v>
      </c>
      <c r="G129" s="300" t="s">
        <v>587</v>
      </c>
      <c r="H129" s="366"/>
      <c r="I129" s="288"/>
      <c r="J129" s="288"/>
      <c r="K129" s="288"/>
      <c r="L129" s="288"/>
      <c r="M129" s="288"/>
      <c r="N129" s="288"/>
      <c r="O129" s="288"/>
      <c r="P129" s="288"/>
      <c r="Q129" s="288"/>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288"/>
      <c r="AY129" s="288"/>
      <c r="AZ129" s="288"/>
      <c r="BA129" s="288"/>
      <c r="BB129" s="288"/>
      <c r="BC129" s="288"/>
      <c r="BD129" s="288"/>
      <c r="BE129" s="288"/>
      <c r="BF129" s="288"/>
      <c r="BG129" s="288"/>
      <c r="BH129" s="288"/>
      <c r="BI129" s="288"/>
      <c r="BJ129" s="288"/>
      <c r="BK129" s="288"/>
      <c r="BL129" s="288"/>
      <c r="BM129" s="288"/>
      <c r="BN129" s="288"/>
      <c r="BO129" s="288"/>
      <c r="BP129" s="288"/>
      <c r="BQ129" s="288"/>
      <c r="BR129" s="288"/>
      <c r="BS129" s="288"/>
      <c r="BT129" s="288"/>
      <c r="BU129" s="288"/>
      <c r="BV129" s="288"/>
      <c r="BW129" s="288"/>
      <c r="BX129" s="288"/>
      <c r="BY129" s="288"/>
      <c r="BZ129" s="288"/>
      <c r="CA129" s="288"/>
      <c r="CB129" s="288"/>
      <c r="CC129" s="288"/>
      <c r="CD129" s="288"/>
      <c r="CE129" s="288"/>
      <c r="CF129" s="288"/>
      <c r="CG129" s="288"/>
      <c r="CH129" s="288"/>
      <c r="CI129" s="288"/>
      <c r="CJ129" s="288"/>
      <c r="CK129" s="288"/>
      <c r="CL129" s="288"/>
      <c r="CM129" s="288"/>
      <c r="CN129" s="288"/>
      <c r="CO129" s="288"/>
      <c r="CP129" s="288"/>
      <c r="CQ129" s="288"/>
      <c r="CR129" s="288"/>
      <c r="CS129" s="288"/>
      <c r="CT129" s="288"/>
      <c r="CU129" s="288"/>
      <c r="CV129" s="288"/>
      <c r="CW129" s="288"/>
      <c r="CX129" s="288"/>
      <c r="CY129" s="288"/>
      <c r="CZ129" s="288"/>
      <c r="DA129" s="288"/>
      <c r="DB129" s="288"/>
      <c r="DC129" s="288"/>
      <c r="DD129" s="288"/>
      <c r="DE129" s="288"/>
      <c r="DF129" s="288"/>
      <c r="DG129" s="288"/>
      <c r="DH129" s="288"/>
      <c r="DI129" s="288"/>
      <c r="DJ129" s="288"/>
      <c r="DK129" s="288"/>
      <c r="DL129" s="288"/>
      <c r="DM129" s="288"/>
      <c r="DN129" s="288"/>
      <c r="DO129" s="288"/>
      <c r="DP129" s="288"/>
      <c r="DQ129" s="288"/>
      <c r="DR129" s="288"/>
      <c r="DS129" s="288"/>
      <c r="DT129" s="288"/>
      <c r="DU129" s="288"/>
      <c r="DV129" s="288"/>
      <c r="DW129" s="288"/>
      <c r="DX129" s="288"/>
      <c r="DY129" s="288"/>
      <c r="DZ129" s="288"/>
      <c r="EA129" s="288"/>
      <c r="EB129" s="288"/>
      <c r="EC129" s="288"/>
      <c r="ED129" s="288"/>
      <c r="EE129" s="288"/>
      <c r="EF129" s="288"/>
      <c r="EG129" s="288"/>
      <c r="EH129" s="288"/>
      <c r="EI129" s="288"/>
      <c r="EJ129" s="288"/>
      <c r="EK129" s="288"/>
      <c r="EL129" s="288"/>
      <c r="EM129" s="288"/>
      <c r="EN129" s="288"/>
      <c r="EO129" s="288"/>
      <c r="EP129" s="288"/>
      <c r="EQ129" s="288"/>
      <c r="ER129" s="288"/>
      <c r="ES129" s="288"/>
      <c r="ET129" s="288"/>
      <c r="EU129" s="288"/>
      <c r="EV129" s="288"/>
      <c r="EW129" s="288"/>
      <c r="EX129" s="288"/>
      <c r="EY129" s="288"/>
      <c r="EZ129" s="288"/>
      <c r="FA129" s="288"/>
      <c r="FB129" s="288"/>
      <c r="FC129" s="288"/>
      <c r="FD129" s="288"/>
      <c r="FE129" s="288"/>
      <c r="FF129" s="288"/>
      <c r="FG129" s="288"/>
      <c r="FH129" s="288"/>
      <c r="FI129" s="288"/>
      <c r="FJ129" s="288"/>
      <c r="FK129" s="288"/>
      <c r="FL129" s="288"/>
      <c r="FM129" s="288"/>
      <c r="FN129" s="288"/>
      <c r="FO129" s="288"/>
      <c r="FP129" s="288"/>
      <c r="FQ129" s="288"/>
      <c r="FR129" s="288"/>
      <c r="FS129" s="288"/>
      <c r="FT129" s="288"/>
      <c r="FU129" s="288"/>
      <c r="FV129" s="288"/>
      <c r="FW129" s="288"/>
      <c r="FX129" s="288"/>
      <c r="FY129" s="288"/>
      <c r="FZ129" s="288"/>
      <c r="GA129" s="294"/>
      <c r="GB129" s="294"/>
      <c r="GC129" s="294"/>
      <c r="GD129" s="294"/>
      <c r="GE129" s="294"/>
      <c r="GF129" s="294"/>
      <c r="GG129" s="294"/>
      <c r="GH129" s="294"/>
      <c r="GI129" s="294"/>
      <c r="GJ129" s="294"/>
      <c r="GK129" s="294"/>
      <c r="GL129" s="294"/>
      <c r="GM129" s="294"/>
      <c r="GN129" s="294"/>
      <c r="GO129" s="294"/>
      <c r="GP129" s="294"/>
      <c r="GQ129" s="294"/>
      <c r="GR129" s="294"/>
      <c r="GS129" s="294"/>
      <c r="GT129" s="294"/>
      <c r="GU129" s="294"/>
      <c r="GV129" s="294"/>
      <c r="GW129" s="294"/>
      <c r="GX129" s="294"/>
      <c r="GY129" s="294"/>
      <c r="GZ129" s="294"/>
      <c r="HA129" s="294"/>
      <c r="HB129" s="294"/>
      <c r="HC129" s="294"/>
      <c r="HD129" s="294"/>
      <c r="HE129" s="294"/>
      <c r="HF129" s="294"/>
      <c r="HG129" s="294"/>
      <c r="HH129" s="294"/>
      <c r="HI129" s="294"/>
      <c r="HJ129" s="294"/>
      <c r="HK129" s="294"/>
      <c r="HL129" s="294"/>
      <c r="HM129" s="294"/>
      <c r="HN129" s="294"/>
      <c r="HO129" s="294"/>
      <c r="HP129" s="294"/>
      <c r="HQ129" s="294"/>
      <c r="HR129" s="294"/>
      <c r="HS129" s="294"/>
      <c r="HT129" s="294"/>
      <c r="HU129" s="294"/>
      <c r="HV129" s="294"/>
      <c r="HW129" s="294"/>
      <c r="HX129" s="294"/>
      <c r="HY129" s="294"/>
      <c r="HZ129" s="294"/>
      <c r="IA129" s="294"/>
      <c r="IB129" s="294"/>
      <c r="IC129" s="294"/>
      <c r="ID129" s="294"/>
      <c r="IE129" s="294"/>
      <c r="IF129" s="294"/>
      <c r="IG129" s="294"/>
      <c r="IH129" s="294"/>
      <c r="II129" s="294"/>
      <c r="IJ129" s="294"/>
      <c r="IK129" s="294"/>
      <c r="IL129" s="294"/>
      <c r="IM129" s="294"/>
      <c r="IN129" s="294"/>
      <c r="IO129" s="294"/>
      <c r="IP129" s="294"/>
      <c r="IQ129" s="294"/>
      <c r="IR129" s="294"/>
      <c r="IS129" s="294"/>
      <c r="IT129" s="294"/>
      <c r="IU129" s="294"/>
      <c r="IV129" s="294"/>
      <c r="IW129" s="294"/>
      <c r="IX129" s="294"/>
    </row>
    <row r="130" s="289" customFormat="1" ht="52" customHeight="1" spans="1:258">
      <c r="A130" s="299">
        <v>98</v>
      </c>
      <c r="B130" s="300" t="s">
        <v>588</v>
      </c>
      <c r="C130" s="300" t="s">
        <v>572</v>
      </c>
      <c r="D130" s="300" t="s">
        <v>589</v>
      </c>
      <c r="E130" s="369"/>
      <c r="F130" s="367" t="s">
        <v>530</v>
      </c>
      <c r="G130" s="300" t="s">
        <v>590</v>
      </c>
      <c r="H130" s="366"/>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c r="BB130" s="288"/>
      <c r="BC130" s="288"/>
      <c r="BD130" s="288"/>
      <c r="BE130" s="288"/>
      <c r="BF130" s="288"/>
      <c r="BG130" s="288"/>
      <c r="BH130" s="288"/>
      <c r="BI130" s="288"/>
      <c r="BJ130" s="288"/>
      <c r="BK130" s="288"/>
      <c r="BL130" s="288"/>
      <c r="BM130" s="288"/>
      <c r="BN130" s="288"/>
      <c r="BO130" s="288"/>
      <c r="BP130" s="288"/>
      <c r="BQ130" s="288"/>
      <c r="BR130" s="288"/>
      <c r="BS130" s="288"/>
      <c r="BT130" s="288"/>
      <c r="BU130" s="288"/>
      <c r="BV130" s="288"/>
      <c r="BW130" s="288"/>
      <c r="BX130" s="288"/>
      <c r="BY130" s="288"/>
      <c r="BZ130" s="288"/>
      <c r="CA130" s="288"/>
      <c r="CB130" s="288"/>
      <c r="CC130" s="288"/>
      <c r="CD130" s="288"/>
      <c r="CE130" s="288"/>
      <c r="CF130" s="288"/>
      <c r="CG130" s="288"/>
      <c r="CH130" s="288"/>
      <c r="CI130" s="288"/>
      <c r="CJ130" s="288"/>
      <c r="CK130" s="288"/>
      <c r="CL130" s="288"/>
      <c r="CM130" s="288"/>
      <c r="CN130" s="288"/>
      <c r="CO130" s="288"/>
      <c r="CP130" s="288"/>
      <c r="CQ130" s="288"/>
      <c r="CR130" s="288"/>
      <c r="CS130" s="288"/>
      <c r="CT130" s="288"/>
      <c r="CU130" s="288"/>
      <c r="CV130" s="288"/>
      <c r="CW130" s="288"/>
      <c r="CX130" s="288"/>
      <c r="CY130" s="288"/>
      <c r="CZ130" s="288"/>
      <c r="DA130" s="288"/>
      <c r="DB130" s="288"/>
      <c r="DC130" s="288"/>
      <c r="DD130" s="288"/>
      <c r="DE130" s="288"/>
      <c r="DF130" s="288"/>
      <c r="DG130" s="288"/>
      <c r="DH130" s="288"/>
      <c r="DI130" s="288"/>
      <c r="DJ130" s="288"/>
      <c r="DK130" s="288"/>
      <c r="DL130" s="288"/>
      <c r="DM130" s="288"/>
      <c r="DN130" s="288"/>
      <c r="DO130" s="288"/>
      <c r="DP130" s="288"/>
      <c r="DQ130" s="288"/>
      <c r="DR130" s="288"/>
      <c r="DS130" s="288"/>
      <c r="DT130" s="288"/>
      <c r="DU130" s="288"/>
      <c r="DV130" s="288"/>
      <c r="DW130" s="288"/>
      <c r="DX130" s="288"/>
      <c r="DY130" s="288"/>
      <c r="DZ130" s="288"/>
      <c r="EA130" s="288"/>
      <c r="EB130" s="288"/>
      <c r="EC130" s="288"/>
      <c r="ED130" s="288"/>
      <c r="EE130" s="288"/>
      <c r="EF130" s="288"/>
      <c r="EG130" s="288"/>
      <c r="EH130" s="288"/>
      <c r="EI130" s="288"/>
      <c r="EJ130" s="288"/>
      <c r="EK130" s="288"/>
      <c r="EL130" s="288"/>
      <c r="EM130" s="288"/>
      <c r="EN130" s="288"/>
      <c r="EO130" s="288"/>
      <c r="EP130" s="288"/>
      <c r="EQ130" s="288"/>
      <c r="ER130" s="288"/>
      <c r="ES130" s="288"/>
      <c r="ET130" s="288"/>
      <c r="EU130" s="288"/>
      <c r="EV130" s="288"/>
      <c r="EW130" s="288"/>
      <c r="EX130" s="288"/>
      <c r="EY130" s="288"/>
      <c r="EZ130" s="288"/>
      <c r="FA130" s="288"/>
      <c r="FB130" s="288"/>
      <c r="FC130" s="288"/>
      <c r="FD130" s="288"/>
      <c r="FE130" s="288"/>
      <c r="FF130" s="288"/>
      <c r="FG130" s="288"/>
      <c r="FH130" s="288"/>
      <c r="FI130" s="288"/>
      <c r="FJ130" s="288"/>
      <c r="FK130" s="288"/>
      <c r="FL130" s="288"/>
      <c r="FM130" s="288"/>
      <c r="FN130" s="288"/>
      <c r="FO130" s="288"/>
      <c r="FP130" s="288"/>
      <c r="FQ130" s="288"/>
      <c r="FR130" s="288"/>
      <c r="FS130" s="288"/>
      <c r="FT130" s="288"/>
      <c r="FU130" s="288"/>
      <c r="FV130" s="288"/>
      <c r="FW130" s="288"/>
      <c r="FX130" s="288"/>
      <c r="FY130" s="288"/>
      <c r="FZ130" s="288"/>
      <c r="GA130" s="294"/>
      <c r="GB130" s="294"/>
      <c r="GC130" s="294"/>
      <c r="GD130" s="294"/>
      <c r="GE130" s="294"/>
      <c r="GF130" s="294"/>
      <c r="GG130" s="294"/>
      <c r="GH130" s="294"/>
      <c r="GI130" s="294"/>
      <c r="GJ130" s="294"/>
      <c r="GK130" s="294"/>
      <c r="GL130" s="294"/>
      <c r="GM130" s="294"/>
      <c r="GN130" s="294"/>
      <c r="GO130" s="294"/>
      <c r="GP130" s="294"/>
      <c r="GQ130" s="294"/>
      <c r="GR130" s="294"/>
      <c r="GS130" s="294"/>
      <c r="GT130" s="294"/>
      <c r="GU130" s="294"/>
      <c r="GV130" s="294"/>
      <c r="GW130" s="294"/>
      <c r="GX130" s="294"/>
      <c r="GY130" s="294"/>
      <c r="GZ130" s="294"/>
      <c r="HA130" s="294"/>
      <c r="HB130" s="294"/>
      <c r="HC130" s="294"/>
      <c r="HD130" s="294"/>
      <c r="HE130" s="294"/>
      <c r="HF130" s="294"/>
      <c r="HG130" s="294"/>
      <c r="HH130" s="294"/>
      <c r="HI130" s="294"/>
      <c r="HJ130" s="294"/>
      <c r="HK130" s="294"/>
      <c r="HL130" s="294"/>
      <c r="HM130" s="294"/>
      <c r="HN130" s="294"/>
      <c r="HO130" s="294"/>
      <c r="HP130" s="294"/>
      <c r="HQ130" s="294"/>
      <c r="HR130" s="294"/>
      <c r="HS130" s="294"/>
      <c r="HT130" s="294"/>
      <c r="HU130" s="294"/>
      <c r="HV130" s="294"/>
      <c r="HW130" s="294"/>
      <c r="HX130" s="294"/>
      <c r="HY130" s="294"/>
      <c r="HZ130" s="294"/>
      <c r="IA130" s="294"/>
      <c r="IB130" s="294"/>
      <c r="IC130" s="294"/>
      <c r="ID130" s="294"/>
      <c r="IE130" s="294"/>
      <c r="IF130" s="294"/>
      <c r="IG130" s="294"/>
      <c r="IH130" s="294"/>
      <c r="II130" s="294"/>
      <c r="IJ130" s="294"/>
      <c r="IK130" s="294"/>
      <c r="IL130" s="294"/>
      <c r="IM130" s="294"/>
      <c r="IN130" s="294"/>
      <c r="IO130" s="294"/>
      <c r="IP130" s="294"/>
      <c r="IQ130" s="294"/>
      <c r="IR130" s="294"/>
      <c r="IS130" s="294"/>
      <c r="IT130" s="294"/>
      <c r="IU130" s="294"/>
      <c r="IV130" s="294"/>
      <c r="IW130" s="294"/>
      <c r="IX130" s="294"/>
    </row>
    <row r="131" s="289" customFormat="1" ht="52" customHeight="1" spans="1:258">
      <c r="A131" s="299">
        <v>99</v>
      </c>
      <c r="B131" s="300" t="s">
        <v>591</v>
      </c>
      <c r="C131" s="300" t="s">
        <v>557</v>
      </c>
      <c r="D131" s="300" t="s">
        <v>592</v>
      </c>
      <c r="E131" s="369"/>
      <c r="F131" s="367" t="s">
        <v>530</v>
      </c>
      <c r="G131" s="300" t="s">
        <v>593</v>
      </c>
      <c r="H131" s="366"/>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8"/>
      <c r="AY131" s="288"/>
      <c r="AZ131" s="288"/>
      <c r="BA131" s="288"/>
      <c r="BB131" s="288"/>
      <c r="BC131" s="288"/>
      <c r="BD131" s="288"/>
      <c r="BE131" s="288"/>
      <c r="BF131" s="288"/>
      <c r="BG131" s="288"/>
      <c r="BH131" s="288"/>
      <c r="BI131" s="288"/>
      <c r="BJ131" s="288"/>
      <c r="BK131" s="288"/>
      <c r="BL131" s="288"/>
      <c r="BM131" s="288"/>
      <c r="BN131" s="288"/>
      <c r="BO131" s="288"/>
      <c r="BP131" s="288"/>
      <c r="BQ131" s="288"/>
      <c r="BR131" s="288"/>
      <c r="BS131" s="288"/>
      <c r="BT131" s="288"/>
      <c r="BU131" s="288"/>
      <c r="BV131" s="288"/>
      <c r="BW131" s="288"/>
      <c r="BX131" s="288"/>
      <c r="BY131" s="288"/>
      <c r="BZ131" s="288"/>
      <c r="CA131" s="288"/>
      <c r="CB131" s="288"/>
      <c r="CC131" s="288"/>
      <c r="CD131" s="288"/>
      <c r="CE131" s="288"/>
      <c r="CF131" s="288"/>
      <c r="CG131" s="288"/>
      <c r="CH131" s="288"/>
      <c r="CI131" s="288"/>
      <c r="CJ131" s="288"/>
      <c r="CK131" s="288"/>
      <c r="CL131" s="288"/>
      <c r="CM131" s="288"/>
      <c r="CN131" s="288"/>
      <c r="CO131" s="288"/>
      <c r="CP131" s="288"/>
      <c r="CQ131" s="288"/>
      <c r="CR131" s="288"/>
      <c r="CS131" s="288"/>
      <c r="CT131" s="288"/>
      <c r="CU131" s="288"/>
      <c r="CV131" s="288"/>
      <c r="CW131" s="288"/>
      <c r="CX131" s="288"/>
      <c r="CY131" s="288"/>
      <c r="CZ131" s="288"/>
      <c r="DA131" s="288"/>
      <c r="DB131" s="288"/>
      <c r="DC131" s="288"/>
      <c r="DD131" s="288"/>
      <c r="DE131" s="288"/>
      <c r="DF131" s="288"/>
      <c r="DG131" s="288"/>
      <c r="DH131" s="288"/>
      <c r="DI131" s="288"/>
      <c r="DJ131" s="288"/>
      <c r="DK131" s="288"/>
      <c r="DL131" s="288"/>
      <c r="DM131" s="288"/>
      <c r="DN131" s="288"/>
      <c r="DO131" s="288"/>
      <c r="DP131" s="288"/>
      <c r="DQ131" s="288"/>
      <c r="DR131" s="288"/>
      <c r="DS131" s="288"/>
      <c r="DT131" s="288"/>
      <c r="DU131" s="288"/>
      <c r="DV131" s="288"/>
      <c r="DW131" s="288"/>
      <c r="DX131" s="288"/>
      <c r="DY131" s="288"/>
      <c r="DZ131" s="288"/>
      <c r="EA131" s="288"/>
      <c r="EB131" s="288"/>
      <c r="EC131" s="288"/>
      <c r="ED131" s="288"/>
      <c r="EE131" s="288"/>
      <c r="EF131" s="288"/>
      <c r="EG131" s="288"/>
      <c r="EH131" s="288"/>
      <c r="EI131" s="288"/>
      <c r="EJ131" s="288"/>
      <c r="EK131" s="288"/>
      <c r="EL131" s="288"/>
      <c r="EM131" s="288"/>
      <c r="EN131" s="288"/>
      <c r="EO131" s="288"/>
      <c r="EP131" s="288"/>
      <c r="EQ131" s="288"/>
      <c r="ER131" s="288"/>
      <c r="ES131" s="288"/>
      <c r="ET131" s="288"/>
      <c r="EU131" s="288"/>
      <c r="EV131" s="288"/>
      <c r="EW131" s="288"/>
      <c r="EX131" s="288"/>
      <c r="EY131" s="288"/>
      <c r="EZ131" s="288"/>
      <c r="FA131" s="288"/>
      <c r="FB131" s="288"/>
      <c r="FC131" s="288"/>
      <c r="FD131" s="288"/>
      <c r="FE131" s="288"/>
      <c r="FF131" s="288"/>
      <c r="FG131" s="288"/>
      <c r="FH131" s="288"/>
      <c r="FI131" s="288"/>
      <c r="FJ131" s="288"/>
      <c r="FK131" s="288"/>
      <c r="FL131" s="288"/>
      <c r="FM131" s="288"/>
      <c r="FN131" s="288"/>
      <c r="FO131" s="288"/>
      <c r="FP131" s="288"/>
      <c r="FQ131" s="288"/>
      <c r="FR131" s="288"/>
      <c r="FS131" s="288"/>
      <c r="FT131" s="288"/>
      <c r="FU131" s="288"/>
      <c r="FV131" s="288"/>
      <c r="FW131" s="288"/>
      <c r="FX131" s="288"/>
      <c r="FY131" s="288"/>
      <c r="FZ131" s="288"/>
      <c r="GA131" s="294"/>
      <c r="GB131" s="294"/>
      <c r="GC131" s="294"/>
      <c r="GD131" s="294"/>
      <c r="GE131" s="294"/>
      <c r="GF131" s="294"/>
      <c r="GG131" s="294"/>
      <c r="GH131" s="294"/>
      <c r="GI131" s="294"/>
      <c r="GJ131" s="294"/>
      <c r="GK131" s="294"/>
      <c r="GL131" s="294"/>
      <c r="GM131" s="294"/>
      <c r="GN131" s="294"/>
      <c r="GO131" s="294"/>
      <c r="GP131" s="294"/>
      <c r="GQ131" s="294"/>
      <c r="GR131" s="294"/>
      <c r="GS131" s="294"/>
      <c r="GT131" s="294"/>
      <c r="GU131" s="294"/>
      <c r="GV131" s="294"/>
      <c r="GW131" s="294"/>
      <c r="GX131" s="294"/>
      <c r="GY131" s="294"/>
      <c r="GZ131" s="294"/>
      <c r="HA131" s="294"/>
      <c r="HB131" s="294"/>
      <c r="HC131" s="294"/>
      <c r="HD131" s="294"/>
      <c r="HE131" s="294"/>
      <c r="HF131" s="294"/>
      <c r="HG131" s="294"/>
      <c r="HH131" s="294"/>
      <c r="HI131" s="294"/>
      <c r="HJ131" s="294"/>
      <c r="HK131" s="294"/>
      <c r="HL131" s="294"/>
      <c r="HM131" s="294"/>
      <c r="HN131" s="294"/>
      <c r="HO131" s="294"/>
      <c r="HP131" s="294"/>
      <c r="HQ131" s="294"/>
      <c r="HR131" s="294"/>
      <c r="HS131" s="294"/>
      <c r="HT131" s="294"/>
      <c r="HU131" s="294"/>
      <c r="HV131" s="294"/>
      <c r="HW131" s="294"/>
      <c r="HX131" s="294"/>
      <c r="HY131" s="294"/>
      <c r="HZ131" s="294"/>
      <c r="IA131" s="294"/>
      <c r="IB131" s="294"/>
      <c r="IC131" s="294"/>
      <c r="ID131" s="294"/>
      <c r="IE131" s="294"/>
      <c r="IF131" s="294"/>
      <c r="IG131" s="294"/>
      <c r="IH131" s="294"/>
      <c r="II131" s="294"/>
      <c r="IJ131" s="294"/>
      <c r="IK131" s="294"/>
      <c r="IL131" s="294"/>
      <c r="IM131" s="294"/>
      <c r="IN131" s="294"/>
      <c r="IO131" s="294"/>
      <c r="IP131" s="294"/>
      <c r="IQ131" s="294"/>
      <c r="IR131" s="294"/>
      <c r="IS131" s="294"/>
      <c r="IT131" s="294"/>
      <c r="IU131" s="294"/>
      <c r="IV131" s="294"/>
      <c r="IW131" s="294"/>
      <c r="IX131" s="294"/>
    </row>
    <row r="132" s="289" customFormat="1" ht="52" customHeight="1" spans="1:258">
      <c r="A132" s="299">
        <v>100</v>
      </c>
      <c r="B132" s="300" t="s">
        <v>594</v>
      </c>
      <c r="C132" s="300" t="s">
        <v>572</v>
      </c>
      <c r="D132" s="300" t="s">
        <v>595</v>
      </c>
      <c r="E132" s="369"/>
      <c r="F132" s="367" t="s">
        <v>530</v>
      </c>
      <c r="G132" s="300" t="s">
        <v>596</v>
      </c>
      <c r="H132" s="366"/>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288"/>
      <c r="AY132" s="288"/>
      <c r="AZ132" s="288"/>
      <c r="BA132" s="288"/>
      <c r="BB132" s="288"/>
      <c r="BC132" s="288"/>
      <c r="BD132" s="288"/>
      <c r="BE132" s="288"/>
      <c r="BF132" s="288"/>
      <c r="BG132" s="288"/>
      <c r="BH132" s="288"/>
      <c r="BI132" s="288"/>
      <c r="BJ132" s="288"/>
      <c r="BK132" s="288"/>
      <c r="BL132" s="288"/>
      <c r="BM132" s="288"/>
      <c r="BN132" s="288"/>
      <c r="BO132" s="288"/>
      <c r="BP132" s="288"/>
      <c r="BQ132" s="288"/>
      <c r="BR132" s="288"/>
      <c r="BS132" s="288"/>
      <c r="BT132" s="288"/>
      <c r="BU132" s="288"/>
      <c r="BV132" s="288"/>
      <c r="BW132" s="288"/>
      <c r="BX132" s="288"/>
      <c r="BY132" s="288"/>
      <c r="BZ132" s="288"/>
      <c r="CA132" s="288"/>
      <c r="CB132" s="288"/>
      <c r="CC132" s="288"/>
      <c r="CD132" s="288"/>
      <c r="CE132" s="288"/>
      <c r="CF132" s="288"/>
      <c r="CG132" s="288"/>
      <c r="CH132" s="288"/>
      <c r="CI132" s="288"/>
      <c r="CJ132" s="288"/>
      <c r="CK132" s="288"/>
      <c r="CL132" s="288"/>
      <c r="CM132" s="288"/>
      <c r="CN132" s="288"/>
      <c r="CO132" s="288"/>
      <c r="CP132" s="288"/>
      <c r="CQ132" s="288"/>
      <c r="CR132" s="288"/>
      <c r="CS132" s="288"/>
      <c r="CT132" s="288"/>
      <c r="CU132" s="288"/>
      <c r="CV132" s="288"/>
      <c r="CW132" s="288"/>
      <c r="CX132" s="288"/>
      <c r="CY132" s="288"/>
      <c r="CZ132" s="288"/>
      <c r="DA132" s="288"/>
      <c r="DB132" s="288"/>
      <c r="DC132" s="288"/>
      <c r="DD132" s="288"/>
      <c r="DE132" s="288"/>
      <c r="DF132" s="288"/>
      <c r="DG132" s="288"/>
      <c r="DH132" s="288"/>
      <c r="DI132" s="288"/>
      <c r="DJ132" s="288"/>
      <c r="DK132" s="288"/>
      <c r="DL132" s="288"/>
      <c r="DM132" s="288"/>
      <c r="DN132" s="288"/>
      <c r="DO132" s="288"/>
      <c r="DP132" s="288"/>
      <c r="DQ132" s="288"/>
      <c r="DR132" s="288"/>
      <c r="DS132" s="288"/>
      <c r="DT132" s="288"/>
      <c r="DU132" s="288"/>
      <c r="DV132" s="288"/>
      <c r="DW132" s="288"/>
      <c r="DX132" s="288"/>
      <c r="DY132" s="288"/>
      <c r="DZ132" s="288"/>
      <c r="EA132" s="288"/>
      <c r="EB132" s="288"/>
      <c r="EC132" s="288"/>
      <c r="ED132" s="288"/>
      <c r="EE132" s="288"/>
      <c r="EF132" s="288"/>
      <c r="EG132" s="288"/>
      <c r="EH132" s="288"/>
      <c r="EI132" s="288"/>
      <c r="EJ132" s="288"/>
      <c r="EK132" s="288"/>
      <c r="EL132" s="288"/>
      <c r="EM132" s="288"/>
      <c r="EN132" s="288"/>
      <c r="EO132" s="288"/>
      <c r="EP132" s="288"/>
      <c r="EQ132" s="288"/>
      <c r="ER132" s="288"/>
      <c r="ES132" s="288"/>
      <c r="ET132" s="288"/>
      <c r="EU132" s="288"/>
      <c r="EV132" s="288"/>
      <c r="EW132" s="288"/>
      <c r="EX132" s="288"/>
      <c r="EY132" s="288"/>
      <c r="EZ132" s="288"/>
      <c r="FA132" s="288"/>
      <c r="FB132" s="288"/>
      <c r="FC132" s="288"/>
      <c r="FD132" s="288"/>
      <c r="FE132" s="288"/>
      <c r="FF132" s="288"/>
      <c r="FG132" s="288"/>
      <c r="FH132" s="288"/>
      <c r="FI132" s="288"/>
      <c r="FJ132" s="288"/>
      <c r="FK132" s="288"/>
      <c r="FL132" s="288"/>
      <c r="FM132" s="288"/>
      <c r="FN132" s="288"/>
      <c r="FO132" s="288"/>
      <c r="FP132" s="288"/>
      <c r="FQ132" s="288"/>
      <c r="FR132" s="288"/>
      <c r="FS132" s="288"/>
      <c r="FT132" s="288"/>
      <c r="FU132" s="288"/>
      <c r="FV132" s="288"/>
      <c r="FW132" s="288"/>
      <c r="FX132" s="288"/>
      <c r="FY132" s="288"/>
      <c r="FZ132" s="288"/>
      <c r="GA132" s="294"/>
      <c r="GB132" s="294"/>
      <c r="GC132" s="294"/>
      <c r="GD132" s="294"/>
      <c r="GE132" s="294"/>
      <c r="GF132" s="294"/>
      <c r="GG132" s="294"/>
      <c r="GH132" s="294"/>
      <c r="GI132" s="294"/>
      <c r="GJ132" s="294"/>
      <c r="GK132" s="294"/>
      <c r="GL132" s="294"/>
      <c r="GM132" s="294"/>
      <c r="GN132" s="294"/>
      <c r="GO132" s="294"/>
      <c r="GP132" s="294"/>
      <c r="GQ132" s="294"/>
      <c r="GR132" s="294"/>
      <c r="GS132" s="294"/>
      <c r="GT132" s="294"/>
      <c r="GU132" s="294"/>
      <c r="GV132" s="294"/>
      <c r="GW132" s="294"/>
      <c r="GX132" s="294"/>
      <c r="GY132" s="294"/>
      <c r="GZ132" s="294"/>
      <c r="HA132" s="294"/>
      <c r="HB132" s="294"/>
      <c r="HC132" s="294"/>
      <c r="HD132" s="294"/>
      <c r="HE132" s="294"/>
      <c r="HF132" s="294"/>
      <c r="HG132" s="294"/>
      <c r="HH132" s="294"/>
      <c r="HI132" s="294"/>
      <c r="HJ132" s="294"/>
      <c r="HK132" s="294"/>
      <c r="HL132" s="294"/>
      <c r="HM132" s="294"/>
      <c r="HN132" s="294"/>
      <c r="HO132" s="294"/>
      <c r="HP132" s="294"/>
      <c r="HQ132" s="294"/>
      <c r="HR132" s="294"/>
      <c r="HS132" s="294"/>
      <c r="HT132" s="294"/>
      <c r="HU132" s="294"/>
      <c r="HV132" s="294"/>
      <c r="HW132" s="294"/>
      <c r="HX132" s="294"/>
      <c r="HY132" s="294"/>
      <c r="HZ132" s="294"/>
      <c r="IA132" s="294"/>
      <c r="IB132" s="294"/>
      <c r="IC132" s="294"/>
      <c r="ID132" s="294"/>
      <c r="IE132" s="294"/>
      <c r="IF132" s="294"/>
      <c r="IG132" s="294"/>
      <c r="IH132" s="294"/>
      <c r="II132" s="294"/>
      <c r="IJ132" s="294"/>
      <c r="IK132" s="294"/>
      <c r="IL132" s="294"/>
      <c r="IM132" s="294"/>
      <c r="IN132" s="294"/>
      <c r="IO132" s="294"/>
      <c r="IP132" s="294"/>
      <c r="IQ132" s="294"/>
      <c r="IR132" s="294"/>
      <c r="IS132" s="294"/>
      <c r="IT132" s="294"/>
      <c r="IU132" s="294"/>
      <c r="IV132" s="294"/>
      <c r="IW132" s="294"/>
      <c r="IX132" s="294"/>
    </row>
    <row r="133" s="289" customFormat="1" ht="52" customHeight="1" spans="1:258">
      <c r="A133" s="299">
        <v>101</v>
      </c>
      <c r="B133" s="300" t="s">
        <v>597</v>
      </c>
      <c r="C133" s="300" t="s">
        <v>598</v>
      </c>
      <c r="D133" s="300" t="s">
        <v>599</v>
      </c>
      <c r="E133" s="369"/>
      <c r="F133" s="367" t="s">
        <v>530</v>
      </c>
      <c r="G133" s="300" t="s">
        <v>600</v>
      </c>
      <c r="H133" s="366"/>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8"/>
      <c r="BO133" s="288"/>
      <c r="BP133" s="288"/>
      <c r="BQ133" s="288"/>
      <c r="BR133" s="288"/>
      <c r="BS133" s="288"/>
      <c r="BT133" s="288"/>
      <c r="BU133" s="288"/>
      <c r="BV133" s="288"/>
      <c r="BW133" s="288"/>
      <c r="BX133" s="288"/>
      <c r="BY133" s="288"/>
      <c r="BZ133" s="288"/>
      <c r="CA133" s="288"/>
      <c r="CB133" s="288"/>
      <c r="CC133" s="288"/>
      <c r="CD133" s="288"/>
      <c r="CE133" s="288"/>
      <c r="CF133" s="288"/>
      <c r="CG133" s="288"/>
      <c r="CH133" s="288"/>
      <c r="CI133" s="288"/>
      <c r="CJ133" s="288"/>
      <c r="CK133" s="288"/>
      <c r="CL133" s="288"/>
      <c r="CM133" s="288"/>
      <c r="CN133" s="288"/>
      <c r="CO133" s="288"/>
      <c r="CP133" s="288"/>
      <c r="CQ133" s="288"/>
      <c r="CR133" s="288"/>
      <c r="CS133" s="288"/>
      <c r="CT133" s="288"/>
      <c r="CU133" s="288"/>
      <c r="CV133" s="288"/>
      <c r="CW133" s="288"/>
      <c r="CX133" s="288"/>
      <c r="CY133" s="288"/>
      <c r="CZ133" s="288"/>
      <c r="DA133" s="288"/>
      <c r="DB133" s="288"/>
      <c r="DC133" s="288"/>
      <c r="DD133" s="288"/>
      <c r="DE133" s="288"/>
      <c r="DF133" s="288"/>
      <c r="DG133" s="288"/>
      <c r="DH133" s="288"/>
      <c r="DI133" s="288"/>
      <c r="DJ133" s="288"/>
      <c r="DK133" s="288"/>
      <c r="DL133" s="288"/>
      <c r="DM133" s="288"/>
      <c r="DN133" s="288"/>
      <c r="DO133" s="288"/>
      <c r="DP133" s="288"/>
      <c r="DQ133" s="288"/>
      <c r="DR133" s="288"/>
      <c r="DS133" s="288"/>
      <c r="DT133" s="288"/>
      <c r="DU133" s="288"/>
      <c r="DV133" s="288"/>
      <c r="DW133" s="288"/>
      <c r="DX133" s="288"/>
      <c r="DY133" s="288"/>
      <c r="DZ133" s="288"/>
      <c r="EA133" s="288"/>
      <c r="EB133" s="288"/>
      <c r="EC133" s="288"/>
      <c r="ED133" s="288"/>
      <c r="EE133" s="288"/>
      <c r="EF133" s="288"/>
      <c r="EG133" s="288"/>
      <c r="EH133" s="288"/>
      <c r="EI133" s="288"/>
      <c r="EJ133" s="288"/>
      <c r="EK133" s="288"/>
      <c r="EL133" s="288"/>
      <c r="EM133" s="288"/>
      <c r="EN133" s="288"/>
      <c r="EO133" s="288"/>
      <c r="EP133" s="288"/>
      <c r="EQ133" s="288"/>
      <c r="ER133" s="288"/>
      <c r="ES133" s="288"/>
      <c r="ET133" s="288"/>
      <c r="EU133" s="288"/>
      <c r="EV133" s="288"/>
      <c r="EW133" s="288"/>
      <c r="EX133" s="288"/>
      <c r="EY133" s="288"/>
      <c r="EZ133" s="288"/>
      <c r="FA133" s="288"/>
      <c r="FB133" s="288"/>
      <c r="FC133" s="288"/>
      <c r="FD133" s="288"/>
      <c r="FE133" s="288"/>
      <c r="FF133" s="288"/>
      <c r="FG133" s="288"/>
      <c r="FH133" s="288"/>
      <c r="FI133" s="288"/>
      <c r="FJ133" s="288"/>
      <c r="FK133" s="288"/>
      <c r="FL133" s="288"/>
      <c r="FM133" s="288"/>
      <c r="FN133" s="288"/>
      <c r="FO133" s="288"/>
      <c r="FP133" s="288"/>
      <c r="FQ133" s="288"/>
      <c r="FR133" s="288"/>
      <c r="FS133" s="288"/>
      <c r="FT133" s="288"/>
      <c r="FU133" s="288"/>
      <c r="FV133" s="288"/>
      <c r="FW133" s="288"/>
      <c r="FX133" s="288"/>
      <c r="FY133" s="288"/>
      <c r="FZ133" s="288"/>
      <c r="GA133" s="294"/>
      <c r="GB133" s="294"/>
      <c r="GC133" s="294"/>
      <c r="GD133" s="294"/>
      <c r="GE133" s="294"/>
      <c r="GF133" s="294"/>
      <c r="GG133" s="294"/>
      <c r="GH133" s="294"/>
      <c r="GI133" s="294"/>
      <c r="GJ133" s="294"/>
      <c r="GK133" s="294"/>
      <c r="GL133" s="294"/>
      <c r="GM133" s="294"/>
      <c r="GN133" s="294"/>
      <c r="GO133" s="294"/>
      <c r="GP133" s="294"/>
      <c r="GQ133" s="294"/>
      <c r="GR133" s="294"/>
      <c r="GS133" s="294"/>
      <c r="GT133" s="294"/>
      <c r="GU133" s="294"/>
      <c r="GV133" s="294"/>
      <c r="GW133" s="294"/>
      <c r="GX133" s="294"/>
      <c r="GY133" s="294"/>
      <c r="GZ133" s="294"/>
      <c r="HA133" s="294"/>
      <c r="HB133" s="294"/>
      <c r="HC133" s="294"/>
      <c r="HD133" s="294"/>
      <c r="HE133" s="294"/>
      <c r="HF133" s="294"/>
      <c r="HG133" s="294"/>
      <c r="HH133" s="294"/>
      <c r="HI133" s="294"/>
      <c r="HJ133" s="294"/>
      <c r="HK133" s="294"/>
      <c r="HL133" s="294"/>
      <c r="HM133" s="294"/>
      <c r="HN133" s="294"/>
      <c r="HO133" s="294"/>
      <c r="HP133" s="294"/>
      <c r="HQ133" s="294"/>
      <c r="HR133" s="294"/>
      <c r="HS133" s="294"/>
      <c r="HT133" s="294"/>
      <c r="HU133" s="294"/>
      <c r="HV133" s="294"/>
      <c r="HW133" s="294"/>
      <c r="HX133" s="294"/>
      <c r="HY133" s="294"/>
      <c r="HZ133" s="294"/>
      <c r="IA133" s="294"/>
      <c r="IB133" s="294"/>
      <c r="IC133" s="294"/>
      <c r="ID133" s="294"/>
      <c r="IE133" s="294"/>
      <c r="IF133" s="294"/>
      <c r="IG133" s="294"/>
      <c r="IH133" s="294"/>
      <c r="II133" s="294"/>
      <c r="IJ133" s="294"/>
      <c r="IK133" s="294"/>
      <c r="IL133" s="294"/>
      <c r="IM133" s="294"/>
      <c r="IN133" s="294"/>
      <c r="IO133" s="294"/>
      <c r="IP133" s="294"/>
      <c r="IQ133" s="294"/>
      <c r="IR133" s="294"/>
      <c r="IS133" s="294"/>
      <c r="IT133" s="294"/>
      <c r="IU133" s="294"/>
      <c r="IV133" s="294"/>
      <c r="IW133" s="294"/>
      <c r="IX133" s="294"/>
    </row>
    <row r="134" s="289" customFormat="1" ht="52" customHeight="1" spans="1:258">
      <c r="A134" s="299">
        <v>102</v>
      </c>
      <c r="B134" s="300" t="s">
        <v>601</v>
      </c>
      <c r="C134" s="300" t="s">
        <v>568</v>
      </c>
      <c r="D134" s="300" t="s">
        <v>602</v>
      </c>
      <c r="E134" s="369"/>
      <c r="F134" s="367" t="s">
        <v>530</v>
      </c>
      <c r="G134" s="300" t="s">
        <v>603</v>
      </c>
      <c r="H134" s="366"/>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c r="BB134" s="288"/>
      <c r="BC134" s="288"/>
      <c r="BD134" s="288"/>
      <c r="BE134" s="288"/>
      <c r="BF134" s="288"/>
      <c r="BG134" s="288"/>
      <c r="BH134" s="288"/>
      <c r="BI134" s="288"/>
      <c r="BJ134" s="288"/>
      <c r="BK134" s="288"/>
      <c r="BL134" s="288"/>
      <c r="BM134" s="288"/>
      <c r="BN134" s="288"/>
      <c r="BO134" s="288"/>
      <c r="BP134" s="288"/>
      <c r="BQ134" s="288"/>
      <c r="BR134" s="288"/>
      <c r="BS134" s="288"/>
      <c r="BT134" s="288"/>
      <c r="BU134" s="288"/>
      <c r="BV134" s="288"/>
      <c r="BW134" s="288"/>
      <c r="BX134" s="288"/>
      <c r="BY134" s="288"/>
      <c r="BZ134" s="288"/>
      <c r="CA134" s="288"/>
      <c r="CB134" s="288"/>
      <c r="CC134" s="288"/>
      <c r="CD134" s="288"/>
      <c r="CE134" s="288"/>
      <c r="CF134" s="288"/>
      <c r="CG134" s="288"/>
      <c r="CH134" s="288"/>
      <c r="CI134" s="288"/>
      <c r="CJ134" s="288"/>
      <c r="CK134" s="288"/>
      <c r="CL134" s="288"/>
      <c r="CM134" s="288"/>
      <c r="CN134" s="288"/>
      <c r="CO134" s="288"/>
      <c r="CP134" s="288"/>
      <c r="CQ134" s="288"/>
      <c r="CR134" s="288"/>
      <c r="CS134" s="288"/>
      <c r="CT134" s="288"/>
      <c r="CU134" s="288"/>
      <c r="CV134" s="288"/>
      <c r="CW134" s="288"/>
      <c r="CX134" s="288"/>
      <c r="CY134" s="288"/>
      <c r="CZ134" s="288"/>
      <c r="DA134" s="288"/>
      <c r="DB134" s="288"/>
      <c r="DC134" s="288"/>
      <c r="DD134" s="288"/>
      <c r="DE134" s="288"/>
      <c r="DF134" s="288"/>
      <c r="DG134" s="288"/>
      <c r="DH134" s="288"/>
      <c r="DI134" s="288"/>
      <c r="DJ134" s="288"/>
      <c r="DK134" s="288"/>
      <c r="DL134" s="288"/>
      <c r="DM134" s="288"/>
      <c r="DN134" s="288"/>
      <c r="DO134" s="288"/>
      <c r="DP134" s="288"/>
      <c r="DQ134" s="288"/>
      <c r="DR134" s="288"/>
      <c r="DS134" s="288"/>
      <c r="DT134" s="288"/>
      <c r="DU134" s="288"/>
      <c r="DV134" s="288"/>
      <c r="DW134" s="288"/>
      <c r="DX134" s="288"/>
      <c r="DY134" s="288"/>
      <c r="DZ134" s="288"/>
      <c r="EA134" s="288"/>
      <c r="EB134" s="288"/>
      <c r="EC134" s="288"/>
      <c r="ED134" s="288"/>
      <c r="EE134" s="288"/>
      <c r="EF134" s="288"/>
      <c r="EG134" s="288"/>
      <c r="EH134" s="288"/>
      <c r="EI134" s="288"/>
      <c r="EJ134" s="288"/>
      <c r="EK134" s="288"/>
      <c r="EL134" s="288"/>
      <c r="EM134" s="288"/>
      <c r="EN134" s="288"/>
      <c r="EO134" s="288"/>
      <c r="EP134" s="288"/>
      <c r="EQ134" s="288"/>
      <c r="ER134" s="288"/>
      <c r="ES134" s="288"/>
      <c r="ET134" s="288"/>
      <c r="EU134" s="288"/>
      <c r="EV134" s="288"/>
      <c r="EW134" s="288"/>
      <c r="EX134" s="288"/>
      <c r="EY134" s="288"/>
      <c r="EZ134" s="288"/>
      <c r="FA134" s="288"/>
      <c r="FB134" s="288"/>
      <c r="FC134" s="288"/>
      <c r="FD134" s="288"/>
      <c r="FE134" s="288"/>
      <c r="FF134" s="288"/>
      <c r="FG134" s="288"/>
      <c r="FH134" s="288"/>
      <c r="FI134" s="288"/>
      <c r="FJ134" s="288"/>
      <c r="FK134" s="288"/>
      <c r="FL134" s="288"/>
      <c r="FM134" s="288"/>
      <c r="FN134" s="288"/>
      <c r="FO134" s="288"/>
      <c r="FP134" s="288"/>
      <c r="FQ134" s="288"/>
      <c r="FR134" s="288"/>
      <c r="FS134" s="288"/>
      <c r="FT134" s="288"/>
      <c r="FU134" s="288"/>
      <c r="FV134" s="288"/>
      <c r="FW134" s="288"/>
      <c r="FX134" s="288"/>
      <c r="FY134" s="288"/>
      <c r="FZ134" s="288"/>
      <c r="GA134" s="294"/>
      <c r="GB134" s="294"/>
      <c r="GC134" s="294"/>
      <c r="GD134" s="294"/>
      <c r="GE134" s="294"/>
      <c r="GF134" s="294"/>
      <c r="GG134" s="294"/>
      <c r="GH134" s="294"/>
      <c r="GI134" s="294"/>
      <c r="GJ134" s="294"/>
      <c r="GK134" s="294"/>
      <c r="GL134" s="294"/>
      <c r="GM134" s="294"/>
      <c r="GN134" s="294"/>
      <c r="GO134" s="294"/>
      <c r="GP134" s="294"/>
      <c r="GQ134" s="294"/>
      <c r="GR134" s="294"/>
      <c r="GS134" s="294"/>
      <c r="GT134" s="294"/>
      <c r="GU134" s="294"/>
      <c r="GV134" s="294"/>
      <c r="GW134" s="294"/>
      <c r="GX134" s="294"/>
      <c r="GY134" s="294"/>
      <c r="GZ134" s="294"/>
      <c r="HA134" s="294"/>
      <c r="HB134" s="294"/>
      <c r="HC134" s="294"/>
      <c r="HD134" s="294"/>
      <c r="HE134" s="294"/>
      <c r="HF134" s="294"/>
      <c r="HG134" s="294"/>
      <c r="HH134" s="294"/>
      <c r="HI134" s="294"/>
      <c r="HJ134" s="294"/>
      <c r="HK134" s="294"/>
      <c r="HL134" s="294"/>
      <c r="HM134" s="294"/>
      <c r="HN134" s="294"/>
      <c r="HO134" s="294"/>
      <c r="HP134" s="294"/>
      <c r="HQ134" s="294"/>
      <c r="HR134" s="294"/>
      <c r="HS134" s="294"/>
      <c r="HT134" s="294"/>
      <c r="HU134" s="294"/>
      <c r="HV134" s="294"/>
      <c r="HW134" s="294"/>
      <c r="HX134" s="294"/>
      <c r="HY134" s="294"/>
      <c r="HZ134" s="294"/>
      <c r="IA134" s="294"/>
      <c r="IB134" s="294"/>
      <c r="IC134" s="294"/>
      <c r="ID134" s="294"/>
      <c r="IE134" s="294"/>
      <c r="IF134" s="294"/>
      <c r="IG134" s="294"/>
      <c r="IH134" s="294"/>
      <c r="II134" s="294"/>
      <c r="IJ134" s="294"/>
      <c r="IK134" s="294"/>
      <c r="IL134" s="294"/>
      <c r="IM134" s="294"/>
      <c r="IN134" s="294"/>
      <c r="IO134" s="294"/>
      <c r="IP134" s="294"/>
      <c r="IQ134" s="294"/>
      <c r="IR134" s="294"/>
      <c r="IS134" s="294"/>
      <c r="IT134" s="294"/>
      <c r="IU134" s="294"/>
      <c r="IV134" s="294"/>
      <c r="IW134" s="294"/>
      <c r="IX134" s="294"/>
    </row>
    <row r="135" s="289" customFormat="1" ht="52" customHeight="1" spans="1:258">
      <c r="A135" s="299">
        <v>103</v>
      </c>
      <c r="B135" s="300" t="s">
        <v>604</v>
      </c>
      <c r="C135" s="300" t="s">
        <v>605</v>
      </c>
      <c r="D135" s="300" t="s">
        <v>606</v>
      </c>
      <c r="E135" s="369"/>
      <c r="F135" s="367" t="s">
        <v>530</v>
      </c>
      <c r="G135" s="300" t="s">
        <v>547</v>
      </c>
      <c r="H135" s="366"/>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c r="EA135" s="288"/>
      <c r="EB135" s="288"/>
      <c r="EC135" s="288"/>
      <c r="ED135" s="288"/>
      <c r="EE135" s="288"/>
      <c r="EF135" s="288"/>
      <c r="EG135" s="288"/>
      <c r="EH135" s="288"/>
      <c r="EI135" s="288"/>
      <c r="EJ135" s="288"/>
      <c r="EK135" s="288"/>
      <c r="EL135" s="288"/>
      <c r="EM135" s="288"/>
      <c r="EN135" s="288"/>
      <c r="EO135" s="288"/>
      <c r="EP135" s="288"/>
      <c r="EQ135" s="288"/>
      <c r="ER135" s="288"/>
      <c r="ES135" s="288"/>
      <c r="ET135" s="288"/>
      <c r="EU135" s="288"/>
      <c r="EV135" s="288"/>
      <c r="EW135" s="288"/>
      <c r="EX135" s="288"/>
      <c r="EY135" s="288"/>
      <c r="EZ135" s="288"/>
      <c r="FA135" s="288"/>
      <c r="FB135" s="288"/>
      <c r="FC135" s="288"/>
      <c r="FD135" s="288"/>
      <c r="FE135" s="288"/>
      <c r="FF135" s="288"/>
      <c r="FG135" s="288"/>
      <c r="FH135" s="288"/>
      <c r="FI135" s="288"/>
      <c r="FJ135" s="288"/>
      <c r="FK135" s="288"/>
      <c r="FL135" s="288"/>
      <c r="FM135" s="288"/>
      <c r="FN135" s="288"/>
      <c r="FO135" s="288"/>
      <c r="FP135" s="288"/>
      <c r="FQ135" s="288"/>
      <c r="FR135" s="288"/>
      <c r="FS135" s="288"/>
      <c r="FT135" s="288"/>
      <c r="FU135" s="288"/>
      <c r="FV135" s="288"/>
      <c r="FW135" s="288"/>
      <c r="FX135" s="288"/>
      <c r="FY135" s="288"/>
      <c r="FZ135" s="288"/>
      <c r="GA135" s="294"/>
      <c r="GB135" s="294"/>
      <c r="GC135" s="294"/>
      <c r="GD135" s="294"/>
      <c r="GE135" s="294"/>
      <c r="GF135" s="294"/>
      <c r="GG135" s="294"/>
      <c r="GH135" s="294"/>
      <c r="GI135" s="294"/>
      <c r="GJ135" s="294"/>
      <c r="GK135" s="294"/>
      <c r="GL135" s="294"/>
      <c r="GM135" s="294"/>
      <c r="GN135" s="294"/>
      <c r="GO135" s="294"/>
      <c r="GP135" s="294"/>
      <c r="GQ135" s="294"/>
      <c r="GR135" s="294"/>
      <c r="GS135" s="294"/>
      <c r="GT135" s="294"/>
      <c r="GU135" s="294"/>
      <c r="GV135" s="294"/>
      <c r="GW135" s="294"/>
      <c r="GX135" s="294"/>
      <c r="GY135" s="294"/>
      <c r="GZ135" s="294"/>
      <c r="HA135" s="294"/>
      <c r="HB135" s="294"/>
      <c r="HC135" s="294"/>
      <c r="HD135" s="294"/>
      <c r="HE135" s="294"/>
      <c r="HF135" s="294"/>
      <c r="HG135" s="294"/>
      <c r="HH135" s="294"/>
      <c r="HI135" s="294"/>
      <c r="HJ135" s="294"/>
      <c r="HK135" s="294"/>
      <c r="HL135" s="294"/>
      <c r="HM135" s="294"/>
      <c r="HN135" s="294"/>
      <c r="HO135" s="294"/>
      <c r="HP135" s="294"/>
      <c r="HQ135" s="294"/>
      <c r="HR135" s="294"/>
      <c r="HS135" s="294"/>
      <c r="HT135" s="294"/>
      <c r="HU135" s="294"/>
      <c r="HV135" s="294"/>
      <c r="HW135" s="294"/>
      <c r="HX135" s="294"/>
      <c r="HY135" s="294"/>
      <c r="HZ135" s="294"/>
      <c r="IA135" s="294"/>
      <c r="IB135" s="294"/>
      <c r="IC135" s="294"/>
      <c r="ID135" s="294"/>
      <c r="IE135" s="294"/>
      <c r="IF135" s="294"/>
      <c r="IG135" s="294"/>
      <c r="IH135" s="294"/>
      <c r="II135" s="294"/>
      <c r="IJ135" s="294"/>
      <c r="IK135" s="294"/>
      <c r="IL135" s="294"/>
      <c r="IM135" s="294"/>
      <c r="IN135" s="294"/>
      <c r="IO135" s="294"/>
      <c r="IP135" s="294"/>
      <c r="IQ135" s="294"/>
      <c r="IR135" s="294"/>
      <c r="IS135" s="294"/>
      <c r="IT135" s="294"/>
      <c r="IU135" s="294"/>
      <c r="IV135" s="294"/>
      <c r="IW135" s="294"/>
      <c r="IX135" s="294"/>
    </row>
    <row r="136" s="289" customFormat="1" ht="52" customHeight="1" spans="1:258">
      <c r="A136" s="299">
        <v>104</v>
      </c>
      <c r="B136" s="300" t="s">
        <v>607</v>
      </c>
      <c r="C136" s="300" t="s">
        <v>605</v>
      </c>
      <c r="D136" s="300" t="s">
        <v>608</v>
      </c>
      <c r="E136" s="369"/>
      <c r="F136" s="367" t="s">
        <v>530</v>
      </c>
      <c r="G136" s="300" t="s">
        <v>603</v>
      </c>
      <c r="H136" s="366"/>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c r="BB136" s="288"/>
      <c r="BC136" s="288"/>
      <c r="BD136" s="288"/>
      <c r="BE136" s="288"/>
      <c r="BF136" s="288"/>
      <c r="BG136" s="288"/>
      <c r="BH136" s="288"/>
      <c r="BI136" s="288"/>
      <c r="BJ136" s="288"/>
      <c r="BK136" s="288"/>
      <c r="BL136" s="288"/>
      <c r="BM136" s="288"/>
      <c r="BN136" s="288"/>
      <c r="BO136" s="288"/>
      <c r="BP136" s="288"/>
      <c r="BQ136" s="288"/>
      <c r="BR136" s="288"/>
      <c r="BS136" s="288"/>
      <c r="BT136" s="288"/>
      <c r="BU136" s="288"/>
      <c r="BV136" s="288"/>
      <c r="BW136" s="288"/>
      <c r="BX136" s="288"/>
      <c r="BY136" s="288"/>
      <c r="BZ136" s="288"/>
      <c r="CA136" s="288"/>
      <c r="CB136" s="288"/>
      <c r="CC136" s="288"/>
      <c r="CD136" s="288"/>
      <c r="CE136" s="288"/>
      <c r="CF136" s="288"/>
      <c r="CG136" s="288"/>
      <c r="CH136" s="288"/>
      <c r="CI136" s="288"/>
      <c r="CJ136" s="288"/>
      <c r="CK136" s="288"/>
      <c r="CL136" s="288"/>
      <c r="CM136" s="288"/>
      <c r="CN136" s="288"/>
      <c r="CO136" s="288"/>
      <c r="CP136" s="288"/>
      <c r="CQ136" s="288"/>
      <c r="CR136" s="288"/>
      <c r="CS136" s="288"/>
      <c r="CT136" s="288"/>
      <c r="CU136" s="288"/>
      <c r="CV136" s="288"/>
      <c r="CW136" s="288"/>
      <c r="CX136" s="288"/>
      <c r="CY136" s="288"/>
      <c r="CZ136" s="288"/>
      <c r="DA136" s="288"/>
      <c r="DB136" s="288"/>
      <c r="DC136" s="288"/>
      <c r="DD136" s="288"/>
      <c r="DE136" s="288"/>
      <c r="DF136" s="288"/>
      <c r="DG136" s="288"/>
      <c r="DH136" s="288"/>
      <c r="DI136" s="288"/>
      <c r="DJ136" s="288"/>
      <c r="DK136" s="288"/>
      <c r="DL136" s="288"/>
      <c r="DM136" s="288"/>
      <c r="DN136" s="288"/>
      <c r="DO136" s="288"/>
      <c r="DP136" s="288"/>
      <c r="DQ136" s="288"/>
      <c r="DR136" s="288"/>
      <c r="DS136" s="288"/>
      <c r="DT136" s="288"/>
      <c r="DU136" s="288"/>
      <c r="DV136" s="288"/>
      <c r="DW136" s="288"/>
      <c r="DX136" s="288"/>
      <c r="DY136" s="288"/>
      <c r="DZ136" s="288"/>
      <c r="EA136" s="288"/>
      <c r="EB136" s="288"/>
      <c r="EC136" s="288"/>
      <c r="ED136" s="288"/>
      <c r="EE136" s="288"/>
      <c r="EF136" s="288"/>
      <c r="EG136" s="288"/>
      <c r="EH136" s="288"/>
      <c r="EI136" s="288"/>
      <c r="EJ136" s="288"/>
      <c r="EK136" s="288"/>
      <c r="EL136" s="288"/>
      <c r="EM136" s="288"/>
      <c r="EN136" s="288"/>
      <c r="EO136" s="288"/>
      <c r="EP136" s="288"/>
      <c r="EQ136" s="288"/>
      <c r="ER136" s="288"/>
      <c r="ES136" s="288"/>
      <c r="ET136" s="288"/>
      <c r="EU136" s="288"/>
      <c r="EV136" s="288"/>
      <c r="EW136" s="288"/>
      <c r="EX136" s="288"/>
      <c r="EY136" s="288"/>
      <c r="EZ136" s="288"/>
      <c r="FA136" s="288"/>
      <c r="FB136" s="288"/>
      <c r="FC136" s="288"/>
      <c r="FD136" s="288"/>
      <c r="FE136" s="288"/>
      <c r="FF136" s="288"/>
      <c r="FG136" s="288"/>
      <c r="FH136" s="288"/>
      <c r="FI136" s="288"/>
      <c r="FJ136" s="288"/>
      <c r="FK136" s="288"/>
      <c r="FL136" s="288"/>
      <c r="FM136" s="288"/>
      <c r="FN136" s="288"/>
      <c r="FO136" s="288"/>
      <c r="FP136" s="288"/>
      <c r="FQ136" s="288"/>
      <c r="FR136" s="288"/>
      <c r="FS136" s="288"/>
      <c r="FT136" s="288"/>
      <c r="FU136" s="288"/>
      <c r="FV136" s="288"/>
      <c r="FW136" s="288"/>
      <c r="FX136" s="288"/>
      <c r="FY136" s="288"/>
      <c r="FZ136" s="288"/>
      <c r="GA136" s="294"/>
      <c r="GB136" s="294"/>
      <c r="GC136" s="294"/>
      <c r="GD136" s="294"/>
      <c r="GE136" s="294"/>
      <c r="GF136" s="294"/>
      <c r="GG136" s="294"/>
      <c r="GH136" s="294"/>
      <c r="GI136" s="294"/>
      <c r="GJ136" s="294"/>
      <c r="GK136" s="294"/>
      <c r="GL136" s="294"/>
      <c r="GM136" s="294"/>
      <c r="GN136" s="294"/>
      <c r="GO136" s="294"/>
      <c r="GP136" s="294"/>
      <c r="GQ136" s="294"/>
      <c r="GR136" s="294"/>
      <c r="GS136" s="294"/>
      <c r="GT136" s="294"/>
      <c r="GU136" s="294"/>
      <c r="GV136" s="294"/>
      <c r="GW136" s="294"/>
      <c r="GX136" s="294"/>
      <c r="GY136" s="294"/>
      <c r="GZ136" s="294"/>
      <c r="HA136" s="294"/>
      <c r="HB136" s="294"/>
      <c r="HC136" s="294"/>
      <c r="HD136" s="294"/>
      <c r="HE136" s="294"/>
      <c r="HF136" s="294"/>
      <c r="HG136" s="294"/>
      <c r="HH136" s="294"/>
      <c r="HI136" s="294"/>
      <c r="HJ136" s="294"/>
      <c r="HK136" s="294"/>
      <c r="HL136" s="294"/>
      <c r="HM136" s="294"/>
      <c r="HN136" s="294"/>
      <c r="HO136" s="294"/>
      <c r="HP136" s="294"/>
      <c r="HQ136" s="294"/>
      <c r="HR136" s="294"/>
      <c r="HS136" s="294"/>
      <c r="HT136" s="294"/>
      <c r="HU136" s="294"/>
      <c r="HV136" s="294"/>
      <c r="HW136" s="294"/>
      <c r="HX136" s="294"/>
      <c r="HY136" s="294"/>
      <c r="HZ136" s="294"/>
      <c r="IA136" s="294"/>
      <c r="IB136" s="294"/>
      <c r="IC136" s="294"/>
      <c r="ID136" s="294"/>
      <c r="IE136" s="294"/>
      <c r="IF136" s="294"/>
      <c r="IG136" s="294"/>
      <c r="IH136" s="294"/>
      <c r="II136" s="294"/>
      <c r="IJ136" s="294"/>
      <c r="IK136" s="294"/>
      <c r="IL136" s="294"/>
      <c r="IM136" s="294"/>
      <c r="IN136" s="294"/>
      <c r="IO136" s="294"/>
      <c r="IP136" s="294"/>
      <c r="IQ136" s="294"/>
      <c r="IR136" s="294"/>
      <c r="IS136" s="294"/>
      <c r="IT136" s="294"/>
      <c r="IU136" s="294"/>
      <c r="IV136" s="294"/>
      <c r="IW136" s="294"/>
      <c r="IX136" s="294"/>
    </row>
    <row r="137" s="289" customFormat="1" ht="52" customHeight="1" spans="1:258">
      <c r="A137" s="299">
        <v>105</v>
      </c>
      <c r="B137" s="300" t="s">
        <v>609</v>
      </c>
      <c r="C137" s="300" t="s">
        <v>598</v>
      </c>
      <c r="D137" s="300" t="s">
        <v>610</v>
      </c>
      <c r="E137" s="369"/>
      <c r="F137" s="367" t="s">
        <v>530</v>
      </c>
      <c r="G137" s="300" t="s">
        <v>611</v>
      </c>
      <c r="H137" s="366"/>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c r="BB137" s="288"/>
      <c r="BC137" s="288"/>
      <c r="BD137" s="288"/>
      <c r="BE137" s="288"/>
      <c r="BF137" s="288"/>
      <c r="BG137" s="288"/>
      <c r="BH137" s="288"/>
      <c r="BI137" s="288"/>
      <c r="BJ137" s="288"/>
      <c r="BK137" s="288"/>
      <c r="BL137" s="288"/>
      <c r="BM137" s="288"/>
      <c r="BN137" s="288"/>
      <c r="BO137" s="288"/>
      <c r="BP137" s="288"/>
      <c r="BQ137" s="288"/>
      <c r="BR137" s="288"/>
      <c r="BS137" s="288"/>
      <c r="BT137" s="288"/>
      <c r="BU137" s="288"/>
      <c r="BV137" s="288"/>
      <c r="BW137" s="288"/>
      <c r="BX137" s="288"/>
      <c r="BY137" s="288"/>
      <c r="BZ137" s="288"/>
      <c r="CA137" s="288"/>
      <c r="CB137" s="288"/>
      <c r="CC137" s="288"/>
      <c r="CD137" s="288"/>
      <c r="CE137" s="288"/>
      <c r="CF137" s="288"/>
      <c r="CG137" s="288"/>
      <c r="CH137" s="288"/>
      <c r="CI137" s="288"/>
      <c r="CJ137" s="288"/>
      <c r="CK137" s="288"/>
      <c r="CL137" s="288"/>
      <c r="CM137" s="288"/>
      <c r="CN137" s="288"/>
      <c r="CO137" s="288"/>
      <c r="CP137" s="288"/>
      <c r="CQ137" s="288"/>
      <c r="CR137" s="288"/>
      <c r="CS137" s="288"/>
      <c r="CT137" s="288"/>
      <c r="CU137" s="288"/>
      <c r="CV137" s="288"/>
      <c r="CW137" s="288"/>
      <c r="CX137" s="288"/>
      <c r="CY137" s="288"/>
      <c r="CZ137" s="288"/>
      <c r="DA137" s="288"/>
      <c r="DB137" s="288"/>
      <c r="DC137" s="288"/>
      <c r="DD137" s="288"/>
      <c r="DE137" s="288"/>
      <c r="DF137" s="288"/>
      <c r="DG137" s="288"/>
      <c r="DH137" s="288"/>
      <c r="DI137" s="288"/>
      <c r="DJ137" s="288"/>
      <c r="DK137" s="288"/>
      <c r="DL137" s="288"/>
      <c r="DM137" s="288"/>
      <c r="DN137" s="288"/>
      <c r="DO137" s="288"/>
      <c r="DP137" s="288"/>
      <c r="DQ137" s="288"/>
      <c r="DR137" s="288"/>
      <c r="DS137" s="288"/>
      <c r="DT137" s="288"/>
      <c r="DU137" s="288"/>
      <c r="DV137" s="288"/>
      <c r="DW137" s="288"/>
      <c r="DX137" s="288"/>
      <c r="DY137" s="288"/>
      <c r="DZ137" s="288"/>
      <c r="EA137" s="288"/>
      <c r="EB137" s="288"/>
      <c r="EC137" s="288"/>
      <c r="ED137" s="288"/>
      <c r="EE137" s="288"/>
      <c r="EF137" s="288"/>
      <c r="EG137" s="288"/>
      <c r="EH137" s="288"/>
      <c r="EI137" s="288"/>
      <c r="EJ137" s="288"/>
      <c r="EK137" s="288"/>
      <c r="EL137" s="288"/>
      <c r="EM137" s="288"/>
      <c r="EN137" s="288"/>
      <c r="EO137" s="288"/>
      <c r="EP137" s="288"/>
      <c r="EQ137" s="288"/>
      <c r="ER137" s="288"/>
      <c r="ES137" s="288"/>
      <c r="ET137" s="288"/>
      <c r="EU137" s="288"/>
      <c r="EV137" s="288"/>
      <c r="EW137" s="288"/>
      <c r="EX137" s="288"/>
      <c r="EY137" s="288"/>
      <c r="EZ137" s="288"/>
      <c r="FA137" s="288"/>
      <c r="FB137" s="288"/>
      <c r="FC137" s="288"/>
      <c r="FD137" s="288"/>
      <c r="FE137" s="288"/>
      <c r="FF137" s="288"/>
      <c r="FG137" s="288"/>
      <c r="FH137" s="288"/>
      <c r="FI137" s="288"/>
      <c r="FJ137" s="288"/>
      <c r="FK137" s="288"/>
      <c r="FL137" s="288"/>
      <c r="FM137" s="288"/>
      <c r="FN137" s="288"/>
      <c r="FO137" s="288"/>
      <c r="FP137" s="288"/>
      <c r="FQ137" s="288"/>
      <c r="FR137" s="288"/>
      <c r="FS137" s="288"/>
      <c r="FT137" s="288"/>
      <c r="FU137" s="288"/>
      <c r="FV137" s="288"/>
      <c r="FW137" s="288"/>
      <c r="FX137" s="288"/>
      <c r="FY137" s="288"/>
      <c r="FZ137" s="288"/>
      <c r="GA137" s="294"/>
      <c r="GB137" s="294"/>
      <c r="GC137" s="294"/>
      <c r="GD137" s="294"/>
      <c r="GE137" s="294"/>
      <c r="GF137" s="294"/>
      <c r="GG137" s="294"/>
      <c r="GH137" s="294"/>
      <c r="GI137" s="294"/>
      <c r="GJ137" s="294"/>
      <c r="GK137" s="294"/>
      <c r="GL137" s="294"/>
      <c r="GM137" s="294"/>
      <c r="GN137" s="294"/>
      <c r="GO137" s="294"/>
      <c r="GP137" s="294"/>
      <c r="GQ137" s="294"/>
      <c r="GR137" s="294"/>
      <c r="GS137" s="294"/>
      <c r="GT137" s="294"/>
      <c r="GU137" s="294"/>
      <c r="GV137" s="294"/>
      <c r="GW137" s="294"/>
      <c r="GX137" s="294"/>
      <c r="GY137" s="294"/>
      <c r="GZ137" s="294"/>
      <c r="HA137" s="294"/>
      <c r="HB137" s="294"/>
      <c r="HC137" s="294"/>
      <c r="HD137" s="294"/>
      <c r="HE137" s="294"/>
      <c r="HF137" s="294"/>
      <c r="HG137" s="294"/>
      <c r="HH137" s="294"/>
      <c r="HI137" s="294"/>
      <c r="HJ137" s="294"/>
      <c r="HK137" s="294"/>
      <c r="HL137" s="294"/>
      <c r="HM137" s="294"/>
      <c r="HN137" s="294"/>
      <c r="HO137" s="294"/>
      <c r="HP137" s="294"/>
      <c r="HQ137" s="294"/>
      <c r="HR137" s="294"/>
      <c r="HS137" s="294"/>
      <c r="HT137" s="294"/>
      <c r="HU137" s="294"/>
      <c r="HV137" s="294"/>
      <c r="HW137" s="294"/>
      <c r="HX137" s="294"/>
      <c r="HY137" s="294"/>
      <c r="HZ137" s="294"/>
      <c r="IA137" s="294"/>
      <c r="IB137" s="294"/>
      <c r="IC137" s="294"/>
      <c r="ID137" s="294"/>
      <c r="IE137" s="294"/>
      <c r="IF137" s="294"/>
      <c r="IG137" s="294"/>
      <c r="IH137" s="294"/>
      <c r="II137" s="294"/>
      <c r="IJ137" s="294"/>
      <c r="IK137" s="294"/>
      <c r="IL137" s="294"/>
      <c r="IM137" s="294"/>
      <c r="IN137" s="294"/>
      <c r="IO137" s="294"/>
      <c r="IP137" s="294"/>
      <c r="IQ137" s="294"/>
      <c r="IR137" s="294"/>
      <c r="IS137" s="294"/>
      <c r="IT137" s="294"/>
      <c r="IU137" s="294"/>
      <c r="IV137" s="294"/>
      <c r="IW137" s="294"/>
      <c r="IX137" s="294"/>
    </row>
    <row r="138" s="289" customFormat="1" ht="52" customHeight="1" spans="1:258">
      <c r="A138" s="299">
        <v>106</v>
      </c>
      <c r="B138" s="300" t="s">
        <v>612</v>
      </c>
      <c r="C138" s="300" t="s">
        <v>605</v>
      </c>
      <c r="D138" s="300" t="s">
        <v>613</v>
      </c>
      <c r="E138" s="369"/>
      <c r="F138" s="367" t="s">
        <v>530</v>
      </c>
      <c r="G138" s="300" t="s">
        <v>566</v>
      </c>
      <c r="H138" s="366"/>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c r="BB138" s="288"/>
      <c r="BC138" s="288"/>
      <c r="BD138" s="288"/>
      <c r="BE138" s="288"/>
      <c r="BF138" s="288"/>
      <c r="BG138" s="288"/>
      <c r="BH138" s="288"/>
      <c r="BI138" s="288"/>
      <c r="BJ138" s="288"/>
      <c r="BK138" s="288"/>
      <c r="BL138" s="288"/>
      <c r="BM138" s="288"/>
      <c r="BN138" s="288"/>
      <c r="BO138" s="288"/>
      <c r="BP138" s="288"/>
      <c r="BQ138" s="288"/>
      <c r="BR138" s="288"/>
      <c r="BS138" s="288"/>
      <c r="BT138" s="288"/>
      <c r="BU138" s="288"/>
      <c r="BV138" s="288"/>
      <c r="BW138" s="288"/>
      <c r="BX138" s="288"/>
      <c r="BY138" s="288"/>
      <c r="BZ138" s="288"/>
      <c r="CA138" s="288"/>
      <c r="CB138" s="288"/>
      <c r="CC138" s="288"/>
      <c r="CD138" s="288"/>
      <c r="CE138" s="288"/>
      <c r="CF138" s="288"/>
      <c r="CG138" s="288"/>
      <c r="CH138" s="288"/>
      <c r="CI138" s="288"/>
      <c r="CJ138" s="288"/>
      <c r="CK138" s="288"/>
      <c r="CL138" s="288"/>
      <c r="CM138" s="288"/>
      <c r="CN138" s="288"/>
      <c r="CO138" s="288"/>
      <c r="CP138" s="288"/>
      <c r="CQ138" s="288"/>
      <c r="CR138" s="288"/>
      <c r="CS138" s="288"/>
      <c r="CT138" s="288"/>
      <c r="CU138" s="288"/>
      <c r="CV138" s="288"/>
      <c r="CW138" s="288"/>
      <c r="CX138" s="288"/>
      <c r="CY138" s="288"/>
      <c r="CZ138" s="288"/>
      <c r="DA138" s="288"/>
      <c r="DB138" s="288"/>
      <c r="DC138" s="288"/>
      <c r="DD138" s="288"/>
      <c r="DE138" s="288"/>
      <c r="DF138" s="288"/>
      <c r="DG138" s="288"/>
      <c r="DH138" s="288"/>
      <c r="DI138" s="288"/>
      <c r="DJ138" s="288"/>
      <c r="DK138" s="288"/>
      <c r="DL138" s="288"/>
      <c r="DM138" s="288"/>
      <c r="DN138" s="288"/>
      <c r="DO138" s="288"/>
      <c r="DP138" s="288"/>
      <c r="DQ138" s="288"/>
      <c r="DR138" s="288"/>
      <c r="DS138" s="288"/>
      <c r="DT138" s="288"/>
      <c r="DU138" s="288"/>
      <c r="DV138" s="288"/>
      <c r="DW138" s="288"/>
      <c r="DX138" s="288"/>
      <c r="DY138" s="288"/>
      <c r="DZ138" s="288"/>
      <c r="EA138" s="288"/>
      <c r="EB138" s="288"/>
      <c r="EC138" s="288"/>
      <c r="ED138" s="288"/>
      <c r="EE138" s="288"/>
      <c r="EF138" s="288"/>
      <c r="EG138" s="288"/>
      <c r="EH138" s="288"/>
      <c r="EI138" s="288"/>
      <c r="EJ138" s="288"/>
      <c r="EK138" s="288"/>
      <c r="EL138" s="288"/>
      <c r="EM138" s="288"/>
      <c r="EN138" s="288"/>
      <c r="EO138" s="288"/>
      <c r="EP138" s="288"/>
      <c r="EQ138" s="288"/>
      <c r="ER138" s="288"/>
      <c r="ES138" s="288"/>
      <c r="ET138" s="288"/>
      <c r="EU138" s="288"/>
      <c r="EV138" s="288"/>
      <c r="EW138" s="288"/>
      <c r="EX138" s="288"/>
      <c r="EY138" s="288"/>
      <c r="EZ138" s="288"/>
      <c r="FA138" s="288"/>
      <c r="FB138" s="288"/>
      <c r="FC138" s="288"/>
      <c r="FD138" s="288"/>
      <c r="FE138" s="288"/>
      <c r="FF138" s="288"/>
      <c r="FG138" s="288"/>
      <c r="FH138" s="288"/>
      <c r="FI138" s="288"/>
      <c r="FJ138" s="288"/>
      <c r="FK138" s="288"/>
      <c r="FL138" s="288"/>
      <c r="FM138" s="288"/>
      <c r="FN138" s="288"/>
      <c r="FO138" s="288"/>
      <c r="FP138" s="288"/>
      <c r="FQ138" s="288"/>
      <c r="FR138" s="288"/>
      <c r="FS138" s="288"/>
      <c r="FT138" s="288"/>
      <c r="FU138" s="288"/>
      <c r="FV138" s="288"/>
      <c r="FW138" s="288"/>
      <c r="FX138" s="288"/>
      <c r="FY138" s="288"/>
      <c r="FZ138" s="288"/>
      <c r="GA138" s="294"/>
      <c r="GB138" s="294"/>
      <c r="GC138" s="294"/>
      <c r="GD138" s="294"/>
      <c r="GE138" s="294"/>
      <c r="GF138" s="294"/>
      <c r="GG138" s="294"/>
      <c r="GH138" s="294"/>
      <c r="GI138" s="294"/>
      <c r="GJ138" s="294"/>
      <c r="GK138" s="294"/>
      <c r="GL138" s="294"/>
      <c r="GM138" s="294"/>
      <c r="GN138" s="294"/>
      <c r="GO138" s="294"/>
      <c r="GP138" s="294"/>
      <c r="GQ138" s="294"/>
      <c r="GR138" s="294"/>
      <c r="GS138" s="294"/>
      <c r="GT138" s="294"/>
      <c r="GU138" s="294"/>
      <c r="GV138" s="294"/>
      <c r="GW138" s="294"/>
      <c r="GX138" s="294"/>
      <c r="GY138" s="294"/>
      <c r="GZ138" s="294"/>
      <c r="HA138" s="294"/>
      <c r="HB138" s="294"/>
      <c r="HC138" s="294"/>
      <c r="HD138" s="294"/>
      <c r="HE138" s="294"/>
      <c r="HF138" s="294"/>
      <c r="HG138" s="294"/>
      <c r="HH138" s="294"/>
      <c r="HI138" s="294"/>
      <c r="HJ138" s="294"/>
      <c r="HK138" s="294"/>
      <c r="HL138" s="294"/>
      <c r="HM138" s="294"/>
      <c r="HN138" s="294"/>
      <c r="HO138" s="294"/>
      <c r="HP138" s="294"/>
      <c r="HQ138" s="294"/>
      <c r="HR138" s="294"/>
      <c r="HS138" s="294"/>
      <c r="HT138" s="294"/>
      <c r="HU138" s="294"/>
      <c r="HV138" s="294"/>
      <c r="HW138" s="294"/>
      <c r="HX138" s="294"/>
      <c r="HY138" s="294"/>
      <c r="HZ138" s="294"/>
      <c r="IA138" s="294"/>
      <c r="IB138" s="294"/>
      <c r="IC138" s="294"/>
      <c r="ID138" s="294"/>
      <c r="IE138" s="294"/>
      <c r="IF138" s="294"/>
      <c r="IG138" s="294"/>
      <c r="IH138" s="294"/>
      <c r="II138" s="294"/>
      <c r="IJ138" s="294"/>
      <c r="IK138" s="294"/>
      <c r="IL138" s="294"/>
      <c r="IM138" s="294"/>
      <c r="IN138" s="294"/>
      <c r="IO138" s="294"/>
      <c r="IP138" s="294"/>
      <c r="IQ138" s="294"/>
      <c r="IR138" s="294"/>
      <c r="IS138" s="294"/>
      <c r="IT138" s="294"/>
      <c r="IU138" s="294"/>
      <c r="IV138" s="294"/>
      <c r="IW138" s="294"/>
      <c r="IX138" s="294"/>
    </row>
    <row r="139" s="289" customFormat="1" ht="52" customHeight="1" spans="1:258">
      <c r="A139" s="299">
        <v>107</v>
      </c>
      <c r="B139" s="300" t="s">
        <v>614</v>
      </c>
      <c r="C139" s="300" t="s">
        <v>605</v>
      </c>
      <c r="D139" s="300" t="s">
        <v>615</v>
      </c>
      <c r="E139" s="369"/>
      <c r="F139" s="367" t="s">
        <v>530</v>
      </c>
      <c r="G139" s="300" t="s">
        <v>539</v>
      </c>
      <c r="H139" s="366"/>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c r="BB139" s="288"/>
      <c r="BC139" s="288"/>
      <c r="BD139" s="288"/>
      <c r="BE139" s="288"/>
      <c r="BF139" s="288"/>
      <c r="BG139" s="288"/>
      <c r="BH139" s="288"/>
      <c r="BI139" s="288"/>
      <c r="BJ139" s="288"/>
      <c r="BK139" s="288"/>
      <c r="BL139" s="288"/>
      <c r="BM139" s="288"/>
      <c r="BN139" s="288"/>
      <c r="BO139" s="288"/>
      <c r="BP139" s="288"/>
      <c r="BQ139" s="288"/>
      <c r="BR139" s="288"/>
      <c r="BS139" s="288"/>
      <c r="BT139" s="288"/>
      <c r="BU139" s="288"/>
      <c r="BV139" s="288"/>
      <c r="BW139" s="288"/>
      <c r="BX139" s="288"/>
      <c r="BY139" s="288"/>
      <c r="BZ139" s="288"/>
      <c r="CA139" s="288"/>
      <c r="CB139" s="288"/>
      <c r="CC139" s="288"/>
      <c r="CD139" s="288"/>
      <c r="CE139" s="288"/>
      <c r="CF139" s="288"/>
      <c r="CG139" s="288"/>
      <c r="CH139" s="288"/>
      <c r="CI139" s="288"/>
      <c r="CJ139" s="288"/>
      <c r="CK139" s="288"/>
      <c r="CL139" s="288"/>
      <c r="CM139" s="288"/>
      <c r="CN139" s="288"/>
      <c r="CO139" s="288"/>
      <c r="CP139" s="288"/>
      <c r="CQ139" s="288"/>
      <c r="CR139" s="288"/>
      <c r="CS139" s="288"/>
      <c r="CT139" s="288"/>
      <c r="CU139" s="288"/>
      <c r="CV139" s="288"/>
      <c r="CW139" s="288"/>
      <c r="CX139" s="288"/>
      <c r="CY139" s="288"/>
      <c r="CZ139" s="288"/>
      <c r="DA139" s="288"/>
      <c r="DB139" s="288"/>
      <c r="DC139" s="288"/>
      <c r="DD139" s="288"/>
      <c r="DE139" s="288"/>
      <c r="DF139" s="288"/>
      <c r="DG139" s="288"/>
      <c r="DH139" s="288"/>
      <c r="DI139" s="288"/>
      <c r="DJ139" s="288"/>
      <c r="DK139" s="288"/>
      <c r="DL139" s="288"/>
      <c r="DM139" s="288"/>
      <c r="DN139" s="288"/>
      <c r="DO139" s="288"/>
      <c r="DP139" s="288"/>
      <c r="DQ139" s="288"/>
      <c r="DR139" s="288"/>
      <c r="DS139" s="288"/>
      <c r="DT139" s="288"/>
      <c r="DU139" s="288"/>
      <c r="DV139" s="288"/>
      <c r="DW139" s="288"/>
      <c r="DX139" s="288"/>
      <c r="DY139" s="288"/>
      <c r="DZ139" s="288"/>
      <c r="EA139" s="288"/>
      <c r="EB139" s="288"/>
      <c r="EC139" s="288"/>
      <c r="ED139" s="288"/>
      <c r="EE139" s="288"/>
      <c r="EF139" s="288"/>
      <c r="EG139" s="288"/>
      <c r="EH139" s="288"/>
      <c r="EI139" s="288"/>
      <c r="EJ139" s="288"/>
      <c r="EK139" s="288"/>
      <c r="EL139" s="288"/>
      <c r="EM139" s="288"/>
      <c r="EN139" s="288"/>
      <c r="EO139" s="288"/>
      <c r="EP139" s="288"/>
      <c r="EQ139" s="288"/>
      <c r="ER139" s="288"/>
      <c r="ES139" s="288"/>
      <c r="ET139" s="288"/>
      <c r="EU139" s="288"/>
      <c r="EV139" s="288"/>
      <c r="EW139" s="288"/>
      <c r="EX139" s="288"/>
      <c r="EY139" s="288"/>
      <c r="EZ139" s="288"/>
      <c r="FA139" s="288"/>
      <c r="FB139" s="288"/>
      <c r="FC139" s="288"/>
      <c r="FD139" s="288"/>
      <c r="FE139" s="288"/>
      <c r="FF139" s="288"/>
      <c r="FG139" s="288"/>
      <c r="FH139" s="288"/>
      <c r="FI139" s="288"/>
      <c r="FJ139" s="288"/>
      <c r="FK139" s="288"/>
      <c r="FL139" s="288"/>
      <c r="FM139" s="288"/>
      <c r="FN139" s="288"/>
      <c r="FO139" s="288"/>
      <c r="FP139" s="288"/>
      <c r="FQ139" s="288"/>
      <c r="FR139" s="288"/>
      <c r="FS139" s="288"/>
      <c r="FT139" s="288"/>
      <c r="FU139" s="288"/>
      <c r="FV139" s="288"/>
      <c r="FW139" s="288"/>
      <c r="FX139" s="288"/>
      <c r="FY139" s="288"/>
      <c r="FZ139" s="288"/>
      <c r="GA139" s="294"/>
      <c r="GB139" s="294"/>
      <c r="GC139" s="294"/>
      <c r="GD139" s="294"/>
      <c r="GE139" s="294"/>
      <c r="GF139" s="294"/>
      <c r="GG139" s="294"/>
      <c r="GH139" s="294"/>
      <c r="GI139" s="294"/>
      <c r="GJ139" s="294"/>
      <c r="GK139" s="294"/>
      <c r="GL139" s="294"/>
      <c r="GM139" s="294"/>
      <c r="GN139" s="294"/>
      <c r="GO139" s="294"/>
      <c r="GP139" s="294"/>
      <c r="GQ139" s="294"/>
      <c r="GR139" s="294"/>
      <c r="GS139" s="294"/>
      <c r="GT139" s="294"/>
      <c r="GU139" s="294"/>
      <c r="GV139" s="294"/>
      <c r="GW139" s="294"/>
      <c r="GX139" s="294"/>
      <c r="GY139" s="294"/>
      <c r="GZ139" s="294"/>
      <c r="HA139" s="294"/>
      <c r="HB139" s="294"/>
      <c r="HC139" s="294"/>
      <c r="HD139" s="294"/>
      <c r="HE139" s="294"/>
      <c r="HF139" s="294"/>
      <c r="HG139" s="294"/>
      <c r="HH139" s="294"/>
      <c r="HI139" s="294"/>
      <c r="HJ139" s="294"/>
      <c r="HK139" s="294"/>
      <c r="HL139" s="294"/>
      <c r="HM139" s="294"/>
      <c r="HN139" s="294"/>
      <c r="HO139" s="294"/>
      <c r="HP139" s="294"/>
      <c r="HQ139" s="294"/>
      <c r="HR139" s="294"/>
      <c r="HS139" s="294"/>
      <c r="HT139" s="294"/>
      <c r="HU139" s="294"/>
      <c r="HV139" s="294"/>
      <c r="HW139" s="294"/>
      <c r="HX139" s="294"/>
      <c r="HY139" s="294"/>
      <c r="HZ139" s="294"/>
      <c r="IA139" s="294"/>
      <c r="IB139" s="294"/>
      <c r="IC139" s="294"/>
      <c r="ID139" s="294"/>
      <c r="IE139" s="294"/>
      <c r="IF139" s="294"/>
      <c r="IG139" s="294"/>
      <c r="IH139" s="294"/>
      <c r="II139" s="294"/>
      <c r="IJ139" s="294"/>
      <c r="IK139" s="294"/>
      <c r="IL139" s="294"/>
      <c r="IM139" s="294"/>
      <c r="IN139" s="294"/>
      <c r="IO139" s="294"/>
      <c r="IP139" s="294"/>
      <c r="IQ139" s="294"/>
      <c r="IR139" s="294"/>
      <c r="IS139" s="294"/>
      <c r="IT139" s="294"/>
      <c r="IU139" s="294"/>
      <c r="IV139" s="294"/>
      <c r="IW139" s="294"/>
      <c r="IX139" s="294"/>
    </row>
    <row r="140" s="289" customFormat="1" ht="52" customHeight="1" spans="1:258">
      <c r="A140" s="299">
        <v>108</v>
      </c>
      <c r="B140" s="300" t="s">
        <v>616</v>
      </c>
      <c r="C140" s="300" t="s">
        <v>605</v>
      </c>
      <c r="D140" s="300" t="s">
        <v>617</v>
      </c>
      <c r="E140" s="369"/>
      <c r="F140" s="367" t="s">
        <v>530</v>
      </c>
      <c r="G140" s="300" t="s">
        <v>618</v>
      </c>
      <c r="H140" s="366"/>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c r="BB140" s="288"/>
      <c r="BC140" s="288"/>
      <c r="BD140" s="288"/>
      <c r="BE140" s="288"/>
      <c r="BF140" s="288"/>
      <c r="BG140" s="288"/>
      <c r="BH140" s="288"/>
      <c r="BI140" s="288"/>
      <c r="BJ140" s="288"/>
      <c r="BK140" s="288"/>
      <c r="BL140" s="288"/>
      <c r="BM140" s="288"/>
      <c r="BN140" s="288"/>
      <c r="BO140" s="288"/>
      <c r="BP140" s="288"/>
      <c r="BQ140" s="288"/>
      <c r="BR140" s="288"/>
      <c r="BS140" s="288"/>
      <c r="BT140" s="288"/>
      <c r="BU140" s="288"/>
      <c r="BV140" s="288"/>
      <c r="BW140" s="288"/>
      <c r="BX140" s="288"/>
      <c r="BY140" s="288"/>
      <c r="BZ140" s="288"/>
      <c r="CA140" s="288"/>
      <c r="CB140" s="288"/>
      <c r="CC140" s="288"/>
      <c r="CD140" s="288"/>
      <c r="CE140" s="288"/>
      <c r="CF140" s="288"/>
      <c r="CG140" s="288"/>
      <c r="CH140" s="288"/>
      <c r="CI140" s="288"/>
      <c r="CJ140" s="288"/>
      <c r="CK140" s="288"/>
      <c r="CL140" s="288"/>
      <c r="CM140" s="288"/>
      <c r="CN140" s="288"/>
      <c r="CO140" s="288"/>
      <c r="CP140" s="288"/>
      <c r="CQ140" s="288"/>
      <c r="CR140" s="288"/>
      <c r="CS140" s="288"/>
      <c r="CT140" s="288"/>
      <c r="CU140" s="288"/>
      <c r="CV140" s="288"/>
      <c r="CW140" s="288"/>
      <c r="CX140" s="288"/>
      <c r="CY140" s="288"/>
      <c r="CZ140" s="288"/>
      <c r="DA140" s="288"/>
      <c r="DB140" s="288"/>
      <c r="DC140" s="288"/>
      <c r="DD140" s="288"/>
      <c r="DE140" s="288"/>
      <c r="DF140" s="288"/>
      <c r="DG140" s="288"/>
      <c r="DH140" s="288"/>
      <c r="DI140" s="288"/>
      <c r="DJ140" s="288"/>
      <c r="DK140" s="288"/>
      <c r="DL140" s="288"/>
      <c r="DM140" s="288"/>
      <c r="DN140" s="288"/>
      <c r="DO140" s="288"/>
      <c r="DP140" s="288"/>
      <c r="DQ140" s="288"/>
      <c r="DR140" s="288"/>
      <c r="DS140" s="288"/>
      <c r="DT140" s="288"/>
      <c r="DU140" s="288"/>
      <c r="DV140" s="288"/>
      <c r="DW140" s="288"/>
      <c r="DX140" s="288"/>
      <c r="DY140" s="288"/>
      <c r="DZ140" s="288"/>
      <c r="EA140" s="288"/>
      <c r="EB140" s="288"/>
      <c r="EC140" s="288"/>
      <c r="ED140" s="288"/>
      <c r="EE140" s="288"/>
      <c r="EF140" s="288"/>
      <c r="EG140" s="288"/>
      <c r="EH140" s="288"/>
      <c r="EI140" s="288"/>
      <c r="EJ140" s="288"/>
      <c r="EK140" s="288"/>
      <c r="EL140" s="288"/>
      <c r="EM140" s="288"/>
      <c r="EN140" s="288"/>
      <c r="EO140" s="288"/>
      <c r="EP140" s="288"/>
      <c r="EQ140" s="288"/>
      <c r="ER140" s="288"/>
      <c r="ES140" s="288"/>
      <c r="ET140" s="288"/>
      <c r="EU140" s="288"/>
      <c r="EV140" s="288"/>
      <c r="EW140" s="288"/>
      <c r="EX140" s="288"/>
      <c r="EY140" s="288"/>
      <c r="EZ140" s="288"/>
      <c r="FA140" s="288"/>
      <c r="FB140" s="288"/>
      <c r="FC140" s="288"/>
      <c r="FD140" s="288"/>
      <c r="FE140" s="288"/>
      <c r="FF140" s="288"/>
      <c r="FG140" s="288"/>
      <c r="FH140" s="288"/>
      <c r="FI140" s="288"/>
      <c r="FJ140" s="288"/>
      <c r="FK140" s="288"/>
      <c r="FL140" s="288"/>
      <c r="FM140" s="288"/>
      <c r="FN140" s="288"/>
      <c r="FO140" s="288"/>
      <c r="FP140" s="288"/>
      <c r="FQ140" s="288"/>
      <c r="FR140" s="288"/>
      <c r="FS140" s="288"/>
      <c r="FT140" s="288"/>
      <c r="FU140" s="288"/>
      <c r="FV140" s="288"/>
      <c r="FW140" s="288"/>
      <c r="FX140" s="288"/>
      <c r="FY140" s="288"/>
      <c r="FZ140" s="288"/>
      <c r="GA140" s="294"/>
      <c r="GB140" s="294"/>
      <c r="GC140" s="294"/>
      <c r="GD140" s="294"/>
      <c r="GE140" s="294"/>
      <c r="GF140" s="294"/>
      <c r="GG140" s="294"/>
      <c r="GH140" s="294"/>
      <c r="GI140" s="294"/>
      <c r="GJ140" s="294"/>
      <c r="GK140" s="294"/>
      <c r="GL140" s="294"/>
      <c r="GM140" s="294"/>
      <c r="GN140" s="294"/>
      <c r="GO140" s="294"/>
      <c r="GP140" s="294"/>
      <c r="GQ140" s="294"/>
      <c r="GR140" s="294"/>
      <c r="GS140" s="294"/>
      <c r="GT140" s="294"/>
      <c r="GU140" s="294"/>
      <c r="GV140" s="294"/>
      <c r="GW140" s="294"/>
      <c r="GX140" s="294"/>
      <c r="GY140" s="294"/>
      <c r="GZ140" s="294"/>
      <c r="HA140" s="294"/>
      <c r="HB140" s="294"/>
      <c r="HC140" s="294"/>
      <c r="HD140" s="294"/>
      <c r="HE140" s="294"/>
      <c r="HF140" s="294"/>
      <c r="HG140" s="294"/>
      <c r="HH140" s="294"/>
      <c r="HI140" s="294"/>
      <c r="HJ140" s="294"/>
      <c r="HK140" s="294"/>
      <c r="HL140" s="294"/>
      <c r="HM140" s="294"/>
      <c r="HN140" s="294"/>
      <c r="HO140" s="294"/>
      <c r="HP140" s="294"/>
      <c r="HQ140" s="294"/>
      <c r="HR140" s="294"/>
      <c r="HS140" s="294"/>
      <c r="HT140" s="294"/>
      <c r="HU140" s="294"/>
      <c r="HV140" s="294"/>
      <c r="HW140" s="294"/>
      <c r="HX140" s="294"/>
      <c r="HY140" s="294"/>
      <c r="HZ140" s="294"/>
      <c r="IA140" s="294"/>
      <c r="IB140" s="294"/>
      <c r="IC140" s="294"/>
      <c r="ID140" s="294"/>
      <c r="IE140" s="294"/>
      <c r="IF140" s="294"/>
      <c r="IG140" s="294"/>
      <c r="IH140" s="294"/>
      <c r="II140" s="294"/>
      <c r="IJ140" s="294"/>
      <c r="IK140" s="294"/>
      <c r="IL140" s="294"/>
      <c r="IM140" s="294"/>
      <c r="IN140" s="294"/>
      <c r="IO140" s="294"/>
      <c r="IP140" s="294"/>
      <c r="IQ140" s="294"/>
      <c r="IR140" s="294"/>
      <c r="IS140" s="294"/>
      <c r="IT140" s="294"/>
      <c r="IU140" s="294"/>
      <c r="IV140" s="294"/>
      <c r="IW140" s="294"/>
      <c r="IX140" s="294"/>
    </row>
    <row r="141" s="289" customFormat="1" ht="52" customHeight="1" spans="1:258">
      <c r="A141" s="299">
        <v>109</v>
      </c>
      <c r="B141" s="300" t="s">
        <v>619</v>
      </c>
      <c r="C141" s="300" t="s">
        <v>620</v>
      </c>
      <c r="D141" s="300" t="s">
        <v>621</v>
      </c>
      <c r="E141" s="369"/>
      <c r="F141" s="367" t="s">
        <v>530</v>
      </c>
      <c r="G141" s="300" t="s">
        <v>622</v>
      </c>
      <c r="H141" s="366"/>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c r="BB141" s="288"/>
      <c r="BC141" s="288"/>
      <c r="BD141" s="288"/>
      <c r="BE141" s="288"/>
      <c r="BF141" s="288"/>
      <c r="BG141" s="288"/>
      <c r="BH141" s="288"/>
      <c r="BI141" s="288"/>
      <c r="BJ141" s="288"/>
      <c r="BK141" s="288"/>
      <c r="BL141" s="288"/>
      <c r="BM141" s="288"/>
      <c r="BN141" s="288"/>
      <c r="BO141" s="288"/>
      <c r="BP141" s="288"/>
      <c r="BQ141" s="288"/>
      <c r="BR141" s="288"/>
      <c r="BS141" s="288"/>
      <c r="BT141" s="288"/>
      <c r="BU141" s="288"/>
      <c r="BV141" s="288"/>
      <c r="BW141" s="288"/>
      <c r="BX141" s="288"/>
      <c r="BY141" s="288"/>
      <c r="BZ141" s="288"/>
      <c r="CA141" s="288"/>
      <c r="CB141" s="288"/>
      <c r="CC141" s="288"/>
      <c r="CD141" s="288"/>
      <c r="CE141" s="288"/>
      <c r="CF141" s="288"/>
      <c r="CG141" s="288"/>
      <c r="CH141" s="288"/>
      <c r="CI141" s="288"/>
      <c r="CJ141" s="288"/>
      <c r="CK141" s="288"/>
      <c r="CL141" s="288"/>
      <c r="CM141" s="288"/>
      <c r="CN141" s="288"/>
      <c r="CO141" s="288"/>
      <c r="CP141" s="288"/>
      <c r="CQ141" s="288"/>
      <c r="CR141" s="288"/>
      <c r="CS141" s="288"/>
      <c r="CT141" s="288"/>
      <c r="CU141" s="288"/>
      <c r="CV141" s="288"/>
      <c r="CW141" s="288"/>
      <c r="CX141" s="288"/>
      <c r="CY141" s="288"/>
      <c r="CZ141" s="288"/>
      <c r="DA141" s="288"/>
      <c r="DB141" s="288"/>
      <c r="DC141" s="288"/>
      <c r="DD141" s="288"/>
      <c r="DE141" s="288"/>
      <c r="DF141" s="288"/>
      <c r="DG141" s="288"/>
      <c r="DH141" s="288"/>
      <c r="DI141" s="288"/>
      <c r="DJ141" s="288"/>
      <c r="DK141" s="288"/>
      <c r="DL141" s="288"/>
      <c r="DM141" s="288"/>
      <c r="DN141" s="288"/>
      <c r="DO141" s="288"/>
      <c r="DP141" s="288"/>
      <c r="DQ141" s="288"/>
      <c r="DR141" s="288"/>
      <c r="DS141" s="288"/>
      <c r="DT141" s="288"/>
      <c r="DU141" s="288"/>
      <c r="DV141" s="288"/>
      <c r="DW141" s="288"/>
      <c r="DX141" s="288"/>
      <c r="DY141" s="288"/>
      <c r="DZ141" s="288"/>
      <c r="EA141" s="288"/>
      <c r="EB141" s="288"/>
      <c r="EC141" s="288"/>
      <c r="ED141" s="288"/>
      <c r="EE141" s="288"/>
      <c r="EF141" s="288"/>
      <c r="EG141" s="288"/>
      <c r="EH141" s="288"/>
      <c r="EI141" s="288"/>
      <c r="EJ141" s="288"/>
      <c r="EK141" s="288"/>
      <c r="EL141" s="288"/>
      <c r="EM141" s="288"/>
      <c r="EN141" s="288"/>
      <c r="EO141" s="288"/>
      <c r="EP141" s="288"/>
      <c r="EQ141" s="288"/>
      <c r="ER141" s="288"/>
      <c r="ES141" s="288"/>
      <c r="ET141" s="288"/>
      <c r="EU141" s="288"/>
      <c r="EV141" s="288"/>
      <c r="EW141" s="288"/>
      <c r="EX141" s="288"/>
      <c r="EY141" s="288"/>
      <c r="EZ141" s="288"/>
      <c r="FA141" s="288"/>
      <c r="FB141" s="288"/>
      <c r="FC141" s="288"/>
      <c r="FD141" s="288"/>
      <c r="FE141" s="288"/>
      <c r="FF141" s="288"/>
      <c r="FG141" s="288"/>
      <c r="FH141" s="288"/>
      <c r="FI141" s="288"/>
      <c r="FJ141" s="288"/>
      <c r="FK141" s="288"/>
      <c r="FL141" s="288"/>
      <c r="FM141" s="288"/>
      <c r="FN141" s="288"/>
      <c r="FO141" s="288"/>
      <c r="FP141" s="288"/>
      <c r="FQ141" s="288"/>
      <c r="FR141" s="288"/>
      <c r="FS141" s="288"/>
      <c r="FT141" s="288"/>
      <c r="FU141" s="288"/>
      <c r="FV141" s="288"/>
      <c r="FW141" s="288"/>
      <c r="FX141" s="288"/>
      <c r="FY141" s="288"/>
      <c r="FZ141" s="288"/>
      <c r="GA141" s="294"/>
      <c r="GB141" s="294"/>
      <c r="GC141" s="294"/>
      <c r="GD141" s="294"/>
      <c r="GE141" s="294"/>
      <c r="GF141" s="294"/>
      <c r="GG141" s="294"/>
      <c r="GH141" s="294"/>
      <c r="GI141" s="294"/>
      <c r="GJ141" s="294"/>
      <c r="GK141" s="294"/>
      <c r="GL141" s="294"/>
      <c r="GM141" s="294"/>
      <c r="GN141" s="294"/>
      <c r="GO141" s="294"/>
      <c r="GP141" s="294"/>
      <c r="GQ141" s="294"/>
      <c r="GR141" s="294"/>
      <c r="GS141" s="294"/>
      <c r="GT141" s="294"/>
      <c r="GU141" s="294"/>
      <c r="GV141" s="294"/>
      <c r="GW141" s="294"/>
      <c r="GX141" s="294"/>
      <c r="GY141" s="294"/>
      <c r="GZ141" s="294"/>
      <c r="HA141" s="294"/>
      <c r="HB141" s="294"/>
      <c r="HC141" s="294"/>
      <c r="HD141" s="294"/>
      <c r="HE141" s="294"/>
      <c r="HF141" s="294"/>
      <c r="HG141" s="294"/>
      <c r="HH141" s="294"/>
      <c r="HI141" s="294"/>
      <c r="HJ141" s="294"/>
      <c r="HK141" s="294"/>
      <c r="HL141" s="294"/>
      <c r="HM141" s="294"/>
      <c r="HN141" s="294"/>
      <c r="HO141" s="294"/>
      <c r="HP141" s="294"/>
      <c r="HQ141" s="294"/>
      <c r="HR141" s="294"/>
      <c r="HS141" s="294"/>
      <c r="HT141" s="294"/>
      <c r="HU141" s="294"/>
      <c r="HV141" s="294"/>
      <c r="HW141" s="294"/>
      <c r="HX141" s="294"/>
      <c r="HY141" s="294"/>
      <c r="HZ141" s="294"/>
      <c r="IA141" s="294"/>
      <c r="IB141" s="294"/>
      <c r="IC141" s="294"/>
      <c r="ID141" s="294"/>
      <c r="IE141" s="294"/>
      <c r="IF141" s="294"/>
      <c r="IG141" s="294"/>
      <c r="IH141" s="294"/>
      <c r="II141" s="294"/>
      <c r="IJ141" s="294"/>
      <c r="IK141" s="294"/>
      <c r="IL141" s="294"/>
      <c r="IM141" s="294"/>
      <c r="IN141" s="294"/>
      <c r="IO141" s="294"/>
      <c r="IP141" s="294"/>
      <c r="IQ141" s="294"/>
      <c r="IR141" s="294"/>
      <c r="IS141" s="294"/>
      <c r="IT141" s="294"/>
      <c r="IU141" s="294"/>
      <c r="IV141" s="294"/>
      <c r="IW141" s="294"/>
      <c r="IX141" s="294"/>
    </row>
    <row r="142" s="289" customFormat="1" ht="52" customHeight="1" spans="1:258">
      <c r="A142" s="299">
        <v>110</v>
      </c>
      <c r="B142" s="300" t="s">
        <v>623</v>
      </c>
      <c r="C142" s="300" t="s">
        <v>624</v>
      </c>
      <c r="D142" s="300" t="s">
        <v>625</v>
      </c>
      <c r="E142" s="369"/>
      <c r="F142" s="367" t="s">
        <v>530</v>
      </c>
      <c r="G142" s="300" t="s">
        <v>626</v>
      </c>
      <c r="H142" s="366"/>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c r="BB142" s="288"/>
      <c r="BC142" s="288"/>
      <c r="BD142" s="288"/>
      <c r="BE142" s="288"/>
      <c r="BF142" s="288"/>
      <c r="BG142" s="288"/>
      <c r="BH142" s="288"/>
      <c r="BI142" s="288"/>
      <c r="BJ142" s="288"/>
      <c r="BK142" s="288"/>
      <c r="BL142" s="288"/>
      <c r="BM142" s="288"/>
      <c r="BN142" s="288"/>
      <c r="BO142" s="288"/>
      <c r="BP142" s="288"/>
      <c r="BQ142" s="288"/>
      <c r="BR142" s="288"/>
      <c r="BS142" s="288"/>
      <c r="BT142" s="288"/>
      <c r="BU142" s="288"/>
      <c r="BV142" s="288"/>
      <c r="BW142" s="288"/>
      <c r="BX142" s="288"/>
      <c r="BY142" s="288"/>
      <c r="BZ142" s="288"/>
      <c r="CA142" s="288"/>
      <c r="CB142" s="288"/>
      <c r="CC142" s="288"/>
      <c r="CD142" s="288"/>
      <c r="CE142" s="288"/>
      <c r="CF142" s="288"/>
      <c r="CG142" s="288"/>
      <c r="CH142" s="288"/>
      <c r="CI142" s="288"/>
      <c r="CJ142" s="288"/>
      <c r="CK142" s="288"/>
      <c r="CL142" s="288"/>
      <c r="CM142" s="288"/>
      <c r="CN142" s="288"/>
      <c r="CO142" s="288"/>
      <c r="CP142" s="288"/>
      <c r="CQ142" s="288"/>
      <c r="CR142" s="288"/>
      <c r="CS142" s="288"/>
      <c r="CT142" s="288"/>
      <c r="CU142" s="288"/>
      <c r="CV142" s="288"/>
      <c r="CW142" s="288"/>
      <c r="CX142" s="288"/>
      <c r="CY142" s="288"/>
      <c r="CZ142" s="288"/>
      <c r="DA142" s="288"/>
      <c r="DB142" s="288"/>
      <c r="DC142" s="288"/>
      <c r="DD142" s="288"/>
      <c r="DE142" s="288"/>
      <c r="DF142" s="288"/>
      <c r="DG142" s="288"/>
      <c r="DH142" s="288"/>
      <c r="DI142" s="288"/>
      <c r="DJ142" s="288"/>
      <c r="DK142" s="288"/>
      <c r="DL142" s="288"/>
      <c r="DM142" s="288"/>
      <c r="DN142" s="288"/>
      <c r="DO142" s="288"/>
      <c r="DP142" s="288"/>
      <c r="DQ142" s="288"/>
      <c r="DR142" s="288"/>
      <c r="DS142" s="288"/>
      <c r="DT142" s="288"/>
      <c r="DU142" s="288"/>
      <c r="DV142" s="288"/>
      <c r="DW142" s="288"/>
      <c r="DX142" s="288"/>
      <c r="DY142" s="288"/>
      <c r="DZ142" s="288"/>
      <c r="EA142" s="288"/>
      <c r="EB142" s="288"/>
      <c r="EC142" s="288"/>
      <c r="ED142" s="288"/>
      <c r="EE142" s="288"/>
      <c r="EF142" s="288"/>
      <c r="EG142" s="288"/>
      <c r="EH142" s="288"/>
      <c r="EI142" s="288"/>
      <c r="EJ142" s="288"/>
      <c r="EK142" s="288"/>
      <c r="EL142" s="288"/>
      <c r="EM142" s="288"/>
      <c r="EN142" s="288"/>
      <c r="EO142" s="288"/>
      <c r="EP142" s="288"/>
      <c r="EQ142" s="288"/>
      <c r="ER142" s="288"/>
      <c r="ES142" s="288"/>
      <c r="ET142" s="288"/>
      <c r="EU142" s="288"/>
      <c r="EV142" s="288"/>
      <c r="EW142" s="288"/>
      <c r="EX142" s="288"/>
      <c r="EY142" s="288"/>
      <c r="EZ142" s="288"/>
      <c r="FA142" s="288"/>
      <c r="FB142" s="288"/>
      <c r="FC142" s="288"/>
      <c r="FD142" s="288"/>
      <c r="FE142" s="288"/>
      <c r="FF142" s="288"/>
      <c r="FG142" s="288"/>
      <c r="FH142" s="288"/>
      <c r="FI142" s="288"/>
      <c r="FJ142" s="288"/>
      <c r="FK142" s="288"/>
      <c r="FL142" s="288"/>
      <c r="FM142" s="288"/>
      <c r="FN142" s="288"/>
      <c r="FO142" s="288"/>
      <c r="FP142" s="288"/>
      <c r="FQ142" s="288"/>
      <c r="FR142" s="288"/>
      <c r="FS142" s="288"/>
      <c r="FT142" s="288"/>
      <c r="FU142" s="288"/>
      <c r="FV142" s="288"/>
      <c r="FW142" s="288"/>
      <c r="FX142" s="288"/>
      <c r="FY142" s="288"/>
      <c r="FZ142" s="288"/>
      <c r="GA142" s="294"/>
      <c r="GB142" s="294"/>
      <c r="GC142" s="294"/>
      <c r="GD142" s="294"/>
      <c r="GE142" s="294"/>
      <c r="GF142" s="294"/>
      <c r="GG142" s="294"/>
      <c r="GH142" s="294"/>
      <c r="GI142" s="294"/>
      <c r="GJ142" s="294"/>
      <c r="GK142" s="294"/>
      <c r="GL142" s="294"/>
      <c r="GM142" s="294"/>
      <c r="GN142" s="294"/>
      <c r="GO142" s="294"/>
      <c r="GP142" s="294"/>
      <c r="GQ142" s="294"/>
      <c r="GR142" s="294"/>
      <c r="GS142" s="294"/>
      <c r="GT142" s="294"/>
      <c r="GU142" s="294"/>
      <c r="GV142" s="294"/>
      <c r="GW142" s="294"/>
      <c r="GX142" s="294"/>
      <c r="GY142" s="294"/>
      <c r="GZ142" s="294"/>
      <c r="HA142" s="294"/>
      <c r="HB142" s="294"/>
      <c r="HC142" s="294"/>
      <c r="HD142" s="294"/>
      <c r="HE142" s="294"/>
      <c r="HF142" s="294"/>
      <c r="HG142" s="294"/>
      <c r="HH142" s="294"/>
      <c r="HI142" s="294"/>
      <c r="HJ142" s="294"/>
      <c r="HK142" s="294"/>
      <c r="HL142" s="294"/>
      <c r="HM142" s="294"/>
      <c r="HN142" s="294"/>
      <c r="HO142" s="294"/>
      <c r="HP142" s="294"/>
      <c r="HQ142" s="294"/>
      <c r="HR142" s="294"/>
      <c r="HS142" s="294"/>
      <c r="HT142" s="294"/>
      <c r="HU142" s="294"/>
      <c r="HV142" s="294"/>
      <c r="HW142" s="294"/>
      <c r="HX142" s="294"/>
      <c r="HY142" s="294"/>
      <c r="HZ142" s="294"/>
      <c r="IA142" s="294"/>
      <c r="IB142" s="294"/>
      <c r="IC142" s="294"/>
      <c r="ID142" s="294"/>
      <c r="IE142" s="294"/>
      <c r="IF142" s="294"/>
      <c r="IG142" s="294"/>
      <c r="IH142" s="294"/>
      <c r="II142" s="294"/>
      <c r="IJ142" s="294"/>
      <c r="IK142" s="294"/>
      <c r="IL142" s="294"/>
      <c r="IM142" s="294"/>
      <c r="IN142" s="294"/>
      <c r="IO142" s="294"/>
      <c r="IP142" s="294"/>
      <c r="IQ142" s="294"/>
      <c r="IR142" s="294"/>
      <c r="IS142" s="294"/>
      <c r="IT142" s="294"/>
      <c r="IU142" s="294"/>
      <c r="IV142" s="294"/>
      <c r="IW142" s="294"/>
      <c r="IX142" s="294"/>
    </row>
    <row r="143" s="289" customFormat="1" ht="72" customHeight="1" spans="1:258">
      <c r="A143" s="299">
        <v>111</v>
      </c>
      <c r="B143" s="300" t="s">
        <v>627</v>
      </c>
      <c r="C143" s="300" t="s">
        <v>580</v>
      </c>
      <c r="D143" s="300" t="s">
        <v>628</v>
      </c>
      <c r="E143" s="369"/>
      <c r="F143" s="367" t="s">
        <v>530</v>
      </c>
      <c r="G143" s="300" t="s">
        <v>629</v>
      </c>
      <c r="H143" s="366"/>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8"/>
      <c r="AY143" s="288"/>
      <c r="AZ143" s="288"/>
      <c r="BA143" s="288"/>
      <c r="BB143" s="288"/>
      <c r="BC143" s="288"/>
      <c r="BD143" s="288"/>
      <c r="BE143" s="288"/>
      <c r="BF143" s="288"/>
      <c r="BG143" s="288"/>
      <c r="BH143" s="288"/>
      <c r="BI143" s="288"/>
      <c r="BJ143" s="288"/>
      <c r="BK143" s="288"/>
      <c r="BL143" s="288"/>
      <c r="BM143" s="288"/>
      <c r="BN143" s="288"/>
      <c r="BO143" s="288"/>
      <c r="BP143" s="288"/>
      <c r="BQ143" s="288"/>
      <c r="BR143" s="288"/>
      <c r="BS143" s="288"/>
      <c r="BT143" s="288"/>
      <c r="BU143" s="288"/>
      <c r="BV143" s="288"/>
      <c r="BW143" s="288"/>
      <c r="BX143" s="288"/>
      <c r="BY143" s="288"/>
      <c r="BZ143" s="288"/>
      <c r="CA143" s="288"/>
      <c r="CB143" s="288"/>
      <c r="CC143" s="288"/>
      <c r="CD143" s="288"/>
      <c r="CE143" s="288"/>
      <c r="CF143" s="288"/>
      <c r="CG143" s="288"/>
      <c r="CH143" s="288"/>
      <c r="CI143" s="288"/>
      <c r="CJ143" s="288"/>
      <c r="CK143" s="288"/>
      <c r="CL143" s="288"/>
      <c r="CM143" s="288"/>
      <c r="CN143" s="288"/>
      <c r="CO143" s="288"/>
      <c r="CP143" s="288"/>
      <c r="CQ143" s="288"/>
      <c r="CR143" s="288"/>
      <c r="CS143" s="288"/>
      <c r="CT143" s="288"/>
      <c r="CU143" s="288"/>
      <c r="CV143" s="288"/>
      <c r="CW143" s="288"/>
      <c r="CX143" s="288"/>
      <c r="CY143" s="288"/>
      <c r="CZ143" s="288"/>
      <c r="DA143" s="288"/>
      <c r="DB143" s="288"/>
      <c r="DC143" s="288"/>
      <c r="DD143" s="288"/>
      <c r="DE143" s="288"/>
      <c r="DF143" s="288"/>
      <c r="DG143" s="288"/>
      <c r="DH143" s="288"/>
      <c r="DI143" s="288"/>
      <c r="DJ143" s="288"/>
      <c r="DK143" s="288"/>
      <c r="DL143" s="288"/>
      <c r="DM143" s="288"/>
      <c r="DN143" s="288"/>
      <c r="DO143" s="288"/>
      <c r="DP143" s="288"/>
      <c r="DQ143" s="288"/>
      <c r="DR143" s="288"/>
      <c r="DS143" s="288"/>
      <c r="DT143" s="288"/>
      <c r="DU143" s="288"/>
      <c r="DV143" s="288"/>
      <c r="DW143" s="288"/>
      <c r="DX143" s="288"/>
      <c r="DY143" s="288"/>
      <c r="DZ143" s="288"/>
      <c r="EA143" s="288"/>
      <c r="EB143" s="288"/>
      <c r="EC143" s="288"/>
      <c r="ED143" s="288"/>
      <c r="EE143" s="288"/>
      <c r="EF143" s="288"/>
      <c r="EG143" s="288"/>
      <c r="EH143" s="288"/>
      <c r="EI143" s="288"/>
      <c r="EJ143" s="288"/>
      <c r="EK143" s="288"/>
      <c r="EL143" s="288"/>
      <c r="EM143" s="288"/>
      <c r="EN143" s="288"/>
      <c r="EO143" s="288"/>
      <c r="EP143" s="288"/>
      <c r="EQ143" s="288"/>
      <c r="ER143" s="288"/>
      <c r="ES143" s="288"/>
      <c r="ET143" s="288"/>
      <c r="EU143" s="288"/>
      <c r="EV143" s="288"/>
      <c r="EW143" s="288"/>
      <c r="EX143" s="288"/>
      <c r="EY143" s="288"/>
      <c r="EZ143" s="288"/>
      <c r="FA143" s="288"/>
      <c r="FB143" s="288"/>
      <c r="FC143" s="288"/>
      <c r="FD143" s="288"/>
      <c r="FE143" s="288"/>
      <c r="FF143" s="288"/>
      <c r="FG143" s="288"/>
      <c r="FH143" s="288"/>
      <c r="FI143" s="288"/>
      <c r="FJ143" s="288"/>
      <c r="FK143" s="288"/>
      <c r="FL143" s="288"/>
      <c r="FM143" s="288"/>
      <c r="FN143" s="288"/>
      <c r="FO143" s="288"/>
      <c r="FP143" s="288"/>
      <c r="FQ143" s="288"/>
      <c r="FR143" s="288"/>
      <c r="FS143" s="288"/>
      <c r="FT143" s="288"/>
      <c r="FU143" s="288"/>
      <c r="FV143" s="288"/>
      <c r="FW143" s="288"/>
      <c r="FX143" s="288"/>
      <c r="FY143" s="288"/>
      <c r="FZ143" s="288"/>
      <c r="GA143" s="294"/>
      <c r="GB143" s="294"/>
      <c r="GC143" s="294"/>
      <c r="GD143" s="294"/>
      <c r="GE143" s="294"/>
      <c r="GF143" s="294"/>
      <c r="GG143" s="294"/>
      <c r="GH143" s="294"/>
      <c r="GI143" s="294"/>
      <c r="GJ143" s="294"/>
      <c r="GK143" s="294"/>
      <c r="GL143" s="294"/>
      <c r="GM143" s="294"/>
      <c r="GN143" s="294"/>
      <c r="GO143" s="294"/>
      <c r="GP143" s="294"/>
      <c r="GQ143" s="294"/>
      <c r="GR143" s="294"/>
      <c r="GS143" s="294"/>
      <c r="GT143" s="294"/>
      <c r="GU143" s="294"/>
      <c r="GV143" s="294"/>
      <c r="GW143" s="294"/>
      <c r="GX143" s="294"/>
      <c r="GY143" s="294"/>
      <c r="GZ143" s="294"/>
      <c r="HA143" s="294"/>
      <c r="HB143" s="294"/>
      <c r="HC143" s="294"/>
      <c r="HD143" s="294"/>
      <c r="HE143" s="294"/>
      <c r="HF143" s="294"/>
      <c r="HG143" s="294"/>
      <c r="HH143" s="294"/>
      <c r="HI143" s="294"/>
      <c r="HJ143" s="294"/>
      <c r="HK143" s="294"/>
      <c r="HL143" s="294"/>
      <c r="HM143" s="294"/>
      <c r="HN143" s="294"/>
      <c r="HO143" s="294"/>
      <c r="HP143" s="294"/>
      <c r="HQ143" s="294"/>
      <c r="HR143" s="294"/>
      <c r="HS143" s="294"/>
      <c r="HT143" s="294"/>
      <c r="HU143" s="294"/>
      <c r="HV143" s="294"/>
      <c r="HW143" s="294"/>
      <c r="HX143" s="294"/>
      <c r="HY143" s="294"/>
      <c r="HZ143" s="294"/>
      <c r="IA143" s="294"/>
      <c r="IB143" s="294"/>
      <c r="IC143" s="294"/>
      <c r="ID143" s="294"/>
      <c r="IE143" s="294"/>
      <c r="IF143" s="294"/>
      <c r="IG143" s="294"/>
      <c r="IH143" s="294"/>
      <c r="II143" s="294"/>
      <c r="IJ143" s="294"/>
      <c r="IK143" s="294"/>
      <c r="IL143" s="294"/>
      <c r="IM143" s="294"/>
      <c r="IN143" s="294"/>
      <c r="IO143" s="294"/>
      <c r="IP143" s="294"/>
      <c r="IQ143" s="294"/>
      <c r="IR143" s="294"/>
      <c r="IS143" s="294"/>
      <c r="IT143" s="294"/>
      <c r="IU143" s="294"/>
      <c r="IV143" s="294"/>
      <c r="IW143" s="294"/>
      <c r="IX143" s="294"/>
    </row>
    <row r="144" s="289" customFormat="1" ht="52" customHeight="1" spans="1:258">
      <c r="A144" s="299">
        <v>112</v>
      </c>
      <c r="B144" s="300" t="s">
        <v>630</v>
      </c>
      <c r="C144" s="300" t="s">
        <v>631</v>
      </c>
      <c r="D144" s="300" t="s">
        <v>632</v>
      </c>
      <c r="E144" s="369"/>
      <c r="F144" s="367" t="s">
        <v>530</v>
      </c>
      <c r="G144" s="300" t="s">
        <v>633</v>
      </c>
      <c r="H144" s="366"/>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c r="AZ144" s="288"/>
      <c r="BA144" s="288"/>
      <c r="BB144" s="288"/>
      <c r="BC144" s="288"/>
      <c r="BD144" s="288"/>
      <c r="BE144" s="288"/>
      <c r="BF144" s="288"/>
      <c r="BG144" s="288"/>
      <c r="BH144" s="288"/>
      <c r="BI144" s="288"/>
      <c r="BJ144" s="288"/>
      <c r="BK144" s="288"/>
      <c r="BL144" s="288"/>
      <c r="BM144" s="288"/>
      <c r="BN144" s="288"/>
      <c r="BO144" s="288"/>
      <c r="BP144" s="288"/>
      <c r="BQ144" s="288"/>
      <c r="BR144" s="288"/>
      <c r="BS144" s="288"/>
      <c r="BT144" s="288"/>
      <c r="BU144" s="288"/>
      <c r="BV144" s="288"/>
      <c r="BW144" s="288"/>
      <c r="BX144" s="288"/>
      <c r="BY144" s="288"/>
      <c r="BZ144" s="288"/>
      <c r="CA144" s="288"/>
      <c r="CB144" s="288"/>
      <c r="CC144" s="288"/>
      <c r="CD144" s="288"/>
      <c r="CE144" s="288"/>
      <c r="CF144" s="288"/>
      <c r="CG144" s="288"/>
      <c r="CH144" s="288"/>
      <c r="CI144" s="288"/>
      <c r="CJ144" s="288"/>
      <c r="CK144" s="288"/>
      <c r="CL144" s="288"/>
      <c r="CM144" s="288"/>
      <c r="CN144" s="288"/>
      <c r="CO144" s="288"/>
      <c r="CP144" s="288"/>
      <c r="CQ144" s="288"/>
      <c r="CR144" s="288"/>
      <c r="CS144" s="288"/>
      <c r="CT144" s="288"/>
      <c r="CU144" s="288"/>
      <c r="CV144" s="288"/>
      <c r="CW144" s="288"/>
      <c r="CX144" s="288"/>
      <c r="CY144" s="288"/>
      <c r="CZ144" s="288"/>
      <c r="DA144" s="288"/>
      <c r="DB144" s="288"/>
      <c r="DC144" s="288"/>
      <c r="DD144" s="288"/>
      <c r="DE144" s="288"/>
      <c r="DF144" s="288"/>
      <c r="DG144" s="288"/>
      <c r="DH144" s="288"/>
      <c r="DI144" s="288"/>
      <c r="DJ144" s="288"/>
      <c r="DK144" s="288"/>
      <c r="DL144" s="288"/>
      <c r="DM144" s="288"/>
      <c r="DN144" s="288"/>
      <c r="DO144" s="288"/>
      <c r="DP144" s="288"/>
      <c r="DQ144" s="288"/>
      <c r="DR144" s="288"/>
      <c r="DS144" s="288"/>
      <c r="DT144" s="288"/>
      <c r="DU144" s="288"/>
      <c r="DV144" s="288"/>
      <c r="DW144" s="288"/>
      <c r="DX144" s="288"/>
      <c r="DY144" s="288"/>
      <c r="DZ144" s="288"/>
      <c r="EA144" s="288"/>
      <c r="EB144" s="288"/>
      <c r="EC144" s="288"/>
      <c r="ED144" s="288"/>
      <c r="EE144" s="288"/>
      <c r="EF144" s="288"/>
      <c r="EG144" s="288"/>
      <c r="EH144" s="288"/>
      <c r="EI144" s="288"/>
      <c r="EJ144" s="288"/>
      <c r="EK144" s="288"/>
      <c r="EL144" s="288"/>
      <c r="EM144" s="288"/>
      <c r="EN144" s="288"/>
      <c r="EO144" s="288"/>
      <c r="EP144" s="288"/>
      <c r="EQ144" s="288"/>
      <c r="ER144" s="288"/>
      <c r="ES144" s="288"/>
      <c r="ET144" s="288"/>
      <c r="EU144" s="288"/>
      <c r="EV144" s="288"/>
      <c r="EW144" s="288"/>
      <c r="EX144" s="288"/>
      <c r="EY144" s="288"/>
      <c r="EZ144" s="288"/>
      <c r="FA144" s="288"/>
      <c r="FB144" s="288"/>
      <c r="FC144" s="288"/>
      <c r="FD144" s="288"/>
      <c r="FE144" s="288"/>
      <c r="FF144" s="288"/>
      <c r="FG144" s="288"/>
      <c r="FH144" s="288"/>
      <c r="FI144" s="288"/>
      <c r="FJ144" s="288"/>
      <c r="FK144" s="288"/>
      <c r="FL144" s="288"/>
      <c r="FM144" s="288"/>
      <c r="FN144" s="288"/>
      <c r="FO144" s="288"/>
      <c r="FP144" s="288"/>
      <c r="FQ144" s="288"/>
      <c r="FR144" s="288"/>
      <c r="FS144" s="288"/>
      <c r="FT144" s="288"/>
      <c r="FU144" s="288"/>
      <c r="FV144" s="288"/>
      <c r="FW144" s="288"/>
      <c r="FX144" s="288"/>
      <c r="FY144" s="288"/>
      <c r="FZ144" s="288"/>
      <c r="GA144" s="294"/>
      <c r="GB144" s="294"/>
      <c r="GC144" s="294"/>
      <c r="GD144" s="294"/>
      <c r="GE144" s="294"/>
      <c r="GF144" s="294"/>
      <c r="GG144" s="294"/>
      <c r="GH144" s="294"/>
      <c r="GI144" s="294"/>
      <c r="GJ144" s="294"/>
      <c r="GK144" s="294"/>
      <c r="GL144" s="294"/>
      <c r="GM144" s="294"/>
      <c r="GN144" s="294"/>
      <c r="GO144" s="294"/>
      <c r="GP144" s="294"/>
      <c r="GQ144" s="294"/>
      <c r="GR144" s="294"/>
      <c r="GS144" s="294"/>
      <c r="GT144" s="294"/>
      <c r="GU144" s="294"/>
      <c r="GV144" s="294"/>
      <c r="GW144" s="294"/>
      <c r="GX144" s="294"/>
      <c r="GY144" s="294"/>
      <c r="GZ144" s="294"/>
      <c r="HA144" s="294"/>
      <c r="HB144" s="294"/>
      <c r="HC144" s="294"/>
      <c r="HD144" s="294"/>
      <c r="HE144" s="294"/>
      <c r="HF144" s="294"/>
      <c r="HG144" s="294"/>
      <c r="HH144" s="294"/>
      <c r="HI144" s="294"/>
      <c r="HJ144" s="294"/>
      <c r="HK144" s="294"/>
      <c r="HL144" s="294"/>
      <c r="HM144" s="294"/>
      <c r="HN144" s="294"/>
      <c r="HO144" s="294"/>
      <c r="HP144" s="294"/>
      <c r="HQ144" s="294"/>
      <c r="HR144" s="294"/>
      <c r="HS144" s="294"/>
      <c r="HT144" s="294"/>
      <c r="HU144" s="294"/>
      <c r="HV144" s="294"/>
      <c r="HW144" s="294"/>
      <c r="HX144" s="294"/>
      <c r="HY144" s="294"/>
      <c r="HZ144" s="294"/>
      <c r="IA144" s="294"/>
      <c r="IB144" s="294"/>
      <c r="IC144" s="294"/>
      <c r="ID144" s="294"/>
      <c r="IE144" s="294"/>
      <c r="IF144" s="294"/>
      <c r="IG144" s="294"/>
      <c r="IH144" s="294"/>
      <c r="II144" s="294"/>
      <c r="IJ144" s="294"/>
      <c r="IK144" s="294"/>
      <c r="IL144" s="294"/>
      <c r="IM144" s="294"/>
      <c r="IN144" s="294"/>
      <c r="IO144" s="294"/>
      <c r="IP144" s="294"/>
      <c r="IQ144" s="294"/>
      <c r="IR144" s="294"/>
      <c r="IS144" s="294"/>
      <c r="IT144" s="294"/>
      <c r="IU144" s="294"/>
      <c r="IV144" s="294"/>
      <c r="IW144" s="294"/>
      <c r="IX144" s="294"/>
    </row>
    <row r="145" s="289" customFormat="1" ht="52" customHeight="1" spans="1:258">
      <c r="A145" s="299">
        <v>113</v>
      </c>
      <c r="B145" s="300" t="s">
        <v>634</v>
      </c>
      <c r="C145" s="300" t="s">
        <v>557</v>
      </c>
      <c r="D145" s="300" t="s">
        <v>635</v>
      </c>
      <c r="E145" s="369"/>
      <c r="F145" s="367" t="s">
        <v>530</v>
      </c>
      <c r="G145" s="300" t="s">
        <v>636</v>
      </c>
      <c r="H145" s="366"/>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c r="BB145" s="288"/>
      <c r="BC145" s="288"/>
      <c r="BD145" s="288"/>
      <c r="BE145" s="288"/>
      <c r="BF145" s="288"/>
      <c r="BG145" s="288"/>
      <c r="BH145" s="288"/>
      <c r="BI145" s="288"/>
      <c r="BJ145" s="288"/>
      <c r="BK145" s="288"/>
      <c r="BL145" s="288"/>
      <c r="BM145" s="288"/>
      <c r="BN145" s="288"/>
      <c r="BO145" s="288"/>
      <c r="BP145" s="288"/>
      <c r="BQ145" s="288"/>
      <c r="BR145" s="288"/>
      <c r="BS145" s="288"/>
      <c r="BT145" s="288"/>
      <c r="BU145" s="288"/>
      <c r="BV145" s="288"/>
      <c r="BW145" s="288"/>
      <c r="BX145" s="288"/>
      <c r="BY145" s="288"/>
      <c r="BZ145" s="288"/>
      <c r="CA145" s="288"/>
      <c r="CB145" s="288"/>
      <c r="CC145" s="288"/>
      <c r="CD145" s="288"/>
      <c r="CE145" s="288"/>
      <c r="CF145" s="288"/>
      <c r="CG145" s="288"/>
      <c r="CH145" s="288"/>
      <c r="CI145" s="288"/>
      <c r="CJ145" s="288"/>
      <c r="CK145" s="288"/>
      <c r="CL145" s="288"/>
      <c r="CM145" s="288"/>
      <c r="CN145" s="288"/>
      <c r="CO145" s="288"/>
      <c r="CP145" s="288"/>
      <c r="CQ145" s="288"/>
      <c r="CR145" s="288"/>
      <c r="CS145" s="288"/>
      <c r="CT145" s="288"/>
      <c r="CU145" s="288"/>
      <c r="CV145" s="288"/>
      <c r="CW145" s="288"/>
      <c r="CX145" s="288"/>
      <c r="CY145" s="288"/>
      <c r="CZ145" s="288"/>
      <c r="DA145" s="288"/>
      <c r="DB145" s="288"/>
      <c r="DC145" s="288"/>
      <c r="DD145" s="288"/>
      <c r="DE145" s="288"/>
      <c r="DF145" s="288"/>
      <c r="DG145" s="288"/>
      <c r="DH145" s="288"/>
      <c r="DI145" s="288"/>
      <c r="DJ145" s="288"/>
      <c r="DK145" s="288"/>
      <c r="DL145" s="288"/>
      <c r="DM145" s="288"/>
      <c r="DN145" s="288"/>
      <c r="DO145" s="288"/>
      <c r="DP145" s="288"/>
      <c r="DQ145" s="288"/>
      <c r="DR145" s="288"/>
      <c r="DS145" s="288"/>
      <c r="DT145" s="288"/>
      <c r="DU145" s="288"/>
      <c r="DV145" s="288"/>
      <c r="DW145" s="288"/>
      <c r="DX145" s="288"/>
      <c r="DY145" s="288"/>
      <c r="DZ145" s="288"/>
      <c r="EA145" s="288"/>
      <c r="EB145" s="288"/>
      <c r="EC145" s="288"/>
      <c r="ED145" s="288"/>
      <c r="EE145" s="288"/>
      <c r="EF145" s="288"/>
      <c r="EG145" s="288"/>
      <c r="EH145" s="288"/>
      <c r="EI145" s="288"/>
      <c r="EJ145" s="288"/>
      <c r="EK145" s="288"/>
      <c r="EL145" s="288"/>
      <c r="EM145" s="288"/>
      <c r="EN145" s="288"/>
      <c r="EO145" s="288"/>
      <c r="EP145" s="288"/>
      <c r="EQ145" s="288"/>
      <c r="ER145" s="288"/>
      <c r="ES145" s="288"/>
      <c r="ET145" s="288"/>
      <c r="EU145" s="288"/>
      <c r="EV145" s="288"/>
      <c r="EW145" s="288"/>
      <c r="EX145" s="288"/>
      <c r="EY145" s="288"/>
      <c r="EZ145" s="288"/>
      <c r="FA145" s="288"/>
      <c r="FB145" s="288"/>
      <c r="FC145" s="288"/>
      <c r="FD145" s="288"/>
      <c r="FE145" s="288"/>
      <c r="FF145" s="288"/>
      <c r="FG145" s="288"/>
      <c r="FH145" s="288"/>
      <c r="FI145" s="288"/>
      <c r="FJ145" s="288"/>
      <c r="FK145" s="288"/>
      <c r="FL145" s="288"/>
      <c r="FM145" s="288"/>
      <c r="FN145" s="288"/>
      <c r="FO145" s="288"/>
      <c r="FP145" s="288"/>
      <c r="FQ145" s="288"/>
      <c r="FR145" s="288"/>
      <c r="FS145" s="288"/>
      <c r="FT145" s="288"/>
      <c r="FU145" s="288"/>
      <c r="FV145" s="288"/>
      <c r="FW145" s="288"/>
      <c r="FX145" s="288"/>
      <c r="FY145" s="288"/>
      <c r="FZ145" s="288"/>
      <c r="GA145" s="294"/>
      <c r="GB145" s="294"/>
      <c r="GC145" s="294"/>
      <c r="GD145" s="294"/>
      <c r="GE145" s="294"/>
      <c r="GF145" s="294"/>
      <c r="GG145" s="294"/>
      <c r="GH145" s="294"/>
      <c r="GI145" s="294"/>
      <c r="GJ145" s="294"/>
      <c r="GK145" s="294"/>
      <c r="GL145" s="294"/>
      <c r="GM145" s="294"/>
      <c r="GN145" s="294"/>
      <c r="GO145" s="294"/>
      <c r="GP145" s="294"/>
      <c r="GQ145" s="294"/>
      <c r="GR145" s="294"/>
      <c r="GS145" s="294"/>
      <c r="GT145" s="294"/>
      <c r="GU145" s="294"/>
      <c r="GV145" s="294"/>
      <c r="GW145" s="294"/>
      <c r="GX145" s="294"/>
      <c r="GY145" s="294"/>
      <c r="GZ145" s="294"/>
      <c r="HA145" s="294"/>
      <c r="HB145" s="294"/>
      <c r="HC145" s="294"/>
      <c r="HD145" s="294"/>
      <c r="HE145" s="294"/>
      <c r="HF145" s="294"/>
      <c r="HG145" s="294"/>
      <c r="HH145" s="294"/>
      <c r="HI145" s="294"/>
      <c r="HJ145" s="294"/>
      <c r="HK145" s="294"/>
      <c r="HL145" s="294"/>
      <c r="HM145" s="294"/>
      <c r="HN145" s="294"/>
      <c r="HO145" s="294"/>
      <c r="HP145" s="294"/>
      <c r="HQ145" s="294"/>
      <c r="HR145" s="294"/>
      <c r="HS145" s="294"/>
      <c r="HT145" s="294"/>
      <c r="HU145" s="294"/>
      <c r="HV145" s="294"/>
      <c r="HW145" s="294"/>
      <c r="HX145" s="294"/>
      <c r="HY145" s="294"/>
      <c r="HZ145" s="294"/>
      <c r="IA145" s="294"/>
      <c r="IB145" s="294"/>
      <c r="IC145" s="294"/>
      <c r="ID145" s="294"/>
      <c r="IE145" s="294"/>
      <c r="IF145" s="294"/>
      <c r="IG145" s="294"/>
      <c r="IH145" s="294"/>
      <c r="II145" s="294"/>
      <c r="IJ145" s="294"/>
      <c r="IK145" s="294"/>
      <c r="IL145" s="294"/>
      <c r="IM145" s="294"/>
      <c r="IN145" s="294"/>
      <c r="IO145" s="294"/>
      <c r="IP145" s="294"/>
      <c r="IQ145" s="294"/>
      <c r="IR145" s="294"/>
      <c r="IS145" s="294"/>
      <c r="IT145" s="294"/>
      <c r="IU145" s="294"/>
      <c r="IV145" s="294"/>
      <c r="IW145" s="294"/>
      <c r="IX145" s="294"/>
    </row>
    <row r="146" s="289" customFormat="1" ht="52" customHeight="1" spans="1:258">
      <c r="A146" s="299">
        <v>114</v>
      </c>
      <c r="B146" s="300" t="s">
        <v>637</v>
      </c>
      <c r="C146" s="300" t="s">
        <v>605</v>
      </c>
      <c r="D146" s="300" t="s">
        <v>638</v>
      </c>
      <c r="E146" s="369"/>
      <c r="F146" s="367" t="s">
        <v>530</v>
      </c>
      <c r="G146" s="300" t="s">
        <v>639</v>
      </c>
      <c r="H146" s="366"/>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c r="BB146" s="288"/>
      <c r="BC146" s="288"/>
      <c r="BD146" s="288"/>
      <c r="BE146" s="288"/>
      <c r="BF146" s="288"/>
      <c r="BG146" s="288"/>
      <c r="BH146" s="288"/>
      <c r="BI146" s="288"/>
      <c r="BJ146" s="288"/>
      <c r="BK146" s="288"/>
      <c r="BL146" s="288"/>
      <c r="BM146" s="288"/>
      <c r="BN146" s="288"/>
      <c r="BO146" s="288"/>
      <c r="BP146" s="288"/>
      <c r="BQ146" s="288"/>
      <c r="BR146" s="288"/>
      <c r="BS146" s="288"/>
      <c r="BT146" s="288"/>
      <c r="BU146" s="288"/>
      <c r="BV146" s="288"/>
      <c r="BW146" s="288"/>
      <c r="BX146" s="288"/>
      <c r="BY146" s="288"/>
      <c r="BZ146" s="288"/>
      <c r="CA146" s="288"/>
      <c r="CB146" s="288"/>
      <c r="CC146" s="288"/>
      <c r="CD146" s="288"/>
      <c r="CE146" s="288"/>
      <c r="CF146" s="288"/>
      <c r="CG146" s="288"/>
      <c r="CH146" s="288"/>
      <c r="CI146" s="288"/>
      <c r="CJ146" s="288"/>
      <c r="CK146" s="288"/>
      <c r="CL146" s="288"/>
      <c r="CM146" s="288"/>
      <c r="CN146" s="288"/>
      <c r="CO146" s="288"/>
      <c r="CP146" s="288"/>
      <c r="CQ146" s="288"/>
      <c r="CR146" s="288"/>
      <c r="CS146" s="288"/>
      <c r="CT146" s="288"/>
      <c r="CU146" s="288"/>
      <c r="CV146" s="288"/>
      <c r="CW146" s="288"/>
      <c r="CX146" s="288"/>
      <c r="CY146" s="288"/>
      <c r="CZ146" s="288"/>
      <c r="DA146" s="288"/>
      <c r="DB146" s="288"/>
      <c r="DC146" s="288"/>
      <c r="DD146" s="288"/>
      <c r="DE146" s="288"/>
      <c r="DF146" s="288"/>
      <c r="DG146" s="288"/>
      <c r="DH146" s="288"/>
      <c r="DI146" s="288"/>
      <c r="DJ146" s="288"/>
      <c r="DK146" s="288"/>
      <c r="DL146" s="288"/>
      <c r="DM146" s="288"/>
      <c r="DN146" s="288"/>
      <c r="DO146" s="288"/>
      <c r="DP146" s="288"/>
      <c r="DQ146" s="288"/>
      <c r="DR146" s="288"/>
      <c r="DS146" s="288"/>
      <c r="DT146" s="288"/>
      <c r="DU146" s="288"/>
      <c r="DV146" s="288"/>
      <c r="DW146" s="288"/>
      <c r="DX146" s="288"/>
      <c r="DY146" s="288"/>
      <c r="DZ146" s="288"/>
      <c r="EA146" s="288"/>
      <c r="EB146" s="288"/>
      <c r="EC146" s="288"/>
      <c r="ED146" s="288"/>
      <c r="EE146" s="288"/>
      <c r="EF146" s="288"/>
      <c r="EG146" s="288"/>
      <c r="EH146" s="288"/>
      <c r="EI146" s="288"/>
      <c r="EJ146" s="288"/>
      <c r="EK146" s="288"/>
      <c r="EL146" s="288"/>
      <c r="EM146" s="288"/>
      <c r="EN146" s="288"/>
      <c r="EO146" s="288"/>
      <c r="EP146" s="288"/>
      <c r="EQ146" s="288"/>
      <c r="ER146" s="288"/>
      <c r="ES146" s="288"/>
      <c r="ET146" s="288"/>
      <c r="EU146" s="288"/>
      <c r="EV146" s="288"/>
      <c r="EW146" s="288"/>
      <c r="EX146" s="288"/>
      <c r="EY146" s="288"/>
      <c r="EZ146" s="288"/>
      <c r="FA146" s="288"/>
      <c r="FB146" s="288"/>
      <c r="FC146" s="288"/>
      <c r="FD146" s="288"/>
      <c r="FE146" s="288"/>
      <c r="FF146" s="288"/>
      <c r="FG146" s="288"/>
      <c r="FH146" s="288"/>
      <c r="FI146" s="288"/>
      <c r="FJ146" s="288"/>
      <c r="FK146" s="288"/>
      <c r="FL146" s="288"/>
      <c r="FM146" s="288"/>
      <c r="FN146" s="288"/>
      <c r="FO146" s="288"/>
      <c r="FP146" s="288"/>
      <c r="FQ146" s="288"/>
      <c r="FR146" s="288"/>
      <c r="FS146" s="288"/>
      <c r="FT146" s="288"/>
      <c r="FU146" s="288"/>
      <c r="FV146" s="288"/>
      <c r="FW146" s="288"/>
      <c r="FX146" s="288"/>
      <c r="FY146" s="288"/>
      <c r="FZ146" s="288"/>
      <c r="GA146" s="294"/>
      <c r="GB146" s="294"/>
      <c r="GC146" s="294"/>
      <c r="GD146" s="294"/>
      <c r="GE146" s="294"/>
      <c r="GF146" s="294"/>
      <c r="GG146" s="294"/>
      <c r="GH146" s="294"/>
      <c r="GI146" s="294"/>
      <c r="GJ146" s="294"/>
      <c r="GK146" s="294"/>
      <c r="GL146" s="294"/>
      <c r="GM146" s="294"/>
      <c r="GN146" s="294"/>
      <c r="GO146" s="294"/>
      <c r="GP146" s="294"/>
      <c r="GQ146" s="294"/>
      <c r="GR146" s="294"/>
      <c r="GS146" s="294"/>
      <c r="GT146" s="294"/>
      <c r="GU146" s="294"/>
      <c r="GV146" s="294"/>
      <c r="GW146" s="294"/>
      <c r="GX146" s="294"/>
      <c r="GY146" s="294"/>
      <c r="GZ146" s="294"/>
      <c r="HA146" s="294"/>
      <c r="HB146" s="294"/>
      <c r="HC146" s="294"/>
      <c r="HD146" s="294"/>
      <c r="HE146" s="294"/>
      <c r="HF146" s="294"/>
      <c r="HG146" s="294"/>
      <c r="HH146" s="294"/>
      <c r="HI146" s="294"/>
      <c r="HJ146" s="294"/>
      <c r="HK146" s="294"/>
      <c r="HL146" s="294"/>
      <c r="HM146" s="294"/>
      <c r="HN146" s="294"/>
      <c r="HO146" s="294"/>
      <c r="HP146" s="294"/>
      <c r="HQ146" s="294"/>
      <c r="HR146" s="294"/>
      <c r="HS146" s="294"/>
      <c r="HT146" s="294"/>
      <c r="HU146" s="294"/>
      <c r="HV146" s="294"/>
      <c r="HW146" s="294"/>
      <c r="HX146" s="294"/>
      <c r="HY146" s="294"/>
      <c r="HZ146" s="294"/>
      <c r="IA146" s="294"/>
      <c r="IB146" s="294"/>
      <c r="IC146" s="294"/>
      <c r="ID146" s="294"/>
      <c r="IE146" s="294"/>
      <c r="IF146" s="294"/>
      <c r="IG146" s="294"/>
      <c r="IH146" s="294"/>
      <c r="II146" s="294"/>
      <c r="IJ146" s="294"/>
      <c r="IK146" s="294"/>
      <c r="IL146" s="294"/>
      <c r="IM146" s="294"/>
      <c r="IN146" s="294"/>
      <c r="IO146" s="294"/>
      <c r="IP146" s="294"/>
      <c r="IQ146" s="294"/>
      <c r="IR146" s="294"/>
      <c r="IS146" s="294"/>
      <c r="IT146" s="294"/>
      <c r="IU146" s="294"/>
      <c r="IV146" s="294"/>
      <c r="IW146" s="294"/>
      <c r="IX146" s="294"/>
    </row>
    <row r="147" s="289" customFormat="1" ht="52" customHeight="1" spans="1:258">
      <c r="A147" s="299">
        <v>115</v>
      </c>
      <c r="B147" s="300" t="s">
        <v>640</v>
      </c>
      <c r="C147" s="300" t="s">
        <v>641</v>
      </c>
      <c r="D147" s="300" t="s">
        <v>642</v>
      </c>
      <c r="E147" s="369"/>
      <c r="F147" s="367" t="s">
        <v>530</v>
      </c>
      <c r="G147" s="300" t="s">
        <v>593</v>
      </c>
      <c r="H147" s="366"/>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c r="BB147" s="288"/>
      <c r="BC147" s="288"/>
      <c r="BD147" s="288"/>
      <c r="BE147" s="288"/>
      <c r="BF147" s="288"/>
      <c r="BG147" s="288"/>
      <c r="BH147" s="288"/>
      <c r="BI147" s="288"/>
      <c r="BJ147" s="288"/>
      <c r="BK147" s="288"/>
      <c r="BL147" s="288"/>
      <c r="BM147" s="288"/>
      <c r="BN147" s="288"/>
      <c r="BO147" s="288"/>
      <c r="BP147" s="288"/>
      <c r="BQ147" s="288"/>
      <c r="BR147" s="288"/>
      <c r="BS147" s="288"/>
      <c r="BT147" s="288"/>
      <c r="BU147" s="288"/>
      <c r="BV147" s="288"/>
      <c r="BW147" s="288"/>
      <c r="BX147" s="288"/>
      <c r="BY147" s="288"/>
      <c r="BZ147" s="288"/>
      <c r="CA147" s="288"/>
      <c r="CB147" s="288"/>
      <c r="CC147" s="288"/>
      <c r="CD147" s="288"/>
      <c r="CE147" s="288"/>
      <c r="CF147" s="288"/>
      <c r="CG147" s="288"/>
      <c r="CH147" s="288"/>
      <c r="CI147" s="288"/>
      <c r="CJ147" s="288"/>
      <c r="CK147" s="288"/>
      <c r="CL147" s="288"/>
      <c r="CM147" s="288"/>
      <c r="CN147" s="288"/>
      <c r="CO147" s="288"/>
      <c r="CP147" s="288"/>
      <c r="CQ147" s="288"/>
      <c r="CR147" s="288"/>
      <c r="CS147" s="288"/>
      <c r="CT147" s="288"/>
      <c r="CU147" s="288"/>
      <c r="CV147" s="288"/>
      <c r="CW147" s="288"/>
      <c r="CX147" s="288"/>
      <c r="CY147" s="288"/>
      <c r="CZ147" s="288"/>
      <c r="DA147" s="288"/>
      <c r="DB147" s="288"/>
      <c r="DC147" s="288"/>
      <c r="DD147" s="288"/>
      <c r="DE147" s="288"/>
      <c r="DF147" s="288"/>
      <c r="DG147" s="288"/>
      <c r="DH147" s="288"/>
      <c r="DI147" s="288"/>
      <c r="DJ147" s="288"/>
      <c r="DK147" s="288"/>
      <c r="DL147" s="288"/>
      <c r="DM147" s="288"/>
      <c r="DN147" s="288"/>
      <c r="DO147" s="288"/>
      <c r="DP147" s="288"/>
      <c r="DQ147" s="288"/>
      <c r="DR147" s="288"/>
      <c r="DS147" s="288"/>
      <c r="DT147" s="288"/>
      <c r="DU147" s="288"/>
      <c r="DV147" s="288"/>
      <c r="DW147" s="288"/>
      <c r="DX147" s="288"/>
      <c r="DY147" s="288"/>
      <c r="DZ147" s="288"/>
      <c r="EA147" s="288"/>
      <c r="EB147" s="288"/>
      <c r="EC147" s="288"/>
      <c r="ED147" s="288"/>
      <c r="EE147" s="288"/>
      <c r="EF147" s="288"/>
      <c r="EG147" s="288"/>
      <c r="EH147" s="288"/>
      <c r="EI147" s="288"/>
      <c r="EJ147" s="288"/>
      <c r="EK147" s="288"/>
      <c r="EL147" s="288"/>
      <c r="EM147" s="288"/>
      <c r="EN147" s="288"/>
      <c r="EO147" s="288"/>
      <c r="EP147" s="288"/>
      <c r="EQ147" s="288"/>
      <c r="ER147" s="288"/>
      <c r="ES147" s="288"/>
      <c r="ET147" s="288"/>
      <c r="EU147" s="288"/>
      <c r="EV147" s="288"/>
      <c r="EW147" s="288"/>
      <c r="EX147" s="288"/>
      <c r="EY147" s="288"/>
      <c r="EZ147" s="288"/>
      <c r="FA147" s="288"/>
      <c r="FB147" s="288"/>
      <c r="FC147" s="288"/>
      <c r="FD147" s="288"/>
      <c r="FE147" s="288"/>
      <c r="FF147" s="288"/>
      <c r="FG147" s="288"/>
      <c r="FH147" s="288"/>
      <c r="FI147" s="288"/>
      <c r="FJ147" s="288"/>
      <c r="FK147" s="288"/>
      <c r="FL147" s="288"/>
      <c r="FM147" s="288"/>
      <c r="FN147" s="288"/>
      <c r="FO147" s="288"/>
      <c r="FP147" s="288"/>
      <c r="FQ147" s="288"/>
      <c r="FR147" s="288"/>
      <c r="FS147" s="288"/>
      <c r="FT147" s="288"/>
      <c r="FU147" s="288"/>
      <c r="FV147" s="288"/>
      <c r="FW147" s="288"/>
      <c r="FX147" s="288"/>
      <c r="FY147" s="288"/>
      <c r="FZ147" s="288"/>
      <c r="GA147" s="294"/>
      <c r="GB147" s="294"/>
      <c r="GC147" s="294"/>
      <c r="GD147" s="294"/>
      <c r="GE147" s="294"/>
      <c r="GF147" s="294"/>
      <c r="GG147" s="294"/>
      <c r="GH147" s="294"/>
      <c r="GI147" s="294"/>
      <c r="GJ147" s="294"/>
      <c r="GK147" s="294"/>
      <c r="GL147" s="294"/>
      <c r="GM147" s="294"/>
      <c r="GN147" s="294"/>
      <c r="GO147" s="294"/>
      <c r="GP147" s="294"/>
      <c r="GQ147" s="294"/>
      <c r="GR147" s="294"/>
      <c r="GS147" s="294"/>
      <c r="GT147" s="294"/>
      <c r="GU147" s="294"/>
      <c r="GV147" s="294"/>
      <c r="GW147" s="294"/>
      <c r="GX147" s="294"/>
      <c r="GY147" s="294"/>
      <c r="GZ147" s="294"/>
      <c r="HA147" s="294"/>
      <c r="HB147" s="294"/>
      <c r="HC147" s="294"/>
      <c r="HD147" s="294"/>
      <c r="HE147" s="294"/>
      <c r="HF147" s="294"/>
      <c r="HG147" s="294"/>
      <c r="HH147" s="294"/>
      <c r="HI147" s="294"/>
      <c r="HJ147" s="294"/>
      <c r="HK147" s="294"/>
      <c r="HL147" s="294"/>
      <c r="HM147" s="294"/>
      <c r="HN147" s="294"/>
      <c r="HO147" s="294"/>
      <c r="HP147" s="294"/>
      <c r="HQ147" s="294"/>
      <c r="HR147" s="294"/>
      <c r="HS147" s="294"/>
      <c r="HT147" s="294"/>
      <c r="HU147" s="294"/>
      <c r="HV147" s="294"/>
      <c r="HW147" s="294"/>
      <c r="HX147" s="294"/>
      <c r="HY147" s="294"/>
      <c r="HZ147" s="294"/>
      <c r="IA147" s="294"/>
      <c r="IB147" s="294"/>
      <c r="IC147" s="294"/>
      <c r="ID147" s="294"/>
      <c r="IE147" s="294"/>
      <c r="IF147" s="294"/>
      <c r="IG147" s="294"/>
      <c r="IH147" s="294"/>
      <c r="II147" s="294"/>
      <c r="IJ147" s="294"/>
      <c r="IK147" s="294"/>
      <c r="IL147" s="294"/>
      <c r="IM147" s="294"/>
      <c r="IN147" s="294"/>
      <c r="IO147" s="294"/>
      <c r="IP147" s="294"/>
      <c r="IQ147" s="294"/>
      <c r="IR147" s="294"/>
      <c r="IS147" s="294"/>
      <c r="IT147" s="294"/>
      <c r="IU147" s="294"/>
      <c r="IV147" s="294"/>
      <c r="IW147" s="294"/>
      <c r="IX147" s="294"/>
    </row>
    <row r="148" s="289" customFormat="1" ht="52" customHeight="1" spans="1:258">
      <c r="A148" s="299">
        <v>116</v>
      </c>
      <c r="B148" s="300" t="s">
        <v>643</v>
      </c>
      <c r="C148" s="300" t="s">
        <v>644</v>
      </c>
      <c r="D148" s="300" t="s">
        <v>645</v>
      </c>
      <c r="E148" s="369"/>
      <c r="F148" s="367" t="s">
        <v>530</v>
      </c>
      <c r="G148" s="300" t="s">
        <v>590</v>
      </c>
      <c r="H148" s="366"/>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c r="BB148" s="288"/>
      <c r="BC148" s="288"/>
      <c r="BD148" s="288"/>
      <c r="BE148" s="288"/>
      <c r="BF148" s="288"/>
      <c r="BG148" s="288"/>
      <c r="BH148" s="288"/>
      <c r="BI148" s="288"/>
      <c r="BJ148" s="288"/>
      <c r="BK148" s="288"/>
      <c r="BL148" s="288"/>
      <c r="BM148" s="288"/>
      <c r="BN148" s="288"/>
      <c r="BO148" s="288"/>
      <c r="BP148" s="288"/>
      <c r="BQ148" s="288"/>
      <c r="BR148" s="288"/>
      <c r="BS148" s="288"/>
      <c r="BT148" s="288"/>
      <c r="BU148" s="288"/>
      <c r="BV148" s="288"/>
      <c r="BW148" s="288"/>
      <c r="BX148" s="288"/>
      <c r="BY148" s="288"/>
      <c r="BZ148" s="288"/>
      <c r="CA148" s="288"/>
      <c r="CB148" s="288"/>
      <c r="CC148" s="288"/>
      <c r="CD148" s="288"/>
      <c r="CE148" s="288"/>
      <c r="CF148" s="288"/>
      <c r="CG148" s="288"/>
      <c r="CH148" s="288"/>
      <c r="CI148" s="288"/>
      <c r="CJ148" s="288"/>
      <c r="CK148" s="288"/>
      <c r="CL148" s="288"/>
      <c r="CM148" s="288"/>
      <c r="CN148" s="288"/>
      <c r="CO148" s="288"/>
      <c r="CP148" s="288"/>
      <c r="CQ148" s="288"/>
      <c r="CR148" s="288"/>
      <c r="CS148" s="288"/>
      <c r="CT148" s="288"/>
      <c r="CU148" s="288"/>
      <c r="CV148" s="288"/>
      <c r="CW148" s="288"/>
      <c r="CX148" s="288"/>
      <c r="CY148" s="288"/>
      <c r="CZ148" s="288"/>
      <c r="DA148" s="288"/>
      <c r="DB148" s="288"/>
      <c r="DC148" s="288"/>
      <c r="DD148" s="288"/>
      <c r="DE148" s="288"/>
      <c r="DF148" s="288"/>
      <c r="DG148" s="288"/>
      <c r="DH148" s="288"/>
      <c r="DI148" s="288"/>
      <c r="DJ148" s="288"/>
      <c r="DK148" s="288"/>
      <c r="DL148" s="288"/>
      <c r="DM148" s="288"/>
      <c r="DN148" s="288"/>
      <c r="DO148" s="288"/>
      <c r="DP148" s="288"/>
      <c r="DQ148" s="288"/>
      <c r="DR148" s="288"/>
      <c r="DS148" s="288"/>
      <c r="DT148" s="288"/>
      <c r="DU148" s="288"/>
      <c r="DV148" s="288"/>
      <c r="DW148" s="288"/>
      <c r="DX148" s="288"/>
      <c r="DY148" s="288"/>
      <c r="DZ148" s="288"/>
      <c r="EA148" s="288"/>
      <c r="EB148" s="288"/>
      <c r="EC148" s="288"/>
      <c r="ED148" s="288"/>
      <c r="EE148" s="288"/>
      <c r="EF148" s="288"/>
      <c r="EG148" s="288"/>
      <c r="EH148" s="288"/>
      <c r="EI148" s="288"/>
      <c r="EJ148" s="288"/>
      <c r="EK148" s="288"/>
      <c r="EL148" s="288"/>
      <c r="EM148" s="288"/>
      <c r="EN148" s="288"/>
      <c r="EO148" s="288"/>
      <c r="EP148" s="288"/>
      <c r="EQ148" s="288"/>
      <c r="ER148" s="288"/>
      <c r="ES148" s="288"/>
      <c r="ET148" s="288"/>
      <c r="EU148" s="288"/>
      <c r="EV148" s="288"/>
      <c r="EW148" s="288"/>
      <c r="EX148" s="288"/>
      <c r="EY148" s="288"/>
      <c r="EZ148" s="288"/>
      <c r="FA148" s="288"/>
      <c r="FB148" s="288"/>
      <c r="FC148" s="288"/>
      <c r="FD148" s="288"/>
      <c r="FE148" s="288"/>
      <c r="FF148" s="288"/>
      <c r="FG148" s="288"/>
      <c r="FH148" s="288"/>
      <c r="FI148" s="288"/>
      <c r="FJ148" s="288"/>
      <c r="FK148" s="288"/>
      <c r="FL148" s="288"/>
      <c r="FM148" s="288"/>
      <c r="FN148" s="288"/>
      <c r="FO148" s="288"/>
      <c r="FP148" s="288"/>
      <c r="FQ148" s="288"/>
      <c r="FR148" s="288"/>
      <c r="FS148" s="288"/>
      <c r="FT148" s="288"/>
      <c r="FU148" s="288"/>
      <c r="FV148" s="288"/>
      <c r="FW148" s="288"/>
      <c r="FX148" s="288"/>
      <c r="FY148" s="288"/>
      <c r="FZ148" s="288"/>
      <c r="GA148" s="294"/>
      <c r="GB148" s="294"/>
      <c r="GC148" s="294"/>
      <c r="GD148" s="294"/>
      <c r="GE148" s="294"/>
      <c r="GF148" s="294"/>
      <c r="GG148" s="294"/>
      <c r="GH148" s="294"/>
      <c r="GI148" s="294"/>
      <c r="GJ148" s="294"/>
      <c r="GK148" s="294"/>
      <c r="GL148" s="294"/>
      <c r="GM148" s="294"/>
      <c r="GN148" s="294"/>
      <c r="GO148" s="294"/>
      <c r="GP148" s="294"/>
      <c r="GQ148" s="294"/>
      <c r="GR148" s="294"/>
      <c r="GS148" s="294"/>
      <c r="GT148" s="294"/>
      <c r="GU148" s="294"/>
      <c r="GV148" s="294"/>
      <c r="GW148" s="294"/>
      <c r="GX148" s="294"/>
      <c r="GY148" s="294"/>
      <c r="GZ148" s="294"/>
      <c r="HA148" s="294"/>
      <c r="HB148" s="294"/>
      <c r="HC148" s="294"/>
      <c r="HD148" s="294"/>
      <c r="HE148" s="294"/>
      <c r="HF148" s="294"/>
      <c r="HG148" s="294"/>
      <c r="HH148" s="294"/>
      <c r="HI148" s="294"/>
      <c r="HJ148" s="294"/>
      <c r="HK148" s="294"/>
      <c r="HL148" s="294"/>
      <c r="HM148" s="294"/>
      <c r="HN148" s="294"/>
      <c r="HO148" s="294"/>
      <c r="HP148" s="294"/>
      <c r="HQ148" s="294"/>
      <c r="HR148" s="294"/>
      <c r="HS148" s="294"/>
      <c r="HT148" s="294"/>
      <c r="HU148" s="294"/>
      <c r="HV148" s="294"/>
      <c r="HW148" s="294"/>
      <c r="HX148" s="294"/>
      <c r="HY148" s="294"/>
      <c r="HZ148" s="294"/>
      <c r="IA148" s="294"/>
      <c r="IB148" s="294"/>
      <c r="IC148" s="294"/>
      <c r="ID148" s="294"/>
      <c r="IE148" s="294"/>
      <c r="IF148" s="294"/>
      <c r="IG148" s="294"/>
      <c r="IH148" s="294"/>
      <c r="II148" s="294"/>
      <c r="IJ148" s="294"/>
      <c r="IK148" s="294"/>
      <c r="IL148" s="294"/>
      <c r="IM148" s="294"/>
      <c r="IN148" s="294"/>
      <c r="IO148" s="294"/>
      <c r="IP148" s="294"/>
      <c r="IQ148" s="294"/>
      <c r="IR148" s="294"/>
      <c r="IS148" s="294"/>
      <c r="IT148" s="294"/>
      <c r="IU148" s="294"/>
      <c r="IV148" s="294"/>
      <c r="IW148" s="294"/>
      <c r="IX148" s="294"/>
    </row>
    <row r="149" s="289" customFormat="1" ht="52" customHeight="1" spans="1:258">
      <c r="A149" s="299">
        <v>117</v>
      </c>
      <c r="B149" s="300" t="s">
        <v>646</v>
      </c>
      <c r="C149" s="300" t="s">
        <v>647</v>
      </c>
      <c r="D149" s="300" t="s">
        <v>648</v>
      </c>
      <c r="E149" s="369"/>
      <c r="F149" s="367" t="s">
        <v>530</v>
      </c>
      <c r="G149" s="300" t="s">
        <v>582</v>
      </c>
      <c r="H149" s="366"/>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c r="BB149" s="288"/>
      <c r="BC149" s="288"/>
      <c r="BD149" s="288"/>
      <c r="BE149" s="288"/>
      <c r="BF149" s="288"/>
      <c r="BG149" s="288"/>
      <c r="BH149" s="288"/>
      <c r="BI149" s="288"/>
      <c r="BJ149" s="288"/>
      <c r="BK149" s="288"/>
      <c r="BL149" s="288"/>
      <c r="BM149" s="288"/>
      <c r="BN149" s="288"/>
      <c r="BO149" s="288"/>
      <c r="BP149" s="288"/>
      <c r="BQ149" s="288"/>
      <c r="BR149" s="288"/>
      <c r="BS149" s="288"/>
      <c r="BT149" s="288"/>
      <c r="BU149" s="288"/>
      <c r="BV149" s="288"/>
      <c r="BW149" s="288"/>
      <c r="BX149" s="288"/>
      <c r="BY149" s="288"/>
      <c r="BZ149" s="288"/>
      <c r="CA149" s="288"/>
      <c r="CB149" s="288"/>
      <c r="CC149" s="288"/>
      <c r="CD149" s="288"/>
      <c r="CE149" s="288"/>
      <c r="CF149" s="288"/>
      <c r="CG149" s="288"/>
      <c r="CH149" s="288"/>
      <c r="CI149" s="288"/>
      <c r="CJ149" s="288"/>
      <c r="CK149" s="288"/>
      <c r="CL149" s="288"/>
      <c r="CM149" s="288"/>
      <c r="CN149" s="288"/>
      <c r="CO149" s="288"/>
      <c r="CP149" s="288"/>
      <c r="CQ149" s="288"/>
      <c r="CR149" s="288"/>
      <c r="CS149" s="288"/>
      <c r="CT149" s="288"/>
      <c r="CU149" s="288"/>
      <c r="CV149" s="288"/>
      <c r="CW149" s="288"/>
      <c r="CX149" s="288"/>
      <c r="CY149" s="288"/>
      <c r="CZ149" s="288"/>
      <c r="DA149" s="288"/>
      <c r="DB149" s="288"/>
      <c r="DC149" s="288"/>
      <c r="DD149" s="288"/>
      <c r="DE149" s="288"/>
      <c r="DF149" s="288"/>
      <c r="DG149" s="288"/>
      <c r="DH149" s="288"/>
      <c r="DI149" s="288"/>
      <c r="DJ149" s="288"/>
      <c r="DK149" s="288"/>
      <c r="DL149" s="288"/>
      <c r="DM149" s="288"/>
      <c r="DN149" s="288"/>
      <c r="DO149" s="288"/>
      <c r="DP149" s="288"/>
      <c r="DQ149" s="288"/>
      <c r="DR149" s="288"/>
      <c r="DS149" s="288"/>
      <c r="DT149" s="288"/>
      <c r="DU149" s="288"/>
      <c r="DV149" s="288"/>
      <c r="DW149" s="288"/>
      <c r="DX149" s="288"/>
      <c r="DY149" s="288"/>
      <c r="DZ149" s="288"/>
      <c r="EA149" s="288"/>
      <c r="EB149" s="288"/>
      <c r="EC149" s="288"/>
      <c r="ED149" s="288"/>
      <c r="EE149" s="288"/>
      <c r="EF149" s="288"/>
      <c r="EG149" s="288"/>
      <c r="EH149" s="288"/>
      <c r="EI149" s="288"/>
      <c r="EJ149" s="288"/>
      <c r="EK149" s="288"/>
      <c r="EL149" s="288"/>
      <c r="EM149" s="288"/>
      <c r="EN149" s="288"/>
      <c r="EO149" s="288"/>
      <c r="EP149" s="288"/>
      <c r="EQ149" s="288"/>
      <c r="ER149" s="288"/>
      <c r="ES149" s="288"/>
      <c r="ET149" s="288"/>
      <c r="EU149" s="288"/>
      <c r="EV149" s="288"/>
      <c r="EW149" s="288"/>
      <c r="EX149" s="288"/>
      <c r="EY149" s="288"/>
      <c r="EZ149" s="288"/>
      <c r="FA149" s="288"/>
      <c r="FB149" s="288"/>
      <c r="FC149" s="288"/>
      <c r="FD149" s="288"/>
      <c r="FE149" s="288"/>
      <c r="FF149" s="288"/>
      <c r="FG149" s="288"/>
      <c r="FH149" s="288"/>
      <c r="FI149" s="288"/>
      <c r="FJ149" s="288"/>
      <c r="FK149" s="288"/>
      <c r="FL149" s="288"/>
      <c r="FM149" s="288"/>
      <c r="FN149" s="288"/>
      <c r="FO149" s="288"/>
      <c r="FP149" s="288"/>
      <c r="FQ149" s="288"/>
      <c r="FR149" s="288"/>
      <c r="FS149" s="288"/>
      <c r="FT149" s="288"/>
      <c r="FU149" s="288"/>
      <c r="FV149" s="288"/>
      <c r="FW149" s="288"/>
      <c r="FX149" s="288"/>
      <c r="FY149" s="288"/>
      <c r="FZ149" s="288"/>
      <c r="GA149" s="294"/>
      <c r="GB149" s="294"/>
      <c r="GC149" s="294"/>
      <c r="GD149" s="294"/>
      <c r="GE149" s="294"/>
      <c r="GF149" s="294"/>
      <c r="GG149" s="294"/>
      <c r="GH149" s="294"/>
      <c r="GI149" s="294"/>
      <c r="GJ149" s="294"/>
      <c r="GK149" s="294"/>
      <c r="GL149" s="294"/>
      <c r="GM149" s="294"/>
      <c r="GN149" s="294"/>
      <c r="GO149" s="294"/>
      <c r="GP149" s="294"/>
      <c r="GQ149" s="294"/>
      <c r="GR149" s="294"/>
      <c r="GS149" s="294"/>
      <c r="GT149" s="294"/>
      <c r="GU149" s="294"/>
      <c r="GV149" s="294"/>
      <c r="GW149" s="294"/>
      <c r="GX149" s="294"/>
      <c r="GY149" s="294"/>
      <c r="GZ149" s="294"/>
      <c r="HA149" s="294"/>
      <c r="HB149" s="294"/>
      <c r="HC149" s="294"/>
      <c r="HD149" s="294"/>
      <c r="HE149" s="294"/>
      <c r="HF149" s="294"/>
      <c r="HG149" s="294"/>
      <c r="HH149" s="294"/>
      <c r="HI149" s="294"/>
      <c r="HJ149" s="294"/>
      <c r="HK149" s="294"/>
      <c r="HL149" s="294"/>
      <c r="HM149" s="294"/>
      <c r="HN149" s="294"/>
      <c r="HO149" s="294"/>
      <c r="HP149" s="294"/>
      <c r="HQ149" s="294"/>
      <c r="HR149" s="294"/>
      <c r="HS149" s="294"/>
      <c r="HT149" s="294"/>
      <c r="HU149" s="294"/>
      <c r="HV149" s="294"/>
      <c r="HW149" s="294"/>
      <c r="HX149" s="294"/>
      <c r="HY149" s="294"/>
      <c r="HZ149" s="294"/>
      <c r="IA149" s="294"/>
      <c r="IB149" s="294"/>
      <c r="IC149" s="294"/>
      <c r="ID149" s="294"/>
      <c r="IE149" s="294"/>
      <c r="IF149" s="294"/>
      <c r="IG149" s="294"/>
      <c r="IH149" s="294"/>
      <c r="II149" s="294"/>
      <c r="IJ149" s="294"/>
      <c r="IK149" s="294"/>
      <c r="IL149" s="294"/>
      <c r="IM149" s="294"/>
      <c r="IN149" s="294"/>
      <c r="IO149" s="294"/>
      <c r="IP149" s="294"/>
      <c r="IQ149" s="294"/>
      <c r="IR149" s="294"/>
      <c r="IS149" s="294"/>
      <c r="IT149" s="294"/>
      <c r="IU149" s="294"/>
      <c r="IV149" s="294"/>
      <c r="IW149" s="294"/>
      <c r="IX149" s="294"/>
    </row>
    <row r="150" s="289" customFormat="1" ht="52" customHeight="1" spans="1:258">
      <c r="A150" s="299">
        <v>118</v>
      </c>
      <c r="B150" s="300" t="s">
        <v>649</v>
      </c>
      <c r="C150" s="300" t="s">
        <v>572</v>
      </c>
      <c r="D150" s="300" t="s">
        <v>650</v>
      </c>
      <c r="E150" s="369"/>
      <c r="F150" s="367" t="s">
        <v>530</v>
      </c>
      <c r="G150" s="300" t="s">
        <v>578</v>
      </c>
      <c r="H150" s="366"/>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8"/>
      <c r="AY150" s="288"/>
      <c r="AZ150" s="288"/>
      <c r="BA150" s="288"/>
      <c r="BB150" s="288"/>
      <c r="BC150" s="288"/>
      <c r="BD150" s="288"/>
      <c r="BE150" s="288"/>
      <c r="BF150" s="288"/>
      <c r="BG150" s="288"/>
      <c r="BH150" s="288"/>
      <c r="BI150" s="288"/>
      <c r="BJ150" s="288"/>
      <c r="BK150" s="288"/>
      <c r="BL150" s="288"/>
      <c r="BM150" s="288"/>
      <c r="BN150" s="288"/>
      <c r="BO150" s="288"/>
      <c r="BP150" s="288"/>
      <c r="BQ150" s="288"/>
      <c r="BR150" s="288"/>
      <c r="BS150" s="288"/>
      <c r="BT150" s="288"/>
      <c r="BU150" s="288"/>
      <c r="BV150" s="288"/>
      <c r="BW150" s="288"/>
      <c r="BX150" s="288"/>
      <c r="BY150" s="288"/>
      <c r="BZ150" s="288"/>
      <c r="CA150" s="288"/>
      <c r="CB150" s="288"/>
      <c r="CC150" s="288"/>
      <c r="CD150" s="288"/>
      <c r="CE150" s="288"/>
      <c r="CF150" s="288"/>
      <c r="CG150" s="288"/>
      <c r="CH150" s="288"/>
      <c r="CI150" s="288"/>
      <c r="CJ150" s="288"/>
      <c r="CK150" s="288"/>
      <c r="CL150" s="288"/>
      <c r="CM150" s="288"/>
      <c r="CN150" s="288"/>
      <c r="CO150" s="288"/>
      <c r="CP150" s="288"/>
      <c r="CQ150" s="288"/>
      <c r="CR150" s="288"/>
      <c r="CS150" s="288"/>
      <c r="CT150" s="288"/>
      <c r="CU150" s="288"/>
      <c r="CV150" s="288"/>
      <c r="CW150" s="288"/>
      <c r="CX150" s="288"/>
      <c r="CY150" s="288"/>
      <c r="CZ150" s="288"/>
      <c r="DA150" s="288"/>
      <c r="DB150" s="288"/>
      <c r="DC150" s="288"/>
      <c r="DD150" s="288"/>
      <c r="DE150" s="288"/>
      <c r="DF150" s="288"/>
      <c r="DG150" s="288"/>
      <c r="DH150" s="288"/>
      <c r="DI150" s="288"/>
      <c r="DJ150" s="288"/>
      <c r="DK150" s="288"/>
      <c r="DL150" s="288"/>
      <c r="DM150" s="288"/>
      <c r="DN150" s="288"/>
      <c r="DO150" s="288"/>
      <c r="DP150" s="288"/>
      <c r="DQ150" s="288"/>
      <c r="DR150" s="288"/>
      <c r="DS150" s="288"/>
      <c r="DT150" s="288"/>
      <c r="DU150" s="288"/>
      <c r="DV150" s="288"/>
      <c r="DW150" s="288"/>
      <c r="DX150" s="288"/>
      <c r="DY150" s="288"/>
      <c r="DZ150" s="288"/>
      <c r="EA150" s="288"/>
      <c r="EB150" s="288"/>
      <c r="EC150" s="288"/>
      <c r="ED150" s="288"/>
      <c r="EE150" s="288"/>
      <c r="EF150" s="288"/>
      <c r="EG150" s="288"/>
      <c r="EH150" s="288"/>
      <c r="EI150" s="288"/>
      <c r="EJ150" s="288"/>
      <c r="EK150" s="288"/>
      <c r="EL150" s="288"/>
      <c r="EM150" s="288"/>
      <c r="EN150" s="288"/>
      <c r="EO150" s="288"/>
      <c r="EP150" s="288"/>
      <c r="EQ150" s="288"/>
      <c r="ER150" s="288"/>
      <c r="ES150" s="288"/>
      <c r="ET150" s="288"/>
      <c r="EU150" s="288"/>
      <c r="EV150" s="288"/>
      <c r="EW150" s="288"/>
      <c r="EX150" s="288"/>
      <c r="EY150" s="288"/>
      <c r="EZ150" s="288"/>
      <c r="FA150" s="288"/>
      <c r="FB150" s="288"/>
      <c r="FC150" s="288"/>
      <c r="FD150" s="288"/>
      <c r="FE150" s="288"/>
      <c r="FF150" s="288"/>
      <c r="FG150" s="288"/>
      <c r="FH150" s="288"/>
      <c r="FI150" s="288"/>
      <c r="FJ150" s="288"/>
      <c r="FK150" s="288"/>
      <c r="FL150" s="288"/>
      <c r="FM150" s="288"/>
      <c r="FN150" s="288"/>
      <c r="FO150" s="288"/>
      <c r="FP150" s="288"/>
      <c r="FQ150" s="288"/>
      <c r="FR150" s="288"/>
      <c r="FS150" s="288"/>
      <c r="FT150" s="288"/>
      <c r="FU150" s="288"/>
      <c r="FV150" s="288"/>
      <c r="FW150" s="288"/>
      <c r="FX150" s="288"/>
      <c r="FY150" s="288"/>
      <c r="FZ150" s="288"/>
      <c r="GA150" s="294"/>
      <c r="GB150" s="294"/>
      <c r="GC150" s="294"/>
      <c r="GD150" s="294"/>
      <c r="GE150" s="294"/>
      <c r="GF150" s="294"/>
      <c r="GG150" s="294"/>
      <c r="GH150" s="294"/>
      <c r="GI150" s="294"/>
      <c r="GJ150" s="294"/>
      <c r="GK150" s="294"/>
      <c r="GL150" s="294"/>
      <c r="GM150" s="294"/>
      <c r="GN150" s="294"/>
      <c r="GO150" s="294"/>
      <c r="GP150" s="294"/>
      <c r="GQ150" s="294"/>
      <c r="GR150" s="294"/>
      <c r="GS150" s="294"/>
      <c r="GT150" s="294"/>
      <c r="GU150" s="294"/>
      <c r="GV150" s="294"/>
      <c r="GW150" s="294"/>
      <c r="GX150" s="294"/>
      <c r="GY150" s="294"/>
      <c r="GZ150" s="294"/>
      <c r="HA150" s="294"/>
      <c r="HB150" s="294"/>
      <c r="HC150" s="294"/>
      <c r="HD150" s="294"/>
      <c r="HE150" s="294"/>
      <c r="HF150" s="294"/>
      <c r="HG150" s="294"/>
      <c r="HH150" s="294"/>
      <c r="HI150" s="294"/>
      <c r="HJ150" s="294"/>
      <c r="HK150" s="294"/>
      <c r="HL150" s="294"/>
      <c r="HM150" s="294"/>
      <c r="HN150" s="294"/>
      <c r="HO150" s="294"/>
      <c r="HP150" s="294"/>
      <c r="HQ150" s="294"/>
      <c r="HR150" s="294"/>
      <c r="HS150" s="294"/>
      <c r="HT150" s="294"/>
      <c r="HU150" s="294"/>
      <c r="HV150" s="294"/>
      <c r="HW150" s="294"/>
      <c r="HX150" s="294"/>
      <c r="HY150" s="294"/>
      <c r="HZ150" s="294"/>
      <c r="IA150" s="294"/>
      <c r="IB150" s="294"/>
      <c r="IC150" s="294"/>
      <c r="ID150" s="294"/>
      <c r="IE150" s="294"/>
      <c r="IF150" s="294"/>
      <c r="IG150" s="294"/>
      <c r="IH150" s="294"/>
      <c r="II150" s="294"/>
      <c r="IJ150" s="294"/>
      <c r="IK150" s="294"/>
      <c r="IL150" s="294"/>
      <c r="IM150" s="294"/>
      <c r="IN150" s="294"/>
      <c r="IO150" s="294"/>
      <c r="IP150" s="294"/>
      <c r="IQ150" s="294"/>
      <c r="IR150" s="294"/>
      <c r="IS150" s="294"/>
      <c r="IT150" s="294"/>
      <c r="IU150" s="294"/>
      <c r="IV150" s="294"/>
      <c r="IW150" s="294"/>
      <c r="IX150" s="294"/>
    </row>
    <row r="151" s="289" customFormat="1" ht="52" customHeight="1" spans="1:258">
      <c r="A151" s="299">
        <v>119</v>
      </c>
      <c r="B151" s="300" t="s">
        <v>651</v>
      </c>
      <c r="C151" s="300" t="s">
        <v>652</v>
      </c>
      <c r="D151" s="300" t="s">
        <v>653</v>
      </c>
      <c r="E151" s="369"/>
      <c r="F151" s="367" t="s">
        <v>530</v>
      </c>
      <c r="G151" s="300" t="s">
        <v>639</v>
      </c>
      <c r="H151" s="366"/>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c r="AZ151" s="288"/>
      <c r="BA151" s="288"/>
      <c r="BB151" s="288"/>
      <c r="BC151" s="288"/>
      <c r="BD151" s="288"/>
      <c r="BE151" s="288"/>
      <c r="BF151" s="288"/>
      <c r="BG151" s="288"/>
      <c r="BH151" s="288"/>
      <c r="BI151" s="288"/>
      <c r="BJ151" s="288"/>
      <c r="BK151" s="288"/>
      <c r="BL151" s="288"/>
      <c r="BM151" s="288"/>
      <c r="BN151" s="288"/>
      <c r="BO151" s="288"/>
      <c r="BP151" s="288"/>
      <c r="BQ151" s="288"/>
      <c r="BR151" s="288"/>
      <c r="BS151" s="288"/>
      <c r="BT151" s="288"/>
      <c r="BU151" s="288"/>
      <c r="BV151" s="288"/>
      <c r="BW151" s="288"/>
      <c r="BX151" s="288"/>
      <c r="BY151" s="288"/>
      <c r="BZ151" s="288"/>
      <c r="CA151" s="288"/>
      <c r="CB151" s="288"/>
      <c r="CC151" s="288"/>
      <c r="CD151" s="288"/>
      <c r="CE151" s="288"/>
      <c r="CF151" s="288"/>
      <c r="CG151" s="288"/>
      <c r="CH151" s="288"/>
      <c r="CI151" s="288"/>
      <c r="CJ151" s="288"/>
      <c r="CK151" s="288"/>
      <c r="CL151" s="288"/>
      <c r="CM151" s="288"/>
      <c r="CN151" s="288"/>
      <c r="CO151" s="288"/>
      <c r="CP151" s="288"/>
      <c r="CQ151" s="288"/>
      <c r="CR151" s="288"/>
      <c r="CS151" s="288"/>
      <c r="CT151" s="288"/>
      <c r="CU151" s="288"/>
      <c r="CV151" s="288"/>
      <c r="CW151" s="288"/>
      <c r="CX151" s="288"/>
      <c r="CY151" s="288"/>
      <c r="CZ151" s="288"/>
      <c r="DA151" s="288"/>
      <c r="DB151" s="288"/>
      <c r="DC151" s="288"/>
      <c r="DD151" s="288"/>
      <c r="DE151" s="288"/>
      <c r="DF151" s="288"/>
      <c r="DG151" s="288"/>
      <c r="DH151" s="288"/>
      <c r="DI151" s="288"/>
      <c r="DJ151" s="288"/>
      <c r="DK151" s="288"/>
      <c r="DL151" s="288"/>
      <c r="DM151" s="288"/>
      <c r="DN151" s="288"/>
      <c r="DO151" s="288"/>
      <c r="DP151" s="288"/>
      <c r="DQ151" s="288"/>
      <c r="DR151" s="288"/>
      <c r="DS151" s="288"/>
      <c r="DT151" s="288"/>
      <c r="DU151" s="288"/>
      <c r="DV151" s="288"/>
      <c r="DW151" s="288"/>
      <c r="DX151" s="288"/>
      <c r="DY151" s="288"/>
      <c r="DZ151" s="288"/>
      <c r="EA151" s="288"/>
      <c r="EB151" s="288"/>
      <c r="EC151" s="288"/>
      <c r="ED151" s="288"/>
      <c r="EE151" s="288"/>
      <c r="EF151" s="288"/>
      <c r="EG151" s="288"/>
      <c r="EH151" s="288"/>
      <c r="EI151" s="288"/>
      <c r="EJ151" s="288"/>
      <c r="EK151" s="288"/>
      <c r="EL151" s="288"/>
      <c r="EM151" s="288"/>
      <c r="EN151" s="288"/>
      <c r="EO151" s="288"/>
      <c r="EP151" s="288"/>
      <c r="EQ151" s="288"/>
      <c r="ER151" s="288"/>
      <c r="ES151" s="288"/>
      <c r="ET151" s="288"/>
      <c r="EU151" s="288"/>
      <c r="EV151" s="288"/>
      <c r="EW151" s="288"/>
      <c r="EX151" s="288"/>
      <c r="EY151" s="288"/>
      <c r="EZ151" s="288"/>
      <c r="FA151" s="288"/>
      <c r="FB151" s="288"/>
      <c r="FC151" s="288"/>
      <c r="FD151" s="288"/>
      <c r="FE151" s="288"/>
      <c r="FF151" s="288"/>
      <c r="FG151" s="288"/>
      <c r="FH151" s="288"/>
      <c r="FI151" s="288"/>
      <c r="FJ151" s="288"/>
      <c r="FK151" s="288"/>
      <c r="FL151" s="288"/>
      <c r="FM151" s="288"/>
      <c r="FN151" s="288"/>
      <c r="FO151" s="288"/>
      <c r="FP151" s="288"/>
      <c r="FQ151" s="288"/>
      <c r="FR151" s="288"/>
      <c r="FS151" s="288"/>
      <c r="FT151" s="288"/>
      <c r="FU151" s="288"/>
      <c r="FV151" s="288"/>
      <c r="FW151" s="288"/>
      <c r="FX151" s="288"/>
      <c r="FY151" s="288"/>
      <c r="FZ151" s="288"/>
      <c r="GA151" s="294"/>
      <c r="GB151" s="294"/>
      <c r="GC151" s="294"/>
      <c r="GD151" s="294"/>
      <c r="GE151" s="294"/>
      <c r="GF151" s="294"/>
      <c r="GG151" s="294"/>
      <c r="GH151" s="294"/>
      <c r="GI151" s="294"/>
      <c r="GJ151" s="294"/>
      <c r="GK151" s="294"/>
      <c r="GL151" s="294"/>
      <c r="GM151" s="294"/>
      <c r="GN151" s="294"/>
      <c r="GO151" s="294"/>
      <c r="GP151" s="294"/>
      <c r="GQ151" s="294"/>
      <c r="GR151" s="294"/>
      <c r="GS151" s="294"/>
      <c r="GT151" s="294"/>
      <c r="GU151" s="294"/>
      <c r="GV151" s="294"/>
      <c r="GW151" s="294"/>
      <c r="GX151" s="294"/>
      <c r="GY151" s="294"/>
      <c r="GZ151" s="294"/>
      <c r="HA151" s="294"/>
      <c r="HB151" s="294"/>
      <c r="HC151" s="294"/>
      <c r="HD151" s="294"/>
      <c r="HE151" s="294"/>
      <c r="HF151" s="294"/>
      <c r="HG151" s="294"/>
      <c r="HH151" s="294"/>
      <c r="HI151" s="294"/>
      <c r="HJ151" s="294"/>
      <c r="HK151" s="294"/>
      <c r="HL151" s="294"/>
      <c r="HM151" s="294"/>
      <c r="HN151" s="294"/>
      <c r="HO151" s="294"/>
      <c r="HP151" s="294"/>
      <c r="HQ151" s="294"/>
      <c r="HR151" s="294"/>
      <c r="HS151" s="294"/>
      <c r="HT151" s="294"/>
      <c r="HU151" s="294"/>
      <c r="HV151" s="294"/>
      <c r="HW151" s="294"/>
      <c r="HX151" s="294"/>
      <c r="HY151" s="294"/>
      <c r="HZ151" s="294"/>
      <c r="IA151" s="294"/>
      <c r="IB151" s="294"/>
      <c r="IC151" s="294"/>
      <c r="ID151" s="294"/>
      <c r="IE151" s="294"/>
      <c r="IF151" s="294"/>
      <c r="IG151" s="294"/>
      <c r="IH151" s="294"/>
      <c r="II151" s="294"/>
      <c r="IJ151" s="294"/>
      <c r="IK151" s="294"/>
      <c r="IL151" s="294"/>
      <c r="IM151" s="294"/>
      <c r="IN151" s="294"/>
      <c r="IO151" s="294"/>
      <c r="IP151" s="294"/>
      <c r="IQ151" s="294"/>
      <c r="IR151" s="294"/>
      <c r="IS151" s="294"/>
      <c r="IT151" s="294"/>
      <c r="IU151" s="294"/>
      <c r="IV151" s="294"/>
      <c r="IW151" s="294"/>
      <c r="IX151" s="294"/>
    </row>
    <row r="152" s="289" customFormat="1" ht="52" customHeight="1" spans="1:258">
      <c r="A152" s="299">
        <v>120</v>
      </c>
      <c r="B152" s="300" t="s">
        <v>654</v>
      </c>
      <c r="C152" s="300" t="s">
        <v>572</v>
      </c>
      <c r="D152" s="300" t="s">
        <v>655</v>
      </c>
      <c r="E152" s="371"/>
      <c r="F152" s="367" t="s">
        <v>530</v>
      </c>
      <c r="G152" s="300" t="s">
        <v>574</v>
      </c>
      <c r="H152" s="366"/>
      <c r="I152" s="288"/>
      <c r="J152" s="288">
        <v>3216</v>
      </c>
      <c r="K152" s="288">
        <v>0.812</v>
      </c>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c r="BB152" s="288"/>
      <c r="BC152" s="288"/>
      <c r="BD152" s="288"/>
      <c r="BE152" s="288"/>
      <c r="BF152" s="288"/>
      <c r="BG152" s="288"/>
      <c r="BH152" s="288"/>
      <c r="BI152" s="288"/>
      <c r="BJ152" s="288"/>
      <c r="BK152" s="288"/>
      <c r="BL152" s="288"/>
      <c r="BM152" s="288"/>
      <c r="BN152" s="288"/>
      <c r="BO152" s="288"/>
      <c r="BP152" s="288"/>
      <c r="BQ152" s="288"/>
      <c r="BR152" s="288"/>
      <c r="BS152" s="288"/>
      <c r="BT152" s="288"/>
      <c r="BU152" s="288"/>
      <c r="BV152" s="288"/>
      <c r="BW152" s="288"/>
      <c r="BX152" s="288"/>
      <c r="BY152" s="288"/>
      <c r="BZ152" s="288"/>
      <c r="CA152" s="288"/>
      <c r="CB152" s="288"/>
      <c r="CC152" s="288"/>
      <c r="CD152" s="288"/>
      <c r="CE152" s="288"/>
      <c r="CF152" s="288"/>
      <c r="CG152" s="288"/>
      <c r="CH152" s="288"/>
      <c r="CI152" s="288"/>
      <c r="CJ152" s="288"/>
      <c r="CK152" s="288"/>
      <c r="CL152" s="288"/>
      <c r="CM152" s="288"/>
      <c r="CN152" s="288"/>
      <c r="CO152" s="288"/>
      <c r="CP152" s="288"/>
      <c r="CQ152" s="288"/>
      <c r="CR152" s="288"/>
      <c r="CS152" s="288"/>
      <c r="CT152" s="288"/>
      <c r="CU152" s="288"/>
      <c r="CV152" s="288"/>
      <c r="CW152" s="288"/>
      <c r="CX152" s="288"/>
      <c r="CY152" s="288"/>
      <c r="CZ152" s="288"/>
      <c r="DA152" s="288"/>
      <c r="DB152" s="288"/>
      <c r="DC152" s="288"/>
      <c r="DD152" s="288"/>
      <c r="DE152" s="288"/>
      <c r="DF152" s="288"/>
      <c r="DG152" s="288"/>
      <c r="DH152" s="288"/>
      <c r="DI152" s="288"/>
      <c r="DJ152" s="288"/>
      <c r="DK152" s="288"/>
      <c r="DL152" s="288"/>
      <c r="DM152" s="288"/>
      <c r="DN152" s="288"/>
      <c r="DO152" s="288"/>
      <c r="DP152" s="288"/>
      <c r="DQ152" s="288"/>
      <c r="DR152" s="288"/>
      <c r="DS152" s="288"/>
      <c r="DT152" s="288"/>
      <c r="DU152" s="288"/>
      <c r="DV152" s="288"/>
      <c r="DW152" s="288"/>
      <c r="DX152" s="288"/>
      <c r="DY152" s="288"/>
      <c r="DZ152" s="288"/>
      <c r="EA152" s="288"/>
      <c r="EB152" s="288"/>
      <c r="EC152" s="288"/>
      <c r="ED152" s="288"/>
      <c r="EE152" s="288"/>
      <c r="EF152" s="288"/>
      <c r="EG152" s="288"/>
      <c r="EH152" s="288"/>
      <c r="EI152" s="288"/>
      <c r="EJ152" s="288"/>
      <c r="EK152" s="288"/>
      <c r="EL152" s="288"/>
      <c r="EM152" s="288"/>
      <c r="EN152" s="288"/>
      <c r="EO152" s="288"/>
      <c r="EP152" s="288"/>
      <c r="EQ152" s="288"/>
      <c r="ER152" s="288"/>
      <c r="ES152" s="288"/>
      <c r="ET152" s="288"/>
      <c r="EU152" s="288"/>
      <c r="EV152" s="288"/>
      <c r="EW152" s="288"/>
      <c r="EX152" s="288"/>
      <c r="EY152" s="288"/>
      <c r="EZ152" s="288"/>
      <c r="FA152" s="288"/>
      <c r="FB152" s="288"/>
      <c r="FC152" s="288"/>
      <c r="FD152" s="288"/>
      <c r="FE152" s="288"/>
      <c r="FF152" s="288"/>
      <c r="FG152" s="288"/>
      <c r="FH152" s="288"/>
      <c r="FI152" s="288"/>
      <c r="FJ152" s="288"/>
      <c r="FK152" s="288"/>
      <c r="FL152" s="288"/>
      <c r="FM152" s="288"/>
      <c r="FN152" s="288"/>
      <c r="FO152" s="288"/>
      <c r="FP152" s="288"/>
      <c r="FQ152" s="288"/>
      <c r="FR152" s="288"/>
      <c r="FS152" s="288"/>
      <c r="FT152" s="288"/>
      <c r="FU152" s="288"/>
      <c r="FV152" s="288"/>
      <c r="FW152" s="288"/>
      <c r="FX152" s="288"/>
      <c r="FY152" s="288"/>
      <c r="FZ152" s="288"/>
      <c r="GA152" s="294"/>
      <c r="GB152" s="294"/>
      <c r="GC152" s="294"/>
      <c r="GD152" s="294"/>
      <c r="GE152" s="294"/>
      <c r="GF152" s="294"/>
      <c r="GG152" s="294"/>
      <c r="GH152" s="294"/>
      <c r="GI152" s="294"/>
      <c r="GJ152" s="294"/>
      <c r="GK152" s="294"/>
      <c r="GL152" s="294"/>
      <c r="GM152" s="294"/>
      <c r="GN152" s="294"/>
      <c r="GO152" s="294"/>
      <c r="GP152" s="294"/>
      <c r="GQ152" s="294"/>
      <c r="GR152" s="294"/>
      <c r="GS152" s="294"/>
      <c r="GT152" s="294"/>
      <c r="GU152" s="294"/>
      <c r="GV152" s="294"/>
      <c r="GW152" s="294"/>
      <c r="GX152" s="294"/>
      <c r="GY152" s="294"/>
      <c r="GZ152" s="294"/>
      <c r="HA152" s="294"/>
      <c r="HB152" s="294"/>
      <c r="HC152" s="294"/>
      <c r="HD152" s="294"/>
      <c r="HE152" s="294"/>
      <c r="HF152" s="294"/>
      <c r="HG152" s="294"/>
      <c r="HH152" s="294"/>
      <c r="HI152" s="294"/>
      <c r="HJ152" s="294"/>
      <c r="HK152" s="294"/>
      <c r="HL152" s="294"/>
      <c r="HM152" s="294"/>
      <c r="HN152" s="294"/>
      <c r="HO152" s="294"/>
      <c r="HP152" s="294"/>
      <c r="HQ152" s="294"/>
      <c r="HR152" s="294"/>
      <c r="HS152" s="294"/>
      <c r="HT152" s="294"/>
      <c r="HU152" s="294"/>
      <c r="HV152" s="294"/>
      <c r="HW152" s="294"/>
      <c r="HX152" s="294"/>
      <c r="HY152" s="294"/>
      <c r="HZ152" s="294"/>
      <c r="IA152" s="294"/>
      <c r="IB152" s="294"/>
      <c r="IC152" s="294"/>
      <c r="ID152" s="294"/>
      <c r="IE152" s="294"/>
      <c r="IF152" s="294"/>
      <c r="IG152" s="294"/>
      <c r="IH152" s="294"/>
      <c r="II152" s="294"/>
      <c r="IJ152" s="294"/>
      <c r="IK152" s="294"/>
      <c r="IL152" s="294"/>
      <c r="IM152" s="294"/>
      <c r="IN152" s="294"/>
      <c r="IO152" s="294"/>
      <c r="IP152" s="294"/>
      <c r="IQ152" s="294"/>
      <c r="IR152" s="294"/>
      <c r="IS152" s="294"/>
      <c r="IT152" s="294"/>
      <c r="IU152" s="294"/>
      <c r="IV152" s="294"/>
      <c r="IW152" s="294"/>
      <c r="IX152" s="294"/>
    </row>
    <row r="153" s="289" customFormat="1" ht="46" customHeight="1" spans="1:258">
      <c r="A153" s="299">
        <v>121</v>
      </c>
      <c r="B153" s="300" t="s">
        <v>656</v>
      </c>
      <c r="C153" s="300" t="s">
        <v>657</v>
      </c>
      <c r="D153" s="300" t="s">
        <v>658</v>
      </c>
      <c r="E153" s="366">
        <v>63.8</v>
      </c>
      <c r="F153" s="367" t="s">
        <v>530</v>
      </c>
      <c r="G153" s="300" t="s">
        <v>659</v>
      </c>
      <c r="H153" s="300"/>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8"/>
      <c r="AY153" s="288"/>
      <c r="AZ153" s="288"/>
      <c r="BA153" s="288"/>
      <c r="BB153" s="288"/>
      <c r="BC153" s="288"/>
      <c r="BD153" s="288"/>
      <c r="BE153" s="288"/>
      <c r="BF153" s="288"/>
      <c r="BG153" s="288"/>
      <c r="BH153" s="288"/>
      <c r="BI153" s="288"/>
      <c r="BJ153" s="288"/>
      <c r="BK153" s="288"/>
      <c r="BL153" s="288"/>
      <c r="BM153" s="288"/>
      <c r="BN153" s="288"/>
      <c r="BO153" s="288"/>
      <c r="BP153" s="288"/>
      <c r="BQ153" s="288"/>
      <c r="BR153" s="288"/>
      <c r="BS153" s="288"/>
      <c r="BT153" s="288"/>
      <c r="BU153" s="288"/>
      <c r="BV153" s="288"/>
      <c r="BW153" s="288"/>
      <c r="BX153" s="288"/>
      <c r="BY153" s="288"/>
      <c r="BZ153" s="288"/>
      <c r="CA153" s="288"/>
      <c r="CB153" s="288"/>
      <c r="CC153" s="288"/>
      <c r="CD153" s="288"/>
      <c r="CE153" s="288"/>
      <c r="CF153" s="288"/>
      <c r="CG153" s="288"/>
      <c r="CH153" s="288"/>
      <c r="CI153" s="288"/>
      <c r="CJ153" s="288"/>
      <c r="CK153" s="288"/>
      <c r="CL153" s="288"/>
      <c r="CM153" s="288"/>
      <c r="CN153" s="288"/>
      <c r="CO153" s="288"/>
      <c r="CP153" s="288"/>
      <c r="CQ153" s="288"/>
      <c r="CR153" s="288"/>
      <c r="CS153" s="288"/>
      <c r="CT153" s="288"/>
      <c r="CU153" s="288"/>
      <c r="CV153" s="288"/>
      <c r="CW153" s="288"/>
      <c r="CX153" s="288"/>
      <c r="CY153" s="288"/>
      <c r="CZ153" s="288"/>
      <c r="DA153" s="288"/>
      <c r="DB153" s="288"/>
      <c r="DC153" s="288"/>
      <c r="DD153" s="288"/>
      <c r="DE153" s="288"/>
      <c r="DF153" s="288"/>
      <c r="DG153" s="288"/>
      <c r="DH153" s="288"/>
      <c r="DI153" s="288"/>
      <c r="DJ153" s="288"/>
      <c r="DK153" s="288"/>
      <c r="DL153" s="288"/>
      <c r="DM153" s="288"/>
      <c r="DN153" s="288"/>
      <c r="DO153" s="288"/>
      <c r="DP153" s="288"/>
      <c r="DQ153" s="288"/>
      <c r="DR153" s="288"/>
      <c r="DS153" s="288"/>
      <c r="DT153" s="288"/>
      <c r="DU153" s="288"/>
      <c r="DV153" s="288"/>
      <c r="DW153" s="288"/>
      <c r="DX153" s="288"/>
      <c r="DY153" s="288"/>
      <c r="DZ153" s="288"/>
      <c r="EA153" s="288"/>
      <c r="EB153" s="288"/>
      <c r="EC153" s="288"/>
      <c r="ED153" s="288"/>
      <c r="EE153" s="288"/>
      <c r="EF153" s="288"/>
      <c r="EG153" s="288"/>
      <c r="EH153" s="288"/>
      <c r="EI153" s="288"/>
      <c r="EJ153" s="288"/>
      <c r="EK153" s="288"/>
      <c r="EL153" s="288"/>
      <c r="EM153" s="288"/>
      <c r="EN153" s="288"/>
      <c r="EO153" s="288"/>
      <c r="EP153" s="288"/>
      <c r="EQ153" s="288"/>
      <c r="ER153" s="288"/>
      <c r="ES153" s="288"/>
      <c r="ET153" s="288"/>
      <c r="EU153" s="288"/>
      <c r="EV153" s="288"/>
      <c r="EW153" s="288"/>
      <c r="EX153" s="288"/>
      <c r="EY153" s="288"/>
      <c r="EZ153" s="288"/>
      <c r="FA153" s="288"/>
      <c r="FB153" s="288"/>
      <c r="FC153" s="288"/>
      <c r="FD153" s="288"/>
      <c r="FE153" s="288"/>
      <c r="FF153" s="288"/>
      <c r="FG153" s="288"/>
      <c r="FH153" s="288"/>
      <c r="FI153" s="288"/>
      <c r="FJ153" s="288"/>
      <c r="FK153" s="288"/>
      <c r="FL153" s="288"/>
      <c r="FM153" s="288"/>
      <c r="FN153" s="288"/>
      <c r="FO153" s="288"/>
      <c r="FP153" s="288"/>
      <c r="FQ153" s="288"/>
      <c r="FR153" s="288"/>
      <c r="FS153" s="288"/>
      <c r="FT153" s="288"/>
      <c r="FU153" s="288"/>
      <c r="FV153" s="288"/>
      <c r="FW153" s="288"/>
      <c r="FX153" s="288"/>
      <c r="FY153" s="288"/>
      <c r="FZ153" s="288"/>
      <c r="GA153" s="294"/>
      <c r="GB153" s="294"/>
      <c r="GC153" s="294"/>
      <c r="GD153" s="294"/>
      <c r="GE153" s="294"/>
      <c r="GF153" s="294"/>
      <c r="GG153" s="294"/>
      <c r="GH153" s="294"/>
      <c r="GI153" s="294"/>
      <c r="GJ153" s="294"/>
      <c r="GK153" s="294"/>
      <c r="GL153" s="294"/>
      <c r="GM153" s="294"/>
      <c r="GN153" s="294"/>
      <c r="GO153" s="294"/>
      <c r="GP153" s="294"/>
      <c r="GQ153" s="294"/>
      <c r="GR153" s="294"/>
      <c r="GS153" s="294"/>
      <c r="GT153" s="294"/>
      <c r="GU153" s="294"/>
      <c r="GV153" s="294"/>
      <c r="GW153" s="294"/>
      <c r="GX153" s="294"/>
      <c r="GY153" s="294"/>
      <c r="GZ153" s="294"/>
      <c r="HA153" s="294"/>
      <c r="HB153" s="294"/>
      <c r="HC153" s="294"/>
      <c r="HD153" s="294"/>
      <c r="HE153" s="294"/>
      <c r="HF153" s="294"/>
      <c r="HG153" s="294"/>
      <c r="HH153" s="294"/>
      <c r="HI153" s="294"/>
      <c r="HJ153" s="294"/>
      <c r="HK153" s="294"/>
      <c r="HL153" s="294"/>
      <c r="HM153" s="294"/>
      <c r="HN153" s="294"/>
      <c r="HO153" s="294"/>
      <c r="HP153" s="294"/>
      <c r="HQ153" s="294"/>
      <c r="HR153" s="294"/>
      <c r="HS153" s="294"/>
      <c r="HT153" s="294"/>
      <c r="HU153" s="294"/>
      <c r="HV153" s="294"/>
      <c r="HW153" s="294"/>
      <c r="HX153" s="294"/>
      <c r="HY153" s="294"/>
      <c r="HZ153" s="294"/>
      <c r="IA153" s="294"/>
      <c r="IB153" s="294"/>
      <c r="IC153" s="294"/>
      <c r="ID153" s="294"/>
      <c r="IE153" s="294"/>
      <c r="IF153" s="294"/>
      <c r="IG153" s="294"/>
      <c r="IH153" s="294"/>
      <c r="II153" s="294"/>
      <c r="IJ153" s="294"/>
      <c r="IK153" s="294"/>
      <c r="IL153" s="294"/>
      <c r="IM153" s="294"/>
      <c r="IN153" s="294"/>
      <c r="IO153" s="294"/>
      <c r="IP153" s="294"/>
      <c r="IQ153" s="294"/>
      <c r="IR153" s="294"/>
      <c r="IS153" s="294"/>
      <c r="IT153" s="294"/>
      <c r="IU153" s="294"/>
      <c r="IV153" s="294"/>
      <c r="IW153" s="294"/>
      <c r="IX153" s="294"/>
    </row>
    <row r="154" s="289" customFormat="1" ht="46" customHeight="1" spans="1:258">
      <c r="A154" s="299">
        <v>122</v>
      </c>
      <c r="B154" s="300" t="s">
        <v>660</v>
      </c>
      <c r="C154" s="300" t="s">
        <v>657</v>
      </c>
      <c r="D154" s="300" t="s">
        <v>661</v>
      </c>
      <c r="E154" s="366">
        <v>63.8</v>
      </c>
      <c r="F154" s="367" t="s">
        <v>530</v>
      </c>
      <c r="G154" s="300" t="s">
        <v>662</v>
      </c>
      <c r="H154" s="300"/>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c r="BB154" s="288"/>
      <c r="BC154" s="288"/>
      <c r="BD154" s="288"/>
      <c r="BE154" s="288"/>
      <c r="BF154" s="288"/>
      <c r="BG154" s="288"/>
      <c r="BH154" s="288"/>
      <c r="BI154" s="288"/>
      <c r="BJ154" s="288"/>
      <c r="BK154" s="288"/>
      <c r="BL154" s="288"/>
      <c r="BM154" s="288"/>
      <c r="BN154" s="288"/>
      <c r="BO154" s="288"/>
      <c r="BP154" s="288"/>
      <c r="BQ154" s="288"/>
      <c r="BR154" s="288"/>
      <c r="BS154" s="288"/>
      <c r="BT154" s="288"/>
      <c r="BU154" s="288"/>
      <c r="BV154" s="288"/>
      <c r="BW154" s="288"/>
      <c r="BX154" s="288"/>
      <c r="BY154" s="288"/>
      <c r="BZ154" s="288"/>
      <c r="CA154" s="288"/>
      <c r="CB154" s="288"/>
      <c r="CC154" s="288"/>
      <c r="CD154" s="288"/>
      <c r="CE154" s="288"/>
      <c r="CF154" s="288"/>
      <c r="CG154" s="288"/>
      <c r="CH154" s="288"/>
      <c r="CI154" s="288"/>
      <c r="CJ154" s="288"/>
      <c r="CK154" s="288"/>
      <c r="CL154" s="288"/>
      <c r="CM154" s="288"/>
      <c r="CN154" s="288"/>
      <c r="CO154" s="288"/>
      <c r="CP154" s="288"/>
      <c r="CQ154" s="288"/>
      <c r="CR154" s="288"/>
      <c r="CS154" s="288"/>
      <c r="CT154" s="288"/>
      <c r="CU154" s="288"/>
      <c r="CV154" s="288"/>
      <c r="CW154" s="288"/>
      <c r="CX154" s="288"/>
      <c r="CY154" s="288"/>
      <c r="CZ154" s="288"/>
      <c r="DA154" s="288"/>
      <c r="DB154" s="288"/>
      <c r="DC154" s="288"/>
      <c r="DD154" s="288"/>
      <c r="DE154" s="288"/>
      <c r="DF154" s="288"/>
      <c r="DG154" s="288"/>
      <c r="DH154" s="288"/>
      <c r="DI154" s="288"/>
      <c r="DJ154" s="288"/>
      <c r="DK154" s="288"/>
      <c r="DL154" s="288"/>
      <c r="DM154" s="288"/>
      <c r="DN154" s="288"/>
      <c r="DO154" s="288"/>
      <c r="DP154" s="288"/>
      <c r="DQ154" s="288"/>
      <c r="DR154" s="288"/>
      <c r="DS154" s="288"/>
      <c r="DT154" s="288"/>
      <c r="DU154" s="288"/>
      <c r="DV154" s="288"/>
      <c r="DW154" s="288"/>
      <c r="DX154" s="288"/>
      <c r="DY154" s="288"/>
      <c r="DZ154" s="288"/>
      <c r="EA154" s="288"/>
      <c r="EB154" s="288"/>
      <c r="EC154" s="288"/>
      <c r="ED154" s="288"/>
      <c r="EE154" s="288"/>
      <c r="EF154" s="288"/>
      <c r="EG154" s="288"/>
      <c r="EH154" s="288"/>
      <c r="EI154" s="288"/>
      <c r="EJ154" s="288"/>
      <c r="EK154" s="288"/>
      <c r="EL154" s="288"/>
      <c r="EM154" s="288"/>
      <c r="EN154" s="288"/>
      <c r="EO154" s="288"/>
      <c r="EP154" s="288"/>
      <c r="EQ154" s="288"/>
      <c r="ER154" s="288"/>
      <c r="ES154" s="288"/>
      <c r="ET154" s="288"/>
      <c r="EU154" s="288"/>
      <c r="EV154" s="288"/>
      <c r="EW154" s="288"/>
      <c r="EX154" s="288"/>
      <c r="EY154" s="288"/>
      <c r="EZ154" s="288"/>
      <c r="FA154" s="288"/>
      <c r="FB154" s="288"/>
      <c r="FC154" s="288"/>
      <c r="FD154" s="288"/>
      <c r="FE154" s="288"/>
      <c r="FF154" s="288"/>
      <c r="FG154" s="288"/>
      <c r="FH154" s="288"/>
      <c r="FI154" s="288"/>
      <c r="FJ154" s="288"/>
      <c r="FK154" s="288"/>
      <c r="FL154" s="288"/>
      <c r="FM154" s="288"/>
      <c r="FN154" s="288"/>
      <c r="FO154" s="288"/>
      <c r="FP154" s="288"/>
      <c r="FQ154" s="288"/>
      <c r="FR154" s="288"/>
      <c r="FS154" s="288"/>
      <c r="FT154" s="288"/>
      <c r="FU154" s="288"/>
      <c r="FV154" s="288"/>
      <c r="FW154" s="288"/>
      <c r="FX154" s="288"/>
      <c r="FY154" s="288"/>
      <c r="FZ154" s="288"/>
      <c r="GA154" s="294"/>
      <c r="GB154" s="294"/>
      <c r="GC154" s="294"/>
      <c r="GD154" s="294"/>
      <c r="GE154" s="294"/>
      <c r="GF154" s="294"/>
      <c r="GG154" s="294"/>
      <c r="GH154" s="294"/>
      <c r="GI154" s="294"/>
      <c r="GJ154" s="294"/>
      <c r="GK154" s="294"/>
      <c r="GL154" s="294"/>
      <c r="GM154" s="294"/>
      <c r="GN154" s="294"/>
      <c r="GO154" s="294"/>
      <c r="GP154" s="294"/>
      <c r="GQ154" s="294"/>
      <c r="GR154" s="294"/>
      <c r="GS154" s="294"/>
      <c r="GT154" s="294"/>
      <c r="GU154" s="294"/>
      <c r="GV154" s="294"/>
      <c r="GW154" s="294"/>
      <c r="GX154" s="294"/>
      <c r="GY154" s="294"/>
      <c r="GZ154" s="294"/>
      <c r="HA154" s="294"/>
      <c r="HB154" s="294"/>
      <c r="HC154" s="294"/>
      <c r="HD154" s="294"/>
      <c r="HE154" s="294"/>
      <c r="HF154" s="294"/>
      <c r="HG154" s="294"/>
      <c r="HH154" s="294"/>
      <c r="HI154" s="294"/>
      <c r="HJ154" s="294"/>
      <c r="HK154" s="294"/>
      <c r="HL154" s="294"/>
      <c r="HM154" s="294"/>
      <c r="HN154" s="294"/>
      <c r="HO154" s="294"/>
      <c r="HP154" s="294"/>
      <c r="HQ154" s="294"/>
      <c r="HR154" s="294"/>
      <c r="HS154" s="294"/>
      <c r="HT154" s="294"/>
      <c r="HU154" s="294"/>
      <c r="HV154" s="294"/>
      <c r="HW154" s="294"/>
      <c r="HX154" s="294"/>
      <c r="HY154" s="294"/>
      <c r="HZ154" s="294"/>
      <c r="IA154" s="294"/>
      <c r="IB154" s="294"/>
      <c r="IC154" s="294"/>
      <c r="ID154" s="294"/>
      <c r="IE154" s="294"/>
      <c r="IF154" s="294"/>
      <c r="IG154" s="294"/>
      <c r="IH154" s="294"/>
      <c r="II154" s="294"/>
      <c r="IJ154" s="294"/>
      <c r="IK154" s="294"/>
      <c r="IL154" s="294"/>
      <c r="IM154" s="294"/>
      <c r="IN154" s="294"/>
      <c r="IO154" s="294"/>
      <c r="IP154" s="294"/>
      <c r="IQ154" s="294"/>
      <c r="IR154" s="294"/>
      <c r="IS154" s="294"/>
      <c r="IT154" s="294"/>
      <c r="IU154" s="294"/>
      <c r="IV154" s="294"/>
      <c r="IW154" s="294"/>
      <c r="IX154" s="294"/>
    </row>
    <row r="155" s="289" customFormat="1" ht="46" customHeight="1" spans="1:258">
      <c r="A155" s="299">
        <v>123</v>
      </c>
      <c r="B155" s="300" t="s">
        <v>663</v>
      </c>
      <c r="C155" s="300" t="s">
        <v>664</v>
      </c>
      <c r="D155" s="300" t="s">
        <v>665</v>
      </c>
      <c r="E155" s="366">
        <v>49</v>
      </c>
      <c r="F155" s="367" t="s">
        <v>530</v>
      </c>
      <c r="G155" s="300" t="s">
        <v>666</v>
      </c>
      <c r="H155" s="300"/>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c r="BB155" s="288"/>
      <c r="BC155" s="288"/>
      <c r="BD155" s="288"/>
      <c r="BE155" s="288"/>
      <c r="BF155" s="288"/>
      <c r="BG155" s="288"/>
      <c r="BH155" s="288"/>
      <c r="BI155" s="288"/>
      <c r="BJ155" s="288"/>
      <c r="BK155" s="288"/>
      <c r="BL155" s="288"/>
      <c r="BM155" s="288"/>
      <c r="BN155" s="288"/>
      <c r="BO155" s="288"/>
      <c r="BP155" s="288"/>
      <c r="BQ155" s="288"/>
      <c r="BR155" s="288"/>
      <c r="BS155" s="288"/>
      <c r="BT155" s="288"/>
      <c r="BU155" s="288"/>
      <c r="BV155" s="288"/>
      <c r="BW155" s="288"/>
      <c r="BX155" s="288"/>
      <c r="BY155" s="288"/>
      <c r="BZ155" s="288"/>
      <c r="CA155" s="288"/>
      <c r="CB155" s="288"/>
      <c r="CC155" s="288"/>
      <c r="CD155" s="288"/>
      <c r="CE155" s="288"/>
      <c r="CF155" s="288"/>
      <c r="CG155" s="288"/>
      <c r="CH155" s="288"/>
      <c r="CI155" s="288"/>
      <c r="CJ155" s="288"/>
      <c r="CK155" s="288"/>
      <c r="CL155" s="288"/>
      <c r="CM155" s="288"/>
      <c r="CN155" s="288"/>
      <c r="CO155" s="288"/>
      <c r="CP155" s="288"/>
      <c r="CQ155" s="288"/>
      <c r="CR155" s="288"/>
      <c r="CS155" s="288"/>
      <c r="CT155" s="288"/>
      <c r="CU155" s="288"/>
      <c r="CV155" s="288"/>
      <c r="CW155" s="288"/>
      <c r="CX155" s="288"/>
      <c r="CY155" s="288"/>
      <c r="CZ155" s="288"/>
      <c r="DA155" s="288"/>
      <c r="DB155" s="288"/>
      <c r="DC155" s="288"/>
      <c r="DD155" s="288"/>
      <c r="DE155" s="288"/>
      <c r="DF155" s="288"/>
      <c r="DG155" s="288"/>
      <c r="DH155" s="288"/>
      <c r="DI155" s="288"/>
      <c r="DJ155" s="288"/>
      <c r="DK155" s="288"/>
      <c r="DL155" s="288"/>
      <c r="DM155" s="288"/>
      <c r="DN155" s="288"/>
      <c r="DO155" s="288"/>
      <c r="DP155" s="288"/>
      <c r="DQ155" s="288"/>
      <c r="DR155" s="288"/>
      <c r="DS155" s="288"/>
      <c r="DT155" s="288"/>
      <c r="DU155" s="288"/>
      <c r="DV155" s="288"/>
      <c r="DW155" s="288"/>
      <c r="DX155" s="288"/>
      <c r="DY155" s="288"/>
      <c r="DZ155" s="288"/>
      <c r="EA155" s="288"/>
      <c r="EB155" s="288"/>
      <c r="EC155" s="288"/>
      <c r="ED155" s="288"/>
      <c r="EE155" s="288"/>
      <c r="EF155" s="288"/>
      <c r="EG155" s="288"/>
      <c r="EH155" s="288"/>
      <c r="EI155" s="288"/>
      <c r="EJ155" s="288"/>
      <c r="EK155" s="288"/>
      <c r="EL155" s="288"/>
      <c r="EM155" s="288"/>
      <c r="EN155" s="288"/>
      <c r="EO155" s="288"/>
      <c r="EP155" s="288"/>
      <c r="EQ155" s="288"/>
      <c r="ER155" s="288"/>
      <c r="ES155" s="288"/>
      <c r="ET155" s="288"/>
      <c r="EU155" s="288"/>
      <c r="EV155" s="288"/>
      <c r="EW155" s="288"/>
      <c r="EX155" s="288"/>
      <c r="EY155" s="288"/>
      <c r="EZ155" s="288"/>
      <c r="FA155" s="288"/>
      <c r="FB155" s="288"/>
      <c r="FC155" s="288"/>
      <c r="FD155" s="288"/>
      <c r="FE155" s="288"/>
      <c r="FF155" s="288"/>
      <c r="FG155" s="288"/>
      <c r="FH155" s="288"/>
      <c r="FI155" s="288"/>
      <c r="FJ155" s="288"/>
      <c r="FK155" s="288"/>
      <c r="FL155" s="288"/>
      <c r="FM155" s="288"/>
      <c r="FN155" s="288"/>
      <c r="FO155" s="288"/>
      <c r="FP155" s="288"/>
      <c r="FQ155" s="288"/>
      <c r="FR155" s="288"/>
      <c r="FS155" s="288"/>
      <c r="FT155" s="288"/>
      <c r="FU155" s="288"/>
      <c r="FV155" s="288"/>
      <c r="FW155" s="288"/>
      <c r="FX155" s="288"/>
      <c r="FY155" s="288"/>
      <c r="FZ155" s="288"/>
      <c r="GA155" s="294"/>
      <c r="GB155" s="294"/>
      <c r="GC155" s="294"/>
      <c r="GD155" s="294"/>
      <c r="GE155" s="294"/>
      <c r="GF155" s="294"/>
      <c r="GG155" s="294"/>
      <c r="GH155" s="294"/>
      <c r="GI155" s="294"/>
      <c r="GJ155" s="294"/>
      <c r="GK155" s="294"/>
      <c r="GL155" s="294"/>
      <c r="GM155" s="294"/>
      <c r="GN155" s="294"/>
      <c r="GO155" s="294"/>
      <c r="GP155" s="294"/>
      <c r="GQ155" s="294"/>
      <c r="GR155" s="294"/>
      <c r="GS155" s="294"/>
      <c r="GT155" s="294"/>
      <c r="GU155" s="294"/>
      <c r="GV155" s="294"/>
      <c r="GW155" s="294"/>
      <c r="GX155" s="294"/>
      <c r="GY155" s="294"/>
      <c r="GZ155" s="294"/>
      <c r="HA155" s="294"/>
      <c r="HB155" s="294"/>
      <c r="HC155" s="294"/>
      <c r="HD155" s="294"/>
      <c r="HE155" s="294"/>
      <c r="HF155" s="294"/>
      <c r="HG155" s="294"/>
      <c r="HH155" s="294"/>
      <c r="HI155" s="294"/>
      <c r="HJ155" s="294"/>
      <c r="HK155" s="294"/>
      <c r="HL155" s="294"/>
      <c r="HM155" s="294"/>
      <c r="HN155" s="294"/>
      <c r="HO155" s="294"/>
      <c r="HP155" s="294"/>
      <c r="HQ155" s="294"/>
      <c r="HR155" s="294"/>
      <c r="HS155" s="294"/>
      <c r="HT155" s="294"/>
      <c r="HU155" s="294"/>
      <c r="HV155" s="294"/>
      <c r="HW155" s="294"/>
      <c r="HX155" s="294"/>
      <c r="HY155" s="294"/>
      <c r="HZ155" s="294"/>
      <c r="IA155" s="294"/>
      <c r="IB155" s="294"/>
      <c r="IC155" s="294"/>
      <c r="ID155" s="294"/>
      <c r="IE155" s="294"/>
      <c r="IF155" s="294"/>
      <c r="IG155" s="294"/>
      <c r="IH155" s="294"/>
      <c r="II155" s="294"/>
      <c r="IJ155" s="294"/>
      <c r="IK155" s="294"/>
      <c r="IL155" s="294"/>
      <c r="IM155" s="294"/>
      <c r="IN155" s="294"/>
      <c r="IO155" s="294"/>
      <c r="IP155" s="294"/>
      <c r="IQ155" s="294"/>
      <c r="IR155" s="294"/>
      <c r="IS155" s="294"/>
      <c r="IT155" s="294"/>
      <c r="IU155" s="294"/>
      <c r="IV155" s="294"/>
      <c r="IW155" s="294"/>
      <c r="IX155" s="294"/>
    </row>
    <row r="156" s="289" customFormat="1" ht="46" customHeight="1" spans="1:258">
      <c r="A156" s="299">
        <v>124</v>
      </c>
      <c r="B156" s="300" t="s">
        <v>667</v>
      </c>
      <c r="C156" s="300" t="s">
        <v>668</v>
      </c>
      <c r="D156" s="300" t="s">
        <v>602</v>
      </c>
      <c r="E156" s="366">
        <v>238</v>
      </c>
      <c r="F156" s="367" t="s">
        <v>530</v>
      </c>
      <c r="G156" s="300" t="s">
        <v>669</v>
      </c>
      <c r="H156" s="300"/>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c r="AZ156" s="288"/>
      <c r="BA156" s="288"/>
      <c r="BB156" s="288"/>
      <c r="BC156" s="288"/>
      <c r="BD156" s="288"/>
      <c r="BE156" s="288"/>
      <c r="BF156" s="288"/>
      <c r="BG156" s="288"/>
      <c r="BH156" s="288"/>
      <c r="BI156" s="288"/>
      <c r="BJ156" s="288"/>
      <c r="BK156" s="288"/>
      <c r="BL156" s="288"/>
      <c r="BM156" s="288"/>
      <c r="BN156" s="288"/>
      <c r="BO156" s="288"/>
      <c r="BP156" s="288"/>
      <c r="BQ156" s="288"/>
      <c r="BR156" s="288"/>
      <c r="BS156" s="288"/>
      <c r="BT156" s="288"/>
      <c r="BU156" s="288"/>
      <c r="BV156" s="288"/>
      <c r="BW156" s="288"/>
      <c r="BX156" s="288"/>
      <c r="BY156" s="288"/>
      <c r="BZ156" s="288"/>
      <c r="CA156" s="288"/>
      <c r="CB156" s="288"/>
      <c r="CC156" s="288"/>
      <c r="CD156" s="288"/>
      <c r="CE156" s="288"/>
      <c r="CF156" s="288"/>
      <c r="CG156" s="288"/>
      <c r="CH156" s="288"/>
      <c r="CI156" s="288"/>
      <c r="CJ156" s="288"/>
      <c r="CK156" s="288"/>
      <c r="CL156" s="288"/>
      <c r="CM156" s="288"/>
      <c r="CN156" s="288"/>
      <c r="CO156" s="288"/>
      <c r="CP156" s="288"/>
      <c r="CQ156" s="288"/>
      <c r="CR156" s="288"/>
      <c r="CS156" s="288"/>
      <c r="CT156" s="288"/>
      <c r="CU156" s="288"/>
      <c r="CV156" s="288"/>
      <c r="CW156" s="288"/>
      <c r="CX156" s="288"/>
      <c r="CY156" s="288"/>
      <c r="CZ156" s="288"/>
      <c r="DA156" s="288"/>
      <c r="DB156" s="288"/>
      <c r="DC156" s="288"/>
      <c r="DD156" s="288"/>
      <c r="DE156" s="288"/>
      <c r="DF156" s="288"/>
      <c r="DG156" s="288"/>
      <c r="DH156" s="288"/>
      <c r="DI156" s="288"/>
      <c r="DJ156" s="288"/>
      <c r="DK156" s="288"/>
      <c r="DL156" s="288"/>
      <c r="DM156" s="288"/>
      <c r="DN156" s="288"/>
      <c r="DO156" s="288"/>
      <c r="DP156" s="288"/>
      <c r="DQ156" s="288"/>
      <c r="DR156" s="288"/>
      <c r="DS156" s="288"/>
      <c r="DT156" s="288"/>
      <c r="DU156" s="288"/>
      <c r="DV156" s="288"/>
      <c r="DW156" s="288"/>
      <c r="DX156" s="288"/>
      <c r="DY156" s="288"/>
      <c r="DZ156" s="288"/>
      <c r="EA156" s="288"/>
      <c r="EB156" s="288"/>
      <c r="EC156" s="288"/>
      <c r="ED156" s="288"/>
      <c r="EE156" s="288"/>
      <c r="EF156" s="288"/>
      <c r="EG156" s="288"/>
      <c r="EH156" s="288"/>
      <c r="EI156" s="288"/>
      <c r="EJ156" s="288"/>
      <c r="EK156" s="288"/>
      <c r="EL156" s="288"/>
      <c r="EM156" s="288"/>
      <c r="EN156" s="288"/>
      <c r="EO156" s="288"/>
      <c r="EP156" s="288"/>
      <c r="EQ156" s="288"/>
      <c r="ER156" s="288"/>
      <c r="ES156" s="288"/>
      <c r="ET156" s="288"/>
      <c r="EU156" s="288"/>
      <c r="EV156" s="288"/>
      <c r="EW156" s="288"/>
      <c r="EX156" s="288"/>
      <c r="EY156" s="288"/>
      <c r="EZ156" s="288"/>
      <c r="FA156" s="288"/>
      <c r="FB156" s="288"/>
      <c r="FC156" s="288"/>
      <c r="FD156" s="288"/>
      <c r="FE156" s="288"/>
      <c r="FF156" s="288"/>
      <c r="FG156" s="288"/>
      <c r="FH156" s="288"/>
      <c r="FI156" s="288"/>
      <c r="FJ156" s="288"/>
      <c r="FK156" s="288"/>
      <c r="FL156" s="288"/>
      <c r="FM156" s="288"/>
      <c r="FN156" s="288"/>
      <c r="FO156" s="288"/>
      <c r="FP156" s="288"/>
      <c r="FQ156" s="288"/>
      <c r="FR156" s="288"/>
      <c r="FS156" s="288"/>
      <c r="FT156" s="288"/>
      <c r="FU156" s="288"/>
      <c r="FV156" s="288"/>
      <c r="FW156" s="288"/>
      <c r="FX156" s="288"/>
      <c r="FY156" s="288"/>
      <c r="FZ156" s="288"/>
      <c r="GA156" s="294"/>
      <c r="GB156" s="294"/>
      <c r="GC156" s="294"/>
      <c r="GD156" s="294"/>
      <c r="GE156" s="294"/>
      <c r="GF156" s="294"/>
      <c r="GG156" s="294"/>
      <c r="GH156" s="294"/>
      <c r="GI156" s="294"/>
      <c r="GJ156" s="294"/>
      <c r="GK156" s="294"/>
      <c r="GL156" s="294"/>
      <c r="GM156" s="294"/>
      <c r="GN156" s="294"/>
      <c r="GO156" s="294"/>
      <c r="GP156" s="294"/>
      <c r="GQ156" s="294"/>
      <c r="GR156" s="294"/>
      <c r="GS156" s="294"/>
      <c r="GT156" s="294"/>
      <c r="GU156" s="294"/>
      <c r="GV156" s="294"/>
      <c r="GW156" s="294"/>
      <c r="GX156" s="294"/>
      <c r="GY156" s="294"/>
      <c r="GZ156" s="294"/>
      <c r="HA156" s="294"/>
      <c r="HB156" s="294"/>
      <c r="HC156" s="294"/>
      <c r="HD156" s="294"/>
      <c r="HE156" s="294"/>
      <c r="HF156" s="294"/>
      <c r="HG156" s="294"/>
      <c r="HH156" s="294"/>
      <c r="HI156" s="294"/>
      <c r="HJ156" s="294"/>
      <c r="HK156" s="294"/>
      <c r="HL156" s="294"/>
      <c r="HM156" s="294"/>
      <c r="HN156" s="294"/>
      <c r="HO156" s="294"/>
      <c r="HP156" s="294"/>
      <c r="HQ156" s="294"/>
      <c r="HR156" s="294"/>
      <c r="HS156" s="294"/>
      <c r="HT156" s="294"/>
      <c r="HU156" s="294"/>
      <c r="HV156" s="294"/>
      <c r="HW156" s="294"/>
      <c r="HX156" s="294"/>
      <c r="HY156" s="294"/>
      <c r="HZ156" s="294"/>
      <c r="IA156" s="294"/>
      <c r="IB156" s="294"/>
      <c r="IC156" s="294"/>
      <c r="ID156" s="294"/>
      <c r="IE156" s="294"/>
      <c r="IF156" s="294"/>
      <c r="IG156" s="294"/>
      <c r="IH156" s="294"/>
      <c r="II156" s="294"/>
      <c r="IJ156" s="294"/>
      <c r="IK156" s="294"/>
      <c r="IL156" s="294"/>
      <c r="IM156" s="294"/>
      <c r="IN156" s="294"/>
      <c r="IO156" s="294"/>
      <c r="IP156" s="294"/>
      <c r="IQ156" s="294"/>
      <c r="IR156" s="294"/>
      <c r="IS156" s="294"/>
      <c r="IT156" s="294"/>
      <c r="IU156" s="294"/>
      <c r="IV156" s="294"/>
      <c r="IW156" s="294"/>
      <c r="IX156" s="294"/>
    </row>
    <row r="157" s="289" customFormat="1" ht="46" customHeight="1" spans="1:258">
      <c r="A157" s="299">
        <v>125</v>
      </c>
      <c r="B157" s="300" t="s">
        <v>670</v>
      </c>
      <c r="C157" s="300" t="s">
        <v>671</v>
      </c>
      <c r="D157" s="300" t="s">
        <v>672</v>
      </c>
      <c r="E157" s="366">
        <v>182</v>
      </c>
      <c r="F157" s="367" t="s">
        <v>530</v>
      </c>
      <c r="G157" s="300" t="s">
        <v>673</v>
      </c>
      <c r="H157" s="300"/>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c r="AZ157" s="288"/>
      <c r="BA157" s="288"/>
      <c r="BB157" s="288"/>
      <c r="BC157" s="288"/>
      <c r="BD157" s="288"/>
      <c r="BE157" s="288"/>
      <c r="BF157" s="288"/>
      <c r="BG157" s="288"/>
      <c r="BH157" s="288"/>
      <c r="BI157" s="288"/>
      <c r="BJ157" s="288"/>
      <c r="BK157" s="288"/>
      <c r="BL157" s="288"/>
      <c r="BM157" s="288"/>
      <c r="BN157" s="288"/>
      <c r="BO157" s="288"/>
      <c r="BP157" s="288"/>
      <c r="BQ157" s="288"/>
      <c r="BR157" s="288"/>
      <c r="BS157" s="288"/>
      <c r="BT157" s="288"/>
      <c r="BU157" s="288"/>
      <c r="BV157" s="288"/>
      <c r="BW157" s="288"/>
      <c r="BX157" s="288"/>
      <c r="BY157" s="288"/>
      <c r="BZ157" s="288"/>
      <c r="CA157" s="288"/>
      <c r="CB157" s="288"/>
      <c r="CC157" s="288"/>
      <c r="CD157" s="288"/>
      <c r="CE157" s="288"/>
      <c r="CF157" s="288"/>
      <c r="CG157" s="288"/>
      <c r="CH157" s="288"/>
      <c r="CI157" s="288"/>
      <c r="CJ157" s="288"/>
      <c r="CK157" s="288"/>
      <c r="CL157" s="288"/>
      <c r="CM157" s="288"/>
      <c r="CN157" s="288"/>
      <c r="CO157" s="288"/>
      <c r="CP157" s="288"/>
      <c r="CQ157" s="288"/>
      <c r="CR157" s="288"/>
      <c r="CS157" s="288"/>
      <c r="CT157" s="288"/>
      <c r="CU157" s="288"/>
      <c r="CV157" s="288"/>
      <c r="CW157" s="288"/>
      <c r="CX157" s="288"/>
      <c r="CY157" s="288"/>
      <c r="CZ157" s="288"/>
      <c r="DA157" s="288"/>
      <c r="DB157" s="288"/>
      <c r="DC157" s="288"/>
      <c r="DD157" s="288"/>
      <c r="DE157" s="288"/>
      <c r="DF157" s="288"/>
      <c r="DG157" s="288"/>
      <c r="DH157" s="288"/>
      <c r="DI157" s="288"/>
      <c r="DJ157" s="288"/>
      <c r="DK157" s="288"/>
      <c r="DL157" s="288"/>
      <c r="DM157" s="288"/>
      <c r="DN157" s="288"/>
      <c r="DO157" s="288"/>
      <c r="DP157" s="288"/>
      <c r="DQ157" s="288"/>
      <c r="DR157" s="288"/>
      <c r="DS157" s="288"/>
      <c r="DT157" s="288"/>
      <c r="DU157" s="288"/>
      <c r="DV157" s="288"/>
      <c r="DW157" s="288"/>
      <c r="DX157" s="288"/>
      <c r="DY157" s="288"/>
      <c r="DZ157" s="288"/>
      <c r="EA157" s="288"/>
      <c r="EB157" s="288"/>
      <c r="EC157" s="288"/>
      <c r="ED157" s="288"/>
      <c r="EE157" s="288"/>
      <c r="EF157" s="288"/>
      <c r="EG157" s="288"/>
      <c r="EH157" s="288"/>
      <c r="EI157" s="288"/>
      <c r="EJ157" s="288"/>
      <c r="EK157" s="288"/>
      <c r="EL157" s="288"/>
      <c r="EM157" s="288"/>
      <c r="EN157" s="288"/>
      <c r="EO157" s="288"/>
      <c r="EP157" s="288"/>
      <c r="EQ157" s="288"/>
      <c r="ER157" s="288"/>
      <c r="ES157" s="288"/>
      <c r="ET157" s="288"/>
      <c r="EU157" s="288"/>
      <c r="EV157" s="288"/>
      <c r="EW157" s="288"/>
      <c r="EX157" s="288"/>
      <c r="EY157" s="288"/>
      <c r="EZ157" s="288"/>
      <c r="FA157" s="288"/>
      <c r="FB157" s="288"/>
      <c r="FC157" s="288"/>
      <c r="FD157" s="288"/>
      <c r="FE157" s="288"/>
      <c r="FF157" s="288"/>
      <c r="FG157" s="288"/>
      <c r="FH157" s="288"/>
      <c r="FI157" s="288"/>
      <c r="FJ157" s="288"/>
      <c r="FK157" s="288"/>
      <c r="FL157" s="288"/>
      <c r="FM157" s="288"/>
      <c r="FN157" s="288"/>
      <c r="FO157" s="288"/>
      <c r="FP157" s="288"/>
      <c r="FQ157" s="288"/>
      <c r="FR157" s="288"/>
      <c r="FS157" s="288"/>
      <c r="FT157" s="288"/>
      <c r="FU157" s="288"/>
      <c r="FV157" s="288"/>
      <c r="FW157" s="288"/>
      <c r="FX157" s="288"/>
      <c r="FY157" s="288"/>
      <c r="FZ157" s="288"/>
      <c r="GA157" s="294"/>
      <c r="GB157" s="294"/>
      <c r="GC157" s="294"/>
      <c r="GD157" s="294"/>
      <c r="GE157" s="294"/>
      <c r="GF157" s="294"/>
      <c r="GG157" s="294"/>
      <c r="GH157" s="294"/>
      <c r="GI157" s="294"/>
      <c r="GJ157" s="294"/>
      <c r="GK157" s="294"/>
      <c r="GL157" s="294"/>
      <c r="GM157" s="294"/>
      <c r="GN157" s="294"/>
      <c r="GO157" s="294"/>
      <c r="GP157" s="294"/>
      <c r="GQ157" s="294"/>
      <c r="GR157" s="294"/>
      <c r="GS157" s="294"/>
      <c r="GT157" s="294"/>
      <c r="GU157" s="294"/>
      <c r="GV157" s="294"/>
      <c r="GW157" s="294"/>
      <c r="GX157" s="294"/>
      <c r="GY157" s="294"/>
      <c r="GZ157" s="294"/>
      <c r="HA157" s="294"/>
      <c r="HB157" s="294"/>
      <c r="HC157" s="294"/>
      <c r="HD157" s="294"/>
      <c r="HE157" s="294"/>
      <c r="HF157" s="294"/>
      <c r="HG157" s="294"/>
      <c r="HH157" s="294"/>
      <c r="HI157" s="294"/>
      <c r="HJ157" s="294"/>
      <c r="HK157" s="294"/>
      <c r="HL157" s="294"/>
      <c r="HM157" s="294"/>
      <c r="HN157" s="294"/>
      <c r="HO157" s="294"/>
      <c r="HP157" s="294"/>
      <c r="HQ157" s="294"/>
      <c r="HR157" s="294"/>
      <c r="HS157" s="294"/>
      <c r="HT157" s="294"/>
      <c r="HU157" s="294"/>
      <c r="HV157" s="294"/>
      <c r="HW157" s="294"/>
      <c r="HX157" s="294"/>
      <c r="HY157" s="294"/>
      <c r="HZ157" s="294"/>
      <c r="IA157" s="294"/>
      <c r="IB157" s="294"/>
      <c r="IC157" s="294"/>
      <c r="ID157" s="294"/>
      <c r="IE157" s="294"/>
      <c r="IF157" s="294"/>
      <c r="IG157" s="294"/>
      <c r="IH157" s="294"/>
      <c r="II157" s="294"/>
      <c r="IJ157" s="294"/>
      <c r="IK157" s="294"/>
      <c r="IL157" s="294"/>
      <c r="IM157" s="294"/>
      <c r="IN157" s="294"/>
      <c r="IO157" s="294"/>
      <c r="IP157" s="294"/>
      <c r="IQ157" s="294"/>
      <c r="IR157" s="294"/>
      <c r="IS157" s="294"/>
      <c r="IT157" s="294"/>
      <c r="IU157" s="294"/>
      <c r="IV157" s="294"/>
      <c r="IW157" s="294"/>
      <c r="IX157" s="294"/>
    </row>
    <row r="158" s="289" customFormat="1" ht="46" customHeight="1" spans="1:258">
      <c r="A158" s="299">
        <v>126</v>
      </c>
      <c r="B158" s="300" t="s">
        <v>674</v>
      </c>
      <c r="C158" s="300" t="s">
        <v>675</v>
      </c>
      <c r="D158" s="300" t="s">
        <v>676</v>
      </c>
      <c r="E158" s="366">
        <v>148.4</v>
      </c>
      <c r="F158" s="367" t="s">
        <v>530</v>
      </c>
      <c r="G158" s="300" t="s">
        <v>677</v>
      </c>
      <c r="H158" s="300"/>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c r="BB158" s="288"/>
      <c r="BC158" s="288"/>
      <c r="BD158" s="288"/>
      <c r="BE158" s="288"/>
      <c r="BF158" s="288"/>
      <c r="BG158" s="288"/>
      <c r="BH158" s="288"/>
      <c r="BI158" s="288"/>
      <c r="BJ158" s="288"/>
      <c r="BK158" s="288"/>
      <c r="BL158" s="288"/>
      <c r="BM158" s="288"/>
      <c r="BN158" s="288"/>
      <c r="BO158" s="288"/>
      <c r="BP158" s="288"/>
      <c r="BQ158" s="288"/>
      <c r="BR158" s="288"/>
      <c r="BS158" s="288"/>
      <c r="BT158" s="288"/>
      <c r="BU158" s="288"/>
      <c r="BV158" s="288"/>
      <c r="BW158" s="288"/>
      <c r="BX158" s="288"/>
      <c r="BY158" s="288"/>
      <c r="BZ158" s="288"/>
      <c r="CA158" s="288"/>
      <c r="CB158" s="288"/>
      <c r="CC158" s="288"/>
      <c r="CD158" s="288"/>
      <c r="CE158" s="288"/>
      <c r="CF158" s="288"/>
      <c r="CG158" s="288"/>
      <c r="CH158" s="288"/>
      <c r="CI158" s="288"/>
      <c r="CJ158" s="288"/>
      <c r="CK158" s="288"/>
      <c r="CL158" s="288"/>
      <c r="CM158" s="288"/>
      <c r="CN158" s="288"/>
      <c r="CO158" s="288"/>
      <c r="CP158" s="288"/>
      <c r="CQ158" s="288"/>
      <c r="CR158" s="288"/>
      <c r="CS158" s="288"/>
      <c r="CT158" s="288"/>
      <c r="CU158" s="288"/>
      <c r="CV158" s="288"/>
      <c r="CW158" s="288"/>
      <c r="CX158" s="288"/>
      <c r="CY158" s="288"/>
      <c r="CZ158" s="288"/>
      <c r="DA158" s="288"/>
      <c r="DB158" s="288"/>
      <c r="DC158" s="288"/>
      <c r="DD158" s="288"/>
      <c r="DE158" s="288"/>
      <c r="DF158" s="288"/>
      <c r="DG158" s="288"/>
      <c r="DH158" s="288"/>
      <c r="DI158" s="288"/>
      <c r="DJ158" s="288"/>
      <c r="DK158" s="288"/>
      <c r="DL158" s="288"/>
      <c r="DM158" s="288"/>
      <c r="DN158" s="288"/>
      <c r="DO158" s="288"/>
      <c r="DP158" s="288"/>
      <c r="DQ158" s="288"/>
      <c r="DR158" s="288"/>
      <c r="DS158" s="288"/>
      <c r="DT158" s="288"/>
      <c r="DU158" s="288"/>
      <c r="DV158" s="288"/>
      <c r="DW158" s="288"/>
      <c r="DX158" s="288"/>
      <c r="DY158" s="288"/>
      <c r="DZ158" s="288"/>
      <c r="EA158" s="288"/>
      <c r="EB158" s="288"/>
      <c r="EC158" s="288"/>
      <c r="ED158" s="288"/>
      <c r="EE158" s="288"/>
      <c r="EF158" s="288"/>
      <c r="EG158" s="288"/>
      <c r="EH158" s="288"/>
      <c r="EI158" s="288"/>
      <c r="EJ158" s="288"/>
      <c r="EK158" s="288"/>
      <c r="EL158" s="288"/>
      <c r="EM158" s="288"/>
      <c r="EN158" s="288"/>
      <c r="EO158" s="288"/>
      <c r="EP158" s="288"/>
      <c r="EQ158" s="288"/>
      <c r="ER158" s="288"/>
      <c r="ES158" s="288"/>
      <c r="ET158" s="288"/>
      <c r="EU158" s="288"/>
      <c r="EV158" s="288"/>
      <c r="EW158" s="288"/>
      <c r="EX158" s="288"/>
      <c r="EY158" s="288"/>
      <c r="EZ158" s="288"/>
      <c r="FA158" s="288"/>
      <c r="FB158" s="288"/>
      <c r="FC158" s="288"/>
      <c r="FD158" s="288"/>
      <c r="FE158" s="288"/>
      <c r="FF158" s="288"/>
      <c r="FG158" s="288"/>
      <c r="FH158" s="288"/>
      <c r="FI158" s="288"/>
      <c r="FJ158" s="288"/>
      <c r="FK158" s="288"/>
      <c r="FL158" s="288"/>
      <c r="FM158" s="288"/>
      <c r="FN158" s="288"/>
      <c r="FO158" s="288"/>
      <c r="FP158" s="288"/>
      <c r="FQ158" s="288"/>
      <c r="FR158" s="288"/>
      <c r="FS158" s="288"/>
      <c r="FT158" s="288"/>
      <c r="FU158" s="288"/>
      <c r="FV158" s="288"/>
      <c r="FW158" s="288"/>
      <c r="FX158" s="288"/>
      <c r="FY158" s="288"/>
      <c r="FZ158" s="288"/>
      <c r="GA158" s="294"/>
      <c r="GB158" s="294"/>
      <c r="GC158" s="294"/>
      <c r="GD158" s="294"/>
      <c r="GE158" s="294"/>
      <c r="GF158" s="294"/>
      <c r="GG158" s="294"/>
      <c r="GH158" s="294"/>
      <c r="GI158" s="294"/>
      <c r="GJ158" s="294"/>
      <c r="GK158" s="294"/>
      <c r="GL158" s="294"/>
      <c r="GM158" s="294"/>
      <c r="GN158" s="294"/>
      <c r="GO158" s="294"/>
      <c r="GP158" s="294"/>
      <c r="GQ158" s="294"/>
      <c r="GR158" s="294"/>
      <c r="GS158" s="294"/>
      <c r="GT158" s="294"/>
      <c r="GU158" s="294"/>
      <c r="GV158" s="294"/>
      <c r="GW158" s="294"/>
      <c r="GX158" s="294"/>
      <c r="GY158" s="294"/>
      <c r="GZ158" s="294"/>
      <c r="HA158" s="294"/>
      <c r="HB158" s="294"/>
      <c r="HC158" s="294"/>
      <c r="HD158" s="294"/>
      <c r="HE158" s="294"/>
      <c r="HF158" s="294"/>
      <c r="HG158" s="294"/>
      <c r="HH158" s="294"/>
      <c r="HI158" s="294"/>
      <c r="HJ158" s="294"/>
      <c r="HK158" s="294"/>
      <c r="HL158" s="294"/>
      <c r="HM158" s="294"/>
      <c r="HN158" s="294"/>
      <c r="HO158" s="294"/>
      <c r="HP158" s="294"/>
      <c r="HQ158" s="294"/>
      <c r="HR158" s="294"/>
      <c r="HS158" s="294"/>
      <c r="HT158" s="294"/>
      <c r="HU158" s="294"/>
      <c r="HV158" s="294"/>
      <c r="HW158" s="294"/>
      <c r="HX158" s="294"/>
      <c r="HY158" s="294"/>
      <c r="HZ158" s="294"/>
      <c r="IA158" s="294"/>
      <c r="IB158" s="294"/>
      <c r="IC158" s="294"/>
      <c r="ID158" s="294"/>
      <c r="IE158" s="294"/>
      <c r="IF158" s="294"/>
      <c r="IG158" s="294"/>
      <c r="IH158" s="294"/>
      <c r="II158" s="294"/>
      <c r="IJ158" s="294"/>
      <c r="IK158" s="294"/>
      <c r="IL158" s="294"/>
      <c r="IM158" s="294"/>
      <c r="IN158" s="294"/>
      <c r="IO158" s="294"/>
      <c r="IP158" s="294"/>
      <c r="IQ158" s="294"/>
      <c r="IR158" s="294"/>
      <c r="IS158" s="294"/>
      <c r="IT158" s="294"/>
      <c r="IU158" s="294"/>
      <c r="IV158" s="294"/>
      <c r="IW158" s="294"/>
      <c r="IX158" s="294"/>
    </row>
    <row r="159" s="289" customFormat="1" ht="46" customHeight="1" spans="1:258">
      <c r="A159" s="299">
        <v>127</v>
      </c>
      <c r="B159" s="300" t="s">
        <v>678</v>
      </c>
      <c r="C159" s="372" t="s">
        <v>679</v>
      </c>
      <c r="D159" s="329" t="s">
        <v>680</v>
      </c>
      <c r="E159" s="366">
        <v>326</v>
      </c>
      <c r="F159" s="367" t="s">
        <v>530</v>
      </c>
      <c r="G159" s="300" t="s">
        <v>681</v>
      </c>
      <c r="H159" s="300"/>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c r="BB159" s="288"/>
      <c r="BC159" s="288"/>
      <c r="BD159" s="288"/>
      <c r="BE159" s="288"/>
      <c r="BF159" s="288"/>
      <c r="BG159" s="288"/>
      <c r="BH159" s="288"/>
      <c r="BI159" s="288"/>
      <c r="BJ159" s="288"/>
      <c r="BK159" s="288"/>
      <c r="BL159" s="288"/>
      <c r="BM159" s="288"/>
      <c r="BN159" s="288"/>
      <c r="BO159" s="288"/>
      <c r="BP159" s="288"/>
      <c r="BQ159" s="288"/>
      <c r="BR159" s="288"/>
      <c r="BS159" s="288"/>
      <c r="BT159" s="288"/>
      <c r="BU159" s="288"/>
      <c r="BV159" s="288"/>
      <c r="BW159" s="288"/>
      <c r="BX159" s="288"/>
      <c r="BY159" s="288"/>
      <c r="BZ159" s="288"/>
      <c r="CA159" s="288"/>
      <c r="CB159" s="288"/>
      <c r="CC159" s="288"/>
      <c r="CD159" s="288"/>
      <c r="CE159" s="288"/>
      <c r="CF159" s="288"/>
      <c r="CG159" s="288"/>
      <c r="CH159" s="288"/>
      <c r="CI159" s="288"/>
      <c r="CJ159" s="288"/>
      <c r="CK159" s="288"/>
      <c r="CL159" s="288"/>
      <c r="CM159" s="288"/>
      <c r="CN159" s="288"/>
      <c r="CO159" s="288"/>
      <c r="CP159" s="288"/>
      <c r="CQ159" s="288"/>
      <c r="CR159" s="288"/>
      <c r="CS159" s="288"/>
      <c r="CT159" s="288"/>
      <c r="CU159" s="288"/>
      <c r="CV159" s="288"/>
      <c r="CW159" s="288"/>
      <c r="CX159" s="288"/>
      <c r="CY159" s="288"/>
      <c r="CZ159" s="288"/>
      <c r="DA159" s="288"/>
      <c r="DB159" s="288"/>
      <c r="DC159" s="288"/>
      <c r="DD159" s="288"/>
      <c r="DE159" s="288"/>
      <c r="DF159" s="288"/>
      <c r="DG159" s="288"/>
      <c r="DH159" s="288"/>
      <c r="DI159" s="288"/>
      <c r="DJ159" s="288"/>
      <c r="DK159" s="288"/>
      <c r="DL159" s="288"/>
      <c r="DM159" s="288"/>
      <c r="DN159" s="288"/>
      <c r="DO159" s="288"/>
      <c r="DP159" s="288"/>
      <c r="DQ159" s="288"/>
      <c r="DR159" s="288"/>
      <c r="DS159" s="288"/>
      <c r="DT159" s="288"/>
      <c r="DU159" s="288"/>
      <c r="DV159" s="288"/>
      <c r="DW159" s="288"/>
      <c r="DX159" s="288"/>
      <c r="DY159" s="288"/>
      <c r="DZ159" s="288"/>
      <c r="EA159" s="288"/>
      <c r="EB159" s="288"/>
      <c r="EC159" s="288"/>
      <c r="ED159" s="288"/>
      <c r="EE159" s="288"/>
      <c r="EF159" s="288"/>
      <c r="EG159" s="288"/>
      <c r="EH159" s="288"/>
      <c r="EI159" s="288"/>
      <c r="EJ159" s="288"/>
      <c r="EK159" s="288"/>
      <c r="EL159" s="288"/>
      <c r="EM159" s="288"/>
      <c r="EN159" s="288"/>
      <c r="EO159" s="288"/>
      <c r="EP159" s="288"/>
      <c r="EQ159" s="288"/>
      <c r="ER159" s="288"/>
      <c r="ES159" s="288"/>
      <c r="ET159" s="288"/>
      <c r="EU159" s="288"/>
      <c r="EV159" s="288"/>
      <c r="EW159" s="288"/>
      <c r="EX159" s="288"/>
      <c r="EY159" s="288"/>
      <c r="EZ159" s="288"/>
      <c r="FA159" s="288"/>
      <c r="FB159" s="288"/>
      <c r="FC159" s="288"/>
      <c r="FD159" s="288"/>
      <c r="FE159" s="288"/>
      <c r="FF159" s="288"/>
      <c r="FG159" s="288"/>
      <c r="FH159" s="288"/>
      <c r="FI159" s="288"/>
      <c r="FJ159" s="288"/>
      <c r="FK159" s="288"/>
      <c r="FL159" s="288"/>
      <c r="FM159" s="288"/>
      <c r="FN159" s="288"/>
      <c r="FO159" s="288"/>
      <c r="FP159" s="288"/>
      <c r="FQ159" s="288"/>
      <c r="FR159" s="288"/>
      <c r="FS159" s="288"/>
      <c r="FT159" s="288"/>
      <c r="FU159" s="288"/>
      <c r="FV159" s="288"/>
      <c r="FW159" s="288"/>
      <c r="FX159" s="288"/>
      <c r="FY159" s="288"/>
      <c r="FZ159" s="288"/>
      <c r="GA159" s="294"/>
      <c r="GB159" s="294"/>
      <c r="GC159" s="294"/>
      <c r="GD159" s="294"/>
      <c r="GE159" s="294"/>
      <c r="GF159" s="294"/>
      <c r="GG159" s="294"/>
      <c r="GH159" s="294"/>
      <c r="GI159" s="294"/>
      <c r="GJ159" s="294"/>
      <c r="GK159" s="294"/>
      <c r="GL159" s="294"/>
      <c r="GM159" s="294"/>
      <c r="GN159" s="294"/>
      <c r="GO159" s="294"/>
      <c r="GP159" s="294"/>
      <c r="GQ159" s="294"/>
      <c r="GR159" s="294"/>
      <c r="GS159" s="294"/>
      <c r="GT159" s="294"/>
      <c r="GU159" s="294"/>
      <c r="GV159" s="294"/>
      <c r="GW159" s="294"/>
      <c r="GX159" s="294"/>
      <c r="GY159" s="294"/>
      <c r="GZ159" s="294"/>
      <c r="HA159" s="294"/>
      <c r="HB159" s="294"/>
      <c r="HC159" s="294"/>
      <c r="HD159" s="294"/>
      <c r="HE159" s="294"/>
      <c r="HF159" s="294"/>
      <c r="HG159" s="294"/>
      <c r="HH159" s="294"/>
      <c r="HI159" s="294"/>
      <c r="HJ159" s="294"/>
      <c r="HK159" s="294"/>
      <c r="HL159" s="294"/>
      <c r="HM159" s="294"/>
      <c r="HN159" s="294"/>
      <c r="HO159" s="294"/>
      <c r="HP159" s="294"/>
      <c r="HQ159" s="294"/>
      <c r="HR159" s="294"/>
      <c r="HS159" s="294"/>
      <c r="HT159" s="294"/>
      <c r="HU159" s="294"/>
      <c r="HV159" s="294"/>
      <c r="HW159" s="294"/>
      <c r="HX159" s="294"/>
      <c r="HY159" s="294"/>
      <c r="HZ159" s="294"/>
      <c r="IA159" s="294"/>
      <c r="IB159" s="294"/>
      <c r="IC159" s="294"/>
      <c r="ID159" s="294"/>
      <c r="IE159" s="294"/>
      <c r="IF159" s="294"/>
      <c r="IG159" s="294"/>
      <c r="IH159" s="294"/>
      <c r="II159" s="294"/>
      <c r="IJ159" s="294"/>
      <c r="IK159" s="294"/>
      <c r="IL159" s="294"/>
      <c r="IM159" s="294"/>
      <c r="IN159" s="294"/>
      <c r="IO159" s="294"/>
      <c r="IP159" s="294"/>
      <c r="IQ159" s="294"/>
      <c r="IR159" s="294"/>
      <c r="IS159" s="294"/>
      <c r="IT159" s="294"/>
      <c r="IU159" s="294"/>
      <c r="IV159" s="294"/>
      <c r="IW159" s="294"/>
      <c r="IX159" s="294"/>
    </row>
    <row r="160" s="289" customFormat="1" ht="46" customHeight="1" spans="1:258">
      <c r="A160" s="299">
        <v>128</v>
      </c>
      <c r="B160" s="300" t="s">
        <v>682</v>
      </c>
      <c r="C160" s="373" t="s">
        <v>683</v>
      </c>
      <c r="D160" s="300" t="s">
        <v>684</v>
      </c>
      <c r="E160" s="366">
        <v>213.36</v>
      </c>
      <c r="F160" s="367" t="s">
        <v>530</v>
      </c>
      <c r="G160" s="300" t="s">
        <v>681</v>
      </c>
      <c r="H160" s="300"/>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288"/>
      <c r="BP160" s="288"/>
      <c r="BQ160" s="288"/>
      <c r="BR160" s="288"/>
      <c r="BS160" s="288"/>
      <c r="BT160" s="288"/>
      <c r="BU160" s="288"/>
      <c r="BV160" s="288"/>
      <c r="BW160" s="288"/>
      <c r="BX160" s="288"/>
      <c r="BY160" s="288"/>
      <c r="BZ160" s="288"/>
      <c r="CA160" s="288"/>
      <c r="CB160" s="288"/>
      <c r="CC160" s="288"/>
      <c r="CD160" s="288"/>
      <c r="CE160" s="288"/>
      <c r="CF160" s="288"/>
      <c r="CG160" s="288"/>
      <c r="CH160" s="288"/>
      <c r="CI160" s="288"/>
      <c r="CJ160" s="288"/>
      <c r="CK160" s="288"/>
      <c r="CL160" s="288"/>
      <c r="CM160" s="288"/>
      <c r="CN160" s="288"/>
      <c r="CO160" s="288"/>
      <c r="CP160" s="288"/>
      <c r="CQ160" s="288"/>
      <c r="CR160" s="288"/>
      <c r="CS160" s="288"/>
      <c r="CT160" s="288"/>
      <c r="CU160" s="288"/>
      <c r="CV160" s="288"/>
      <c r="CW160" s="288"/>
      <c r="CX160" s="288"/>
      <c r="CY160" s="288"/>
      <c r="CZ160" s="288"/>
      <c r="DA160" s="288"/>
      <c r="DB160" s="288"/>
      <c r="DC160" s="288"/>
      <c r="DD160" s="288"/>
      <c r="DE160" s="288"/>
      <c r="DF160" s="288"/>
      <c r="DG160" s="288"/>
      <c r="DH160" s="288"/>
      <c r="DI160" s="288"/>
      <c r="DJ160" s="288"/>
      <c r="DK160" s="288"/>
      <c r="DL160" s="288"/>
      <c r="DM160" s="288"/>
      <c r="DN160" s="288"/>
      <c r="DO160" s="288"/>
      <c r="DP160" s="288"/>
      <c r="DQ160" s="288"/>
      <c r="DR160" s="288"/>
      <c r="DS160" s="288"/>
      <c r="DT160" s="288"/>
      <c r="DU160" s="288"/>
      <c r="DV160" s="288"/>
      <c r="DW160" s="288"/>
      <c r="DX160" s="288"/>
      <c r="DY160" s="288"/>
      <c r="DZ160" s="288"/>
      <c r="EA160" s="288"/>
      <c r="EB160" s="288"/>
      <c r="EC160" s="288"/>
      <c r="ED160" s="288"/>
      <c r="EE160" s="288"/>
      <c r="EF160" s="288"/>
      <c r="EG160" s="288"/>
      <c r="EH160" s="288"/>
      <c r="EI160" s="288"/>
      <c r="EJ160" s="288"/>
      <c r="EK160" s="288"/>
      <c r="EL160" s="288"/>
      <c r="EM160" s="288"/>
      <c r="EN160" s="288"/>
      <c r="EO160" s="288"/>
      <c r="EP160" s="288"/>
      <c r="EQ160" s="288"/>
      <c r="ER160" s="288"/>
      <c r="ES160" s="288"/>
      <c r="ET160" s="288"/>
      <c r="EU160" s="288"/>
      <c r="EV160" s="288"/>
      <c r="EW160" s="288"/>
      <c r="EX160" s="288"/>
      <c r="EY160" s="288"/>
      <c r="EZ160" s="288"/>
      <c r="FA160" s="288"/>
      <c r="FB160" s="288"/>
      <c r="FC160" s="288"/>
      <c r="FD160" s="288"/>
      <c r="FE160" s="288"/>
      <c r="FF160" s="288"/>
      <c r="FG160" s="288"/>
      <c r="FH160" s="288"/>
      <c r="FI160" s="288"/>
      <c r="FJ160" s="288"/>
      <c r="FK160" s="288"/>
      <c r="FL160" s="288"/>
      <c r="FM160" s="288"/>
      <c r="FN160" s="288"/>
      <c r="FO160" s="288"/>
      <c r="FP160" s="288"/>
      <c r="FQ160" s="288"/>
      <c r="FR160" s="288"/>
      <c r="FS160" s="288"/>
      <c r="FT160" s="288"/>
      <c r="FU160" s="288"/>
      <c r="FV160" s="288"/>
      <c r="FW160" s="288"/>
      <c r="FX160" s="288"/>
      <c r="FY160" s="288"/>
      <c r="FZ160" s="288"/>
      <c r="GA160" s="294"/>
      <c r="GB160" s="294"/>
      <c r="GC160" s="294"/>
      <c r="GD160" s="294"/>
      <c r="GE160" s="294"/>
      <c r="GF160" s="294"/>
      <c r="GG160" s="294"/>
      <c r="GH160" s="294"/>
      <c r="GI160" s="294"/>
      <c r="GJ160" s="294"/>
      <c r="GK160" s="294"/>
      <c r="GL160" s="294"/>
      <c r="GM160" s="294"/>
      <c r="GN160" s="294"/>
      <c r="GO160" s="294"/>
      <c r="GP160" s="294"/>
      <c r="GQ160" s="294"/>
      <c r="GR160" s="294"/>
      <c r="GS160" s="294"/>
      <c r="GT160" s="294"/>
      <c r="GU160" s="294"/>
      <c r="GV160" s="294"/>
      <c r="GW160" s="294"/>
      <c r="GX160" s="294"/>
      <c r="GY160" s="294"/>
      <c r="GZ160" s="294"/>
      <c r="HA160" s="294"/>
      <c r="HB160" s="294"/>
      <c r="HC160" s="294"/>
      <c r="HD160" s="294"/>
      <c r="HE160" s="294"/>
      <c r="HF160" s="294"/>
      <c r="HG160" s="294"/>
      <c r="HH160" s="294"/>
      <c r="HI160" s="294"/>
      <c r="HJ160" s="294"/>
      <c r="HK160" s="294"/>
      <c r="HL160" s="294"/>
      <c r="HM160" s="294"/>
      <c r="HN160" s="294"/>
      <c r="HO160" s="294"/>
      <c r="HP160" s="294"/>
      <c r="HQ160" s="294"/>
      <c r="HR160" s="294"/>
      <c r="HS160" s="294"/>
      <c r="HT160" s="294"/>
      <c r="HU160" s="294"/>
      <c r="HV160" s="294"/>
      <c r="HW160" s="294"/>
      <c r="HX160" s="294"/>
      <c r="HY160" s="294"/>
      <c r="HZ160" s="294"/>
      <c r="IA160" s="294"/>
      <c r="IB160" s="294"/>
      <c r="IC160" s="294"/>
      <c r="ID160" s="294"/>
      <c r="IE160" s="294"/>
      <c r="IF160" s="294"/>
      <c r="IG160" s="294"/>
      <c r="IH160" s="294"/>
      <c r="II160" s="294"/>
      <c r="IJ160" s="294"/>
      <c r="IK160" s="294"/>
      <c r="IL160" s="294"/>
      <c r="IM160" s="294"/>
      <c r="IN160" s="294"/>
      <c r="IO160" s="294"/>
      <c r="IP160" s="294"/>
      <c r="IQ160" s="294"/>
      <c r="IR160" s="294"/>
      <c r="IS160" s="294"/>
      <c r="IT160" s="294"/>
      <c r="IU160" s="294"/>
      <c r="IV160" s="294"/>
      <c r="IW160" s="294"/>
      <c r="IX160" s="294"/>
    </row>
    <row r="161" s="289" customFormat="1" ht="46" customHeight="1" spans="1:258">
      <c r="A161" s="299">
        <v>129</v>
      </c>
      <c r="B161" s="300" t="s">
        <v>685</v>
      </c>
      <c r="C161" s="373" t="s">
        <v>686</v>
      </c>
      <c r="D161" s="300" t="s">
        <v>687</v>
      </c>
      <c r="E161" s="366">
        <v>67.16</v>
      </c>
      <c r="F161" s="367" t="s">
        <v>530</v>
      </c>
      <c r="G161" s="300" t="s">
        <v>681</v>
      </c>
      <c r="H161" s="300"/>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288"/>
      <c r="BP161" s="288"/>
      <c r="BQ161" s="288"/>
      <c r="BR161" s="288"/>
      <c r="BS161" s="288"/>
      <c r="BT161" s="288"/>
      <c r="BU161" s="288"/>
      <c r="BV161" s="288"/>
      <c r="BW161" s="288"/>
      <c r="BX161" s="288"/>
      <c r="BY161" s="288"/>
      <c r="BZ161" s="288"/>
      <c r="CA161" s="288"/>
      <c r="CB161" s="288"/>
      <c r="CC161" s="288"/>
      <c r="CD161" s="288"/>
      <c r="CE161" s="288"/>
      <c r="CF161" s="288"/>
      <c r="CG161" s="288"/>
      <c r="CH161" s="288"/>
      <c r="CI161" s="288"/>
      <c r="CJ161" s="288"/>
      <c r="CK161" s="288"/>
      <c r="CL161" s="288"/>
      <c r="CM161" s="288"/>
      <c r="CN161" s="288"/>
      <c r="CO161" s="288"/>
      <c r="CP161" s="288"/>
      <c r="CQ161" s="288"/>
      <c r="CR161" s="288"/>
      <c r="CS161" s="288"/>
      <c r="CT161" s="288"/>
      <c r="CU161" s="288"/>
      <c r="CV161" s="288"/>
      <c r="CW161" s="288"/>
      <c r="CX161" s="288"/>
      <c r="CY161" s="288"/>
      <c r="CZ161" s="288"/>
      <c r="DA161" s="288"/>
      <c r="DB161" s="288"/>
      <c r="DC161" s="288"/>
      <c r="DD161" s="288"/>
      <c r="DE161" s="288"/>
      <c r="DF161" s="288"/>
      <c r="DG161" s="288"/>
      <c r="DH161" s="288"/>
      <c r="DI161" s="288"/>
      <c r="DJ161" s="288"/>
      <c r="DK161" s="288"/>
      <c r="DL161" s="288"/>
      <c r="DM161" s="288"/>
      <c r="DN161" s="288"/>
      <c r="DO161" s="288"/>
      <c r="DP161" s="288"/>
      <c r="DQ161" s="288"/>
      <c r="DR161" s="288"/>
      <c r="DS161" s="288"/>
      <c r="DT161" s="288"/>
      <c r="DU161" s="288"/>
      <c r="DV161" s="288"/>
      <c r="DW161" s="288"/>
      <c r="DX161" s="288"/>
      <c r="DY161" s="288"/>
      <c r="DZ161" s="288"/>
      <c r="EA161" s="288"/>
      <c r="EB161" s="288"/>
      <c r="EC161" s="288"/>
      <c r="ED161" s="288"/>
      <c r="EE161" s="288"/>
      <c r="EF161" s="288"/>
      <c r="EG161" s="288"/>
      <c r="EH161" s="288"/>
      <c r="EI161" s="288"/>
      <c r="EJ161" s="288"/>
      <c r="EK161" s="288"/>
      <c r="EL161" s="288"/>
      <c r="EM161" s="288"/>
      <c r="EN161" s="288"/>
      <c r="EO161" s="288"/>
      <c r="EP161" s="288"/>
      <c r="EQ161" s="288"/>
      <c r="ER161" s="288"/>
      <c r="ES161" s="288"/>
      <c r="ET161" s="288"/>
      <c r="EU161" s="288"/>
      <c r="EV161" s="288"/>
      <c r="EW161" s="288"/>
      <c r="EX161" s="288"/>
      <c r="EY161" s="288"/>
      <c r="EZ161" s="288"/>
      <c r="FA161" s="288"/>
      <c r="FB161" s="288"/>
      <c r="FC161" s="288"/>
      <c r="FD161" s="288"/>
      <c r="FE161" s="288"/>
      <c r="FF161" s="288"/>
      <c r="FG161" s="288"/>
      <c r="FH161" s="288"/>
      <c r="FI161" s="288"/>
      <c r="FJ161" s="288"/>
      <c r="FK161" s="288"/>
      <c r="FL161" s="288"/>
      <c r="FM161" s="288"/>
      <c r="FN161" s="288"/>
      <c r="FO161" s="288"/>
      <c r="FP161" s="288"/>
      <c r="FQ161" s="288"/>
      <c r="FR161" s="288"/>
      <c r="FS161" s="288"/>
      <c r="FT161" s="288"/>
      <c r="FU161" s="288"/>
      <c r="FV161" s="288"/>
      <c r="FW161" s="288"/>
      <c r="FX161" s="288"/>
      <c r="FY161" s="288"/>
      <c r="FZ161" s="288"/>
      <c r="GA161" s="294"/>
      <c r="GB161" s="294"/>
      <c r="GC161" s="294"/>
      <c r="GD161" s="294"/>
      <c r="GE161" s="294"/>
      <c r="GF161" s="294"/>
      <c r="GG161" s="294"/>
      <c r="GH161" s="294"/>
      <c r="GI161" s="294"/>
      <c r="GJ161" s="294"/>
      <c r="GK161" s="294"/>
      <c r="GL161" s="294"/>
      <c r="GM161" s="294"/>
      <c r="GN161" s="294"/>
      <c r="GO161" s="294"/>
      <c r="GP161" s="294"/>
      <c r="GQ161" s="294"/>
      <c r="GR161" s="294"/>
      <c r="GS161" s="294"/>
      <c r="GT161" s="294"/>
      <c r="GU161" s="294"/>
      <c r="GV161" s="294"/>
      <c r="GW161" s="294"/>
      <c r="GX161" s="294"/>
      <c r="GY161" s="294"/>
      <c r="GZ161" s="294"/>
      <c r="HA161" s="294"/>
      <c r="HB161" s="294"/>
      <c r="HC161" s="294"/>
      <c r="HD161" s="294"/>
      <c r="HE161" s="294"/>
      <c r="HF161" s="294"/>
      <c r="HG161" s="294"/>
      <c r="HH161" s="294"/>
      <c r="HI161" s="294"/>
      <c r="HJ161" s="294"/>
      <c r="HK161" s="294"/>
      <c r="HL161" s="294"/>
      <c r="HM161" s="294"/>
      <c r="HN161" s="294"/>
      <c r="HO161" s="294"/>
      <c r="HP161" s="294"/>
      <c r="HQ161" s="294"/>
      <c r="HR161" s="294"/>
      <c r="HS161" s="294"/>
      <c r="HT161" s="294"/>
      <c r="HU161" s="294"/>
      <c r="HV161" s="294"/>
      <c r="HW161" s="294"/>
      <c r="HX161" s="294"/>
      <c r="HY161" s="294"/>
      <c r="HZ161" s="294"/>
      <c r="IA161" s="294"/>
      <c r="IB161" s="294"/>
      <c r="IC161" s="294"/>
      <c r="ID161" s="294"/>
      <c r="IE161" s="294"/>
      <c r="IF161" s="294"/>
      <c r="IG161" s="294"/>
      <c r="IH161" s="294"/>
      <c r="II161" s="294"/>
      <c r="IJ161" s="294"/>
      <c r="IK161" s="294"/>
      <c r="IL161" s="294"/>
      <c r="IM161" s="294"/>
      <c r="IN161" s="294"/>
      <c r="IO161" s="294"/>
      <c r="IP161" s="294"/>
      <c r="IQ161" s="294"/>
      <c r="IR161" s="294"/>
      <c r="IS161" s="294"/>
      <c r="IT161" s="294"/>
      <c r="IU161" s="294"/>
      <c r="IV161" s="294"/>
      <c r="IW161" s="294"/>
      <c r="IX161" s="294"/>
    </row>
    <row r="162" s="289" customFormat="1" ht="46" customHeight="1" spans="1:258">
      <c r="A162" s="299">
        <v>130</v>
      </c>
      <c r="B162" s="300" t="s">
        <v>688</v>
      </c>
      <c r="C162" s="373" t="s">
        <v>689</v>
      </c>
      <c r="D162" s="300" t="s">
        <v>690</v>
      </c>
      <c r="E162" s="366">
        <v>117.56</v>
      </c>
      <c r="F162" s="367" t="s">
        <v>530</v>
      </c>
      <c r="G162" s="300" t="s">
        <v>681</v>
      </c>
      <c r="H162" s="300"/>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c r="BB162" s="288"/>
      <c r="BC162" s="288"/>
      <c r="BD162" s="288"/>
      <c r="BE162" s="288"/>
      <c r="BF162" s="288"/>
      <c r="BG162" s="288"/>
      <c r="BH162" s="288"/>
      <c r="BI162" s="288"/>
      <c r="BJ162" s="288"/>
      <c r="BK162" s="288"/>
      <c r="BL162" s="288"/>
      <c r="BM162" s="288"/>
      <c r="BN162" s="288"/>
      <c r="BO162" s="288"/>
      <c r="BP162" s="288"/>
      <c r="BQ162" s="288"/>
      <c r="BR162" s="288"/>
      <c r="BS162" s="288"/>
      <c r="BT162" s="288"/>
      <c r="BU162" s="288"/>
      <c r="BV162" s="288"/>
      <c r="BW162" s="288"/>
      <c r="BX162" s="288"/>
      <c r="BY162" s="288"/>
      <c r="BZ162" s="288"/>
      <c r="CA162" s="288"/>
      <c r="CB162" s="288"/>
      <c r="CC162" s="288"/>
      <c r="CD162" s="288"/>
      <c r="CE162" s="288"/>
      <c r="CF162" s="288"/>
      <c r="CG162" s="288"/>
      <c r="CH162" s="288"/>
      <c r="CI162" s="288"/>
      <c r="CJ162" s="288"/>
      <c r="CK162" s="288"/>
      <c r="CL162" s="288"/>
      <c r="CM162" s="288"/>
      <c r="CN162" s="288"/>
      <c r="CO162" s="288"/>
      <c r="CP162" s="288"/>
      <c r="CQ162" s="288"/>
      <c r="CR162" s="288"/>
      <c r="CS162" s="288"/>
      <c r="CT162" s="288"/>
      <c r="CU162" s="288"/>
      <c r="CV162" s="288"/>
      <c r="CW162" s="288"/>
      <c r="CX162" s="288"/>
      <c r="CY162" s="288"/>
      <c r="CZ162" s="288"/>
      <c r="DA162" s="288"/>
      <c r="DB162" s="288"/>
      <c r="DC162" s="288"/>
      <c r="DD162" s="288"/>
      <c r="DE162" s="288"/>
      <c r="DF162" s="288"/>
      <c r="DG162" s="288"/>
      <c r="DH162" s="288"/>
      <c r="DI162" s="288"/>
      <c r="DJ162" s="288"/>
      <c r="DK162" s="288"/>
      <c r="DL162" s="288"/>
      <c r="DM162" s="288"/>
      <c r="DN162" s="288"/>
      <c r="DO162" s="288"/>
      <c r="DP162" s="288"/>
      <c r="DQ162" s="288"/>
      <c r="DR162" s="288"/>
      <c r="DS162" s="288"/>
      <c r="DT162" s="288"/>
      <c r="DU162" s="288"/>
      <c r="DV162" s="288"/>
      <c r="DW162" s="288"/>
      <c r="DX162" s="288"/>
      <c r="DY162" s="288"/>
      <c r="DZ162" s="288"/>
      <c r="EA162" s="288"/>
      <c r="EB162" s="288"/>
      <c r="EC162" s="288"/>
      <c r="ED162" s="288"/>
      <c r="EE162" s="288"/>
      <c r="EF162" s="288"/>
      <c r="EG162" s="288"/>
      <c r="EH162" s="288"/>
      <c r="EI162" s="288"/>
      <c r="EJ162" s="288"/>
      <c r="EK162" s="288"/>
      <c r="EL162" s="288"/>
      <c r="EM162" s="288"/>
      <c r="EN162" s="288"/>
      <c r="EO162" s="288"/>
      <c r="EP162" s="288"/>
      <c r="EQ162" s="288"/>
      <c r="ER162" s="288"/>
      <c r="ES162" s="288"/>
      <c r="ET162" s="288"/>
      <c r="EU162" s="288"/>
      <c r="EV162" s="288"/>
      <c r="EW162" s="288"/>
      <c r="EX162" s="288"/>
      <c r="EY162" s="288"/>
      <c r="EZ162" s="288"/>
      <c r="FA162" s="288"/>
      <c r="FB162" s="288"/>
      <c r="FC162" s="288"/>
      <c r="FD162" s="288"/>
      <c r="FE162" s="288"/>
      <c r="FF162" s="288"/>
      <c r="FG162" s="288"/>
      <c r="FH162" s="288"/>
      <c r="FI162" s="288"/>
      <c r="FJ162" s="288"/>
      <c r="FK162" s="288"/>
      <c r="FL162" s="288"/>
      <c r="FM162" s="288"/>
      <c r="FN162" s="288"/>
      <c r="FO162" s="288"/>
      <c r="FP162" s="288"/>
      <c r="FQ162" s="288"/>
      <c r="FR162" s="288"/>
      <c r="FS162" s="288"/>
      <c r="FT162" s="288"/>
      <c r="FU162" s="288"/>
      <c r="FV162" s="288"/>
      <c r="FW162" s="288"/>
      <c r="FX162" s="288"/>
      <c r="FY162" s="288"/>
      <c r="FZ162" s="288"/>
      <c r="GA162" s="294"/>
      <c r="GB162" s="294"/>
      <c r="GC162" s="294"/>
      <c r="GD162" s="294"/>
      <c r="GE162" s="294"/>
      <c r="GF162" s="294"/>
      <c r="GG162" s="294"/>
      <c r="GH162" s="294"/>
      <c r="GI162" s="294"/>
      <c r="GJ162" s="294"/>
      <c r="GK162" s="294"/>
      <c r="GL162" s="294"/>
      <c r="GM162" s="294"/>
      <c r="GN162" s="294"/>
      <c r="GO162" s="294"/>
      <c r="GP162" s="294"/>
      <c r="GQ162" s="294"/>
      <c r="GR162" s="294"/>
      <c r="GS162" s="294"/>
      <c r="GT162" s="294"/>
      <c r="GU162" s="294"/>
      <c r="GV162" s="294"/>
      <c r="GW162" s="294"/>
      <c r="GX162" s="294"/>
      <c r="GY162" s="294"/>
      <c r="GZ162" s="294"/>
      <c r="HA162" s="294"/>
      <c r="HB162" s="294"/>
      <c r="HC162" s="294"/>
      <c r="HD162" s="294"/>
      <c r="HE162" s="294"/>
      <c r="HF162" s="294"/>
      <c r="HG162" s="294"/>
      <c r="HH162" s="294"/>
      <c r="HI162" s="294"/>
      <c r="HJ162" s="294"/>
      <c r="HK162" s="294"/>
      <c r="HL162" s="294"/>
      <c r="HM162" s="294"/>
      <c r="HN162" s="294"/>
      <c r="HO162" s="294"/>
      <c r="HP162" s="294"/>
      <c r="HQ162" s="294"/>
      <c r="HR162" s="294"/>
      <c r="HS162" s="294"/>
      <c r="HT162" s="294"/>
      <c r="HU162" s="294"/>
      <c r="HV162" s="294"/>
      <c r="HW162" s="294"/>
      <c r="HX162" s="294"/>
      <c r="HY162" s="294"/>
      <c r="HZ162" s="294"/>
      <c r="IA162" s="294"/>
      <c r="IB162" s="294"/>
      <c r="IC162" s="294"/>
      <c r="ID162" s="294"/>
      <c r="IE162" s="294"/>
      <c r="IF162" s="294"/>
      <c r="IG162" s="294"/>
      <c r="IH162" s="294"/>
      <c r="II162" s="294"/>
      <c r="IJ162" s="294"/>
      <c r="IK162" s="294"/>
      <c r="IL162" s="294"/>
      <c r="IM162" s="294"/>
      <c r="IN162" s="294"/>
      <c r="IO162" s="294"/>
      <c r="IP162" s="294"/>
      <c r="IQ162" s="294"/>
      <c r="IR162" s="294"/>
      <c r="IS162" s="294"/>
      <c r="IT162" s="294"/>
      <c r="IU162" s="294"/>
      <c r="IV162" s="294"/>
      <c r="IW162" s="294"/>
      <c r="IX162" s="294"/>
    </row>
    <row r="163" s="289" customFormat="1" ht="46" customHeight="1" spans="1:258">
      <c r="A163" s="299">
        <v>131</v>
      </c>
      <c r="B163" s="300" t="s">
        <v>691</v>
      </c>
      <c r="C163" s="373" t="s">
        <v>692</v>
      </c>
      <c r="D163" s="300" t="s">
        <v>687</v>
      </c>
      <c r="E163" s="366">
        <v>135.6</v>
      </c>
      <c r="F163" s="367" t="s">
        <v>530</v>
      </c>
      <c r="G163" s="300" t="s">
        <v>681</v>
      </c>
      <c r="H163" s="300"/>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c r="BB163" s="288"/>
      <c r="BC163" s="288"/>
      <c r="BD163" s="288"/>
      <c r="BE163" s="288"/>
      <c r="BF163" s="288"/>
      <c r="BG163" s="288"/>
      <c r="BH163" s="288"/>
      <c r="BI163" s="288"/>
      <c r="BJ163" s="288"/>
      <c r="BK163" s="288"/>
      <c r="BL163" s="288"/>
      <c r="BM163" s="288"/>
      <c r="BN163" s="288"/>
      <c r="BO163" s="288"/>
      <c r="BP163" s="288"/>
      <c r="BQ163" s="288"/>
      <c r="BR163" s="288"/>
      <c r="BS163" s="288"/>
      <c r="BT163" s="288"/>
      <c r="BU163" s="288"/>
      <c r="BV163" s="288"/>
      <c r="BW163" s="288"/>
      <c r="BX163" s="288"/>
      <c r="BY163" s="288"/>
      <c r="BZ163" s="288"/>
      <c r="CA163" s="288"/>
      <c r="CB163" s="288"/>
      <c r="CC163" s="288"/>
      <c r="CD163" s="288"/>
      <c r="CE163" s="288"/>
      <c r="CF163" s="288"/>
      <c r="CG163" s="288"/>
      <c r="CH163" s="288"/>
      <c r="CI163" s="288"/>
      <c r="CJ163" s="288"/>
      <c r="CK163" s="288"/>
      <c r="CL163" s="288"/>
      <c r="CM163" s="288"/>
      <c r="CN163" s="288"/>
      <c r="CO163" s="288"/>
      <c r="CP163" s="288"/>
      <c r="CQ163" s="288"/>
      <c r="CR163" s="288"/>
      <c r="CS163" s="288"/>
      <c r="CT163" s="288"/>
      <c r="CU163" s="288"/>
      <c r="CV163" s="288"/>
      <c r="CW163" s="288"/>
      <c r="CX163" s="288"/>
      <c r="CY163" s="288"/>
      <c r="CZ163" s="288"/>
      <c r="DA163" s="288"/>
      <c r="DB163" s="288"/>
      <c r="DC163" s="288"/>
      <c r="DD163" s="288"/>
      <c r="DE163" s="288"/>
      <c r="DF163" s="288"/>
      <c r="DG163" s="288"/>
      <c r="DH163" s="288"/>
      <c r="DI163" s="288"/>
      <c r="DJ163" s="288"/>
      <c r="DK163" s="288"/>
      <c r="DL163" s="288"/>
      <c r="DM163" s="288"/>
      <c r="DN163" s="288"/>
      <c r="DO163" s="288"/>
      <c r="DP163" s="288"/>
      <c r="DQ163" s="288"/>
      <c r="DR163" s="288"/>
      <c r="DS163" s="288"/>
      <c r="DT163" s="288"/>
      <c r="DU163" s="288"/>
      <c r="DV163" s="288"/>
      <c r="DW163" s="288"/>
      <c r="DX163" s="288"/>
      <c r="DY163" s="288"/>
      <c r="DZ163" s="288"/>
      <c r="EA163" s="288"/>
      <c r="EB163" s="288"/>
      <c r="EC163" s="288"/>
      <c r="ED163" s="288"/>
      <c r="EE163" s="288"/>
      <c r="EF163" s="288"/>
      <c r="EG163" s="288"/>
      <c r="EH163" s="288"/>
      <c r="EI163" s="288"/>
      <c r="EJ163" s="288"/>
      <c r="EK163" s="288"/>
      <c r="EL163" s="288"/>
      <c r="EM163" s="288"/>
      <c r="EN163" s="288"/>
      <c r="EO163" s="288"/>
      <c r="EP163" s="288"/>
      <c r="EQ163" s="288"/>
      <c r="ER163" s="288"/>
      <c r="ES163" s="288"/>
      <c r="ET163" s="288"/>
      <c r="EU163" s="288"/>
      <c r="EV163" s="288"/>
      <c r="EW163" s="288"/>
      <c r="EX163" s="288"/>
      <c r="EY163" s="288"/>
      <c r="EZ163" s="288"/>
      <c r="FA163" s="288"/>
      <c r="FB163" s="288"/>
      <c r="FC163" s="288"/>
      <c r="FD163" s="288"/>
      <c r="FE163" s="288"/>
      <c r="FF163" s="288"/>
      <c r="FG163" s="288"/>
      <c r="FH163" s="288"/>
      <c r="FI163" s="288"/>
      <c r="FJ163" s="288"/>
      <c r="FK163" s="288"/>
      <c r="FL163" s="288"/>
      <c r="FM163" s="288"/>
      <c r="FN163" s="288"/>
      <c r="FO163" s="288"/>
      <c r="FP163" s="288"/>
      <c r="FQ163" s="288"/>
      <c r="FR163" s="288"/>
      <c r="FS163" s="288"/>
      <c r="FT163" s="288"/>
      <c r="FU163" s="288"/>
      <c r="FV163" s="288"/>
      <c r="FW163" s="288"/>
      <c r="FX163" s="288"/>
      <c r="FY163" s="288"/>
      <c r="FZ163" s="288"/>
      <c r="GA163" s="294"/>
      <c r="GB163" s="294"/>
      <c r="GC163" s="294"/>
      <c r="GD163" s="294"/>
      <c r="GE163" s="294"/>
      <c r="GF163" s="294"/>
      <c r="GG163" s="294"/>
      <c r="GH163" s="294"/>
      <c r="GI163" s="294"/>
      <c r="GJ163" s="294"/>
      <c r="GK163" s="294"/>
      <c r="GL163" s="294"/>
      <c r="GM163" s="294"/>
      <c r="GN163" s="294"/>
      <c r="GO163" s="294"/>
      <c r="GP163" s="294"/>
      <c r="GQ163" s="294"/>
      <c r="GR163" s="294"/>
      <c r="GS163" s="294"/>
      <c r="GT163" s="294"/>
      <c r="GU163" s="294"/>
      <c r="GV163" s="294"/>
      <c r="GW163" s="294"/>
      <c r="GX163" s="294"/>
      <c r="GY163" s="294"/>
      <c r="GZ163" s="294"/>
      <c r="HA163" s="294"/>
      <c r="HB163" s="294"/>
      <c r="HC163" s="294"/>
      <c r="HD163" s="294"/>
      <c r="HE163" s="294"/>
      <c r="HF163" s="294"/>
      <c r="HG163" s="294"/>
      <c r="HH163" s="294"/>
      <c r="HI163" s="294"/>
      <c r="HJ163" s="294"/>
      <c r="HK163" s="294"/>
      <c r="HL163" s="294"/>
      <c r="HM163" s="294"/>
      <c r="HN163" s="294"/>
      <c r="HO163" s="294"/>
      <c r="HP163" s="294"/>
      <c r="HQ163" s="294"/>
      <c r="HR163" s="294"/>
      <c r="HS163" s="294"/>
      <c r="HT163" s="294"/>
      <c r="HU163" s="294"/>
      <c r="HV163" s="294"/>
      <c r="HW163" s="294"/>
      <c r="HX163" s="294"/>
      <c r="HY163" s="294"/>
      <c r="HZ163" s="294"/>
      <c r="IA163" s="294"/>
      <c r="IB163" s="294"/>
      <c r="IC163" s="294"/>
      <c r="ID163" s="294"/>
      <c r="IE163" s="294"/>
      <c r="IF163" s="294"/>
      <c r="IG163" s="294"/>
      <c r="IH163" s="294"/>
      <c r="II163" s="294"/>
      <c r="IJ163" s="294"/>
      <c r="IK163" s="294"/>
      <c r="IL163" s="294"/>
      <c r="IM163" s="294"/>
      <c r="IN163" s="294"/>
      <c r="IO163" s="294"/>
      <c r="IP163" s="294"/>
      <c r="IQ163" s="294"/>
      <c r="IR163" s="294"/>
      <c r="IS163" s="294"/>
      <c r="IT163" s="294"/>
      <c r="IU163" s="294"/>
      <c r="IV163" s="294"/>
      <c r="IW163" s="294"/>
      <c r="IX163" s="294"/>
    </row>
    <row r="164" s="289" customFormat="1" ht="46" customHeight="1" spans="1:258">
      <c r="A164" s="299">
        <v>132</v>
      </c>
      <c r="B164" s="300" t="s">
        <v>693</v>
      </c>
      <c r="C164" s="373" t="s">
        <v>694</v>
      </c>
      <c r="D164" s="300" t="s">
        <v>695</v>
      </c>
      <c r="E164" s="366">
        <v>206.38</v>
      </c>
      <c r="F164" s="367" t="s">
        <v>530</v>
      </c>
      <c r="G164" s="300" t="s">
        <v>681</v>
      </c>
      <c r="H164" s="300"/>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c r="AZ164" s="288"/>
      <c r="BA164" s="288"/>
      <c r="BB164" s="288"/>
      <c r="BC164" s="288"/>
      <c r="BD164" s="288"/>
      <c r="BE164" s="288"/>
      <c r="BF164" s="288"/>
      <c r="BG164" s="288"/>
      <c r="BH164" s="288"/>
      <c r="BI164" s="288"/>
      <c r="BJ164" s="288"/>
      <c r="BK164" s="288"/>
      <c r="BL164" s="288"/>
      <c r="BM164" s="288"/>
      <c r="BN164" s="288"/>
      <c r="BO164" s="288"/>
      <c r="BP164" s="288"/>
      <c r="BQ164" s="288"/>
      <c r="BR164" s="288"/>
      <c r="BS164" s="288"/>
      <c r="BT164" s="288"/>
      <c r="BU164" s="288"/>
      <c r="BV164" s="288"/>
      <c r="BW164" s="288"/>
      <c r="BX164" s="288"/>
      <c r="BY164" s="288"/>
      <c r="BZ164" s="288"/>
      <c r="CA164" s="288"/>
      <c r="CB164" s="288"/>
      <c r="CC164" s="288"/>
      <c r="CD164" s="288"/>
      <c r="CE164" s="288"/>
      <c r="CF164" s="288"/>
      <c r="CG164" s="288"/>
      <c r="CH164" s="288"/>
      <c r="CI164" s="288"/>
      <c r="CJ164" s="288"/>
      <c r="CK164" s="288"/>
      <c r="CL164" s="288"/>
      <c r="CM164" s="288"/>
      <c r="CN164" s="288"/>
      <c r="CO164" s="288"/>
      <c r="CP164" s="288"/>
      <c r="CQ164" s="288"/>
      <c r="CR164" s="288"/>
      <c r="CS164" s="288"/>
      <c r="CT164" s="288"/>
      <c r="CU164" s="288"/>
      <c r="CV164" s="288"/>
      <c r="CW164" s="288"/>
      <c r="CX164" s="288"/>
      <c r="CY164" s="288"/>
      <c r="CZ164" s="288"/>
      <c r="DA164" s="288"/>
      <c r="DB164" s="288"/>
      <c r="DC164" s="288"/>
      <c r="DD164" s="288"/>
      <c r="DE164" s="288"/>
      <c r="DF164" s="288"/>
      <c r="DG164" s="288"/>
      <c r="DH164" s="288"/>
      <c r="DI164" s="288"/>
      <c r="DJ164" s="288"/>
      <c r="DK164" s="288"/>
      <c r="DL164" s="288"/>
      <c r="DM164" s="288"/>
      <c r="DN164" s="288"/>
      <c r="DO164" s="288"/>
      <c r="DP164" s="288"/>
      <c r="DQ164" s="288"/>
      <c r="DR164" s="288"/>
      <c r="DS164" s="288"/>
      <c r="DT164" s="288"/>
      <c r="DU164" s="288"/>
      <c r="DV164" s="288"/>
      <c r="DW164" s="288"/>
      <c r="DX164" s="288"/>
      <c r="DY164" s="288"/>
      <c r="DZ164" s="288"/>
      <c r="EA164" s="288"/>
      <c r="EB164" s="288"/>
      <c r="EC164" s="288"/>
      <c r="ED164" s="288"/>
      <c r="EE164" s="288"/>
      <c r="EF164" s="288"/>
      <c r="EG164" s="288"/>
      <c r="EH164" s="288"/>
      <c r="EI164" s="288"/>
      <c r="EJ164" s="288"/>
      <c r="EK164" s="288"/>
      <c r="EL164" s="288"/>
      <c r="EM164" s="288"/>
      <c r="EN164" s="288"/>
      <c r="EO164" s="288"/>
      <c r="EP164" s="288"/>
      <c r="EQ164" s="288"/>
      <c r="ER164" s="288"/>
      <c r="ES164" s="288"/>
      <c r="ET164" s="288"/>
      <c r="EU164" s="288"/>
      <c r="EV164" s="288"/>
      <c r="EW164" s="288"/>
      <c r="EX164" s="288"/>
      <c r="EY164" s="288"/>
      <c r="EZ164" s="288"/>
      <c r="FA164" s="288"/>
      <c r="FB164" s="288"/>
      <c r="FC164" s="288"/>
      <c r="FD164" s="288"/>
      <c r="FE164" s="288"/>
      <c r="FF164" s="288"/>
      <c r="FG164" s="288"/>
      <c r="FH164" s="288"/>
      <c r="FI164" s="288"/>
      <c r="FJ164" s="288"/>
      <c r="FK164" s="288"/>
      <c r="FL164" s="288"/>
      <c r="FM164" s="288"/>
      <c r="FN164" s="288"/>
      <c r="FO164" s="288"/>
      <c r="FP164" s="288"/>
      <c r="FQ164" s="288"/>
      <c r="FR164" s="288"/>
      <c r="FS164" s="288"/>
      <c r="FT164" s="288"/>
      <c r="FU164" s="288"/>
      <c r="FV164" s="288"/>
      <c r="FW164" s="288"/>
      <c r="FX164" s="288"/>
      <c r="FY164" s="288"/>
      <c r="FZ164" s="288"/>
      <c r="GA164" s="294"/>
      <c r="GB164" s="294"/>
      <c r="GC164" s="294"/>
      <c r="GD164" s="294"/>
      <c r="GE164" s="294"/>
      <c r="GF164" s="294"/>
      <c r="GG164" s="294"/>
      <c r="GH164" s="294"/>
      <c r="GI164" s="294"/>
      <c r="GJ164" s="294"/>
      <c r="GK164" s="294"/>
      <c r="GL164" s="294"/>
      <c r="GM164" s="294"/>
      <c r="GN164" s="294"/>
      <c r="GO164" s="294"/>
      <c r="GP164" s="294"/>
      <c r="GQ164" s="294"/>
      <c r="GR164" s="294"/>
      <c r="GS164" s="294"/>
      <c r="GT164" s="294"/>
      <c r="GU164" s="294"/>
      <c r="GV164" s="294"/>
      <c r="GW164" s="294"/>
      <c r="GX164" s="294"/>
      <c r="GY164" s="294"/>
      <c r="GZ164" s="294"/>
      <c r="HA164" s="294"/>
      <c r="HB164" s="294"/>
      <c r="HC164" s="294"/>
      <c r="HD164" s="294"/>
      <c r="HE164" s="294"/>
      <c r="HF164" s="294"/>
      <c r="HG164" s="294"/>
      <c r="HH164" s="294"/>
      <c r="HI164" s="294"/>
      <c r="HJ164" s="294"/>
      <c r="HK164" s="294"/>
      <c r="HL164" s="294"/>
      <c r="HM164" s="294"/>
      <c r="HN164" s="294"/>
      <c r="HO164" s="294"/>
      <c r="HP164" s="294"/>
      <c r="HQ164" s="294"/>
      <c r="HR164" s="294"/>
      <c r="HS164" s="294"/>
      <c r="HT164" s="294"/>
      <c r="HU164" s="294"/>
      <c r="HV164" s="294"/>
      <c r="HW164" s="294"/>
      <c r="HX164" s="294"/>
      <c r="HY164" s="294"/>
      <c r="HZ164" s="294"/>
      <c r="IA164" s="294"/>
      <c r="IB164" s="294"/>
      <c r="IC164" s="294"/>
      <c r="ID164" s="294"/>
      <c r="IE164" s="294"/>
      <c r="IF164" s="294"/>
      <c r="IG164" s="294"/>
      <c r="IH164" s="294"/>
      <c r="II164" s="294"/>
      <c r="IJ164" s="294"/>
      <c r="IK164" s="294"/>
      <c r="IL164" s="294"/>
      <c r="IM164" s="294"/>
      <c r="IN164" s="294"/>
      <c r="IO164" s="294"/>
      <c r="IP164" s="294"/>
      <c r="IQ164" s="294"/>
      <c r="IR164" s="294"/>
      <c r="IS164" s="294"/>
      <c r="IT164" s="294"/>
      <c r="IU164" s="294"/>
      <c r="IV164" s="294"/>
      <c r="IW164" s="294"/>
      <c r="IX164" s="294"/>
    </row>
    <row r="165" s="289" customFormat="1" ht="46" customHeight="1" spans="1:258">
      <c r="A165" s="299">
        <v>133</v>
      </c>
      <c r="B165" s="300" t="s">
        <v>696</v>
      </c>
      <c r="C165" s="373" t="s">
        <v>697</v>
      </c>
      <c r="D165" s="300" t="s">
        <v>690</v>
      </c>
      <c r="E165" s="366">
        <v>105.82</v>
      </c>
      <c r="F165" s="367" t="s">
        <v>530</v>
      </c>
      <c r="G165" s="300" t="s">
        <v>681</v>
      </c>
      <c r="H165" s="300"/>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c r="AZ165" s="288"/>
      <c r="BA165" s="288"/>
      <c r="BB165" s="288"/>
      <c r="BC165" s="288"/>
      <c r="BD165" s="288"/>
      <c r="BE165" s="288"/>
      <c r="BF165" s="288"/>
      <c r="BG165" s="288"/>
      <c r="BH165" s="288"/>
      <c r="BI165" s="288"/>
      <c r="BJ165" s="288"/>
      <c r="BK165" s="288"/>
      <c r="BL165" s="288"/>
      <c r="BM165" s="288"/>
      <c r="BN165" s="288"/>
      <c r="BO165" s="288"/>
      <c r="BP165" s="288"/>
      <c r="BQ165" s="288"/>
      <c r="BR165" s="288"/>
      <c r="BS165" s="288"/>
      <c r="BT165" s="288"/>
      <c r="BU165" s="288"/>
      <c r="BV165" s="288"/>
      <c r="BW165" s="288"/>
      <c r="BX165" s="288"/>
      <c r="BY165" s="288"/>
      <c r="BZ165" s="288"/>
      <c r="CA165" s="288"/>
      <c r="CB165" s="288"/>
      <c r="CC165" s="288"/>
      <c r="CD165" s="288"/>
      <c r="CE165" s="288"/>
      <c r="CF165" s="288"/>
      <c r="CG165" s="288"/>
      <c r="CH165" s="288"/>
      <c r="CI165" s="288"/>
      <c r="CJ165" s="288"/>
      <c r="CK165" s="288"/>
      <c r="CL165" s="288"/>
      <c r="CM165" s="288"/>
      <c r="CN165" s="288"/>
      <c r="CO165" s="288"/>
      <c r="CP165" s="288"/>
      <c r="CQ165" s="288"/>
      <c r="CR165" s="288"/>
      <c r="CS165" s="288"/>
      <c r="CT165" s="288"/>
      <c r="CU165" s="288"/>
      <c r="CV165" s="288"/>
      <c r="CW165" s="288"/>
      <c r="CX165" s="288"/>
      <c r="CY165" s="288"/>
      <c r="CZ165" s="288"/>
      <c r="DA165" s="288"/>
      <c r="DB165" s="288"/>
      <c r="DC165" s="288"/>
      <c r="DD165" s="288"/>
      <c r="DE165" s="288"/>
      <c r="DF165" s="288"/>
      <c r="DG165" s="288"/>
      <c r="DH165" s="288"/>
      <c r="DI165" s="288"/>
      <c r="DJ165" s="288"/>
      <c r="DK165" s="288"/>
      <c r="DL165" s="288"/>
      <c r="DM165" s="288"/>
      <c r="DN165" s="288"/>
      <c r="DO165" s="288"/>
      <c r="DP165" s="288"/>
      <c r="DQ165" s="288"/>
      <c r="DR165" s="288"/>
      <c r="DS165" s="288"/>
      <c r="DT165" s="288"/>
      <c r="DU165" s="288"/>
      <c r="DV165" s="288"/>
      <c r="DW165" s="288"/>
      <c r="DX165" s="288"/>
      <c r="DY165" s="288"/>
      <c r="DZ165" s="288"/>
      <c r="EA165" s="288"/>
      <c r="EB165" s="288"/>
      <c r="EC165" s="288"/>
      <c r="ED165" s="288"/>
      <c r="EE165" s="288"/>
      <c r="EF165" s="288"/>
      <c r="EG165" s="288"/>
      <c r="EH165" s="288"/>
      <c r="EI165" s="288"/>
      <c r="EJ165" s="288"/>
      <c r="EK165" s="288"/>
      <c r="EL165" s="288"/>
      <c r="EM165" s="288"/>
      <c r="EN165" s="288"/>
      <c r="EO165" s="288"/>
      <c r="EP165" s="288"/>
      <c r="EQ165" s="288"/>
      <c r="ER165" s="288"/>
      <c r="ES165" s="288"/>
      <c r="ET165" s="288"/>
      <c r="EU165" s="288"/>
      <c r="EV165" s="288"/>
      <c r="EW165" s="288"/>
      <c r="EX165" s="288"/>
      <c r="EY165" s="288"/>
      <c r="EZ165" s="288"/>
      <c r="FA165" s="288"/>
      <c r="FB165" s="288"/>
      <c r="FC165" s="288"/>
      <c r="FD165" s="288"/>
      <c r="FE165" s="288"/>
      <c r="FF165" s="288"/>
      <c r="FG165" s="288"/>
      <c r="FH165" s="288"/>
      <c r="FI165" s="288"/>
      <c r="FJ165" s="288"/>
      <c r="FK165" s="288"/>
      <c r="FL165" s="288"/>
      <c r="FM165" s="288"/>
      <c r="FN165" s="288"/>
      <c r="FO165" s="288"/>
      <c r="FP165" s="288"/>
      <c r="FQ165" s="288"/>
      <c r="FR165" s="288"/>
      <c r="FS165" s="288"/>
      <c r="FT165" s="288"/>
      <c r="FU165" s="288"/>
      <c r="FV165" s="288"/>
      <c r="FW165" s="288"/>
      <c r="FX165" s="288"/>
      <c r="FY165" s="288"/>
      <c r="FZ165" s="288"/>
      <c r="GA165" s="294"/>
      <c r="GB165" s="294"/>
      <c r="GC165" s="294"/>
      <c r="GD165" s="294"/>
      <c r="GE165" s="294"/>
      <c r="GF165" s="294"/>
      <c r="GG165" s="294"/>
      <c r="GH165" s="294"/>
      <c r="GI165" s="294"/>
      <c r="GJ165" s="294"/>
      <c r="GK165" s="294"/>
      <c r="GL165" s="294"/>
      <c r="GM165" s="294"/>
      <c r="GN165" s="294"/>
      <c r="GO165" s="294"/>
      <c r="GP165" s="294"/>
      <c r="GQ165" s="294"/>
      <c r="GR165" s="294"/>
      <c r="GS165" s="294"/>
      <c r="GT165" s="294"/>
      <c r="GU165" s="294"/>
      <c r="GV165" s="294"/>
      <c r="GW165" s="294"/>
      <c r="GX165" s="294"/>
      <c r="GY165" s="294"/>
      <c r="GZ165" s="294"/>
      <c r="HA165" s="294"/>
      <c r="HB165" s="294"/>
      <c r="HC165" s="294"/>
      <c r="HD165" s="294"/>
      <c r="HE165" s="294"/>
      <c r="HF165" s="294"/>
      <c r="HG165" s="294"/>
      <c r="HH165" s="294"/>
      <c r="HI165" s="294"/>
      <c r="HJ165" s="294"/>
      <c r="HK165" s="294"/>
      <c r="HL165" s="294"/>
      <c r="HM165" s="294"/>
      <c r="HN165" s="294"/>
      <c r="HO165" s="294"/>
      <c r="HP165" s="294"/>
      <c r="HQ165" s="294"/>
      <c r="HR165" s="294"/>
      <c r="HS165" s="294"/>
      <c r="HT165" s="294"/>
      <c r="HU165" s="294"/>
      <c r="HV165" s="294"/>
      <c r="HW165" s="294"/>
      <c r="HX165" s="294"/>
      <c r="HY165" s="294"/>
      <c r="HZ165" s="294"/>
      <c r="IA165" s="294"/>
      <c r="IB165" s="294"/>
      <c r="IC165" s="294"/>
      <c r="ID165" s="294"/>
      <c r="IE165" s="294"/>
      <c r="IF165" s="294"/>
      <c r="IG165" s="294"/>
      <c r="IH165" s="294"/>
      <c r="II165" s="294"/>
      <c r="IJ165" s="294"/>
      <c r="IK165" s="294"/>
      <c r="IL165" s="294"/>
      <c r="IM165" s="294"/>
      <c r="IN165" s="294"/>
      <c r="IO165" s="294"/>
      <c r="IP165" s="294"/>
      <c r="IQ165" s="294"/>
      <c r="IR165" s="294"/>
      <c r="IS165" s="294"/>
      <c r="IT165" s="294"/>
      <c r="IU165" s="294"/>
      <c r="IV165" s="294"/>
      <c r="IW165" s="294"/>
      <c r="IX165" s="294"/>
    </row>
    <row r="166" s="289" customFormat="1" ht="46" customHeight="1" spans="1:258">
      <c r="A166" s="299">
        <v>134</v>
      </c>
      <c r="B166" s="300" t="s">
        <v>698</v>
      </c>
      <c r="C166" s="373" t="s">
        <v>699</v>
      </c>
      <c r="D166" s="300" t="s">
        <v>700</v>
      </c>
      <c r="E166" s="366">
        <v>92.84</v>
      </c>
      <c r="F166" s="367" t="s">
        <v>530</v>
      </c>
      <c r="G166" s="300" t="s">
        <v>681</v>
      </c>
      <c r="H166" s="300"/>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c r="AZ166" s="288"/>
      <c r="BA166" s="288"/>
      <c r="BB166" s="288"/>
      <c r="BC166" s="288"/>
      <c r="BD166" s="288"/>
      <c r="BE166" s="288"/>
      <c r="BF166" s="288"/>
      <c r="BG166" s="288"/>
      <c r="BH166" s="288"/>
      <c r="BI166" s="288"/>
      <c r="BJ166" s="288"/>
      <c r="BK166" s="288"/>
      <c r="BL166" s="288"/>
      <c r="BM166" s="288"/>
      <c r="BN166" s="288"/>
      <c r="BO166" s="288"/>
      <c r="BP166" s="288"/>
      <c r="BQ166" s="288"/>
      <c r="BR166" s="288"/>
      <c r="BS166" s="288"/>
      <c r="BT166" s="288"/>
      <c r="BU166" s="288"/>
      <c r="BV166" s="288"/>
      <c r="BW166" s="288"/>
      <c r="BX166" s="288"/>
      <c r="BY166" s="288"/>
      <c r="BZ166" s="288"/>
      <c r="CA166" s="288"/>
      <c r="CB166" s="288"/>
      <c r="CC166" s="288"/>
      <c r="CD166" s="288"/>
      <c r="CE166" s="288"/>
      <c r="CF166" s="288"/>
      <c r="CG166" s="288"/>
      <c r="CH166" s="288"/>
      <c r="CI166" s="288"/>
      <c r="CJ166" s="288"/>
      <c r="CK166" s="288"/>
      <c r="CL166" s="288"/>
      <c r="CM166" s="288"/>
      <c r="CN166" s="288"/>
      <c r="CO166" s="288"/>
      <c r="CP166" s="288"/>
      <c r="CQ166" s="288"/>
      <c r="CR166" s="288"/>
      <c r="CS166" s="288"/>
      <c r="CT166" s="288"/>
      <c r="CU166" s="288"/>
      <c r="CV166" s="288"/>
      <c r="CW166" s="288"/>
      <c r="CX166" s="288"/>
      <c r="CY166" s="288"/>
      <c r="CZ166" s="288"/>
      <c r="DA166" s="288"/>
      <c r="DB166" s="288"/>
      <c r="DC166" s="288"/>
      <c r="DD166" s="288"/>
      <c r="DE166" s="288"/>
      <c r="DF166" s="288"/>
      <c r="DG166" s="288"/>
      <c r="DH166" s="288"/>
      <c r="DI166" s="288"/>
      <c r="DJ166" s="288"/>
      <c r="DK166" s="288"/>
      <c r="DL166" s="288"/>
      <c r="DM166" s="288"/>
      <c r="DN166" s="288"/>
      <c r="DO166" s="288"/>
      <c r="DP166" s="288"/>
      <c r="DQ166" s="288"/>
      <c r="DR166" s="288"/>
      <c r="DS166" s="288"/>
      <c r="DT166" s="288"/>
      <c r="DU166" s="288"/>
      <c r="DV166" s="288"/>
      <c r="DW166" s="288"/>
      <c r="DX166" s="288"/>
      <c r="DY166" s="288"/>
      <c r="DZ166" s="288"/>
      <c r="EA166" s="288"/>
      <c r="EB166" s="288"/>
      <c r="EC166" s="288"/>
      <c r="ED166" s="288"/>
      <c r="EE166" s="288"/>
      <c r="EF166" s="288"/>
      <c r="EG166" s="288"/>
      <c r="EH166" s="288"/>
      <c r="EI166" s="288"/>
      <c r="EJ166" s="288"/>
      <c r="EK166" s="288"/>
      <c r="EL166" s="288"/>
      <c r="EM166" s="288"/>
      <c r="EN166" s="288"/>
      <c r="EO166" s="288"/>
      <c r="EP166" s="288"/>
      <c r="EQ166" s="288"/>
      <c r="ER166" s="288"/>
      <c r="ES166" s="288"/>
      <c r="ET166" s="288"/>
      <c r="EU166" s="288"/>
      <c r="EV166" s="288"/>
      <c r="EW166" s="288"/>
      <c r="EX166" s="288"/>
      <c r="EY166" s="288"/>
      <c r="EZ166" s="288"/>
      <c r="FA166" s="288"/>
      <c r="FB166" s="288"/>
      <c r="FC166" s="288"/>
      <c r="FD166" s="288"/>
      <c r="FE166" s="288"/>
      <c r="FF166" s="288"/>
      <c r="FG166" s="288"/>
      <c r="FH166" s="288"/>
      <c r="FI166" s="288"/>
      <c r="FJ166" s="288"/>
      <c r="FK166" s="288"/>
      <c r="FL166" s="288"/>
      <c r="FM166" s="288"/>
      <c r="FN166" s="288"/>
      <c r="FO166" s="288"/>
      <c r="FP166" s="288"/>
      <c r="FQ166" s="288"/>
      <c r="FR166" s="288"/>
      <c r="FS166" s="288"/>
      <c r="FT166" s="288"/>
      <c r="FU166" s="288"/>
      <c r="FV166" s="288"/>
      <c r="FW166" s="288"/>
      <c r="FX166" s="288"/>
      <c r="FY166" s="288"/>
      <c r="FZ166" s="288"/>
      <c r="GA166" s="294"/>
      <c r="GB166" s="294"/>
      <c r="GC166" s="294"/>
      <c r="GD166" s="294"/>
      <c r="GE166" s="294"/>
      <c r="GF166" s="294"/>
      <c r="GG166" s="294"/>
      <c r="GH166" s="294"/>
      <c r="GI166" s="294"/>
      <c r="GJ166" s="294"/>
      <c r="GK166" s="294"/>
      <c r="GL166" s="294"/>
      <c r="GM166" s="294"/>
      <c r="GN166" s="294"/>
      <c r="GO166" s="294"/>
      <c r="GP166" s="294"/>
      <c r="GQ166" s="294"/>
      <c r="GR166" s="294"/>
      <c r="GS166" s="294"/>
      <c r="GT166" s="294"/>
      <c r="GU166" s="294"/>
      <c r="GV166" s="294"/>
      <c r="GW166" s="294"/>
      <c r="GX166" s="294"/>
      <c r="GY166" s="294"/>
      <c r="GZ166" s="294"/>
      <c r="HA166" s="294"/>
      <c r="HB166" s="294"/>
      <c r="HC166" s="294"/>
      <c r="HD166" s="294"/>
      <c r="HE166" s="294"/>
      <c r="HF166" s="294"/>
      <c r="HG166" s="294"/>
      <c r="HH166" s="294"/>
      <c r="HI166" s="294"/>
      <c r="HJ166" s="294"/>
      <c r="HK166" s="294"/>
      <c r="HL166" s="294"/>
      <c r="HM166" s="294"/>
      <c r="HN166" s="294"/>
      <c r="HO166" s="294"/>
      <c r="HP166" s="294"/>
      <c r="HQ166" s="294"/>
      <c r="HR166" s="294"/>
      <c r="HS166" s="294"/>
      <c r="HT166" s="294"/>
      <c r="HU166" s="294"/>
      <c r="HV166" s="294"/>
      <c r="HW166" s="294"/>
      <c r="HX166" s="294"/>
      <c r="HY166" s="294"/>
      <c r="HZ166" s="294"/>
      <c r="IA166" s="294"/>
      <c r="IB166" s="294"/>
      <c r="IC166" s="294"/>
      <c r="ID166" s="294"/>
      <c r="IE166" s="294"/>
      <c r="IF166" s="294"/>
      <c r="IG166" s="294"/>
      <c r="IH166" s="294"/>
      <c r="II166" s="294"/>
      <c r="IJ166" s="294"/>
      <c r="IK166" s="294"/>
      <c r="IL166" s="294"/>
      <c r="IM166" s="294"/>
      <c r="IN166" s="294"/>
      <c r="IO166" s="294"/>
      <c r="IP166" s="294"/>
      <c r="IQ166" s="294"/>
      <c r="IR166" s="294"/>
      <c r="IS166" s="294"/>
      <c r="IT166" s="294"/>
      <c r="IU166" s="294"/>
      <c r="IV166" s="294"/>
      <c r="IW166" s="294"/>
      <c r="IX166" s="294"/>
    </row>
    <row r="167" s="289" customFormat="1" ht="46" customHeight="1" spans="1:258">
      <c r="A167" s="299">
        <v>135</v>
      </c>
      <c r="B167" s="300" t="s">
        <v>701</v>
      </c>
      <c r="C167" s="373" t="s">
        <v>702</v>
      </c>
      <c r="D167" s="300" t="s">
        <v>684</v>
      </c>
      <c r="E167" s="366">
        <v>69.26</v>
      </c>
      <c r="F167" s="367" t="s">
        <v>530</v>
      </c>
      <c r="G167" s="300" t="s">
        <v>681</v>
      </c>
      <c r="H167" s="300"/>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c r="AZ167" s="288"/>
      <c r="BA167" s="288"/>
      <c r="BB167" s="288"/>
      <c r="BC167" s="288"/>
      <c r="BD167" s="288"/>
      <c r="BE167" s="288"/>
      <c r="BF167" s="288"/>
      <c r="BG167" s="288"/>
      <c r="BH167" s="288"/>
      <c r="BI167" s="288"/>
      <c r="BJ167" s="288"/>
      <c r="BK167" s="288"/>
      <c r="BL167" s="288"/>
      <c r="BM167" s="288"/>
      <c r="BN167" s="288"/>
      <c r="BO167" s="288"/>
      <c r="BP167" s="288"/>
      <c r="BQ167" s="288"/>
      <c r="BR167" s="288"/>
      <c r="BS167" s="288"/>
      <c r="BT167" s="288"/>
      <c r="BU167" s="288"/>
      <c r="BV167" s="288"/>
      <c r="BW167" s="288"/>
      <c r="BX167" s="288"/>
      <c r="BY167" s="288"/>
      <c r="BZ167" s="288"/>
      <c r="CA167" s="288"/>
      <c r="CB167" s="288"/>
      <c r="CC167" s="288"/>
      <c r="CD167" s="288"/>
      <c r="CE167" s="288"/>
      <c r="CF167" s="288"/>
      <c r="CG167" s="288"/>
      <c r="CH167" s="288"/>
      <c r="CI167" s="288"/>
      <c r="CJ167" s="288"/>
      <c r="CK167" s="288"/>
      <c r="CL167" s="288"/>
      <c r="CM167" s="288"/>
      <c r="CN167" s="288"/>
      <c r="CO167" s="288"/>
      <c r="CP167" s="288"/>
      <c r="CQ167" s="288"/>
      <c r="CR167" s="288"/>
      <c r="CS167" s="288"/>
      <c r="CT167" s="288"/>
      <c r="CU167" s="288"/>
      <c r="CV167" s="288"/>
      <c r="CW167" s="288"/>
      <c r="CX167" s="288"/>
      <c r="CY167" s="288"/>
      <c r="CZ167" s="288"/>
      <c r="DA167" s="288"/>
      <c r="DB167" s="288"/>
      <c r="DC167" s="288"/>
      <c r="DD167" s="288"/>
      <c r="DE167" s="288"/>
      <c r="DF167" s="288"/>
      <c r="DG167" s="288"/>
      <c r="DH167" s="288"/>
      <c r="DI167" s="288"/>
      <c r="DJ167" s="288"/>
      <c r="DK167" s="288"/>
      <c r="DL167" s="288"/>
      <c r="DM167" s="288"/>
      <c r="DN167" s="288"/>
      <c r="DO167" s="288"/>
      <c r="DP167" s="288"/>
      <c r="DQ167" s="288"/>
      <c r="DR167" s="288"/>
      <c r="DS167" s="288"/>
      <c r="DT167" s="288"/>
      <c r="DU167" s="288"/>
      <c r="DV167" s="288"/>
      <c r="DW167" s="288"/>
      <c r="DX167" s="288"/>
      <c r="DY167" s="288"/>
      <c r="DZ167" s="288"/>
      <c r="EA167" s="288"/>
      <c r="EB167" s="288"/>
      <c r="EC167" s="288"/>
      <c r="ED167" s="288"/>
      <c r="EE167" s="288"/>
      <c r="EF167" s="288"/>
      <c r="EG167" s="288"/>
      <c r="EH167" s="288"/>
      <c r="EI167" s="288"/>
      <c r="EJ167" s="288"/>
      <c r="EK167" s="288"/>
      <c r="EL167" s="288"/>
      <c r="EM167" s="288"/>
      <c r="EN167" s="288"/>
      <c r="EO167" s="288"/>
      <c r="EP167" s="288"/>
      <c r="EQ167" s="288"/>
      <c r="ER167" s="288"/>
      <c r="ES167" s="288"/>
      <c r="ET167" s="288"/>
      <c r="EU167" s="288"/>
      <c r="EV167" s="288"/>
      <c r="EW167" s="288"/>
      <c r="EX167" s="288"/>
      <c r="EY167" s="288"/>
      <c r="EZ167" s="288"/>
      <c r="FA167" s="288"/>
      <c r="FB167" s="288"/>
      <c r="FC167" s="288"/>
      <c r="FD167" s="288"/>
      <c r="FE167" s="288"/>
      <c r="FF167" s="288"/>
      <c r="FG167" s="288"/>
      <c r="FH167" s="288"/>
      <c r="FI167" s="288"/>
      <c r="FJ167" s="288"/>
      <c r="FK167" s="288"/>
      <c r="FL167" s="288"/>
      <c r="FM167" s="288"/>
      <c r="FN167" s="288"/>
      <c r="FO167" s="288"/>
      <c r="FP167" s="288"/>
      <c r="FQ167" s="288"/>
      <c r="FR167" s="288"/>
      <c r="FS167" s="288"/>
      <c r="FT167" s="288"/>
      <c r="FU167" s="288"/>
      <c r="FV167" s="288"/>
      <c r="FW167" s="288"/>
      <c r="FX167" s="288"/>
      <c r="FY167" s="288"/>
      <c r="FZ167" s="288"/>
      <c r="GA167" s="294"/>
      <c r="GB167" s="294"/>
      <c r="GC167" s="294"/>
      <c r="GD167" s="294"/>
      <c r="GE167" s="294"/>
      <c r="GF167" s="294"/>
      <c r="GG167" s="294"/>
      <c r="GH167" s="294"/>
      <c r="GI167" s="294"/>
      <c r="GJ167" s="294"/>
      <c r="GK167" s="294"/>
      <c r="GL167" s="294"/>
      <c r="GM167" s="294"/>
      <c r="GN167" s="294"/>
      <c r="GO167" s="294"/>
      <c r="GP167" s="294"/>
      <c r="GQ167" s="294"/>
      <c r="GR167" s="294"/>
      <c r="GS167" s="294"/>
      <c r="GT167" s="294"/>
      <c r="GU167" s="294"/>
      <c r="GV167" s="294"/>
      <c r="GW167" s="294"/>
      <c r="GX167" s="294"/>
      <c r="GY167" s="294"/>
      <c r="GZ167" s="294"/>
      <c r="HA167" s="294"/>
      <c r="HB167" s="294"/>
      <c r="HC167" s="294"/>
      <c r="HD167" s="294"/>
      <c r="HE167" s="294"/>
      <c r="HF167" s="294"/>
      <c r="HG167" s="294"/>
      <c r="HH167" s="294"/>
      <c r="HI167" s="294"/>
      <c r="HJ167" s="294"/>
      <c r="HK167" s="294"/>
      <c r="HL167" s="294"/>
      <c r="HM167" s="294"/>
      <c r="HN167" s="294"/>
      <c r="HO167" s="294"/>
      <c r="HP167" s="294"/>
      <c r="HQ167" s="294"/>
      <c r="HR167" s="294"/>
      <c r="HS167" s="294"/>
      <c r="HT167" s="294"/>
      <c r="HU167" s="294"/>
      <c r="HV167" s="294"/>
      <c r="HW167" s="294"/>
      <c r="HX167" s="294"/>
      <c r="HY167" s="294"/>
      <c r="HZ167" s="294"/>
      <c r="IA167" s="294"/>
      <c r="IB167" s="294"/>
      <c r="IC167" s="294"/>
      <c r="ID167" s="294"/>
      <c r="IE167" s="294"/>
      <c r="IF167" s="294"/>
      <c r="IG167" s="294"/>
      <c r="IH167" s="294"/>
      <c r="II167" s="294"/>
      <c r="IJ167" s="294"/>
      <c r="IK167" s="294"/>
      <c r="IL167" s="294"/>
      <c r="IM167" s="294"/>
      <c r="IN167" s="294"/>
      <c r="IO167" s="294"/>
      <c r="IP167" s="294"/>
      <c r="IQ167" s="294"/>
      <c r="IR167" s="294"/>
      <c r="IS167" s="294"/>
      <c r="IT167" s="294"/>
      <c r="IU167" s="294"/>
      <c r="IV167" s="294"/>
      <c r="IW167" s="294"/>
      <c r="IX167" s="294"/>
    </row>
    <row r="168" s="289" customFormat="1" ht="46" customHeight="1" spans="1:258">
      <c r="A168" s="299">
        <v>136</v>
      </c>
      <c r="B168" s="300" t="s">
        <v>703</v>
      </c>
      <c r="C168" s="367" t="s">
        <v>704</v>
      </c>
      <c r="D168" s="300" t="s">
        <v>705</v>
      </c>
      <c r="E168" s="366">
        <v>52.5</v>
      </c>
      <c r="F168" s="367" t="s">
        <v>530</v>
      </c>
      <c r="G168" s="300" t="s">
        <v>681</v>
      </c>
      <c r="H168" s="300"/>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c r="AZ168" s="288"/>
      <c r="BA168" s="288"/>
      <c r="BB168" s="288"/>
      <c r="BC168" s="288"/>
      <c r="BD168" s="288"/>
      <c r="BE168" s="288"/>
      <c r="BF168" s="288"/>
      <c r="BG168" s="288"/>
      <c r="BH168" s="288"/>
      <c r="BI168" s="288"/>
      <c r="BJ168" s="288"/>
      <c r="BK168" s="288"/>
      <c r="BL168" s="288"/>
      <c r="BM168" s="288"/>
      <c r="BN168" s="288"/>
      <c r="BO168" s="288"/>
      <c r="BP168" s="288"/>
      <c r="BQ168" s="288"/>
      <c r="BR168" s="288"/>
      <c r="BS168" s="288"/>
      <c r="BT168" s="288"/>
      <c r="BU168" s="288"/>
      <c r="BV168" s="288"/>
      <c r="BW168" s="288"/>
      <c r="BX168" s="288"/>
      <c r="BY168" s="288"/>
      <c r="BZ168" s="288"/>
      <c r="CA168" s="288"/>
      <c r="CB168" s="288"/>
      <c r="CC168" s="288"/>
      <c r="CD168" s="288"/>
      <c r="CE168" s="288"/>
      <c r="CF168" s="288"/>
      <c r="CG168" s="288"/>
      <c r="CH168" s="288"/>
      <c r="CI168" s="288"/>
      <c r="CJ168" s="288"/>
      <c r="CK168" s="288"/>
      <c r="CL168" s="288"/>
      <c r="CM168" s="288"/>
      <c r="CN168" s="288"/>
      <c r="CO168" s="288"/>
      <c r="CP168" s="288"/>
      <c r="CQ168" s="288"/>
      <c r="CR168" s="288"/>
      <c r="CS168" s="288"/>
      <c r="CT168" s="288"/>
      <c r="CU168" s="288"/>
      <c r="CV168" s="288"/>
      <c r="CW168" s="288"/>
      <c r="CX168" s="288"/>
      <c r="CY168" s="288"/>
      <c r="CZ168" s="288"/>
      <c r="DA168" s="288"/>
      <c r="DB168" s="288"/>
      <c r="DC168" s="288"/>
      <c r="DD168" s="288"/>
      <c r="DE168" s="288"/>
      <c r="DF168" s="288"/>
      <c r="DG168" s="288"/>
      <c r="DH168" s="288"/>
      <c r="DI168" s="288"/>
      <c r="DJ168" s="288"/>
      <c r="DK168" s="288"/>
      <c r="DL168" s="288"/>
      <c r="DM168" s="288"/>
      <c r="DN168" s="288"/>
      <c r="DO168" s="288"/>
      <c r="DP168" s="288"/>
      <c r="DQ168" s="288"/>
      <c r="DR168" s="288"/>
      <c r="DS168" s="288"/>
      <c r="DT168" s="288"/>
      <c r="DU168" s="288"/>
      <c r="DV168" s="288"/>
      <c r="DW168" s="288"/>
      <c r="DX168" s="288"/>
      <c r="DY168" s="288"/>
      <c r="DZ168" s="288"/>
      <c r="EA168" s="288"/>
      <c r="EB168" s="288"/>
      <c r="EC168" s="288"/>
      <c r="ED168" s="288"/>
      <c r="EE168" s="288"/>
      <c r="EF168" s="288"/>
      <c r="EG168" s="288"/>
      <c r="EH168" s="288"/>
      <c r="EI168" s="288"/>
      <c r="EJ168" s="288"/>
      <c r="EK168" s="288"/>
      <c r="EL168" s="288"/>
      <c r="EM168" s="288"/>
      <c r="EN168" s="288"/>
      <c r="EO168" s="288"/>
      <c r="EP168" s="288"/>
      <c r="EQ168" s="288"/>
      <c r="ER168" s="288"/>
      <c r="ES168" s="288"/>
      <c r="ET168" s="288"/>
      <c r="EU168" s="288"/>
      <c r="EV168" s="288"/>
      <c r="EW168" s="288"/>
      <c r="EX168" s="288"/>
      <c r="EY168" s="288"/>
      <c r="EZ168" s="288"/>
      <c r="FA168" s="288"/>
      <c r="FB168" s="288"/>
      <c r="FC168" s="288"/>
      <c r="FD168" s="288"/>
      <c r="FE168" s="288"/>
      <c r="FF168" s="288"/>
      <c r="FG168" s="288"/>
      <c r="FH168" s="288"/>
      <c r="FI168" s="288"/>
      <c r="FJ168" s="288"/>
      <c r="FK168" s="288"/>
      <c r="FL168" s="288"/>
      <c r="FM168" s="288"/>
      <c r="FN168" s="288"/>
      <c r="FO168" s="288"/>
      <c r="FP168" s="288"/>
      <c r="FQ168" s="288"/>
      <c r="FR168" s="288"/>
      <c r="FS168" s="288"/>
      <c r="FT168" s="288"/>
      <c r="FU168" s="288"/>
      <c r="FV168" s="288"/>
      <c r="FW168" s="288"/>
      <c r="FX168" s="288"/>
      <c r="FY168" s="288"/>
      <c r="FZ168" s="288"/>
      <c r="GA168" s="294"/>
      <c r="GB168" s="294"/>
      <c r="GC168" s="294"/>
      <c r="GD168" s="294"/>
      <c r="GE168" s="294"/>
      <c r="GF168" s="294"/>
      <c r="GG168" s="294"/>
      <c r="GH168" s="294"/>
      <c r="GI168" s="294"/>
      <c r="GJ168" s="294"/>
      <c r="GK168" s="294"/>
      <c r="GL168" s="294"/>
      <c r="GM168" s="294"/>
      <c r="GN168" s="294"/>
      <c r="GO168" s="294"/>
      <c r="GP168" s="294"/>
      <c r="GQ168" s="294"/>
      <c r="GR168" s="294"/>
      <c r="GS168" s="294"/>
      <c r="GT168" s="294"/>
      <c r="GU168" s="294"/>
      <c r="GV168" s="294"/>
      <c r="GW168" s="294"/>
      <c r="GX168" s="294"/>
      <c r="GY168" s="294"/>
      <c r="GZ168" s="294"/>
      <c r="HA168" s="294"/>
      <c r="HB168" s="294"/>
      <c r="HC168" s="294"/>
      <c r="HD168" s="294"/>
      <c r="HE168" s="294"/>
      <c r="HF168" s="294"/>
      <c r="HG168" s="294"/>
      <c r="HH168" s="294"/>
      <c r="HI168" s="294"/>
      <c r="HJ168" s="294"/>
      <c r="HK168" s="294"/>
      <c r="HL168" s="294"/>
      <c r="HM168" s="294"/>
      <c r="HN168" s="294"/>
      <c r="HO168" s="294"/>
      <c r="HP168" s="294"/>
      <c r="HQ168" s="294"/>
      <c r="HR168" s="294"/>
      <c r="HS168" s="294"/>
      <c r="HT168" s="294"/>
      <c r="HU168" s="294"/>
      <c r="HV168" s="294"/>
      <c r="HW168" s="294"/>
      <c r="HX168" s="294"/>
      <c r="HY168" s="294"/>
      <c r="HZ168" s="294"/>
      <c r="IA168" s="294"/>
      <c r="IB168" s="294"/>
      <c r="IC168" s="294"/>
      <c r="ID168" s="294"/>
      <c r="IE168" s="294"/>
      <c r="IF168" s="294"/>
      <c r="IG168" s="294"/>
      <c r="IH168" s="294"/>
      <c r="II168" s="294"/>
      <c r="IJ168" s="294"/>
      <c r="IK168" s="294"/>
      <c r="IL168" s="294"/>
      <c r="IM168" s="294"/>
      <c r="IN168" s="294"/>
      <c r="IO168" s="294"/>
      <c r="IP168" s="294"/>
      <c r="IQ168" s="294"/>
      <c r="IR168" s="294"/>
      <c r="IS168" s="294"/>
      <c r="IT168" s="294"/>
      <c r="IU168" s="294"/>
      <c r="IV168" s="294"/>
      <c r="IW168" s="294"/>
      <c r="IX168" s="294"/>
    </row>
    <row r="169" s="289" customFormat="1" ht="46" customHeight="1" spans="1:258">
      <c r="A169" s="299">
        <v>137</v>
      </c>
      <c r="B169" s="300" t="s">
        <v>706</v>
      </c>
      <c r="C169" s="367" t="s">
        <v>707</v>
      </c>
      <c r="D169" s="300" t="s">
        <v>708</v>
      </c>
      <c r="E169" s="366">
        <v>93.75</v>
      </c>
      <c r="F169" s="367" t="s">
        <v>530</v>
      </c>
      <c r="G169" s="300" t="s">
        <v>681</v>
      </c>
      <c r="H169" s="300"/>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c r="AW169" s="288"/>
      <c r="AX169" s="288"/>
      <c r="AY169" s="288"/>
      <c r="AZ169" s="288"/>
      <c r="BA169" s="288"/>
      <c r="BB169" s="288"/>
      <c r="BC169" s="288"/>
      <c r="BD169" s="288"/>
      <c r="BE169" s="288"/>
      <c r="BF169" s="288"/>
      <c r="BG169" s="288"/>
      <c r="BH169" s="288"/>
      <c r="BI169" s="288"/>
      <c r="BJ169" s="288"/>
      <c r="BK169" s="288"/>
      <c r="BL169" s="288"/>
      <c r="BM169" s="288"/>
      <c r="BN169" s="288"/>
      <c r="BO169" s="288"/>
      <c r="BP169" s="288"/>
      <c r="BQ169" s="288"/>
      <c r="BR169" s="288"/>
      <c r="BS169" s="288"/>
      <c r="BT169" s="288"/>
      <c r="BU169" s="288"/>
      <c r="BV169" s="288"/>
      <c r="BW169" s="288"/>
      <c r="BX169" s="288"/>
      <c r="BY169" s="288"/>
      <c r="BZ169" s="288"/>
      <c r="CA169" s="288"/>
      <c r="CB169" s="288"/>
      <c r="CC169" s="288"/>
      <c r="CD169" s="288"/>
      <c r="CE169" s="288"/>
      <c r="CF169" s="288"/>
      <c r="CG169" s="288"/>
      <c r="CH169" s="288"/>
      <c r="CI169" s="288"/>
      <c r="CJ169" s="288"/>
      <c r="CK169" s="288"/>
      <c r="CL169" s="288"/>
      <c r="CM169" s="288"/>
      <c r="CN169" s="288"/>
      <c r="CO169" s="288"/>
      <c r="CP169" s="288"/>
      <c r="CQ169" s="288"/>
      <c r="CR169" s="288"/>
      <c r="CS169" s="288"/>
      <c r="CT169" s="288"/>
      <c r="CU169" s="288"/>
      <c r="CV169" s="288"/>
      <c r="CW169" s="288"/>
      <c r="CX169" s="288"/>
      <c r="CY169" s="288"/>
      <c r="CZ169" s="288"/>
      <c r="DA169" s="288"/>
      <c r="DB169" s="288"/>
      <c r="DC169" s="288"/>
      <c r="DD169" s="288"/>
      <c r="DE169" s="288"/>
      <c r="DF169" s="288"/>
      <c r="DG169" s="288"/>
      <c r="DH169" s="288"/>
      <c r="DI169" s="288"/>
      <c r="DJ169" s="288"/>
      <c r="DK169" s="288"/>
      <c r="DL169" s="288"/>
      <c r="DM169" s="288"/>
      <c r="DN169" s="288"/>
      <c r="DO169" s="288"/>
      <c r="DP169" s="288"/>
      <c r="DQ169" s="288"/>
      <c r="DR169" s="288"/>
      <c r="DS169" s="288"/>
      <c r="DT169" s="288"/>
      <c r="DU169" s="288"/>
      <c r="DV169" s="288"/>
      <c r="DW169" s="288"/>
      <c r="DX169" s="288"/>
      <c r="DY169" s="288"/>
      <c r="DZ169" s="288"/>
      <c r="EA169" s="288"/>
      <c r="EB169" s="288"/>
      <c r="EC169" s="288"/>
      <c r="ED169" s="288"/>
      <c r="EE169" s="288"/>
      <c r="EF169" s="288"/>
      <c r="EG169" s="288"/>
      <c r="EH169" s="288"/>
      <c r="EI169" s="288"/>
      <c r="EJ169" s="288"/>
      <c r="EK169" s="288"/>
      <c r="EL169" s="288"/>
      <c r="EM169" s="288"/>
      <c r="EN169" s="288"/>
      <c r="EO169" s="288"/>
      <c r="EP169" s="288"/>
      <c r="EQ169" s="288"/>
      <c r="ER169" s="288"/>
      <c r="ES169" s="288"/>
      <c r="ET169" s="288"/>
      <c r="EU169" s="288"/>
      <c r="EV169" s="288"/>
      <c r="EW169" s="288"/>
      <c r="EX169" s="288"/>
      <c r="EY169" s="288"/>
      <c r="EZ169" s="288"/>
      <c r="FA169" s="288"/>
      <c r="FB169" s="288"/>
      <c r="FC169" s="288"/>
      <c r="FD169" s="288"/>
      <c r="FE169" s="288"/>
      <c r="FF169" s="288"/>
      <c r="FG169" s="288"/>
      <c r="FH169" s="288"/>
      <c r="FI169" s="288"/>
      <c r="FJ169" s="288"/>
      <c r="FK169" s="288"/>
      <c r="FL169" s="288"/>
      <c r="FM169" s="288"/>
      <c r="FN169" s="288"/>
      <c r="FO169" s="288"/>
      <c r="FP169" s="288"/>
      <c r="FQ169" s="288"/>
      <c r="FR169" s="288"/>
      <c r="FS169" s="288"/>
      <c r="FT169" s="288"/>
      <c r="FU169" s="288"/>
      <c r="FV169" s="288"/>
      <c r="FW169" s="288"/>
      <c r="FX169" s="288"/>
      <c r="FY169" s="288"/>
      <c r="FZ169" s="288"/>
      <c r="GA169" s="294"/>
      <c r="GB169" s="294"/>
      <c r="GC169" s="294"/>
      <c r="GD169" s="294"/>
      <c r="GE169" s="294"/>
      <c r="GF169" s="294"/>
      <c r="GG169" s="294"/>
      <c r="GH169" s="294"/>
      <c r="GI169" s="294"/>
      <c r="GJ169" s="294"/>
      <c r="GK169" s="294"/>
      <c r="GL169" s="294"/>
      <c r="GM169" s="294"/>
      <c r="GN169" s="294"/>
      <c r="GO169" s="294"/>
      <c r="GP169" s="294"/>
      <c r="GQ169" s="294"/>
      <c r="GR169" s="294"/>
      <c r="GS169" s="294"/>
      <c r="GT169" s="294"/>
      <c r="GU169" s="294"/>
      <c r="GV169" s="294"/>
      <c r="GW169" s="294"/>
      <c r="GX169" s="294"/>
      <c r="GY169" s="294"/>
      <c r="GZ169" s="294"/>
      <c r="HA169" s="294"/>
      <c r="HB169" s="294"/>
      <c r="HC169" s="294"/>
      <c r="HD169" s="294"/>
      <c r="HE169" s="294"/>
      <c r="HF169" s="294"/>
      <c r="HG169" s="294"/>
      <c r="HH169" s="294"/>
      <c r="HI169" s="294"/>
      <c r="HJ169" s="294"/>
      <c r="HK169" s="294"/>
      <c r="HL169" s="294"/>
      <c r="HM169" s="294"/>
      <c r="HN169" s="294"/>
      <c r="HO169" s="294"/>
      <c r="HP169" s="294"/>
      <c r="HQ169" s="294"/>
      <c r="HR169" s="294"/>
      <c r="HS169" s="294"/>
      <c r="HT169" s="294"/>
      <c r="HU169" s="294"/>
      <c r="HV169" s="294"/>
      <c r="HW169" s="294"/>
      <c r="HX169" s="294"/>
      <c r="HY169" s="294"/>
      <c r="HZ169" s="294"/>
      <c r="IA169" s="294"/>
      <c r="IB169" s="294"/>
      <c r="IC169" s="294"/>
      <c r="ID169" s="294"/>
      <c r="IE169" s="294"/>
      <c r="IF169" s="294"/>
      <c r="IG169" s="294"/>
      <c r="IH169" s="294"/>
      <c r="II169" s="294"/>
      <c r="IJ169" s="294"/>
      <c r="IK169" s="294"/>
      <c r="IL169" s="294"/>
      <c r="IM169" s="294"/>
      <c r="IN169" s="294"/>
      <c r="IO169" s="294"/>
      <c r="IP169" s="294"/>
      <c r="IQ169" s="294"/>
      <c r="IR169" s="294"/>
      <c r="IS169" s="294"/>
      <c r="IT169" s="294"/>
      <c r="IU169" s="294"/>
      <c r="IV169" s="294"/>
      <c r="IW169" s="294"/>
      <c r="IX169" s="294"/>
    </row>
    <row r="170" s="289" customFormat="1" ht="46" customHeight="1" spans="1:258">
      <c r="A170" s="299">
        <v>138</v>
      </c>
      <c r="B170" s="300" t="s">
        <v>709</v>
      </c>
      <c r="C170" s="367" t="s">
        <v>710</v>
      </c>
      <c r="D170" s="300" t="s">
        <v>708</v>
      </c>
      <c r="E170" s="366">
        <v>68.5</v>
      </c>
      <c r="F170" s="367" t="s">
        <v>530</v>
      </c>
      <c r="G170" s="300" t="s">
        <v>681</v>
      </c>
      <c r="H170" s="300"/>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c r="BB170" s="288"/>
      <c r="BC170" s="288"/>
      <c r="BD170" s="288"/>
      <c r="BE170" s="288"/>
      <c r="BF170" s="288"/>
      <c r="BG170" s="288"/>
      <c r="BH170" s="288"/>
      <c r="BI170" s="288"/>
      <c r="BJ170" s="288"/>
      <c r="BK170" s="288"/>
      <c r="BL170" s="288"/>
      <c r="BM170" s="288"/>
      <c r="BN170" s="288"/>
      <c r="BO170" s="288"/>
      <c r="BP170" s="288"/>
      <c r="BQ170" s="288"/>
      <c r="BR170" s="288"/>
      <c r="BS170" s="288"/>
      <c r="BT170" s="288"/>
      <c r="BU170" s="288"/>
      <c r="BV170" s="288"/>
      <c r="BW170" s="288"/>
      <c r="BX170" s="288"/>
      <c r="BY170" s="288"/>
      <c r="BZ170" s="288"/>
      <c r="CA170" s="288"/>
      <c r="CB170" s="288"/>
      <c r="CC170" s="288"/>
      <c r="CD170" s="288"/>
      <c r="CE170" s="288"/>
      <c r="CF170" s="288"/>
      <c r="CG170" s="288"/>
      <c r="CH170" s="288"/>
      <c r="CI170" s="288"/>
      <c r="CJ170" s="288"/>
      <c r="CK170" s="288"/>
      <c r="CL170" s="288"/>
      <c r="CM170" s="288"/>
      <c r="CN170" s="288"/>
      <c r="CO170" s="288"/>
      <c r="CP170" s="288"/>
      <c r="CQ170" s="288"/>
      <c r="CR170" s="288"/>
      <c r="CS170" s="288"/>
      <c r="CT170" s="288"/>
      <c r="CU170" s="288"/>
      <c r="CV170" s="288"/>
      <c r="CW170" s="288"/>
      <c r="CX170" s="288"/>
      <c r="CY170" s="288"/>
      <c r="CZ170" s="288"/>
      <c r="DA170" s="288"/>
      <c r="DB170" s="288"/>
      <c r="DC170" s="288"/>
      <c r="DD170" s="288"/>
      <c r="DE170" s="288"/>
      <c r="DF170" s="288"/>
      <c r="DG170" s="288"/>
      <c r="DH170" s="288"/>
      <c r="DI170" s="288"/>
      <c r="DJ170" s="288"/>
      <c r="DK170" s="288"/>
      <c r="DL170" s="288"/>
      <c r="DM170" s="288"/>
      <c r="DN170" s="288"/>
      <c r="DO170" s="288"/>
      <c r="DP170" s="288"/>
      <c r="DQ170" s="288"/>
      <c r="DR170" s="288"/>
      <c r="DS170" s="288"/>
      <c r="DT170" s="288"/>
      <c r="DU170" s="288"/>
      <c r="DV170" s="288"/>
      <c r="DW170" s="288"/>
      <c r="DX170" s="288"/>
      <c r="DY170" s="288"/>
      <c r="DZ170" s="288"/>
      <c r="EA170" s="288"/>
      <c r="EB170" s="288"/>
      <c r="EC170" s="288"/>
      <c r="ED170" s="288"/>
      <c r="EE170" s="288"/>
      <c r="EF170" s="288"/>
      <c r="EG170" s="288"/>
      <c r="EH170" s="288"/>
      <c r="EI170" s="288"/>
      <c r="EJ170" s="288"/>
      <c r="EK170" s="288"/>
      <c r="EL170" s="288"/>
      <c r="EM170" s="288"/>
      <c r="EN170" s="288"/>
      <c r="EO170" s="288"/>
      <c r="EP170" s="288"/>
      <c r="EQ170" s="288"/>
      <c r="ER170" s="288"/>
      <c r="ES170" s="288"/>
      <c r="ET170" s="288"/>
      <c r="EU170" s="288"/>
      <c r="EV170" s="288"/>
      <c r="EW170" s="288"/>
      <c r="EX170" s="288"/>
      <c r="EY170" s="288"/>
      <c r="EZ170" s="288"/>
      <c r="FA170" s="288"/>
      <c r="FB170" s="288"/>
      <c r="FC170" s="288"/>
      <c r="FD170" s="288"/>
      <c r="FE170" s="288"/>
      <c r="FF170" s="288"/>
      <c r="FG170" s="288"/>
      <c r="FH170" s="288"/>
      <c r="FI170" s="288"/>
      <c r="FJ170" s="288"/>
      <c r="FK170" s="288"/>
      <c r="FL170" s="288"/>
      <c r="FM170" s="288"/>
      <c r="FN170" s="288"/>
      <c r="FO170" s="288"/>
      <c r="FP170" s="288"/>
      <c r="FQ170" s="288"/>
      <c r="FR170" s="288"/>
      <c r="FS170" s="288"/>
      <c r="FT170" s="288"/>
      <c r="FU170" s="288"/>
      <c r="FV170" s="288"/>
      <c r="FW170" s="288"/>
      <c r="FX170" s="288"/>
      <c r="FY170" s="288"/>
      <c r="FZ170" s="288"/>
      <c r="GA170" s="294"/>
      <c r="GB170" s="294"/>
      <c r="GC170" s="294"/>
      <c r="GD170" s="294"/>
      <c r="GE170" s="294"/>
      <c r="GF170" s="294"/>
      <c r="GG170" s="294"/>
      <c r="GH170" s="294"/>
      <c r="GI170" s="294"/>
      <c r="GJ170" s="294"/>
      <c r="GK170" s="294"/>
      <c r="GL170" s="294"/>
      <c r="GM170" s="294"/>
      <c r="GN170" s="294"/>
      <c r="GO170" s="294"/>
      <c r="GP170" s="294"/>
      <c r="GQ170" s="294"/>
      <c r="GR170" s="294"/>
      <c r="GS170" s="294"/>
      <c r="GT170" s="294"/>
      <c r="GU170" s="294"/>
      <c r="GV170" s="294"/>
      <c r="GW170" s="294"/>
      <c r="GX170" s="294"/>
      <c r="GY170" s="294"/>
      <c r="GZ170" s="294"/>
      <c r="HA170" s="294"/>
      <c r="HB170" s="294"/>
      <c r="HC170" s="294"/>
      <c r="HD170" s="294"/>
      <c r="HE170" s="294"/>
      <c r="HF170" s="294"/>
      <c r="HG170" s="294"/>
      <c r="HH170" s="294"/>
      <c r="HI170" s="294"/>
      <c r="HJ170" s="294"/>
      <c r="HK170" s="294"/>
      <c r="HL170" s="294"/>
      <c r="HM170" s="294"/>
      <c r="HN170" s="294"/>
      <c r="HO170" s="294"/>
      <c r="HP170" s="294"/>
      <c r="HQ170" s="294"/>
      <c r="HR170" s="294"/>
      <c r="HS170" s="294"/>
      <c r="HT170" s="294"/>
      <c r="HU170" s="294"/>
      <c r="HV170" s="294"/>
      <c r="HW170" s="294"/>
      <c r="HX170" s="294"/>
      <c r="HY170" s="294"/>
      <c r="HZ170" s="294"/>
      <c r="IA170" s="294"/>
      <c r="IB170" s="294"/>
      <c r="IC170" s="294"/>
      <c r="ID170" s="294"/>
      <c r="IE170" s="294"/>
      <c r="IF170" s="294"/>
      <c r="IG170" s="294"/>
      <c r="IH170" s="294"/>
      <c r="II170" s="294"/>
      <c r="IJ170" s="294"/>
      <c r="IK170" s="294"/>
      <c r="IL170" s="294"/>
      <c r="IM170" s="294"/>
      <c r="IN170" s="294"/>
      <c r="IO170" s="294"/>
      <c r="IP170" s="294"/>
      <c r="IQ170" s="294"/>
      <c r="IR170" s="294"/>
      <c r="IS170" s="294"/>
      <c r="IT170" s="294"/>
      <c r="IU170" s="294"/>
      <c r="IV170" s="294"/>
      <c r="IW170" s="294"/>
      <c r="IX170" s="294"/>
    </row>
    <row r="171" s="289" customFormat="1" ht="46" customHeight="1" spans="1:258">
      <c r="A171" s="299">
        <v>139</v>
      </c>
      <c r="B171" s="300" t="s">
        <v>711</v>
      </c>
      <c r="C171" s="367" t="s">
        <v>712</v>
      </c>
      <c r="D171" s="300" t="s">
        <v>680</v>
      </c>
      <c r="E171" s="366">
        <v>17.5</v>
      </c>
      <c r="F171" s="367" t="s">
        <v>530</v>
      </c>
      <c r="G171" s="300" t="s">
        <v>681</v>
      </c>
      <c r="H171" s="300"/>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c r="BB171" s="288"/>
      <c r="BC171" s="288"/>
      <c r="BD171" s="288"/>
      <c r="BE171" s="288"/>
      <c r="BF171" s="288"/>
      <c r="BG171" s="288"/>
      <c r="BH171" s="288"/>
      <c r="BI171" s="288"/>
      <c r="BJ171" s="288"/>
      <c r="BK171" s="288"/>
      <c r="BL171" s="288"/>
      <c r="BM171" s="288"/>
      <c r="BN171" s="288"/>
      <c r="BO171" s="288"/>
      <c r="BP171" s="288"/>
      <c r="BQ171" s="288"/>
      <c r="BR171" s="288"/>
      <c r="BS171" s="288"/>
      <c r="BT171" s="288"/>
      <c r="BU171" s="288"/>
      <c r="BV171" s="288"/>
      <c r="BW171" s="288"/>
      <c r="BX171" s="288"/>
      <c r="BY171" s="288"/>
      <c r="BZ171" s="288"/>
      <c r="CA171" s="288"/>
      <c r="CB171" s="288"/>
      <c r="CC171" s="288"/>
      <c r="CD171" s="288"/>
      <c r="CE171" s="288"/>
      <c r="CF171" s="288"/>
      <c r="CG171" s="288"/>
      <c r="CH171" s="288"/>
      <c r="CI171" s="288"/>
      <c r="CJ171" s="288"/>
      <c r="CK171" s="288"/>
      <c r="CL171" s="288"/>
      <c r="CM171" s="288"/>
      <c r="CN171" s="288"/>
      <c r="CO171" s="288"/>
      <c r="CP171" s="288"/>
      <c r="CQ171" s="288"/>
      <c r="CR171" s="288"/>
      <c r="CS171" s="288"/>
      <c r="CT171" s="288"/>
      <c r="CU171" s="288"/>
      <c r="CV171" s="288"/>
      <c r="CW171" s="288"/>
      <c r="CX171" s="288"/>
      <c r="CY171" s="288"/>
      <c r="CZ171" s="288"/>
      <c r="DA171" s="288"/>
      <c r="DB171" s="288"/>
      <c r="DC171" s="288"/>
      <c r="DD171" s="288"/>
      <c r="DE171" s="288"/>
      <c r="DF171" s="288"/>
      <c r="DG171" s="288"/>
      <c r="DH171" s="288"/>
      <c r="DI171" s="288"/>
      <c r="DJ171" s="288"/>
      <c r="DK171" s="288"/>
      <c r="DL171" s="288"/>
      <c r="DM171" s="288"/>
      <c r="DN171" s="288"/>
      <c r="DO171" s="288"/>
      <c r="DP171" s="288"/>
      <c r="DQ171" s="288"/>
      <c r="DR171" s="288"/>
      <c r="DS171" s="288"/>
      <c r="DT171" s="288"/>
      <c r="DU171" s="288"/>
      <c r="DV171" s="288"/>
      <c r="DW171" s="288"/>
      <c r="DX171" s="288"/>
      <c r="DY171" s="288"/>
      <c r="DZ171" s="288"/>
      <c r="EA171" s="288"/>
      <c r="EB171" s="288"/>
      <c r="EC171" s="288"/>
      <c r="ED171" s="288"/>
      <c r="EE171" s="288"/>
      <c r="EF171" s="288"/>
      <c r="EG171" s="288"/>
      <c r="EH171" s="288"/>
      <c r="EI171" s="288"/>
      <c r="EJ171" s="288"/>
      <c r="EK171" s="288"/>
      <c r="EL171" s="288"/>
      <c r="EM171" s="288"/>
      <c r="EN171" s="288"/>
      <c r="EO171" s="288"/>
      <c r="EP171" s="288"/>
      <c r="EQ171" s="288"/>
      <c r="ER171" s="288"/>
      <c r="ES171" s="288"/>
      <c r="ET171" s="288"/>
      <c r="EU171" s="288"/>
      <c r="EV171" s="288"/>
      <c r="EW171" s="288"/>
      <c r="EX171" s="288"/>
      <c r="EY171" s="288"/>
      <c r="EZ171" s="288"/>
      <c r="FA171" s="288"/>
      <c r="FB171" s="288"/>
      <c r="FC171" s="288"/>
      <c r="FD171" s="288"/>
      <c r="FE171" s="288"/>
      <c r="FF171" s="288"/>
      <c r="FG171" s="288"/>
      <c r="FH171" s="288"/>
      <c r="FI171" s="288"/>
      <c r="FJ171" s="288"/>
      <c r="FK171" s="288"/>
      <c r="FL171" s="288"/>
      <c r="FM171" s="288"/>
      <c r="FN171" s="288"/>
      <c r="FO171" s="288"/>
      <c r="FP171" s="288"/>
      <c r="FQ171" s="288"/>
      <c r="FR171" s="288"/>
      <c r="FS171" s="288"/>
      <c r="FT171" s="288"/>
      <c r="FU171" s="288"/>
      <c r="FV171" s="288"/>
      <c r="FW171" s="288"/>
      <c r="FX171" s="288"/>
      <c r="FY171" s="288"/>
      <c r="FZ171" s="288"/>
      <c r="GA171" s="294"/>
      <c r="GB171" s="294"/>
      <c r="GC171" s="294"/>
      <c r="GD171" s="294"/>
      <c r="GE171" s="294"/>
      <c r="GF171" s="294"/>
      <c r="GG171" s="294"/>
      <c r="GH171" s="294"/>
      <c r="GI171" s="294"/>
      <c r="GJ171" s="294"/>
      <c r="GK171" s="294"/>
      <c r="GL171" s="294"/>
      <c r="GM171" s="294"/>
      <c r="GN171" s="294"/>
      <c r="GO171" s="294"/>
      <c r="GP171" s="294"/>
      <c r="GQ171" s="294"/>
      <c r="GR171" s="294"/>
      <c r="GS171" s="294"/>
      <c r="GT171" s="294"/>
      <c r="GU171" s="294"/>
      <c r="GV171" s="294"/>
      <c r="GW171" s="294"/>
      <c r="GX171" s="294"/>
      <c r="GY171" s="294"/>
      <c r="GZ171" s="294"/>
      <c r="HA171" s="294"/>
      <c r="HB171" s="294"/>
      <c r="HC171" s="294"/>
      <c r="HD171" s="294"/>
      <c r="HE171" s="294"/>
      <c r="HF171" s="294"/>
      <c r="HG171" s="294"/>
      <c r="HH171" s="294"/>
      <c r="HI171" s="294"/>
      <c r="HJ171" s="294"/>
      <c r="HK171" s="294"/>
      <c r="HL171" s="294"/>
      <c r="HM171" s="294"/>
      <c r="HN171" s="294"/>
      <c r="HO171" s="294"/>
      <c r="HP171" s="294"/>
      <c r="HQ171" s="294"/>
      <c r="HR171" s="294"/>
      <c r="HS171" s="294"/>
      <c r="HT171" s="294"/>
      <c r="HU171" s="294"/>
      <c r="HV171" s="294"/>
      <c r="HW171" s="294"/>
      <c r="HX171" s="294"/>
      <c r="HY171" s="294"/>
      <c r="HZ171" s="294"/>
      <c r="IA171" s="294"/>
      <c r="IB171" s="294"/>
      <c r="IC171" s="294"/>
      <c r="ID171" s="294"/>
      <c r="IE171" s="294"/>
      <c r="IF171" s="294"/>
      <c r="IG171" s="294"/>
      <c r="IH171" s="294"/>
      <c r="II171" s="294"/>
      <c r="IJ171" s="294"/>
      <c r="IK171" s="294"/>
      <c r="IL171" s="294"/>
      <c r="IM171" s="294"/>
      <c r="IN171" s="294"/>
      <c r="IO171" s="294"/>
      <c r="IP171" s="294"/>
      <c r="IQ171" s="294"/>
      <c r="IR171" s="294"/>
      <c r="IS171" s="294"/>
      <c r="IT171" s="294"/>
      <c r="IU171" s="294"/>
      <c r="IV171" s="294"/>
      <c r="IW171" s="294"/>
      <c r="IX171" s="294"/>
    </row>
    <row r="172" s="289" customFormat="1" ht="46" customHeight="1" spans="1:258">
      <c r="A172" s="299">
        <v>140</v>
      </c>
      <c r="B172" s="300" t="s">
        <v>713</v>
      </c>
      <c r="C172" s="367" t="s">
        <v>714</v>
      </c>
      <c r="D172" s="300" t="s">
        <v>715</v>
      </c>
      <c r="E172" s="366">
        <v>96</v>
      </c>
      <c r="F172" s="367" t="s">
        <v>530</v>
      </c>
      <c r="G172" s="300" t="s">
        <v>681</v>
      </c>
      <c r="H172" s="300"/>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c r="BB172" s="288"/>
      <c r="BC172" s="288"/>
      <c r="BD172" s="288"/>
      <c r="BE172" s="288"/>
      <c r="BF172" s="288"/>
      <c r="BG172" s="288"/>
      <c r="BH172" s="288"/>
      <c r="BI172" s="288"/>
      <c r="BJ172" s="288"/>
      <c r="BK172" s="288"/>
      <c r="BL172" s="288"/>
      <c r="BM172" s="288"/>
      <c r="BN172" s="288"/>
      <c r="BO172" s="288"/>
      <c r="BP172" s="288"/>
      <c r="BQ172" s="288"/>
      <c r="BR172" s="288"/>
      <c r="BS172" s="288"/>
      <c r="BT172" s="288"/>
      <c r="BU172" s="288"/>
      <c r="BV172" s="288"/>
      <c r="BW172" s="288"/>
      <c r="BX172" s="288"/>
      <c r="BY172" s="288"/>
      <c r="BZ172" s="288"/>
      <c r="CA172" s="288"/>
      <c r="CB172" s="288"/>
      <c r="CC172" s="288"/>
      <c r="CD172" s="288"/>
      <c r="CE172" s="288"/>
      <c r="CF172" s="288"/>
      <c r="CG172" s="288"/>
      <c r="CH172" s="288"/>
      <c r="CI172" s="288"/>
      <c r="CJ172" s="288"/>
      <c r="CK172" s="288"/>
      <c r="CL172" s="288"/>
      <c r="CM172" s="288"/>
      <c r="CN172" s="288"/>
      <c r="CO172" s="288"/>
      <c r="CP172" s="288"/>
      <c r="CQ172" s="288"/>
      <c r="CR172" s="288"/>
      <c r="CS172" s="288"/>
      <c r="CT172" s="288"/>
      <c r="CU172" s="288"/>
      <c r="CV172" s="288"/>
      <c r="CW172" s="288"/>
      <c r="CX172" s="288"/>
      <c r="CY172" s="288"/>
      <c r="CZ172" s="288"/>
      <c r="DA172" s="288"/>
      <c r="DB172" s="288"/>
      <c r="DC172" s="288"/>
      <c r="DD172" s="288"/>
      <c r="DE172" s="288"/>
      <c r="DF172" s="288"/>
      <c r="DG172" s="288"/>
      <c r="DH172" s="288"/>
      <c r="DI172" s="288"/>
      <c r="DJ172" s="288"/>
      <c r="DK172" s="288"/>
      <c r="DL172" s="288"/>
      <c r="DM172" s="288"/>
      <c r="DN172" s="288"/>
      <c r="DO172" s="288"/>
      <c r="DP172" s="288"/>
      <c r="DQ172" s="288"/>
      <c r="DR172" s="288"/>
      <c r="DS172" s="288"/>
      <c r="DT172" s="288"/>
      <c r="DU172" s="288"/>
      <c r="DV172" s="288"/>
      <c r="DW172" s="288"/>
      <c r="DX172" s="288"/>
      <c r="DY172" s="288"/>
      <c r="DZ172" s="288"/>
      <c r="EA172" s="288"/>
      <c r="EB172" s="288"/>
      <c r="EC172" s="288"/>
      <c r="ED172" s="288"/>
      <c r="EE172" s="288"/>
      <c r="EF172" s="288"/>
      <c r="EG172" s="288"/>
      <c r="EH172" s="288"/>
      <c r="EI172" s="288"/>
      <c r="EJ172" s="288"/>
      <c r="EK172" s="288"/>
      <c r="EL172" s="288"/>
      <c r="EM172" s="288"/>
      <c r="EN172" s="288"/>
      <c r="EO172" s="288"/>
      <c r="EP172" s="288"/>
      <c r="EQ172" s="288"/>
      <c r="ER172" s="288"/>
      <c r="ES172" s="288"/>
      <c r="ET172" s="288"/>
      <c r="EU172" s="288"/>
      <c r="EV172" s="288"/>
      <c r="EW172" s="288"/>
      <c r="EX172" s="288"/>
      <c r="EY172" s="288"/>
      <c r="EZ172" s="288"/>
      <c r="FA172" s="288"/>
      <c r="FB172" s="288"/>
      <c r="FC172" s="288"/>
      <c r="FD172" s="288"/>
      <c r="FE172" s="288"/>
      <c r="FF172" s="288"/>
      <c r="FG172" s="288"/>
      <c r="FH172" s="288"/>
      <c r="FI172" s="288"/>
      <c r="FJ172" s="288"/>
      <c r="FK172" s="288"/>
      <c r="FL172" s="288"/>
      <c r="FM172" s="288"/>
      <c r="FN172" s="288"/>
      <c r="FO172" s="288"/>
      <c r="FP172" s="288"/>
      <c r="FQ172" s="288"/>
      <c r="FR172" s="288"/>
      <c r="FS172" s="288"/>
      <c r="FT172" s="288"/>
      <c r="FU172" s="288"/>
      <c r="FV172" s="288"/>
      <c r="FW172" s="288"/>
      <c r="FX172" s="288"/>
      <c r="FY172" s="288"/>
      <c r="FZ172" s="288"/>
      <c r="GA172" s="294"/>
      <c r="GB172" s="294"/>
      <c r="GC172" s="294"/>
      <c r="GD172" s="294"/>
      <c r="GE172" s="294"/>
      <c r="GF172" s="294"/>
      <c r="GG172" s="294"/>
      <c r="GH172" s="294"/>
      <c r="GI172" s="294"/>
      <c r="GJ172" s="294"/>
      <c r="GK172" s="294"/>
      <c r="GL172" s="294"/>
      <c r="GM172" s="294"/>
      <c r="GN172" s="294"/>
      <c r="GO172" s="294"/>
      <c r="GP172" s="294"/>
      <c r="GQ172" s="294"/>
      <c r="GR172" s="294"/>
      <c r="GS172" s="294"/>
      <c r="GT172" s="294"/>
      <c r="GU172" s="294"/>
      <c r="GV172" s="294"/>
      <c r="GW172" s="294"/>
      <c r="GX172" s="294"/>
      <c r="GY172" s="294"/>
      <c r="GZ172" s="294"/>
      <c r="HA172" s="294"/>
      <c r="HB172" s="294"/>
      <c r="HC172" s="294"/>
      <c r="HD172" s="294"/>
      <c r="HE172" s="294"/>
      <c r="HF172" s="294"/>
      <c r="HG172" s="294"/>
      <c r="HH172" s="294"/>
      <c r="HI172" s="294"/>
      <c r="HJ172" s="294"/>
      <c r="HK172" s="294"/>
      <c r="HL172" s="294"/>
      <c r="HM172" s="294"/>
      <c r="HN172" s="294"/>
      <c r="HO172" s="294"/>
      <c r="HP172" s="294"/>
      <c r="HQ172" s="294"/>
      <c r="HR172" s="294"/>
      <c r="HS172" s="294"/>
      <c r="HT172" s="294"/>
      <c r="HU172" s="294"/>
      <c r="HV172" s="294"/>
      <c r="HW172" s="294"/>
      <c r="HX172" s="294"/>
      <c r="HY172" s="294"/>
      <c r="HZ172" s="294"/>
      <c r="IA172" s="294"/>
      <c r="IB172" s="294"/>
      <c r="IC172" s="294"/>
      <c r="ID172" s="294"/>
      <c r="IE172" s="294"/>
      <c r="IF172" s="294"/>
      <c r="IG172" s="294"/>
      <c r="IH172" s="294"/>
      <c r="II172" s="294"/>
      <c r="IJ172" s="294"/>
      <c r="IK172" s="294"/>
      <c r="IL172" s="294"/>
      <c r="IM172" s="294"/>
      <c r="IN172" s="294"/>
      <c r="IO172" s="294"/>
      <c r="IP172" s="294"/>
      <c r="IQ172" s="294"/>
      <c r="IR172" s="294"/>
      <c r="IS172" s="294"/>
      <c r="IT172" s="294"/>
      <c r="IU172" s="294"/>
      <c r="IV172" s="294"/>
      <c r="IW172" s="294"/>
      <c r="IX172" s="294"/>
    </row>
    <row r="173" s="289" customFormat="1" ht="46" customHeight="1" spans="1:258">
      <c r="A173" s="299">
        <v>141</v>
      </c>
      <c r="B173" s="300" t="s">
        <v>716</v>
      </c>
      <c r="C173" s="367" t="s">
        <v>717</v>
      </c>
      <c r="D173" s="300" t="s">
        <v>690</v>
      </c>
      <c r="E173" s="366">
        <v>36.77</v>
      </c>
      <c r="F173" s="367" t="s">
        <v>530</v>
      </c>
      <c r="G173" s="300" t="s">
        <v>681</v>
      </c>
      <c r="H173" s="300"/>
      <c r="I173" s="288"/>
      <c r="J173" s="288">
        <v>1699</v>
      </c>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c r="BB173" s="288"/>
      <c r="BC173" s="288"/>
      <c r="BD173" s="288"/>
      <c r="BE173" s="288"/>
      <c r="BF173" s="288"/>
      <c r="BG173" s="288"/>
      <c r="BH173" s="288"/>
      <c r="BI173" s="288"/>
      <c r="BJ173" s="288"/>
      <c r="BK173" s="288"/>
      <c r="BL173" s="288"/>
      <c r="BM173" s="288"/>
      <c r="BN173" s="288"/>
      <c r="BO173" s="288"/>
      <c r="BP173" s="288"/>
      <c r="BQ173" s="288"/>
      <c r="BR173" s="288"/>
      <c r="BS173" s="288"/>
      <c r="BT173" s="288"/>
      <c r="BU173" s="288"/>
      <c r="BV173" s="288"/>
      <c r="BW173" s="288"/>
      <c r="BX173" s="288"/>
      <c r="BY173" s="288"/>
      <c r="BZ173" s="288"/>
      <c r="CA173" s="288"/>
      <c r="CB173" s="288"/>
      <c r="CC173" s="288"/>
      <c r="CD173" s="288"/>
      <c r="CE173" s="288"/>
      <c r="CF173" s="288"/>
      <c r="CG173" s="288"/>
      <c r="CH173" s="288"/>
      <c r="CI173" s="288"/>
      <c r="CJ173" s="288"/>
      <c r="CK173" s="288"/>
      <c r="CL173" s="288"/>
      <c r="CM173" s="288"/>
      <c r="CN173" s="288"/>
      <c r="CO173" s="288"/>
      <c r="CP173" s="288"/>
      <c r="CQ173" s="288"/>
      <c r="CR173" s="288"/>
      <c r="CS173" s="288"/>
      <c r="CT173" s="288"/>
      <c r="CU173" s="288"/>
      <c r="CV173" s="288"/>
      <c r="CW173" s="288"/>
      <c r="CX173" s="288"/>
      <c r="CY173" s="288"/>
      <c r="CZ173" s="288"/>
      <c r="DA173" s="288"/>
      <c r="DB173" s="288"/>
      <c r="DC173" s="288"/>
      <c r="DD173" s="288"/>
      <c r="DE173" s="288"/>
      <c r="DF173" s="288"/>
      <c r="DG173" s="288"/>
      <c r="DH173" s="288"/>
      <c r="DI173" s="288"/>
      <c r="DJ173" s="288"/>
      <c r="DK173" s="288"/>
      <c r="DL173" s="288"/>
      <c r="DM173" s="288"/>
      <c r="DN173" s="288"/>
      <c r="DO173" s="288"/>
      <c r="DP173" s="288"/>
      <c r="DQ173" s="288"/>
      <c r="DR173" s="288"/>
      <c r="DS173" s="288"/>
      <c r="DT173" s="288"/>
      <c r="DU173" s="288"/>
      <c r="DV173" s="288"/>
      <c r="DW173" s="288"/>
      <c r="DX173" s="288"/>
      <c r="DY173" s="288"/>
      <c r="DZ173" s="288"/>
      <c r="EA173" s="288"/>
      <c r="EB173" s="288"/>
      <c r="EC173" s="288"/>
      <c r="ED173" s="288"/>
      <c r="EE173" s="288"/>
      <c r="EF173" s="288"/>
      <c r="EG173" s="288"/>
      <c r="EH173" s="288"/>
      <c r="EI173" s="288"/>
      <c r="EJ173" s="288"/>
      <c r="EK173" s="288"/>
      <c r="EL173" s="288"/>
      <c r="EM173" s="288"/>
      <c r="EN173" s="288"/>
      <c r="EO173" s="288"/>
      <c r="EP173" s="288"/>
      <c r="EQ173" s="288"/>
      <c r="ER173" s="288"/>
      <c r="ES173" s="288"/>
      <c r="ET173" s="288"/>
      <c r="EU173" s="288"/>
      <c r="EV173" s="288"/>
      <c r="EW173" s="288"/>
      <c r="EX173" s="288"/>
      <c r="EY173" s="288"/>
      <c r="EZ173" s="288"/>
      <c r="FA173" s="288"/>
      <c r="FB173" s="288"/>
      <c r="FC173" s="288"/>
      <c r="FD173" s="288"/>
      <c r="FE173" s="288"/>
      <c r="FF173" s="288"/>
      <c r="FG173" s="288"/>
      <c r="FH173" s="288"/>
      <c r="FI173" s="288"/>
      <c r="FJ173" s="288"/>
      <c r="FK173" s="288"/>
      <c r="FL173" s="288"/>
      <c r="FM173" s="288"/>
      <c r="FN173" s="288"/>
      <c r="FO173" s="288"/>
      <c r="FP173" s="288"/>
      <c r="FQ173" s="288"/>
      <c r="FR173" s="288"/>
      <c r="FS173" s="288"/>
      <c r="FT173" s="288"/>
      <c r="FU173" s="288"/>
      <c r="FV173" s="288"/>
      <c r="FW173" s="288"/>
      <c r="FX173" s="288"/>
      <c r="FY173" s="288"/>
      <c r="FZ173" s="288"/>
      <c r="GA173" s="294"/>
      <c r="GB173" s="294"/>
      <c r="GC173" s="294"/>
      <c r="GD173" s="294"/>
      <c r="GE173" s="294"/>
      <c r="GF173" s="294"/>
      <c r="GG173" s="294"/>
      <c r="GH173" s="294"/>
      <c r="GI173" s="294"/>
      <c r="GJ173" s="294"/>
      <c r="GK173" s="294"/>
      <c r="GL173" s="294"/>
      <c r="GM173" s="294"/>
      <c r="GN173" s="294"/>
      <c r="GO173" s="294"/>
      <c r="GP173" s="294"/>
      <c r="GQ173" s="294"/>
      <c r="GR173" s="294"/>
      <c r="GS173" s="294"/>
      <c r="GT173" s="294"/>
      <c r="GU173" s="294"/>
      <c r="GV173" s="294"/>
      <c r="GW173" s="294"/>
      <c r="GX173" s="294"/>
      <c r="GY173" s="294"/>
      <c r="GZ173" s="294"/>
      <c r="HA173" s="294"/>
      <c r="HB173" s="294"/>
      <c r="HC173" s="294"/>
      <c r="HD173" s="294"/>
      <c r="HE173" s="294"/>
      <c r="HF173" s="294"/>
      <c r="HG173" s="294"/>
      <c r="HH173" s="294"/>
      <c r="HI173" s="294"/>
      <c r="HJ173" s="294"/>
      <c r="HK173" s="294"/>
      <c r="HL173" s="294"/>
      <c r="HM173" s="294"/>
      <c r="HN173" s="294"/>
      <c r="HO173" s="294"/>
      <c r="HP173" s="294"/>
      <c r="HQ173" s="294"/>
      <c r="HR173" s="294"/>
      <c r="HS173" s="294"/>
      <c r="HT173" s="294"/>
      <c r="HU173" s="294"/>
      <c r="HV173" s="294"/>
      <c r="HW173" s="294"/>
      <c r="HX173" s="294"/>
      <c r="HY173" s="294"/>
      <c r="HZ173" s="294"/>
      <c r="IA173" s="294"/>
      <c r="IB173" s="294"/>
      <c r="IC173" s="294"/>
      <c r="ID173" s="294"/>
      <c r="IE173" s="294"/>
      <c r="IF173" s="294"/>
      <c r="IG173" s="294"/>
      <c r="IH173" s="294"/>
      <c r="II173" s="294"/>
      <c r="IJ173" s="294"/>
      <c r="IK173" s="294"/>
      <c r="IL173" s="294"/>
      <c r="IM173" s="294"/>
      <c r="IN173" s="294"/>
      <c r="IO173" s="294"/>
      <c r="IP173" s="294"/>
      <c r="IQ173" s="294"/>
      <c r="IR173" s="294"/>
      <c r="IS173" s="294"/>
      <c r="IT173" s="294"/>
      <c r="IU173" s="294"/>
      <c r="IV173" s="294"/>
      <c r="IW173" s="294"/>
      <c r="IX173" s="294"/>
    </row>
    <row r="174" s="289" customFormat="1" ht="46" customHeight="1" spans="1:258">
      <c r="A174" s="299">
        <v>142</v>
      </c>
      <c r="B174" s="300" t="s">
        <v>718</v>
      </c>
      <c r="C174" s="300" t="s">
        <v>719</v>
      </c>
      <c r="D174" s="300" t="s">
        <v>720</v>
      </c>
      <c r="E174" s="366">
        <v>600</v>
      </c>
      <c r="F174" s="367" t="s">
        <v>530</v>
      </c>
      <c r="G174" s="300" t="s">
        <v>721</v>
      </c>
      <c r="H174" s="300"/>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c r="BB174" s="288"/>
      <c r="BC174" s="288"/>
      <c r="BD174" s="288"/>
      <c r="BE174" s="288"/>
      <c r="BF174" s="288"/>
      <c r="BG174" s="288"/>
      <c r="BH174" s="288"/>
      <c r="BI174" s="288"/>
      <c r="BJ174" s="288"/>
      <c r="BK174" s="288"/>
      <c r="BL174" s="288"/>
      <c r="BM174" s="288"/>
      <c r="BN174" s="288"/>
      <c r="BO174" s="288"/>
      <c r="BP174" s="288"/>
      <c r="BQ174" s="288"/>
      <c r="BR174" s="288"/>
      <c r="BS174" s="288"/>
      <c r="BT174" s="288"/>
      <c r="BU174" s="288"/>
      <c r="BV174" s="288"/>
      <c r="BW174" s="288"/>
      <c r="BX174" s="288"/>
      <c r="BY174" s="288"/>
      <c r="BZ174" s="288"/>
      <c r="CA174" s="288"/>
      <c r="CB174" s="288"/>
      <c r="CC174" s="288"/>
      <c r="CD174" s="288"/>
      <c r="CE174" s="288"/>
      <c r="CF174" s="288"/>
      <c r="CG174" s="288"/>
      <c r="CH174" s="288"/>
      <c r="CI174" s="288"/>
      <c r="CJ174" s="288"/>
      <c r="CK174" s="288"/>
      <c r="CL174" s="288"/>
      <c r="CM174" s="288"/>
      <c r="CN174" s="288"/>
      <c r="CO174" s="288"/>
      <c r="CP174" s="288"/>
      <c r="CQ174" s="288"/>
      <c r="CR174" s="288"/>
      <c r="CS174" s="288"/>
      <c r="CT174" s="288"/>
      <c r="CU174" s="288"/>
      <c r="CV174" s="288"/>
      <c r="CW174" s="288"/>
      <c r="CX174" s="288"/>
      <c r="CY174" s="288"/>
      <c r="CZ174" s="288"/>
      <c r="DA174" s="288"/>
      <c r="DB174" s="288"/>
      <c r="DC174" s="288"/>
      <c r="DD174" s="288"/>
      <c r="DE174" s="288"/>
      <c r="DF174" s="288"/>
      <c r="DG174" s="288"/>
      <c r="DH174" s="288"/>
      <c r="DI174" s="288"/>
      <c r="DJ174" s="288"/>
      <c r="DK174" s="288"/>
      <c r="DL174" s="288"/>
      <c r="DM174" s="288"/>
      <c r="DN174" s="288"/>
      <c r="DO174" s="288"/>
      <c r="DP174" s="288"/>
      <c r="DQ174" s="288"/>
      <c r="DR174" s="288"/>
      <c r="DS174" s="288"/>
      <c r="DT174" s="288"/>
      <c r="DU174" s="288"/>
      <c r="DV174" s="288"/>
      <c r="DW174" s="288"/>
      <c r="DX174" s="288"/>
      <c r="DY174" s="288"/>
      <c r="DZ174" s="288"/>
      <c r="EA174" s="288"/>
      <c r="EB174" s="288"/>
      <c r="EC174" s="288"/>
      <c r="ED174" s="288"/>
      <c r="EE174" s="288"/>
      <c r="EF174" s="288"/>
      <c r="EG174" s="288"/>
      <c r="EH174" s="288"/>
      <c r="EI174" s="288"/>
      <c r="EJ174" s="288"/>
      <c r="EK174" s="288"/>
      <c r="EL174" s="288"/>
      <c r="EM174" s="288"/>
      <c r="EN174" s="288"/>
      <c r="EO174" s="288"/>
      <c r="EP174" s="288"/>
      <c r="EQ174" s="288"/>
      <c r="ER174" s="288"/>
      <c r="ES174" s="288"/>
      <c r="ET174" s="288"/>
      <c r="EU174" s="288"/>
      <c r="EV174" s="288"/>
      <c r="EW174" s="288"/>
      <c r="EX174" s="288"/>
      <c r="EY174" s="288"/>
      <c r="EZ174" s="288"/>
      <c r="FA174" s="288"/>
      <c r="FB174" s="288"/>
      <c r="FC174" s="288"/>
      <c r="FD174" s="288"/>
      <c r="FE174" s="288"/>
      <c r="FF174" s="288"/>
      <c r="FG174" s="288"/>
      <c r="FH174" s="288"/>
      <c r="FI174" s="288"/>
      <c r="FJ174" s="288"/>
      <c r="FK174" s="288"/>
      <c r="FL174" s="288"/>
      <c r="FM174" s="288"/>
      <c r="FN174" s="288"/>
      <c r="FO174" s="288"/>
      <c r="FP174" s="288"/>
      <c r="FQ174" s="288"/>
      <c r="FR174" s="288"/>
      <c r="FS174" s="288"/>
      <c r="FT174" s="288"/>
      <c r="FU174" s="288"/>
      <c r="FV174" s="288"/>
      <c r="FW174" s="288"/>
      <c r="FX174" s="288"/>
      <c r="FY174" s="288"/>
      <c r="FZ174" s="288"/>
      <c r="GA174" s="294"/>
      <c r="GB174" s="294"/>
      <c r="GC174" s="294"/>
      <c r="GD174" s="294"/>
      <c r="GE174" s="294"/>
      <c r="GF174" s="294"/>
      <c r="GG174" s="294"/>
      <c r="GH174" s="294"/>
      <c r="GI174" s="294"/>
      <c r="GJ174" s="294"/>
      <c r="GK174" s="294"/>
      <c r="GL174" s="294"/>
      <c r="GM174" s="294"/>
      <c r="GN174" s="294"/>
      <c r="GO174" s="294"/>
      <c r="GP174" s="294"/>
      <c r="GQ174" s="294"/>
      <c r="GR174" s="294"/>
      <c r="GS174" s="294"/>
      <c r="GT174" s="294"/>
      <c r="GU174" s="294"/>
      <c r="GV174" s="294"/>
      <c r="GW174" s="294"/>
      <c r="GX174" s="294"/>
      <c r="GY174" s="294"/>
      <c r="GZ174" s="294"/>
      <c r="HA174" s="294"/>
      <c r="HB174" s="294"/>
      <c r="HC174" s="294"/>
      <c r="HD174" s="294"/>
      <c r="HE174" s="294"/>
      <c r="HF174" s="294"/>
      <c r="HG174" s="294"/>
      <c r="HH174" s="294"/>
      <c r="HI174" s="294"/>
      <c r="HJ174" s="294"/>
      <c r="HK174" s="294"/>
      <c r="HL174" s="294"/>
      <c r="HM174" s="294"/>
      <c r="HN174" s="294"/>
      <c r="HO174" s="294"/>
      <c r="HP174" s="294"/>
      <c r="HQ174" s="294"/>
      <c r="HR174" s="294"/>
      <c r="HS174" s="294"/>
      <c r="HT174" s="294"/>
      <c r="HU174" s="294"/>
      <c r="HV174" s="294"/>
      <c r="HW174" s="294"/>
      <c r="HX174" s="294"/>
      <c r="HY174" s="294"/>
      <c r="HZ174" s="294"/>
      <c r="IA174" s="294"/>
      <c r="IB174" s="294"/>
      <c r="IC174" s="294"/>
      <c r="ID174" s="294"/>
      <c r="IE174" s="294"/>
      <c r="IF174" s="294"/>
      <c r="IG174" s="294"/>
      <c r="IH174" s="294"/>
      <c r="II174" s="294"/>
      <c r="IJ174" s="294"/>
      <c r="IK174" s="294"/>
      <c r="IL174" s="294"/>
      <c r="IM174" s="294"/>
      <c r="IN174" s="294"/>
      <c r="IO174" s="294"/>
      <c r="IP174" s="294"/>
      <c r="IQ174" s="294"/>
      <c r="IR174" s="294"/>
      <c r="IS174" s="294"/>
      <c r="IT174" s="294"/>
      <c r="IU174" s="294"/>
      <c r="IV174" s="294"/>
      <c r="IW174" s="294"/>
      <c r="IX174" s="294"/>
    </row>
    <row r="175" s="289" customFormat="1" ht="57" customHeight="1" spans="1:258">
      <c r="A175" s="299">
        <v>143</v>
      </c>
      <c r="B175" s="300" t="s">
        <v>722</v>
      </c>
      <c r="C175" s="300" t="s">
        <v>723</v>
      </c>
      <c r="D175" s="300" t="s">
        <v>724</v>
      </c>
      <c r="E175" s="366">
        <v>346.3</v>
      </c>
      <c r="F175" s="367" t="s">
        <v>530</v>
      </c>
      <c r="G175" s="300" t="s">
        <v>725</v>
      </c>
      <c r="H175" s="300"/>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c r="BB175" s="288"/>
      <c r="BC175" s="288"/>
      <c r="BD175" s="288"/>
      <c r="BE175" s="288"/>
      <c r="BF175" s="288"/>
      <c r="BG175" s="288"/>
      <c r="BH175" s="288"/>
      <c r="BI175" s="288"/>
      <c r="BJ175" s="288"/>
      <c r="BK175" s="288"/>
      <c r="BL175" s="288"/>
      <c r="BM175" s="288"/>
      <c r="BN175" s="288"/>
      <c r="BO175" s="288"/>
      <c r="BP175" s="288"/>
      <c r="BQ175" s="288"/>
      <c r="BR175" s="288"/>
      <c r="BS175" s="288"/>
      <c r="BT175" s="288"/>
      <c r="BU175" s="288"/>
      <c r="BV175" s="288"/>
      <c r="BW175" s="288"/>
      <c r="BX175" s="288"/>
      <c r="BY175" s="288"/>
      <c r="BZ175" s="288"/>
      <c r="CA175" s="288"/>
      <c r="CB175" s="288"/>
      <c r="CC175" s="288"/>
      <c r="CD175" s="288"/>
      <c r="CE175" s="288"/>
      <c r="CF175" s="288"/>
      <c r="CG175" s="288"/>
      <c r="CH175" s="288"/>
      <c r="CI175" s="288"/>
      <c r="CJ175" s="288"/>
      <c r="CK175" s="288"/>
      <c r="CL175" s="288"/>
      <c r="CM175" s="288"/>
      <c r="CN175" s="288"/>
      <c r="CO175" s="288"/>
      <c r="CP175" s="288"/>
      <c r="CQ175" s="288"/>
      <c r="CR175" s="288"/>
      <c r="CS175" s="288"/>
      <c r="CT175" s="288"/>
      <c r="CU175" s="288"/>
      <c r="CV175" s="288"/>
      <c r="CW175" s="288"/>
      <c r="CX175" s="288"/>
      <c r="CY175" s="288"/>
      <c r="CZ175" s="288"/>
      <c r="DA175" s="288"/>
      <c r="DB175" s="288"/>
      <c r="DC175" s="288"/>
      <c r="DD175" s="288"/>
      <c r="DE175" s="288"/>
      <c r="DF175" s="288"/>
      <c r="DG175" s="288"/>
      <c r="DH175" s="288"/>
      <c r="DI175" s="288"/>
      <c r="DJ175" s="288"/>
      <c r="DK175" s="288"/>
      <c r="DL175" s="288"/>
      <c r="DM175" s="288"/>
      <c r="DN175" s="288"/>
      <c r="DO175" s="288"/>
      <c r="DP175" s="288"/>
      <c r="DQ175" s="288"/>
      <c r="DR175" s="288"/>
      <c r="DS175" s="288"/>
      <c r="DT175" s="288"/>
      <c r="DU175" s="288"/>
      <c r="DV175" s="288"/>
      <c r="DW175" s="288"/>
      <c r="DX175" s="288"/>
      <c r="DY175" s="288"/>
      <c r="DZ175" s="288"/>
      <c r="EA175" s="288"/>
      <c r="EB175" s="288"/>
      <c r="EC175" s="288"/>
      <c r="ED175" s="288"/>
      <c r="EE175" s="288"/>
      <c r="EF175" s="288"/>
      <c r="EG175" s="288"/>
      <c r="EH175" s="288"/>
      <c r="EI175" s="288"/>
      <c r="EJ175" s="288"/>
      <c r="EK175" s="288"/>
      <c r="EL175" s="288"/>
      <c r="EM175" s="288"/>
      <c r="EN175" s="288"/>
      <c r="EO175" s="288"/>
      <c r="EP175" s="288"/>
      <c r="EQ175" s="288"/>
      <c r="ER175" s="288"/>
      <c r="ES175" s="288"/>
      <c r="ET175" s="288"/>
      <c r="EU175" s="288"/>
      <c r="EV175" s="288"/>
      <c r="EW175" s="288"/>
      <c r="EX175" s="288"/>
      <c r="EY175" s="288"/>
      <c r="EZ175" s="288"/>
      <c r="FA175" s="288"/>
      <c r="FB175" s="288"/>
      <c r="FC175" s="288"/>
      <c r="FD175" s="288"/>
      <c r="FE175" s="288"/>
      <c r="FF175" s="288"/>
      <c r="FG175" s="288"/>
      <c r="FH175" s="288"/>
      <c r="FI175" s="288"/>
      <c r="FJ175" s="288"/>
      <c r="FK175" s="288"/>
      <c r="FL175" s="288"/>
      <c r="FM175" s="288"/>
      <c r="FN175" s="288"/>
      <c r="FO175" s="288"/>
      <c r="FP175" s="288"/>
      <c r="FQ175" s="288"/>
      <c r="FR175" s="288"/>
      <c r="FS175" s="288"/>
      <c r="FT175" s="288"/>
      <c r="FU175" s="288"/>
      <c r="FV175" s="288"/>
      <c r="FW175" s="288"/>
      <c r="FX175" s="288"/>
      <c r="FY175" s="288"/>
      <c r="FZ175" s="288"/>
      <c r="GA175" s="294"/>
      <c r="GB175" s="294"/>
      <c r="GC175" s="294"/>
      <c r="GD175" s="294"/>
      <c r="GE175" s="294"/>
      <c r="GF175" s="294"/>
      <c r="GG175" s="294"/>
      <c r="GH175" s="294"/>
      <c r="GI175" s="294"/>
      <c r="GJ175" s="294"/>
      <c r="GK175" s="294"/>
      <c r="GL175" s="294"/>
      <c r="GM175" s="294"/>
      <c r="GN175" s="294"/>
      <c r="GO175" s="294"/>
      <c r="GP175" s="294"/>
      <c r="GQ175" s="294"/>
      <c r="GR175" s="294"/>
      <c r="GS175" s="294"/>
      <c r="GT175" s="294"/>
      <c r="GU175" s="294"/>
      <c r="GV175" s="294"/>
      <c r="GW175" s="294"/>
      <c r="GX175" s="294"/>
      <c r="GY175" s="294"/>
      <c r="GZ175" s="294"/>
      <c r="HA175" s="294"/>
      <c r="HB175" s="294"/>
      <c r="HC175" s="294"/>
      <c r="HD175" s="294"/>
      <c r="HE175" s="294"/>
      <c r="HF175" s="294"/>
      <c r="HG175" s="294"/>
      <c r="HH175" s="294"/>
      <c r="HI175" s="294"/>
      <c r="HJ175" s="294"/>
      <c r="HK175" s="294"/>
      <c r="HL175" s="294"/>
      <c r="HM175" s="294"/>
      <c r="HN175" s="294"/>
      <c r="HO175" s="294"/>
      <c r="HP175" s="294"/>
      <c r="HQ175" s="294"/>
      <c r="HR175" s="294"/>
      <c r="HS175" s="294"/>
      <c r="HT175" s="294"/>
      <c r="HU175" s="294"/>
      <c r="HV175" s="294"/>
      <c r="HW175" s="294"/>
      <c r="HX175" s="294"/>
      <c r="HY175" s="294"/>
      <c r="HZ175" s="294"/>
      <c r="IA175" s="294"/>
      <c r="IB175" s="294"/>
      <c r="IC175" s="294"/>
      <c r="ID175" s="294"/>
      <c r="IE175" s="294"/>
      <c r="IF175" s="294"/>
      <c r="IG175" s="294"/>
      <c r="IH175" s="294"/>
      <c r="II175" s="294"/>
      <c r="IJ175" s="294"/>
      <c r="IK175" s="294"/>
      <c r="IL175" s="294"/>
      <c r="IM175" s="294"/>
      <c r="IN175" s="294"/>
      <c r="IO175" s="294"/>
      <c r="IP175" s="294"/>
      <c r="IQ175" s="294"/>
      <c r="IR175" s="294"/>
      <c r="IS175" s="294"/>
      <c r="IT175" s="294"/>
      <c r="IU175" s="294"/>
      <c r="IV175" s="294"/>
      <c r="IW175" s="294"/>
      <c r="IX175" s="294"/>
    </row>
    <row r="176" s="289" customFormat="1" ht="37" customHeight="1" spans="1:258">
      <c r="A176" s="304"/>
      <c r="B176" s="326" t="s">
        <v>262</v>
      </c>
      <c r="C176" s="326"/>
      <c r="D176" s="326"/>
      <c r="E176" s="374">
        <f>SUM(E34:E175)</f>
        <v>13172.5779</v>
      </c>
      <c r="F176" s="326"/>
      <c r="G176" s="326"/>
      <c r="H176" s="326"/>
      <c r="I176" s="289">
        <v>13172.5779</v>
      </c>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c r="BB176" s="288"/>
      <c r="BC176" s="288"/>
      <c r="BD176" s="288"/>
      <c r="BE176" s="288"/>
      <c r="BF176" s="288"/>
      <c r="BG176" s="288"/>
      <c r="BH176" s="288"/>
      <c r="BI176" s="288"/>
      <c r="BJ176" s="288"/>
      <c r="BK176" s="288"/>
      <c r="BL176" s="288"/>
      <c r="BM176" s="288"/>
      <c r="BN176" s="288"/>
      <c r="BO176" s="288"/>
      <c r="BP176" s="288"/>
      <c r="BQ176" s="288"/>
      <c r="BR176" s="288"/>
      <c r="BS176" s="288"/>
      <c r="BT176" s="288"/>
      <c r="BU176" s="288"/>
      <c r="BV176" s="288"/>
      <c r="BW176" s="288"/>
      <c r="BX176" s="288"/>
      <c r="BY176" s="288"/>
      <c r="BZ176" s="288"/>
      <c r="CA176" s="288"/>
      <c r="CB176" s="288"/>
      <c r="CC176" s="288"/>
      <c r="CD176" s="288"/>
      <c r="CE176" s="288"/>
      <c r="CF176" s="288"/>
      <c r="CG176" s="288"/>
      <c r="CH176" s="288"/>
      <c r="CI176" s="288"/>
      <c r="CJ176" s="288"/>
      <c r="CK176" s="288"/>
      <c r="CL176" s="288"/>
      <c r="CM176" s="288"/>
      <c r="CN176" s="288"/>
      <c r="CO176" s="288"/>
      <c r="CP176" s="288"/>
      <c r="CQ176" s="288"/>
      <c r="CR176" s="288"/>
      <c r="CS176" s="288"/>
      <c r="CT176" s="288"/>
      <c r="CU176" s="288"/>
      <c r="CV176" s="288"/>
      <c r="CW176" s="288"/>
      <c r="CX176" s="288"/>
      <c r="CY176" s="288"/>
      <c r="CZ176" s="288"/>
      <c r="DA176" s="288"/>
      <c r="DB176" s="288"/>
      <c r="DC176" s="288"/>
      <c r="DD176" s="288"/>
      <c r="DE176" s="288"/>
      <c r="DF176" s="288"/>
      <c r="DG176" s="288"/>
      <c r="DH176" s="288"/>
      <c r="DI176" s="288"/>
      <c r="DJ176" s="288"/>
      <c r="DK176" s="288"/>
      <c r="DL176" s="288"/>
      <c r="DM176" s="288"/>
      <c r="DN176" s="288"/>
      <c r="DO176" s="288"/>
      <c r="DP176" s="288"/>
      <c r="DQ176" s="288"/>
      <c r="DR176" s="288"/>
      <c r="DS176" s="288"/>
      <c r="DT176" s="288"/>
      <c r="DU176" s="288"/>
      <c r="DV176" s="288"/>
      <c r="DW176" s="288"/>
      <c r="DX176" s="288"/>
      <c r="DY176" s="288"/>
      <c r="DZ176" s="288"/>
      <c r="EA176" s="288"/>
      <c r="EB176" s="288"/>
      <c r="EC176" s="288"/>
      <c r="ED176" s="288"/>
      <c r="EE176" s="288"/>
      <c r="EF176" s="288"/>
      <c r="EG176" s="288"/>
      <c r="EH176" s="288"/>
      <c r="EI176" s="288"/>
      <c r="EJ176" s="288"/>
      <c r="EK176" s="288"/>
      <c r="EL176" s="288"/>
      <c r="EM176" s="288"/>
      <c r="EN176" s="288"/>
      <c r="EO176" s="288"/>
      <c r="EP176" s="288"/>
      <c r="EQ176" s="288"/>
      <c r="ER176" s="288"/>
      <c r="ES176" s="288"/>
      <c r="ET176" s="288"/>
      <c r="EU176" s="288"/>
      <c r="EV176" s="288"/>
      <c r="EW176" s="288"/>
      <c r="EX176" s="288"/>
      <c r="EY176" s="288"/>
      <c r="EZ176" s="288"/>
      <c r="FA176" s="288"/>
      <c r="FB176" s="288"/>
      <c r="FC176" s="288"/>
      <c r="FD176" s="288"/>
      <c r="FE176" s="288"/>
      <c r="FF176" s="288"/>
      <c r="FG176" s="288"/>
      <c r="FH176" s="288"/>
      <c r="FI176" s="288"/>
      <c r="FJ176" s="288"/>
      <c r="FK176" s="288"/>
      <c r="FL176" s="288"/>
      <c r="FM176" s="288"/>
      <c r="FN176" s="288"/>
      <c r="FO176" s="288"/>
      <c r="FP176" s="288"/>
      <c r="FQ176" s="288"/>
      <c r="FR176" s="288"/>
      <c r="FS176" s="288"/>
      <c r="FT176" s="288"/>
      <c r="FU176" s="288"/>
      <c r="FV176" s="288"/>
      <c r="FW176" s="288"/>
      <c r="FX176" s="288"/>
      <c r="FY176" s="288"/>
      <c r="FZ176" s="288"/>
      <c r="GA176" s="294"/>
      <c r="GB176" s="294"/>
      <c r="GC176" s="294"/>
      <c r="GD176" s="294"/>
      <c r="GE176" s="294"/>
      <c r="GF176" s="294"/>
      <c r="GG176" s="294"/>
      <c r="GH176" s="294"/>
      <c r="GI176" s="294"/>
      <c r="GJ176" s="294"/>
      <c r="GK176" s="294"/>
      <c r="GL176" s="294"/>
      <c r="GM176" s="294"/>
      <c r="GN176" s="294"/>
      <c r="GO176" s="294"/>
      <c r="GP176" s="294"/>
      <c r="GQ176" s="294"/>
      <c r="GR176" s="294"/>
      <c r="GS176" s="294"/>
      <c r="GT176" s="294"/>
      <c r="GU176" s="294"/>
      <c r="GV176" s="294"/>
      <c r="GW176" s="294"/>
      <c r="GX176" s="294"/>
      <c r="GY176" s="294"/>
      <c r="GZ176" s="294"/>
      <c r="HA176" s="294"/>
      <c r="HB176" s="294"/>
      <c r="HC176" s="294"/>
      <c r="HD176" s="294"/>
      <c r="HE176" s="294"/>
      <c r="HF176" s="294"/>
      <c r="HG176" s="294"/>
      <c r="HH176" s="294"/>
      <c r="HI176" s="294"/>
      <c r="HJ176" s="294"/>
      <c r="HK176" s="294"/>
      <c r="HL176" s="294"/>
      <c r="HM176" s="294"/>
      <c r="HN176" s="294"/>
      <c r="HO176" s="294"/>
      <c r="HP176" s="294"/>
      <c r="HQ176" s="294"/>
      <c r="HR176" s="294"/>
      <c r="HS176" s="294"/>
      <c r="HT176" s="294"/>
      <c r="HU176" s="294"/>
      <c r="HV176" s="294"/>
      <c r="HW176" s="294"/>
      <c r="HX176" s="294"/>
      <c r="HY176" s="294"/>
      <c r="HZ176" s="294"/>
      <c r="IA176" s="294"/>
      <c r="IB176" s="294"/>
      <c r="IC176" s="294"/>
      <c r="ID176" s="294"/>
      <c r="IE176" s="294"/>
      <c r="IF176" s="294"/>
      <c r="IG176" s="294"/>
      <c r="IH176" s="294"/>
      <c r="II176" s="294"/>
      <c r="IJ176" s="294"/>
      <c r="IK176" s="294"/>
      <c r="IL176" s="294"/>
      <c r="IM176" s="294"/>
      <c r="IN176" s="294"/>
      <c r="IO176" s="294"/>
      <c r="IP176" s="294"/>
      <c r="IQ176" s="294"/>
      <c r="IR176" s="294"/>
      <c r="IS176" s="294"/>
      <c r="IT176" s="294"/>
      <c r="IU176" s="294"/>
      <c r="IV176" s="294"/>
      <c r="IW176" s="294"/>
      <c r="IX176" s="294"/>
    </row>
    <row r="177" s="289" customFormat="1" ht="37" customHeight="1" spans="1:258">
      <c r="A177" s="375" t="s">
        <v>726</v>
      </c>
      <c r="B177" s="375"/>
      <c r="C177" s="375"/>
      <c r="D177" s="375"/>
      <c r="E177" s="376"/>
      <c r="F177" s="307"/>
      <c r="G177" s="300"/>
      <c r="H177" s="300"/>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c r="BB177" s="288"/>
      <c r="BC177" s="288"/>
      <c r="BD177" s="288"/>
      <c r="BE177" s="288"/>
      <c r="BF177" s="288"/>
      <c r="BG177" s="288"/>
      <c r="BH177" s="288"/>
      <c r="BI177" s="288"/>
      <c r="BJ177" s="288"/>
      <c r="BK177" s="288"/>
      <c r="BL177" s="288"/>
      <c r="BM177" s="288"/>
      <c r="BN177" s="288"/>
      <c r="BO177" s="288"/>
      <c r="BP177" s="288"/>
      <c r="BQ177" s="288"/>
      <c r="BR177" s="288"/>
      <c r="BS177" s="288"/>
      <c r="BT177" s="288"/>
      <c r="BU177" s="288"/>
      <c r="BV177" s="288"/>
      <c r="BW177" s="288"/>
      <c r="BX177" s="288"/>
      <c r="BY177" s="288"/>
      <c r="BZ177" s="288"/>
      <c r="CA177" s="288"/>
      <c r="CB177" s="288"/>
      <c r="CC177" s="288"/>
      <c r="CD177" s="288"/>
      <c r="CE177" s="288"/>
      <c r="CF177" s="288"/>
      <c r="CG177" s="288"/>
      <c r="CH177" s="288"/>
      <c r="CI177" s="288"/>
      <c r="CJ177" s="288"/>
      <c r="CK177" s="288"/>
      <c r="CL177" s="288"/>
      <c r="CM177" s="288"/>
      <c r="CN177" s="288"/>
      <c r="CO177" s="288"/>
      <c r="CP177" s="288"/>
      <c r="CQ177" s="288"/>
      <c r="CR177" s="288"/>
      <c r="CS177" s="288"/>
      <c r="CT177" s="288"/>
      <c r="CU177" s="288"/>
      <c r="CV177" s="288"/>
      <c r="CW177" s="288"/>
      <c r="CX177" s="288"/>
      <c r="CY177" s="288"/>
      <c r="CZ177" s="288"/>
      <c r="DA177" s="288"/>
      <c r="DB177" s="288"/>
      <c r="DC177" s="288"/>
      <c r="DD177" s="288"/>
      <c r="DE177" s="288"/>
      <c r="DF177" s="288"/>
      <c r="DG177" s="288"/>
      <c r="DH177" s="288"/>
      <c r="DI177" s="288"/>
      <c r="DJ177" s="288"/>
      <c r="DK177" s="288"/>
      <c r="DL177" s="288"/>
      <c r="DM177" s="288"/>
      <c r="DN177" s="288"/>
      <c r="DO177" s="288"/>
      <c r="DP177" s="288"/>
      <c r="DQ177" s="288"/>
      <c r="DR177" s="288"/>
      <c r="DS177" s="288"/>
      <c r="DT177" s="288"/>
      <c r="DU177" s="288"/>
      <c r="DV177" s="288"/>
      <c r="DW177" s="288"/>
      <c r="DX177" s="288"/>
      <c r="DY177" s="288"/>
      <c r="DZ177" s="288"/>
      <c r="EA177" s="288"/>
      <c r="EB177" s="288"/>
      <c r="EC177" s="288"/>
      <c r="ED177" s="288"/>
      <c r="EE177" s="288"/>
      <c r="EF177" s="288"/>
      <c r="EG177" s="288"/>
      <c r="EH177" s="288"/>
      <c r="EI177" s="288"/>
      <c r="EJ177" s="288"/>
      <c r="EK177" s="288"/>
      <c r="EL177" s="288"/>
      <c r="EM177" s="288"/>
      <c r="EN177" s="288"/>
      <c r="EO177" s="288"/>
      <c r="EP177" s="288"/>
      <c r="EQ177" s="288"/>
      <c r="ER177" s="288"/>
      <c r="ES177" s="288"/>
      <c r="ET177" s="288"/>
      <c r="EU177" s="288"/>
      <c r="EV177" s="288"/>
      <c r="EW177" s="288"/>
      <c r="EX177" s="288"/>
      <c r="EY177" s="288"/>
      <c r="EZ177" s="288"/>
      <c r="FA177" s="288"/>
      <c r="FB177" s="288"/>
      <c r="FC177" s="288"/>
      <c r="FD177" s="288"/>
      <c r="FE177" s="288"/>
      <c r="FF177" s="288"/>
      <c r="FG177" s="288"/>
      <c r="FH177" s="288"/>
      <c r="FI177" s="288"/>
      <c r="FJ177" s="288"/>
      <c r="FK177" s="288"/>
      <c r="FL177" s="288"/>
      <c r="FM177" s="288"/>
      <c r="FN177" s="288"/>
      <c r="FO177" s="288"/>
      <c r="FP177" s="288"/>
      <c r="FQ177" s="288"/>
      <c r="FR177" s="288"/>
      <c r="FS177" s="288"/>
      <c r="FT177" s="288"/>
      <c r="FU177" s="288"/>
      <c r="FV177" s="288"/>
      <c r="FW177" s="288"/>
      <c r="FX177" s="288"/>
      <c r="FY177" s="288"/>
      <c r="FZ177" s="288"/>
      <c r="GA177" s="294"/>
      <c r="GB177" s="294"/>
      <c r="GC177" s="294"/>
      <c r="GD177" s="294"/>
      <c r="GE177" s="294"/>
      <c r="GF177" s="294"/>
      <c r="GG177" s="294"/>
      <c r="GH177" s="294"/>
      <c r="GI177" s="294"/>
      <c r="GJ177" s="294"/>
      <c r="GK177" s="294"/>
      <c r="GL177" s="294"/>
      <c r="GM177" s="294"/>
      <c r="GN177" s="294"/>
      <c r="GO177" s="294"/>
      <c r="GP177" s="294"/>
      <c r="GQ177" s="294"/>
      <c r="GR177" s="294"/>
      <c r="GS177" s="294"/>
      <c r="GT177" s="294"/>
      <c r="GU177" s="294"/>
      <c r="GV177" s="294"/>
      <c r="GW177" s="294"/>
      <c r="GX177" s="294"/>
      <c r="GY177" s="294"/>
      <c r="GZ177" s="294"/>
      <c r="HA177" s="294"/>
      <c r="HB177" s="294"/>
      <c r="HC177" s="294"/>
      <c r="HD177" s="294"/>
      <c r="HE177" s="294"/>
      <c r="HF177" s="294"/>
      <c r="HG177" s="294"/>
      <c r="HH177" s="294"/>
      <c r="HI177" s="294"/>
      <c r="HJ177" s="294"/>
      <c r="HK177" s="294"/>
      <c r="HL177" s="294"/>
      <c r="HM177" s="294"/>
      <c r="HN177" s="294"/>
      <c r="HO177" s="294"/>
      <c r="HP177" s="294"/>
      <c r="HQ177" s="294"/>
      <c r="HR177" s="294"/>
      <c r="HS177" s="294"/>
      <c r="HT177" s="294"/>
      <c r="HU177" s="294"/>
      <c r="HV177" s="294"/>
      <c r="HW177" s="294"/>
      <c r="HX177" s="294"/>
      <c r="HY177" s="294"/>
      <c r="HZ177" s="294"/>
      <c r="IA177" s="294"/>
      <c r="IB177" s="294"/>
      <c r="IC177" s="294"/>
      <c r="ID177" s="294"/>
      <c r="IE177" s="294"/>
      <c r="IF177" s="294"/>
      <c r="IG177" s="294"/>
      <c r="IH177" s="294"/>
      <c r="II177" s="294"/>
      <c r="IJ177" s="294"/>
      <c r="IK177" s="294"/>
      <c r="IL177" s="294"/>
      <c r="IM177" s="294"/>
      <c r="IN177" s="294"/>
      <c r="IO177" s="294"/>
      <c r="IP177" s="294"/>
      <c r="IQ177" s="294"/>
      <c r="IR177" s="294"/>
      <c r="IS177" s="294"/>
      <c r="IT177" s="294"/>
      <c r="IU177" s="294"/>
      <c r="IV177" s="294"/>
      <c r="IW177" s="294"/>
      <c r="IX177" s="294"/>
    </row>
    <row r="178" s="288" customFormat="1" ht="46" customHeight="1" spans="1:258">
      <c r="A178" s="299">
        <v>1</v>
      </c>
      <c r="B178" s="300" t="s">
        <v>727</v>
      </c>
      <c r="C178" s="300" t="s">
        <v>728</v>
      </c>
      <c r="D178" s="300" t="s">
        <v>729</v>
      </c>
      <c r="E178" s="299">
        <v>15</v>
      </c>
      <c r="F178" s="337" t="s">
        <v>226</v>
      </c>
      <c r="G178" s="300" t="s">
        <v>730</v>
      </c>
      <c r="H178" s="300"/>
      <c r="GA178" s="294"/>
      <c r="GB178" s="294"/>
      <c r="GC178" s="294"/>
      <c r="GD178" s="294"/>
      <c r="GE178" s="294"/>
      <c r="GF178" s="294"/>
      <c r="GG178" s="294"/>
      <c r="GH178" s="294"/>
      <c r="GI178" s="294"/>
      <c r="GJ178" s="294"/>
      <c r="GK178" s="294"/>
      <c r="GL178" s="294"/>
      <c r="GM178" s="294"/>
      <c r="GN178" s="294"/>
      <c r="GO178" s="294"/>
      <c r="GP178" s="294"/>
      <c r="GQ178" s="294"/>
      <c r="GR178" s="294"/>
      <c r="GS178" s="294"/>
      <c r="GT178" s="294"/>
      <c r="GU178" s="294"/>
      <c r="GV178" s="294"/>
      <c r="GW178" s="294"/>
      <c r="GX178" s="294"/>
      <c r="GY178" s="294"/>
      <c r="GZ178" s="294"/>
      <c r="HA178" s="294"/>
      <c r="HB178" s="294"/>
      <c r="HC178" s="294"/>
      <c r="HD178" s="294"/>
      <c r="HE178" s="294"/>
      <c r="HF178" s="294"/>
      <c r="HG178" s="294"/>
      <c r="HH178" s="294"/>
      <c r="HI178" s="294"/>
      <c r="HJ178" s="294"/>
      <c r="HK178" s="294"/>
      <c r="HL178" s="294"/>
      <c r="HM178" s="294"/>
      <c r="HN178" s="294"/>
      <c r="HO178" s="294"/>
      <c r="HP178" s="294"/>
      <c r="HQ178" s="294"/>
      <c r="HR178" s="294"/>
      <c r="HS178" s="294"/>
      <c r="HT178" s="294"/>
      <c r="HU178" s="294"/>
      <c r="HV178" s="294"/>
      <c r="HW178" s="294"/>
      <c r="HX178" s="294"/>
      <c r="HY178" s="294"/>
      <c r="HZ178" s="294"/>
      <c r="IA178" s="294"/>
      <c r="IB178" s="294"/>
      <c r="IC178" s="294"/>
      <c r="ID178" s="294"/>
      <c r="IE178" s="294"/>
      <c r="IF178" s="294"/>
      <c r="IG178" s="294"/>
      <c r="IH178" s="294"/>
      <c r="II178" s="294"/>
      <c r="IJ178" s="294"/>
      <c r="IK178" s="294"/>
      <c r="IL178" s="294"/>
      <c r="IM178" s="294"/>
      <c r="IN178" s="294"/>
      <c r="IO178" s="294"/>
      <c r="IP178" s="294"/>
      <c r="IQ178" s="294"/>
      <c r="IR178" s="294"/>
      <c r="IS178" s="294"/>
      <c r="IT178" s="294"/>
      <c r="IU178" s="294"/>
      <c r="IV178" s="294"/>
      <c r="IW178" s="294"/>
      <c r="IX178" s="294"/>
    </row>
    <row r="179" s="288" customFormat="1" ht="46" customHeight="1" spans="1:258">
      <c r="A179" s="299">
        <v>2</v>
      </c>
      <c r="B179" s="332" t="s">
        <v>731</v>
      </c>
      <c r="C179" s="332" t="s">
        <v>113</v>
      </c>
      <c r="D179" s="332" t="s">
        <v>378</v>
      </c>
      <c r="E179" s="377">
        <v>10</v>
      </c>
      <c r="F179" s="328" t="s">
        <v>379</v>
      </c>
      <c r="G179" s="300" t="s">
        <v>732</v>
      </c>
      <c r="H179" s="300"/>
      <c r="GA179" s="294"/>
      <c r="GB179" s="294"/>
      <c r="GC179" s="294"/>
      <c r="GD179" s="294"/>
      <c r="GE179" s="294"/>
      <c r="GF179" s="294"/>
      <c r="GG179" s="294"/>
      <c r="GH179" s="294"/>
      <c r="GI179" s="294"/>
      <c r="GJ179" s="294"/>
      <c r="GK179" s="294"/>
      <c r="GL179" s="294"/>
      <c r="GM179" s="294"/>
      <c r="GN179" s="294"/>
      <c r="GO179" s="294"/>
      <c r="GP179" s="294"/>
      <c r="GQ179" s="294"/>
      <c r="GR179" s="294"/>
      <c r="GS179" s="294"/>
      <c r="GT179" s="294"/>
      <c r="GU179" s="294"/>
      <c r="GV179" s="294"/>
      <c r="GW179" s="294"/>
      <c r="GX179" s="294"/>
      <c r="GY179" s="294"/>
      <c r="GZ179" s="294"/>
      <c r="HA179" s="294"/>
      <c r="HB179" s="294"/>
      <c r="HC179" s="294"/>
      <c r="HD179" s="294"/>
      <c r="HE179" s="294"/>
      <c r="HF179" s="294"/>
      <c r="HG179" s="294"/>
      <c r="HH179" s="294"/>
      <c r="HI179" s="294"/>
      <c r="HJ179" s="294"/>
      <c r="HK179" s="294"/>
      <c r="HL179" s="294"/>
      <c r="HM179" s="294"/>
      <c r="HN179" s="294"/>
      <c r="HO179" s="294"/>
      <c r="HP179" s="294"/>
      <c r="HQ179" s="294"/>
      <c r="HR179" s="294"/>
      <c r="HS179" s="294"/>
      <c r="HT179" s="294"/>
      <c r="HU179" s="294"/>
      <c r="HV179" s="294"/>
      <c r="HW179" s="294"/>
      <c r="HX179" s="294"/>
      <c r="HY179" s="294"/>
      <c r="HZ179" s="294"/>
      <c r="IA179" s="294"/>
      <c r="IB179" s="294"/>
      <c r="IC179" s="294"/>
      <c r="ID179" s="294"/>
      <c r="IE179" s="294"/>
      <c r="IF179" s="294"/>
      <c r="IG179" s="294"/>
      <c r="IH179" s="294"/>
      <c r="II179" s="294"/>
      <c r="IJ179" s="294"/>
      <c r="IK179" s="294"/>
      <c r="IL179" s="294"/>
      <c r="IM179" s="294"/>
      <c r="IN179" s="294"/>
      <c r="IO179" s="294"/>
      <c r="IP179" s="294"/>
      <c r="IQ179" s="294"/>
      <c r="IR179" s="294"/>
      <c r="IS179" s="294"/>
      <c r="IT179" s="294"/>
      <c r="IU179" s="294"/>
      <c r="IV179" s="294"/>
      <c r="IW179" s="294"/>
      <c r="IX179" s="294"/>
    </row>
    <row r="180" s="288" customFormat="1" ht="46" customHeight="1" spans="1:258">
      <c r="A180" s="299">
        <v>3</v>
      </c>
      <c r="B180" s="332" t="s">
        <v>733</v>
      </c>
      <c r="C180" s="332" t="s">
        <v>734</v>
      </c>
      <c r="D180" s="332" t="s">
        <v>194</v>
      </c>
      <c r="E180" s="377">
        <v>43</v>
      </c>
      <c r="F180" s="328" t="s">
        <v>379</v>
      </c>
      <c r="G180" s="300" t="s">
        <v>730</v>
      </c>
      <c r="H180" s="300"/>
      <c r="GA180" s="294"/>
      <c r="GB180" s="294"/>
      <c r="GC180" s="294"/>
      <c r="GD180" s="294"/>
      <c r="GE180" s="294"/>
      <c r="GF180" s="294"/>
      <c r="GG180" s="294"/>
      <c r="GH180" s="294"/>
      <c r="GI180" s="294"/>
      <c r="GJ180" s="294"/>
      <c r="GK180" s="294"/>
      <c r="GL180" s="294"/>
      <c r="GM180" s="294"/>
      <c r="GN180" s="294"/>
      <c r="GO180" s="294"/>
      <c r="GP180" s="294"/>
      <c r="GQ180" s="294"/>
      <c r="GR180" s="294"/>
      <c r="GS180" s="294"/>
      <c r="GT180" s="294"/>
      <c r="GU180" s="294"/>
      <c r="GV180" s="294"/>
      <c r="GW180" s="294"/>
      <c r="GX180" s="294"/>
      <c r="GY180" s="294"/>
      <c r="GZ180" s="294"/>
      <c r="HA180" s="294"/>
      <c r="HB180" s="294"/>
      <c r="HC180" s="294"/>
      <c r="HD180" s="294"/>
      <c r="HE180" s="294"/>
      <c r="HF180" s="294"/>
      <c r="HG180" s="294"/>
      <c r="HH180" s="294"/>
      <c r="HI180" s="294"/>
      <c r="HJ180" s="294"/>
      <c r="HK180" s="294"/>
      <c r="HL180" s="294"/>
      <c r="HM180" s="294"/>
      <c r="HN180" s="294"/>
      <c r="HO180" s="294"/>
      <c r="HP180" s="294"/>
      <c r="HQ180" s="294"/>
      <c r="HR180" s="294"/>
      <c r="HS180" s="294"/>
      <c r="HT180" s="294"/>
      <c r="HU180" s="294"/>
      <c r="HV180" s="294"/>
      <c r="HW180" s="294"/>
      <c r="HX180" s="294"/>
      <c r="HY180" s="294"/>
      <c r="HZ180" s="294"/>
      <c r="IA180" s="294"/>
      <c r="IB180" s="294"/>
      <c r="IC180" s="294"/>
      <c r="ID180" s="294"/>
      <c r="IE180" s="294"/>
      <c r="IF180" s="294"/>
      <c r="IG180" s="294"/>
      <c r="IH180" s="294"/>
      <c r="II180" s="294"/>
      <c r="IJ180" s="294"/>
      <c r="IK180" s="294"/>
      <c r="IL180" s="294"/>
      <c r="IM180" s="294"/>
      <c r="IN180" s="294"/>
      <c r="IO180" s="294"/>
      <c r="IP180" s="294"/>
      <c r="IQ180" s="294"/>
      <c r="IR180" s="294"/>
      <c r="IS180" s="294"/>
      <c r="IT180" s="294"/>
      <c r="IU180" s="294"/>
      <c r="IV180" s="294"/>
      <c r="IW180" s="294"/>
      <c r="IX180" s="294"/>
    </row>
    <row r="181" s="288" customFormat="1" ht="46" customHeight="1" spans="1:258">
      <c r="A181" s="299">
        <v>4</v>
      </c>
      <c r="B181" s="300" t="s">
        <v>735</v>
      </c>
      <c r="C181" s="300" t="s">
        <v>117</v>
      </c>
      <c r="D181" s="300" t="s">
        <v>169</v>
      </c>
      <c r="E181" s="299">
        <v>10</v>
      </c>
      <c r="F181" s="337" t="s">
        <v>303</v>
      </c>
      <c r="G181" s="300" t="s">
        <v>736</v>
      </c>
      <c r="H181" s="300"/>
      <c r="GA181" s="294"/>
      <c r="GB181" s="294"/>
      <c r="GC181" s="294"/>
      <c r="GD181" s="294"/>
      <c r="GE181" s="294"/>
      <c r="GF181" s="294"/>
      <c r="GG181" s="294"/>
      <c r="GH181" s="294"/>
      <c r="GI181" s="294"/>
      <c r="GJ181" s="294"/>
      <c r="GK181" s="294"/>
      <c r="GL181" s="294"/>
      <c r="GM181" s="294"/>
      <c r="GN181" s="294"/>
      <c r="GO181" s="294"/>
      <c r="GP181" s="294"/>
      <c r="GQ181" s="294"/>
      <c r="GR181" s="294"/>
      <c r="GS181" s="294"/>
      <c r="GT181" s="294"/>
      <c r="GU181" s="294"/>
      <c r="GV181" s="294"/>
      <c r="GW181" s="294"/>
      <c r="GX181" s="294"/>
      <c r="GY181" s="294"/>
      <c r="GZ181" s="294"/>
      <c r="HA181" s="294"/>
      <c r="HB181" s="294"/>
      <c r="HC181" s="294"/>
      <c r="HD181" s="294"/>
      <c r="HE181" s="294"/>
      <c r="HF181" s="294"/>
      <c r="HG181" s="294"/>
      <c r="HH181" s="294"/>
      <c r="HI181" s="294"/>
      <c r="HJ181" s="294"/>
      <c r="HK181" s="294"/>
      <c r="HL181" s="294"/>
      <c r="HM181" s="294"/>
      <c r="HN181" s="294"/>
      <c r="HO181" s="294"/>
      <c r="HP181" s="294"/>
      <c r="HQ181" s="294"/>
      <c r="HR181" s="294"/>
      <c r="HS181" s="294"/>
      <c r="HT181" s="294"/>
      <c r="HU181" s="294"/>
      <c r="HV181" s="294"/>
      <c r="HW181" s="294"/>
      <c r="HX181" s="294"/>
      <c r="HY181" s="294"/>
      <c r="HZ181" s="294"/>
      <c r="IA181" s="294"/>
      <c r="IB181" s="294"/>
      <c r="IC181" s="294"/>
      <c r="ID181" s="294"/>
      <c r="IE181" s="294"/>
      <c r="IF181" s="294"/>
      <c r="IG181" s="294"/>
      <c r="IH181" s="294"/>
      <c r="II181" s="294"/>
      <c r="IJ181" s="294"/>
      <c r="IK181" s="294"/>
      <c r="IL181" s="294"/>
      <c r="IM181" s="294"/>
      <c r="IN181" s="294"/>
      <c r="IO181" s="294"/>
      <c r="IP181" s="294"/>
      <c r="IQ181" s="294"/>
      <c r="IR181" s="294"/>
      <c r="IS181" s="294"/>
      <c r="IT181" s="294"/>
      <c r="IU181" s="294"/>
      <c r="IV181" s="294"/>
      <c r="IW181" s="294"/>
      <c r="IX181" s="294"/>
    </row>
    <row r="182" s="288" customFormat="1" ht="46" customHeight="1" spans="1:258">
      <c r="A182" s="299">
        <v>5</v>
      </c>
      <c r="B182" s="332" t="s">
        <v>737</v>
      </c>
      <c r="C182" s="332" t="s">
        <v>113</v>
      </c>
      <c r="D182" s="332" t="s">
        <v>421</v>
      </c>
      <c r="E182" s="334">
        <v>5</v>
      </c>
      <c r="F182" s="328" t="s">
        <v>171</v>
      </c>
      <c r="G182" s="300" t="s">
        <v>738</v>
      </c>
      <c r="H182" s="300"/>
      <c r="GA182" s="294"/>
      <c r="GB182" s="294"/>
      <c r="GC182" s="294"/>
      <c r="GD182" s="294"/>
      <c r="GE182" s="294"/>
      <c r="GF182" s="294"/>
      <c r="GG182" s="294"/>
      <c r="GH182" s="294"/>
      <c r="GI182" s="294"/>
      <c r="GJ182" s="294"/>
      <c r="GK182" s="294"/>
      <c r="GL182" s="294"/>
      <c r="GM182" s="294"/>
      <c r="GN182" s="294"/>
      <c r="GO182" s="294"/>
      <c r="GP182" s="294"/>
      <c r="GQ182" s="294"/>
      <c r="GR182" s="294"/>
      <c r="GS182" s="294"/>
      <c r="GT182" s="294"/>
      <c r="GU182" s="294"/>
      <c r="GV182" s="294"/>
      <c r="GW182" s="294"/>
      <c r="GX182" s="294"/>
      <c r="GY182" s="294"/>
      <c r="GZ182" s="294"/>
      <c r="HA182" s="294"/>
      <c r="HB182" s="294"/>
      <c r="HC182" s="294"/>
      <c r="HD182" s="294"/>
      <c r="HE182" s="294"/>
      <c r="HF182" s="294"/>
      <c r="HG182" s="294"/>
      <c r="HH182" s="294"/>
      <c r="HI182" s="294"/>
      <c r="HJ182" s="294"/>
      <c r="HK182" s="294"/>
      <c r="HL182" s="294"/>
      <c r="HM182" s="294"/>
      <c r="HN182" s="294"/>
      <c r="HO182" s="294"/>
      <c r="HP182" s="294"/>
      <c r="HQ182" s="294"/>
      <c r="HR182" s="294"/>
      <c r="HS182" s="294"/>
      <c r="HT182" s="294"/>
      <c r="HU182" s="294"/>
      <c r="HV182" s="294"/>
      <c r="HW182" s="294"/>
      <c r="HX182" s="294"/>
      <c r="HY182" s="294"/>
      <c r="HZ182" s="294"/>
      <c r="IA182" s="294"/>
      <c r="IB182" s="294"/>
      <c r="IC182" s="294"/>
      <c r="ID182" s="294"/>
      <c r="IE182" s="294"/>
      <c r="IF182" s="294"/>
      <c r="IG182" s="294"/>
      <c r="IH182" s="294"/>
      <c r="II182" s="294"/>
      <c r="IJ182" s="294"/>
      <c r="IK182" s="294"/>
      <c r="IL182" s="294"/>
      <c r="IM182" s="294"/>
      <c r="IN182" s="294"/>
      <c r="IO182" s="294"/>
      <c r="IP182" s="294"/>
      <c r="IQ182" s="294"/>
      <c r="IR182" s="294"/>
      <c r="IS182" s="294"/>
      <c r="IT182" s="294"/>
      <c r="IU182" s="294"/>
      <c r="IV182" s="294"/>
      <c r="IW182" s="294"/>
      <c r="IX182" s="294"/>
    </row>
    <row r="183" s="288" customFormat="1" ht="46" customHeight="1" spans="1:258">
      <c r="A183" s="299">
        <v>6</v>
      </c>
      <c r="B183" s="300" t="s">
        <v>739</v>
      </c>
      <c r="C183" s="300" t="s">
        <v>740</v>
      </c>
      <c r="D183" s="300" t="s">
        <v>741</v>
      </c>
      <c r="E183" s="299">
        <v>5</v>
      </c>
      <c r="F183" s="333" t="s">
        <v>204</v>
      </c>
      <c r="G183" s="300" t="s">
        <v>738</v>
      </c>
      <c r="H183" s="300"/>
      <c r="GA183" s="294"/>
      <c r="GB183" s="294"/>
      <c r="GC183" s="294"/>
      <c r="GD183" s="294"/>
      <c r="GE183" s="294"/>
      <c r="GF183" s="294"/>
      <c r="GG183" s="294"/>
      <c r="GH183" s="294"/>
      <c r="GI183" s="294"/>
      <c r="GJ183" s="294"/>
      <c r="GK183" s="294"/>
      <c r="GL183" s="294"/>
      <c r="GM183" s="294"/>
      <c r="GN183" s="294"/>
      <c r="GO183" s="294"/>
      <c r="GP183" s="294"/>
      <c r="GQ183" s="294"/>
      <c r="GR183" s="294"/>
      <c r="GS183" s="294"/>
      <c r="GT183" s="294"/>
      <c r="GU183" s="294"/>
      <c r="GV183" s="294"/>
      <c r="GW183" s="294"/>
      <c r="GX183" s="294"/>
      <c r="GY183" s="294"/>
      <c r="GZ183" s="294"/>
      <c r="HA183" s="294"/>
      <c r="HB183" s="294"/>
      <c r="HC183" s="294"/>
      <c r="HD183" s="294"/>
      <c r="HE183" s="294"/>
      <c r="HF183" s="294"/>
      <c r="HG183" s="294"/>
      <c r="HH183" s="294"/>
      <c r="HI183" s="294"/>
      <c r="HJ183" s="294"/>
      <c r="HK183" s="294"/>
      <c r="HL183" s="294"/>
      <c r="HM183" s="294"/>
      <c r="HN183" s="294"/>
      <c r="HO183" s="294"/>
      <c r="HP183" s="294"/>
      <c r="HQ183" s="294"/>
      <c r="HR183" s="294"/>
      <c r="HS183" s="294"/>
      <c r="HT183" s="294"/>
      <c r="HU183" s="294"/>
      <c r="HV183" s="294"/>
      <c r="HW183" s="294"/>
      <c r="HX183" s="294"/>
      <c r="HY183" s="294"/>
      <c r="HZ183" s="294"/>
      <c r="IA183" s="294"/>
      <c r="IB183" s="294"/>
      <c r="IC183" s="294"/>
      <c r="ID183" s="294"/>
      <c r="IE183" s="294"/>
      <c r="IF183" s="294"/>
      <c r="IG183" s="294"/>
      <c r="IH183" s="294"/>
      <c r="II183" s="294"/>
      <c r="IJ183" s="294"/>
      <c r="IK183" s="294"/>
      <c r="IL183" s="294"/>
      <c r="IM183" s="294"/>
      <c r="IN183" s="294"/>
      <c r="IO183" s="294"/>
      <c r="IP183" s="294"/>
      <c r="IQ183" s="294"/>
      <c r="IR183" s="294"/>
      <c r="IS183" s="294"/>
      <c r="IT183" s="294"/>
      <c r="IU183" s="294"/>
      <c r="IV183" s="294"/>
      <c r="IW183" s="294"/>
      <c r="IX183" s="294"/>
    </row>
    <row r="184" s="288" customFormat="1" ht="46" customHeight="1" spans="1:258">
      <c r="A184" s="299">
        <v>7</v>
      </c>
      <c r="B184" s="332" t="s">
        <v>742</v>
      </c>
      <c r="C184" s="332" t="s">
        <v>113</v>
      </c>
      <c r="D184" s="332" t="s">
        <v>502</v>
      </c>
      <c r="E184" s="377">
        <v>5</v>
      </c>
      <c r="F184" s="337" t="s">
        <v>234</v>
      </c>
      <c r="G184" s="300" t="s">
        <v>738</v>
      </c>
      <c r="H184" s="300"/>
      <c r="GA184" s="294"/>
      <c r="GB184" s="294"/>
      <c r="GC184" s="294"/>
      <c r="GD184" s="294"/>
      <c r="GE184" s="294"/>
      <c r="GF184" s="294"/>
      <c r="GG184" s="294"/>
      <c r="GH184" s="294"/>
      <c r="GI184" s="294"/>
      <c r="GJ184" s="294"/>
      <c r="GK184" s="294"/>
      <c r="GL184" s="294"/>
      <c r="GM184" s="294"/>
      <c r="GN184" s="294"/>
      <c r="GO184" s="294"/>
      <c r="GP184" s="294"/>
      <c r="GQ184" s="294"/>
      <c r="GR184" s="294"/>
      <c r="GS184" s="294"/>
      <c r="GT184" s="294"/>
      <c r="GU184" s="294"/>
      <c r="GV184" s="294"/>
      <c r="GW184" s="294"/>
      <c r="GX184" s="294"/>
      <c r="GY184" s="294"/>
      <c r="GZ184" s="294"/>
      <c r="HA184" s="294"/>
      <c r="HB184" s="294"/>
      <c r="HC184" s="294"/>
      <c r="HD184" s="294"/>
      <c r="HE184" s="294"/>
      <c r="HF184" s="294"/>
      <c r="HG184" s="294"/>
      <c r="HH184" s="294"/>
      <c r="HI184" s="294"/>
      <c r="HJ184" s="294"/>
      <c r="HK184" s="294"/>
      <c r="HL184" s="294"/>
      <c r="HM184" s="294"/>
      <c r="HN184" s="294"/>
      <c r="HO184" s="294"/>
      <c r="HP184" s="294"/>
      <c r="HQ184" s="294"/>
      <c r="HR184" s="294"/>
      <c r="HS184" s="294"/>
      <c r="HT184" s="294"/>
      <c r="HU184" s="294"/>
      <c r="HV184" s="294"/>
      <c r="HW184" s="294"/>
      <c r="HX184" s="294"/>
      <c r="HY184" s="294"/>
      <c r="HZ184" s="294"/>
      <c r="IA184" s="294"/>
      <c r="IB184" s="294"/>
      <c r="IC184" s="294"/>
      <c r="ID184" s="294"/>
      <c r="IE184" s="294"/>
      <c r="IF184" s="294"/>
      <c r="IG184" s="294"/>
      <c r="IH184" s="294"/>
      <c r="II184" s="294"/>
      <c r="IJ184" s="294"/>
      <c r="IK184" s="294"/>
      <c r="IL184" s="294"/>
      <c r="IM184" s="294"/>
      <c r="IN184" s="294"/>
      <c r="IO184" s="294"/>
      <c r="IP184" s="294"/>
      <c r="IQ184" s="294"/>
      <c r="IR184" s="294"/>
      <c r="IS184" s="294"/>
      <c r="IT184" s="294"/>
      <c r="IU184" s="294"/>
      <c r="IV184" s="294"/>
      <c r="IW184" s="294"/>
      <c r="IX184" s="294"/>
    </row>
    <row r="185" s="288" customFormat="1" ht="46" customHeight="1" spans="1:258">
      <c r="A185" s="299">
        <v>8</v>
      </c>
      <c r="B185" s="332" t="s">
        <v>743</v>
      </c>
      <c r="C185" s="332" t="s">
        <v>744</v>
      </c>
      <c r="D185" s="332" t="s">
        <v>198</v>
      </c>
      <c r="E185" s="377">
        <v>15</v>
      </c>
      <c r="F185" s="328" t="s">
        <v>379</v>
      </c>
      <c r="G185" s="300" t="s">
        <v>730</v>
      </c>
      <c r="H185" s="300"/>
      <c r="GA185" s="294"/>
      <c r="GB185" s="294"/>
      <c r="GC185" s="294"/>
      <c r="GD185" s="294"/>
      <c r="GE185" s="294"/>
      <c r="GF185" s="294"/>
      <c r="GG185" s="294"/>
      <c r="GH185" s="294"/>
      <c r="GI185" s="294"/>
      <c r="GJ185" s="294"/>
      <c r="GK185" s="294"/>
      <c r="GL185" s="294"/>
      <c r="GM185" s="294"/>
      <c r="GN185" s="294"/>
      <c r="GO185" s="294"/>
      <c r="GP185" s="294"/>
      <c r="GQ185" s="294"/>
      <c r="GR185" s="294"/>
      <c r="GS185" s="294"/>
      <c r="GT185" s="294"/>
      <c r="GU185" s="294"/>
      <c r="GV185" s="294"/>
      <c r="GW185" s="294"/>
      <c r="GX185" s="294"/>
      <c r="GY185" s="294"/>
      <c r="GZ185" s="294"/>
      <c r="HA185" s="294"/>
      <c r="HB185" s="294"/>
      <c r="HC185" s="294"/>
      <c r="HD185" s="294"/>
      <c r="HE185" s="294"/>
      <c r="HF185" s="294"/>
      <c r="HG185" s="294"/>
      <c r="HH185" s="294"/>
      <c r="HI185" s="294"/>
      <c r="HJ185" s="294"/>
      <c r="HK185" s="294"/>
      <c r="HL185" s="294"/>
      <c r="HM185" s="294"/>
      <c r="HN185" s="294"/>
      <c r="HO185" s="294"/>
      <c r="HP185" s="294"/>
      <c r="HQ185" s="294"/>
      <c r="HR185" s="294"/>
      <c r="HS185" s="294"/>
      <c r="HT185" s="294"/>
      <c r="HU185" s="294"/>
      <c r="HV185" s="294"/>
      <c r="HW185" s="294"/>
      <c r="HX185" s="294"/>
      <c r="HY185" s="294"/>
      <c r="HZ185" s="294"/>
      <c r="IA185" s="294"/>
      <c r="IB185" s="294"/>
      <c r="IC185" s="294"/>
      <c r="ID185" s="294"/>
      <c r="IE185" s="294"/>
      <c r="IF185" s="294"/>
      <c r="IG185" s="294"/>
      <c r="IH185" s="294"/>
      <c r="II185" s="294"/>
      <c r="IJ185" s="294"/>
      <c r="IK185" s="294"/>
      <c r="IL185" s="294"/>
      <c r="IM185" s="294"/>
      <c r="IN185" s="294"/>
      <c r="IO185" s="294"/>
      <c r="IP185" s="294"/>
      <c r="IQ185" s="294"/>
      <c r="IR185" s="294"/>
      <c r="IS185" s="294"/>
      <c r="IT185" s="294"/>
      <c r="IU185" s="294"/>
      <c r="IV185" s="294"/>
      <c r="IW185" s="294"/>
      <c r="IX185" s="294"/>
    </row>
    <row r="186" s="288" customFormat="1" ht="46" customHeight="1" spans="1:258">
      <c r="A186" s="299">
        <v>9</v>
      </c>
      <c r="B186" s="300" t="s">
        <v>745</v>
      </c>
      <c r="C186" s="300" t="s">
        <v>117</v>
      </c>
      <c r="D186" s="300" t="s">
        <v>602</v>
      </c>
      <c r="E186" s="299">
        <v>20</v>
      </c>
      <c r="F186" s="328" t="s">
        <v>338</v>
      </c>
      <c r="G186" s="300" t="s">
        <v>746</v>
      </c>
      <c r="H186" s="300"/>
      <c r="GA186" s="294"/>
      <c r="GB186" s="294"/>
      <c r="GC186" s="294"/>
      <c r="GD186" s="294"/>
      <c r="GE186" s="294"/>
      <c r="GF186" s="294"/>
      <c r="GG186" s="294"/>
      <c r="GH186" s="294"/>
      <c r="GI186" s="294"/>
      <c r="GJ186" s="294"/>
      <c r="GK186" s="294"/>
      <c r="GL186" s="294"/>
      <c r="GM186" s="294"/>
      <c r="GN186" s="294"/>
      <c r="GO186" s="294"/>
      <c r="GP186" s="294"/>
      <c r="GQ186" s="294"/>
      <c r="GR186" s="294"/>
      <c r="GS186" s="294"/>
      <c r="GT186" s="294"/>
      <c r="GU186" s="294"/>
      <c r="GV186" s="294"/>
      <c r="GW186" s="294"/>
      <c r="GX186" s="294"/>
      <c r="GY186" s="294"/>
      <c r="GZ186" s="294"/>
      <c r="HA186" s="294"/>
      <c r="HB186" s="294"/>
      <c r="HC186" s="294"/>
      <c r="HD186" s="294"/>
      <c r="HE186" s="294"/>
      <c r="HF186" s="294"/>
      <c r="HG186" s="294"/>
      <c r="HH186" s="294"/>
      <c r="HI186" s="294"/>
      <c r="HJ186" s="294"/>
      <c r="HK186" s="294"/>
      <c r="HL186" s="294"/>
      <c r="HM186" s="294"/>
      <c r="HN186" s="294"/>
      <c r="HO186" s="294"/>
      <c r="HP186" s="294"/>
      <c r="HQ186" s="294"/>
      <c r="HR186" s="294"/>
      <c r="HS186" s="294"/>
      <c r="HT186" s="294"/>
      <c r="HU186" s="294"/>
      <c r="HV186" s="294"/>
      <c r="HW186" s="294"/>
      <c r="HX186" s="294"/>
      <c r="HY186" s="294"/>
      <c r="HZ186" s="294"/>
      <c r="IA186" s="294"/>
      <c r="IB186" s="294"/>
      <c r="IC186" s="294"/>
      <c r="ID186" s="294"/>
      <c r="IE186" s="294"/>
      <c r="IF186" s="294"/>
      <c r="IG186" s="294"/>
      <c r="IH186" s="294"/>
      <c r="II186" s="294"/>
      <c r="IJ186" s="294"/>
      <c r="IK186" s="294"/>
      <c r="IL186" s="294"/>
      <c r="IM186" s="294"/>
      <c r="IN186" s="294"/>
      <c r="IO186" s="294"/>
      <c r="IP186" s="294"/>
      <c r="IQ186" s="294"/>
      <c r="IR186" s="294"/>
      <c r="IS186" s="294"/>
      <c r="IT186" s="294"/>
      <c r="IU186" s="294"/>
      <c r="IV186" s="294"/>
      <c r="IW186" s="294"/>
      <c r="IX186" s="294"/>
    </row>
    <row r="187" s="288" customFormat="1" ht="46" customHeight="1" spans="1:258">
      <c r="A187" s="299">
        <v>10</v>
      </c>
      <c r="B187" s="332" t="s">
        <v>747</v>
      </c>
      <c r="C187" s="332" t="s">
        <v>748</v>
      </c>
      <c r="D187" s="332" t="s">
        <v>363</v>
      </c>
      <c r="E187" s="334">
        <v>15</v>
      </c>
      <c r="F187" s="328" t="s">
        <v>171</v>
      </c>
      <c r="G187" s="300" t="s">
        <v>732</v>
      </c>
      <c r="H187" s="300"/>
      <c r="GA187" s="294"/>
      <c r="GB187" s="294"/>
      <c r="GC187" s="294"/>
      <c r="GD187" s="294"/>
      <c r="GE187" s="294"/>
      <c r="GF187" s="294"/>
      <c r="GG187" s="294"/>
      <c r="GH187" s="294"/>
      <c r="GI187" s="294"/>
      <c r="GJ187" s="294"/>
      <c r="GK187" s="294"/>
      <c r="GL187" s="294"/>
      <c r="GM187" s="294"/>
      <c r="GN187" s="294"/>
      <c r="GO187" s="294"/>
      <c r="GP187" s="294"/>
      <c r="GQ187" s="294"/>
      <c r="GR187" s="294"/>
      <c r="GS187" s="294"/>
      <c r="GT187" s="294"/>
      <c r="GU187" s="294"/>
      <c r="GV187" s="294"/>
      <c r="GW187" s="294"/>
      <c r="GX187" s="294"/>
      <c r="GY187" s="294"/>
      <c r="GZ187" s="294"/>
      <c r="HA187" s="294"/>
      <c r="HB187" s="294"/>
      <c r="HC187" s="294"/>
      <c r="HD187" s="294"/>
      <c r="HE187" s="294"/>
      <c r="HF187" s="294"/>
      <c r="HG187" s="294"/>
      <c r="HH187" s="294"/>
      <c r="HI187" s="294"/>
      <c r="HJ187" s="294"/>
      <c r="HK187" s="294"/>
      <c r="HL187" s="294"/>
      <c r="HM187" s="294"/>
      <c r="HN187" s="294"/>
      <c r="HO187" s="294"/>
      <c r="HP187" s="294"/>
      <c r="HQ187" s="294"/>
      <c r="HR187" s="294"/>
      <c r="HS187" s="294"/>
      <c r="HT187" s="294"/>
      <c r="HU187" s="294"/>
      <c r="HV187" s="294"/>
      <c r="HW187" s="294"/>
      <c r="HX187" s="294"/>
      <c r="HY187" s="294"/>
      <c r="HZ187" s="294"/>
      <c r="IA187" s="294"/>
      <c r="IB187" s="294"/>
      <c r="IC187" s="294"/>
      <c r="ID187" s="294"/>
      <c r="IE187" s="294"/>
      <c r="IF187" s="294"/>
      <c r="IG187" s="294"/>
      <c r="IH187" s="294"/>
      <c r="II187" s="294"/>
      <c r="IJ187" s="294"/>
      <c r="IK187" s="294"/>
      <c r="IL187" s="294"/>
      <c r="IM187" s="294"/>
      <c r="IN187" s="294"/>
      <c r="IO187" s="294"/>
      <c r="IP187" s="294"/>
      <c r="IQ187" s="294"/>
      <c r="IR187" s="294"/>
      <c r="IS187" s="294"/>
      <c r="IT187" s="294"/>
      <c r="IU187" s="294"/>
      <c r="IV187" s="294"/>
      <c r="IW187" s="294"/>
      <c r="IX187" s="294"/>
    </row>
    <row r="188" s="288" customFormat="1" ht="46" customHeight="1" spans="1:258">
      <c r="A188" s="299">
        <v>11</v>
      </c>
      <c r="B188" s="378" t="s">
        <v>749</v>
      </c>
      <c r="C188" s="378" t="s">
        <v>750</v>
      </c>
      <c r="D188" s="378" t="s">
        <v>178</v>
      </c>
      <c r="E188" s="357">
        <v>25</v>
      </c>
      <c r="F188" s="379" t="s">
        <v>180</v>
      </c>
      <c r="G188" s="307" t="s">
        <v>751</v>
      </c>
      <c r="H188" s="307"/>
      <c r="I188" s="380"/>
      <c r="GA188" s="294"/>
      <c r="GB188" s="294"/>
      <c r="GC188" s="294"/>
      <c r="GD188" s="294"/>
      <c r="GE188" s="294"/>
      <c r="GF188" s="294"/>
      <c r="GG188" s="294"/>
      <c r="GH188" s="294"/>
      <c r="GI188" s="294"/>
      <c r="GJ188" s="294"/>
      <c r="GK188" s="294"/>
      <c r="GL188" s="294"/>
      <c r="GM188" s="294"/>
      <c r="GN188" s="294"/>
      <c r="GO188" s="294"/>
      <c r="GP188" s="294"/>
      <c r="GQ188" s="294"/>
      <c r="GR188" s="294"/>
      <c r="GS188" s="294"/>
      <c r="GT188" s="294"/>
      <c r="GU188" s="294"/>
      <c r="GV188" s="294"/>
      <c r="GW188" s="294"/>
      <c r="GX188" s="294"/>
      <c r="GY188" s="294"/>
      <c r="GZ188" s="294"/>
      <c r="HA188" s="294"/>
      <c r="HB188" s="294"/>
      <c r="HC188" s="294"/>
      <c r="HD188" s="294"/>
      <c r="HE188" s="294"/>
      <c r="HF188" s="294"/>
      <c r="HG188" s="294"/>
      <c r="HH188" s="294"/>
      <c r="HI188" s="294"/>
      <c r="HJ188" s="294"/>
      <c r="HK188" s="294"/>
      <c r="HL188" s="294"/>
      <c r="HM188" s="294"/>
      <c r="HN188" s="294"/>
      <c r="HO188" s="294"/>
      <c r="HP188" s="294"/>
      <c r="HQ188" s="294"/>
      <c r="HR188" s="294"/>
      <c r="HS188" s="294"/>
      <c r="HT188" s="294"/>
      <c r="HU188" s="294"/>
      <c r="HV188" s="294"/>
      <c r="HW188" s="294"/>
      <c r="HX188" s="294"/>
      <c r="HY188" s="294"/>
      <c r="HZ188" s="294"/>
      <c r="IA188" s="294"/>
      <c r="IB188" s="294"/>
      <c r="IC188" s="294"/>
      <c r="ID188" s="294"/>
      <c r="IE188" s="294"/>
      <c r="IF188" s="294"/>
      <c r="IG188" s="294"/>
      <c r="IH188" s="294"/>
      <c r="II188" s="294"/>
      <c r="IJ188" s="294"/>
      <c r="IK188" s="294"/>
      <c r="IL188" s="294"/>
      <c r="IM188" s="294"/>
      <c r="IN188" s="294"/>
      <c r="IO188" s="294"/>
      <c r="IP188" s="294"/>
      <c r="IQ188" s="294"/>
      <c r="IR188" s="294"/>
      <c r="IS188" s="294"/>
      <c r="IT188" s="294"/>
      <c r="IU188" s="294"/>
      <c r="IV188" s="294"/>
      <c r="IW188" s="294"/>
      <c r="IX188" s="294"/>
    </row>
    <row r="189" s="288" customFormat="1" ht="46" customHeight="1" spans="1:258">
      <c r="A189" s="299">
        <v>12</v>
      </c>
      <c r="B189" s="300" t="s">
        <v>752</v>
      </c>
      <c r="C189" s="300" t="s">
        <v>753</v>
      </c>
      <c r="D189" s="300" t="s">
        <v>754</v>
      </c>
      <c r="E189" s="357">
        <v>5</v>
      </c>
      <c r="F189" s="333" t="s">
        <v>426</v>
      </c>
      <c r="G189" s="307" t="s">
        <v>755</v>
      </c>
      <c r="H189" s="307"/>
      <c r="I189" s="380"/>
      <c r="GA189" s="294"/>
      <c r="GB189" s="294"/>
      <c r="GC189" s="294"/>
      <c r="GD189" s="294"/>
      <c r="GE189" s="294"/>
      <c r="GF189" s="294"/>
      <c r="GG189" s="294"/>
      <c r="GH189" s="294"/>
      <c r="GI189" s="294"/>
      <c r="GJ189" s="294"/>
      <c r="GK189" s="294"/>
      <c r="GL189" s="294"/>
      <c r="GM189" s="294"/>
      <c r="GN189" s="294"/>
      <c r="GO189" s="294"/>
      <c r="GP189" s="294"/>
      <c r="GQ189" s="294"/>
      <c r="GR189" s="294"/>
      <c r="GS189" s="294"/>
      <c r="GT189" s="294"/>
      <c r="GU189" s="294"/>
      <c r="GV189" s="294"/>
      <c r="GW189" s="294"/>
      <c r="GX189" s="294"/>
      <c r="GY189" s="294"/>
      <c r="GZ189" s="294"/>
      <c r="HA189" s="294"/>
      <c r="HB189" s="294"/>
      <c r="HC189" s="294"/>
      <c r="HD189" s="294"/>
      <c r="HE189" s="294"/>
      <c r="HF189" s="294"/>
      <c r="HG189" s="294"/>
      <c r="HH189" s="294"/>
      <c r="HI189" s="294"/>
      <c r="HJ189" s="294"/>
      <c r="HK189" s="294"/>
      <c r="HL189" s="294"/>
      <c r="HM189" s="294"/>
      <c r="HN189" s="294"/>
      <c r="HO189" s="294"/>
      <c r="HP189" s="294"/>
      <c r="HQ189" s="294"/>
      <c r="HR189" s="294"/>
      <c r="HS189" s="294"/>
      <c r="HT189" s="294"/>
      <c r="HU189" s="294"/>
      <c r="HV189" s="294"/>
      <c r="HW189" s="294"/>
      <c r="HX189" s="294"/>
      <c r="HY189" s="294"/>
      <c r="HZ189" s="294"/>
      <c r="IA189" s="294"/>
      <c r="IB189" s="294"/>
      <c r="IC189" s="294"/>
      <c r="ID189" s="294"/>
      <c r="IE189" s="294"/>
      <c r="IF189" s="294"/>
      <c r="IG189" s="294"/>
      <c r="IH189" s="294"/>
      <c r="II189" s="294"/>
      <c r="IJ189" s="294"/>
      <c r="IK189" s="294"/>
      <c r="IL189" s="294"/>
      <c r="IM189" s="294"/>
      <c r="IN189" s="294"/>
      <c r="IO189" s="294"/>
      <c r="IP189" s="294"/>
      <c r="IQ189" s="294"/>
      <c r="IR189" s="294"/>
      <c r="IS189" s="294"/>
      <c r="IT189" s="294"/>
      <c r="IU189" s="294"/>
      <c r="IV189" s="294"/>
      <c r="IW189" s="294"/>
      <c r="IX189" s="294"/>
    </row>
    <row r="190" s="288" customFormat="1" ht="46" customHeight="1" spans="1:258">
      <c r="A190" s="299">
        <v>13</v>
      </c>
      <c r="B190" s="300" t="s">
        <v>756</v>
      </c>
      <c r="C190" s="300" t="s">
        <v>757</v>
      </c>
      <c r="D190" s="300" t="s">
        <v>404</v>
      </c>
      <c r="E190" s="357">
        <v>36</v>
      </c>
      <c r="F190" s="333" t="s">
        <v>211</v>
      </c>
      <c r="G190" s="307" t="s">
        <v>758</v>
      </c>
      <c r="H190" s="307"/>
      <c r="I190" s="380"/>
      <c r="GA190" s="294"/>
      <c r="GB190" s="294"/>
      <c r="GC190" s="294"/>
      <c r="GD190" s="294"/>
      <c r="GE190" s="294"/>
      <c r="GF190" s="294"/>
      <c r="GG190" s="294"/>
      <c r="GH190" s="294"/>
      <c r="GI190" s="294"/>
      <c r="GJ190" s="294"/>
      <c r="GK190" s="294"/>
      <c r="GL190" s="294"/>
      <c r="GM190" s="294"/>
      <c r="GN190" s="294"/>
      <c r="GO190" s="294"/>
      <c r="GP190" s="294"/>
      <c r="GQ190" s="294"/>
      <c r="GR190" s="294"/>
      <c r="GS190" s="294"/>
      <c r="GT190" s="294"/>
      <c r="GU190" s="294"/>
      <c r="GV190" s="294"/>
      <c r="GW190" s="294"/>
      <c r="GX190" s="294"/>
      <c r="GY190" s="294"/>
      <c r="GZ190" s="294"/>
      <c r="HA190" s="294"/>
      <c r="HB190" s="294"/>
      <c r="HC190" s="294"/>
      <c r="HD190" s="294"/>
      <c r="HE190" s="294"/>
      <c r="HF190" s="294"/>
      <c r="HG190" s="294"/>
      <c r="HH190" s="294"/>
      <c r="HI190" s="294"/>
      <c r="HJ190" s="294"/>
      <c r="HK190" s="294"/>
      <c r="HL190" s="294"/>
      <c r="HM190" s="294"/>
      <c r="HN190" s="294"/>
      <c r="HO190" s="294"/>
      <c r="HP190" s="294"/>
      <c r="HQ190" s="294"/>
      <c r="HR190" s="294"/>
      <c r="HS190" s="294"/>
      <c r="HT190" s="294"/>
      <c r="HU190" s="294"/>
      <c r="HV190" s="294"/>
      <c r="HW190" s="294"/>
      <c r="HX190" s="294"/>
      <c r="HY190" s="294"/>
      <c r="HZ190" s="294"/>
      <c r="IA190" s="294"/>
      <c r="IB190" s="294"/>
      <c r="IC190" s="294"/>
      <c r="ID190" s="294"/>
      <c r="IE190" s="294"/>
      <c r="IF190" s="294"/>
      <c r="IG190" s="294"/>
      <c r="IH190" s="294"/>
      <c r="II190" s="294"/>
      <c r="IJ190" s="294"/>
      <c r="IK190" s="294"/>
      <c r="IL190" s="294"/>
      <c r="IM190" s="294"/>
      <c r="IN190" s="294"/>
      <c r="IO190" s="294"/>
      <c r="IP190" s="294"/>
      <c r="IQ190" s="294"/>
      <c r="IR190" s="294"/>
      <c r="IS190" s="294"/>
      <c r="IT190" s="294"/>
      <c r="IU190" s="294"/>
      <c r="IV190" s="294"/>
      <c r="IW190" s="294"/>
      <c r="IX190" s="294"/>
    </row>
    <row r="191" s="288" customFormat="1" ht="46" customHeight="1" spans="1:258">
      <c r="A191" s="299">
        <v>14</v>
      </c>
      <c r="B191" s="332" t="s">
        <v>759</v>
      </c>
      <c r="C191" s="332" t="s">
        <v>760</v>
      </c>
      <c r="D191" s="332" t="s">
        <v>761</v>
      </c>
      <c r="E191" s="377">
        <v>6</v>
      </c>
      <c r="F191" s="345" t="s">
        <v>379</v>
      </c>
      <c r="G191" s="307" t="s">
        <v>762</v>
      </c>
      <c r="H191" s="307"/>
      <c r="I191" s="380"/>
      <c r="GA191" s="294"/>
      <c r="GB191" s="294"/>
      <c r="GC191" s="294"/>
      <c r="GD191" s="294"/>
      <c r="GE191" s="294"/>
      <c r="GF191" s="294"/>
      <c r="GG191" s="294"/>
      <c r="GH191" s="294"/>
      <c r="GI191" s="294"/>
      <c r="GJ191" s="294"/>
      <c r="GK191" s="294"/>
      <c r="GL191" s="294"/>
      <c r="GM191" s="294"/>
      <c r="GN191" s="294"/>
      <c r="GO191" s="294"/>
      <c r="GP191" s="294"/>
      <c r="GQ191" s="294"/>
      <c r="GR191" s="294"/>
      <c r="GS191" s="294"/>
      <c r="GT191" s="294"/>
      <c r="GU191" s="294"/>
      <c r="GV191" s="294"/>
      <c r="GW191" s="294"/>
      <c r="GX191" s="294"/>
      <c r="GY191" s="294"/>
      <c r="GZ191" s="294"/>
      <c r="HA191" s="294"/>
      <c r="HB191" s="294"/>
      <c r="HC191" s="294"/>
      <c r="HD191" s="294"/>
      <c r="HE191" s="294"/>
      <c r="HF191" s="294"/>
      <c r="HG191" s="294"/>
      <c r="HH191" s="294"/>
      <c r="HI191" s="294"/>
      <c r="HJ191" s="294"/>
      <c r="HK191" s="294"/>
      <c r="HL191" s="294"/>
      <c r="HM191" s="294"/>
      <c r="HN191" s="294"/>
      <c r="HO191" s="294"/>
      <c r="HP191" s="294"/>
      <c r="HQ191" s="294"/>
      <c r="HR191" s="294"/>
      <c r="HS191" s="294"/>
      <c r="HT191" s="294"/>
      <c r="HU191" s="294"/>
      <c r="HV191" s="294"/>
      <c r="HW191" s="294"/>
      <c r="HX191" s="294"/>
      <c r="HY191" s="294"/>
      <c r="HZ191" s="294"/>
      <c r="IA191" s="294"/>
      <c r="IB191" s="294"/>
      <c r="IC191" s="294"/>
      <c r="ID191" s="294"/>
      <c r="IE191" s="294"/>
      <c r="IF191" s="294"/>
      <c r="IG191" s="294"/>
      <c r="IH191" s="294"/>
      <c r="II191" s="294"/>
      <c r="IJ191" s="294"/>
      <c r="IK191" s="294"/>
      <c r="IL191" s="294"/>
      <c r="IM191" s="294"/>
      <c r="IN191" s="294"/>
      <c r="IO191" s="294"/>
      <c r="IP191" s="294"/>
      <c r="IQ191" s="294"/>
      <c r="IR191" s="294"/>
      <c r="IS191" s="294"/>
      <c r="IT191" s="294"/>
      <c r="IU191" s="294"/>
      <c r="IV191" s="294"/>
      <c r="IW191" s="294"/>
      <c r="IX191" s="294"/>
    </row>
    <row r="192" s="288" customFormat="1" ht="46" customHeight="1" spans="1:258">
      <c r="A192" s="299">
        <v>15</v>
      </c>
      <c r="B192" s="332" t="s">
        <v>763</v>
      </c>
      <c r="C192" s="332" t="s">
        <v>764</v>
      </c>
      <c r="D192" s="332" t="s">
        <v>765</v>
      </c>
      <c r="E192" s="334">
        <v>8</v>
      </c>
      <c r="F192" s="379" t="s">
        <v>171</v>
      </c>
      <c r="G192" s="307" t="s">
        <v>766</v>
      </c>
      <c r="H192" s="307"/>
      <c r="I192" s="380"/>
      <c r="GA192" s="294"/>
      <c r="GB192" s="294"/>
      <c r="GC192" s="294"/>
      <c r="GD192" s="294"/>
      <c r="GE192" s="294"/>
      <c r="GF192" s="294"/>
      <c r="GG192" s="294"/>
      <c r="GH192" s="294"/>
      <c r="GI192" s="294"/>
      <c r="GJ192" s="294"/>
      <c r="GK192" s="294"/>
      <c r="GL192" s="294"/>
      <c r="GM192" s="294"/>
      <c r="GN192" s="294"/>
      <c r="GO192" s="294"/>
      <c r="GP192" s="294"/>
      <c r="GQ192" s="294"/>
      <c r="GR192" s="294"/>
      <c r="GS192" s="294"/>
      <c r="GT192" s="294"/>
      <c r="GU192" s="294"/>
      <c r="GV192" s="294"/>
      <c r="GW192" s="294"/>
      <c r="GX192" s="294"/>
      <c r="GY192" s="294"/>
      <c r="GZ192" s="294"/>
      <c r="HA192" s="294"/>
      <c r="HB192" s="294"/>
      <c r="HC192" s="294"/>
      <c r="HD192" s="294"/>
      <c r="HE192" s="294"/>
      <c r="HF192" s="294"/>
      <c r="HG192" s="294"/>
      <c r="HH192" s="294"/>
      <c r="HI192" s="294"/>
      <c r="HJ192" s="294"/>
      <c r="HK192" s="294"/>
      <c r="HL192" s="294"/>
      <c r="HM192" s="294"/>
      <c r="HN192" s="294"/>
      <c r="HO192" s="294"/>
      <c r="HP192" s="294"/>
      <c r="HQ192" s="294"/>
      <c r="HR192" s="294"/>
      <c r="HS192" s="294"/>
      <c r="HT192" s="294"/>
      <c r="HU192" s="294"/>
      <c r="HV192" s="294"/>
      <c r="HW192" s="294"/>
      <c r="HX192" s="294"/>
      <c r="HY192" s="294"/>
      <c r="HZ192" s="294"/>
      <c r="IA192" s="294"/>
      <c r="IB192" s="294"/>
      <c r="IC192" s="294"/>
      <c r="ID192" s="294"/>
      <c r="IE192" s="294"/>
      <c r="IF192" s="294"/>
      <c r="IG192" s="294"/>
      <c r="IH192" s="294"/>
      <c r="II192" s="294"/>
      <c r="IJ192" s="294"/>
      <c r="IK192" s="294"/>
      <c r="IL192" s="294"/>
      <c r="IM192" s="294"/>
      <c r="IN192" s="294"/>
      <c r="IO192" s="294"/>
      <c r="IP192" s="294"/>
      <c r="IQ192" s="294"/>
      <c r="IR192" s="294"/>
      <c r="IS192" s="294"/>
      <c r="IT192" s="294"/>
      <c r="IU192" s="294"/>
      <c r="IV192" s="294"/>
      <c r="IW192" s="294"/>
      <c r="IX192" s="294"/>
    </row>
    <row r="193" s="288" customFormat="1" ht="46" customHeight="1" spans="1:258">
      <c r="A193" s="299">
        <v>16</v>
      </c>
      <c r="B193" s="332" t="s">
        <v>767</v>
      </c>
      <c r="C193" s="332" t="s">
        <v>768</v>
      </c>
      <c r="D193" s="332" t="s">
        <v>769</v>
      </c>
      <c r="E193" s="353">
        <v>46</v>
      </c>
      <c r="F193" s="333" t="s">
        <v>453</v>
      </c>
      <c r="G193" s="300" t="s">
        <v>770</v>
      </c>
      <c r="H193" s="300"/>
      <c r="GA193" s="294"/>
      <c r="GB193" s="294"/>
      <c r="GC193" s="294"/>
      <c r="GD193" s="294"/>
      <c r="GE193" s="294"/>
      <c r="GF193" s="294"/>
      <c r="GG193" s="294"/>
      <c r="GH193" s="294"/>
      <c r="GI193" s="294"/>
      <c r="GJ193" s="294"/>
      <c r="GK193" s="294"/>
      <c r="GL193" s="294"/>
      <c r="GM193" s="294"/>
      <c r="GN193" s="294"/>
      <c r="GO193" s="294"/>
      <c r="GP193" s="294"/>
      <c r="GQ193" s="294"/>
      <c r="GR193" s="294"/>
      <c r="GS193" s="294"/>
      <c r="GT193" s="294"/>
      <c r="GU193" s="294"/>
      <c r="GV193" s="294"/>
      <c r="GW193" s="294"/>
      <c r="GX193" s="294"/>
      <c r="GY193" s="294"/>
      <c r="GZ193" s="294"/>
      <c r="HA193" s="294"/>
      <c r="HB193" s="294"/>
      <c r="HC193" s="294"/>
      <c r="HD193" s="294"/>
      <c r="HE193" s="294"/>
      <c r="HF193" s="294"/>
      <c r="HG193" s="294"/>
      <c r="HH193" s="294"/>
      <c r="HI193" s="294"/>
      <c r="HJ193" s="294"/>
      <c r="HK193" s="294"/>
      <c r="HL193" s="294"/>
      <c r="HM193" s="294"/>
      <c r="HN193" s="294"/>
      <c r="HO193" s="294"/>
      <c r="HP193" s="294"/>
      <c r="HQ193" s="294"/>
      <c r="HR193" s="294"/>
      <c r="HS193" s="294"/>
      <c r="HT193" s="294"/>
      <c r="HU193" s="294"/>
      <c r="HV193" s="294"/>
      <c r="HW193" s="294"/>
      <c r="HX193" s="294"/>
      <c r="HY193" s="294"/>
      <c r="HZ193" s="294"/>
      <c r="IA193" s="294"/>
      <c r="IB193" s="294"/>
      <c r="IC193" s="294"/>
      <c r="ID193" s="294"/>
      <c r="IE193" s="294"/>
      <c r="IF193" s="294"/>
      <c r="IG193" s="294"/>
      <c r="IH193" s="294"/>
      <c r="II193" s="294"/>
      <c r="IJ193" s="294"/>
      <c r="IK193" s="294"/>
      <c r="IL193" s="294"/>
      <c r="IM193" s="294"/>
      <c r="IN193" s="294"/>
      <c r="IO193" s="294"/>
      <c r="IP193" s="294"/>
      <c r="IQ193" s="294"/>
      <c r="IR193" s="294"/>
      <c r="IS193" s="294"/>
      <c r="IT193" s="294"/>
      <c r="IU193" s="294"/>
      <c r="IV193" s="294"/>
      <c r="IW193" s="294"/>
      <c r="IX193" s="294"/>
    </row>
    <row r="194" s="288" customFormat="1" ht="46" customHeight="1" spans="1:258">
      <c r="A194" s="299">
        <v>17</v>
      </c>
      <c r="B194" s="332" t="s">
        <v>771</v>
      </c>
      <c r="C194" s="332" t="s">
        <v>772</v>
      </c>
      <c r="D194" s="332" t="s">
        <v>773</v>
      </c>
      <c r="E194" s="353">
        <v>26</v>
      </c>
      <c r="F194" s="333" t="s">
        <v>234</v>
      </c>
      <c r="G194" s="300" t="s">
        <v>774</v>
      </c>
      <c r="H194" s="300"/>
      <c r="GA194" s="294"/>
      <c r="GB194" s="294"/>
      <c r="GC194" s="294"/>
      <c r="GD194" s="294"/>
      <c r="GE194" s="294"/>
      <c r="GF194" s="294"/>
      <c r="GG194" s="294"/>
      <c r="GH194" s="294"/>
      <c r="GI194" s="294"/>
      <c r="GJ194" s="294"/>
      <c r="GK194" s="294"/>
      <c r="GL194" s="294"/>
      <c r="GM194" s="294"/>
      <c r="GN194" s="294"/>
      <c r="GO194" s="294"/>
      <c r="GP194" s="294"/>
      <c r="GQ194" s="294"/>
      <c r="GR194" s="294"/>
      <c r="GS194" s="294"/>
      <c r="GT194" s="294"/>
      <c r="GU194" s="294"/>
      <c r="GV194" s="294"/>
      <c r="GW194" s="294"/>
      <c r="GX194" s="294"/>
      <c r="GY194" s="294"/>
      <c r="GZ194" s="294"/>
      <c r="HA194" s="294"/>
      <c r="HB194" s="294"/>
      <c r="HC194" s="294"/>
      <c r="HD194" s="294"/>
      <c r="HE194" s="294"/>
      <c r="HF194" s="294"/>
      <c r="HG194" s="294"/>
      <c r="HH194" s="294"/>
      <c r="HI194" s="294"/>
      <c r="HJ194" s="294"/>
      <c r="HK194" s="294"/>
      <c r="HL194" s="294"/>
      <c r="HM194" s="294"/>
      <c r="HN194" s="294"/>
      <c r="HO194" s="294"/>
      <c r="HP194" s="294"/>
      <c r="HQ194" s="294"/>
      <c r="HR194" s="294"/>
      <c r="HS194" s="294"/>
      <c r="HT194" s="294"/>
      <c r="HU194" s="294"/>
      <c r="HV194" s="294"/>
      <c r="HW194" s="294"/>
      <c r="HX194" s="294"/>
      <c r="HY194" s="294"/>
      <c r="HZ194" s="294"/>
      <c r="IA194" s="294"/>
      <c r="IB194" s="294"/>
      <c r="IC194" s="294"/>
      <c r="ID194" s="294"/>
      <c r="IE194" s="294"/>
      <c r="IF194" s="294"/>
      <c r="IG194" s="294"/>
      <c r="IH194" s="294"/>
      <c r="II194" s="294"/>
      <c r="IJ194" s="294"/>
      <c r="IK194" s="294"/>
      <c r="IL194" s="294"/>
      <c r="IM194" s="294"/>
      <c r="IN194" s="294"/>
      <c r="IO194" s="294"/>
      <c r="IP194" s="294"/>
      <c r="IQ194" s="294"/>
      <c r="IR194" s="294"/>
      <c r="IS194" s="294"/>
      <c r="IT194" s="294"/>
      <c r="IU194" s="294"/>
      <c r="IV194" s="294"/>
      <c r="IW194" s="294"/>
      <c r="IX194" s="294"/>
    </row>
    <row r="195" s="288" customFormat="1" ht="46" customHeight="1" spans="1:258">
      <c r="A195" s="299">
        <v>18</v>
      </c>
      <c r="B195" s="300" t="s">
        <v>775</v>
      </c>
      <c r="C195" s="300" t="s">
        <v>776</v>
      </c>
      <c r="D195" s="300" t="s">
        <v>351</v>
      </c>
      <c r="E195" s="344">
        <v>3.5</v>
      </c>
      <c r="F195" s="333" t="s">
        <v>226</v>
      </c>
      <c r="G195" s="300" t="s">
        <v>777</v>
      </c>
      <c r="H195" s="300"/>
      <c r="GA195" s="294"/>
      <c r="GB195" s="294"/>
      <c r="GC195" s="294"/>
      <c r="GD195" s="294"/>
      <c r="GE195" s="294"/>
      <c r="GF195" s="294"/>
      <c r="GG195" s="294"/>
      <c r="GH195" s="294"/>
      <c r="GI195" s="294"/>
      <c r="GJ195" s="294"/>
      <c r="GK195" s="294"/>
      <c r="GL195" s="294"/>
      <c r="GM195" s="294"/>
      <c r="GN195" s="294"/>
      <c r="GO195" s="294"/>
      <c r="GP195" s="294"/>
      <c r="GQ195" s="294"/>
      <c r="GR195" s="294"/>
      <c r="GS195" s="294"/>
      <c r="GT195" s="294"/>
      <c r="GU195" s="294"/>
      <c r="GV195" s="294"/>
      <c r="GW195" s="294"/>
      <c r="GX195" s="294"/>
      <c r="GY195" s="294"/>
      <c r="GZ195" s="294"/>
      <c r="HA195" s="294"/>
      <c r="HB195" s="294"/>
      <c r="HC195" s="294"/>
      <c r="HD195" s="294"/>
      <c r="HE195" s="294"/>
      <c r="HF195" s="294"/>
      <c r="HG195" s="294"/>
      <c r="HH195" s="294"/>
      <c r="HI195" s="294"/>
      <c r="HJ195" s="294"/>
      <c r="HK195" s="294"/>
      <c r="HL195" s="294"/>
      <c r="HM195" s="294"/>
      <c r="HN195" s="294"/>
      <c r="HO195" s="294"/>
      <c r="HP195" s="294"/>
      <c r="HQ195" s="294"/>
      <c r="HR195" s="294"/>
      <c r="HS195" s="294"/>
      <c r="HT195" s="294"/>
      <c r="HU195" s="294"/>
      <c r="HV195" s="294"/>
      <c r="HW195" s="294"/>
      <c r="HX195" s="294"/>
      <c r="HY195" s="294"/>
      <c r="HZ195" s="294"/>
      <c r="IA195" s="294"/>
      <c r="IB195" s="294"/>
      <c r="IC195" s="294"/>
      <c r="ID195" s="294"/>
      <c r="IE195" s="294"/>
      <c r="IF195" s="294"/>
      <c r="IG195" s="294"/>
      <c r="IH195" s="294"/>
      <c r="II195" s="294"/>
      <c r="IJ195" s="294"/>
      <c r="IK195" s="294"/>
      <c r="IL195" s="294"/>
      <c r="IM195" s="294"/>
      <c r="IN195" s="294"/>
      <c r="IO195" s="294"/>
      <c r="IP195" s="294"/>
      <c r="IQ195" s="294"/>
      <c r="IR195" s="294"/>
      <c r="IS195" s="294"/>
      <c r="IT195" s="294"/>
      <c r="IU195" s="294"/>
      <c r="IV195" s="294"/>
      <c r="IW195" s="294"/>
      <c r="IX195" s="294"/>
    </row>
    <row r="196" s="288" customFormat="1" ht="46" customHeight="1" spans="1:258">
      <c r="A196" s="299">
        <v>19</v>
      </c>
      <c r="B196" s="300" t="s">
        <v>778</v>
      </c>
      <c r="C196" s="300" t="s">
        <v>779</v>
      </c>
      <c r="D196" s="300" t="s">
        <v>780</v>
      </c>
      <c r="E196" s="344">
        <v>4</v>
      </c>
      <c r="F196" s="333" t="s">
        <v>226</v>
      </c>
      <c r="G196" s="307" t="s">
        <v>781</v>
      </c>
      <c r="H196" s="307"/>
      <c r="I196" s="380"/>
      <c r="GA196" s="294"/>
      <c r="GB196" s="294"/>
      <c r="GC196" s="294"/>
      <c r="GD196" s="294"/>
      <c r="GE196" s="294"/>
      <c r="GF196" s="294"/>
      <c r="GG196" s="294"/>
      <c r="GH196" s="294"/>
      <c r="GI196" s="294"/>
      <c r="GJ196" s="294"/>
      <c r="GK196" s="294"/>
      <c r="GL196" s="294"/>
      <c r="GM196" s="294"/>
      <c r="GN196" s="294"/>
      <c r="GO196" s="294"/>
      <c r="GP196" s="294"/>
      <c r="GQ196" s="294"/>
      <c r="GR196" s="294"/>
      <c r="GS196" s="294"/>
      <c r="GT196" s="294"/>
      <c r="GU196" s="294"/>
      <c r="GV196" s="294"/>
      <c r="GW196" s="294"/>
      <c r="GX196" s="294"/>
      <c r="GY196" s="294"/>
      <c r="GZ196" s="294"/>
      <c r="HA196" s="294"/>
      <c r="HB196" s="294"/>
      <c r="HC196" s="294"/>
      <c r="HD196" s="294"/>
      <c r="HE196" s="294"/>
      <c r="HF196" s="294"/>
      <c r="HG196" s="294"/>
      <c r="HH196" s="294"/>
      <c r="HI196" s="294"/>
      <c r="HJ196" s="294"/>
      <c r="HK196" s="294"/>
      <c r="HL196" s="294"/>
      <c r="HM196" s="294"/>
      <c r="HN196" s="294"/>
      <c r="HO196" s="294"/>
      <c r="HP196" s="294"/>
      <c r="HQ196" s="294"/>
      <c r="HR196" s="294"/>
      <c r="HS196" s="294"/>
      <c r="HT196" s="294"/>
      <c r="HU196" s="294"/>
      <c r="HV196" s="294"/>
      <c r="HW196" s="294"/>
      <c r="HX196" s="294"/>
      <c r="HY196" s="294"/>
      <c r="HZ196" s="294"/>
      <c r="IA196" s="294"/>
      <c r="IB196" s="294"/>
      <c r="IC196" s="294"/>
      <c r="ID196" s="294"/>
      <c r="IE196" s="294"/>
      <c r="IF196" s="294"/>
      <c r="IG196" s="294"/>
      <c r="IH196" s="294"/>
      <c r="II196" s="294"/>
      <c r="IJ196" s="294"/>
      <c r="IK196" s="294"/>
      <c r="IL196" s="294"/>
      <c r="IM196" s="294"/>
      <c r="IN196" s="294"/>
      <c r="IO196" s="294"/>
      <c r="IP196" s="294"/>
      <c r="IQ196" s="294"/>
      <c r="IR196" s="294"/>
      <c r="IS196" s="294"/>
      <c r="IT196" s="294"/>
      <c r="IU196" s="294"/>
      <c r="IV196" s="294"/>
      <c r="IW196" s="294"/>
      <c r="IX196" s="294"/>
    </row>
    <row r="197" s="288" customFormat="1" ht="46" customHeight="1" spans="1:258">
      <c r="A197" s="299">
        <v>20</v>
      </c>
      <c r="B197" s="300" t="s">
        <v>782</v>
      </c>
      <c r="C197" s="300" t="s">
        <v>783</v>
      </c>
      <c r="D197" s="300" t="s">
        <v>784</v>
      </c>
      <c r="E197" s="344">
        <v>15</v>
      </c>
      <c r="F197" s="333" t="s">
        <v>244</v>
      </c>
      <c r="G197" s="307" t="s">
        <v>785</v>
      </c>
      <c r="H197" s="307"/>
      <c r="I197" s="380"/>
      <c r="GA197" s="294"/>
      <c r="GB197" s="294"/>
      <c r="GC197" s="294"/>
      <c r="GD197" s="294"/>
      <c r="GE197" s="294"/>
      <c r="GF197" s="294"/>
      <c r="GG197" s="294"/>
      <c r="GH197" s="294"/>
      <c r="GI197" s="294"/>
      <c r="GJ197" s="294"/>
      <c r="GK197" s="294"/>
      <c r="GL197" s="294"/>
      <c r="GM197" s="294"/>
      <c r="GN197" s="294"/>
      <c r="GO197" s="294"/>
      <c r="GP197" s="294"/>
      <c r="GQ197" s="294"/>
      <c r="GR197" s="294"/>
      <c r="GS197" s="294"/>
      <c r="GT197" s="294"/>
      <c r="GU197" s="294"/>
      <c r="GV197" s="294"/>
      <c r="GW197" s="294"/>
      <c r="GX197" s="294"/>
      <c r="GY197" s="294"/>
      <c r="GZ197" s="294"/>
      <c r="HA197" s="294"/>
      <c r="HB197" s="294"/>
      <c r="HC197" s="294"/>
      <c r="HD197" s="294"/>
      <c r="HE197" s="294"/>
      <c r="HF197" s="294"/>
      <c r="HG197" s="294"/>
      <c r="HH197" s="294"/>
      <c r="HI197" s="294"/>
      <c r="HJ197" s="294"/>
      <c r="HK197" s="294"/>
      <c r="HL197" s="294"/>
      <c r="HM197" s="294"/>
      <c r="HN197" s="294"/>
      <c r="HO197" s="294"/>
      <c r="HP197" s="294"/>
      <c r="HQ197" s="294"/>
      <c r="HR197" s="294"/>
      <c r="HS197" s="294"/>
      <c r="HT197" s="294"/>
      <c r="HU197" s="294"/>
      <c r="HV197" s="294"/>
      <c r="HW197" s="294"/>
      <c r="HX197" s="294"/>
      <c r="HY197" s="294"/>
      <c r="HZ197" s="294"/>
      <c r="IA197" s="294"/>
      <c r="IB197" s="294"/>
      <c r="IC197" s="294"/>
      <c r="ID197" s="294"/>
      <c r="IE197" s="294"/>
      <c r="IF197" s="294"/>
      <c r="IG197" s="294"/>
      <c r="IH197" s="294"/>
      <c r="II197" s="294"/>
      <c r="IJ197" s="294"/>
      <c r="IK197" s="294"/>
      <c r="IL197" s="294"/>
      <c r="IM197" s="294"/>
      <c r="IN197" s="294"/>
      <c r="IO197" s="294"/>
      <c r="IP197" s="294"/>
      <c r="IQ197" s="294"/>
      <c r="IR197" s="294"/>
      <c r="IS197" s="294"/>
      <c r="IT197" s="294"/>
      <c r="IU197" s="294"/>
      <c r="IV197" s="294"/>
      <c r="IW197" s="294"/>
      <c r="IX197" s="294"/>
    </row>
    <row r="198" s="288" customFormat="1" ht="46" customHeight="1" spans="1:258">
      <c r="A198" s="299">
        <v>21</v>
      </c>
      <c r="B198" s="300" t="s">
        <v>786</v>
      </c>
      <c r="C198" s="300" t="s">
        <v>783</v>
      </c>
      <c r="D198" s="300" t="s">
        <v>189</v>
      </c>
      <c r="E198" s="344">
        <v>2.5</v>
      </c>
      <c r="F198" s="345" t="s">
        <v>191</v>
      </c>
      <c r="G198" s="307" t="s">
        <v>787</v>
      </c>
      <c r="H198" s="307"/>
      <c r="I198" s="380"/>
      <c r="GA198" s="294"/>
      <c r="GB198" s="294"/>
      <c r="GC198" s="294"/>
      <c r="GD198" s="294"/>
      <c r="GE198" s="294"/>
      <c r="GF198" s="294"/>
      <c r="GG198" s="294"/>
      <c r="GH198" s="294"/>
      <c r="GI198" s="294"/>
      <c r="GJ198" s="294"/>
      <c r="GK198" s="294"/>
      <c r="GL198" s="294"/>
      <c r="GM198" s="294"/>
      <c r="GN198" s="294"/>
      <c r="GO198" s="294"/>
      <c r="GP198" s="294"/>
      <c r="GQ198" s="294"/>
      <c r="GR198" s="294"/>
      <c r="GS198" s="294"/>
      <c r="GT198" s="294"/>
      <c r="GU198" s="294"/>
      <c r="GV198" s="294"/>
      <c r="GW198" s="294"/>
      <c r="GX198" s="294"/>
      <c r="GY198" s="294"/>
      <c r="GZ198" s="294"/>
      <c r="HA198" s="294"/>
      <c r="HB198" s="294"/>
      <c r="HC198" s="294"/>
      <c r="HD198" s="294"/>
      <c r="HE198" s="294"/>
      <c r="HF198" s="294"/>
      <c r="HG198" s="294"/>
      <c r="HH198" s="294"/>
      <c r="HI198" s="294"/>
      <c r="HJ198" s="294"/>
      <c r="HK198" s="294"/>
      <c r="HL198" s="294"/>
      <c r="HM198" s="294"/>
      <c r="HN198" s="294"/>
      <c r="HO198" s="294"/>
      <c r="HP198" s="294"/>
      <c r="HQ198" s="294"/>
      <c r="HR198" s="294"/>
      <c r="HS198" s="294"/>
      <c r="HT198" s="294"/>
      <c r="HU198" s="294"/>
      <c r="HV198" s="294"/>
      <c r="HW198" s="294"/>
      <c r="HX198" s="294"/>
      <c r="HY198" s="294"/>
      <c r="HZ198" s="294"/>
      <c r="IA198" s="294"/>
      <c r="IB198" s="294"/>
      <c r="IC198" s="294"/>
      <c r="ID198" s="294"/>
      <c r="IE198" s="294"/>
      <c r="IF198" s="294"/>
      <c r="IG198" s="294"/>
      <c r="IH198" s="294"/>
      <c r="II198" s="294"/>
      <c r="IJ198" s="294"/>
      <c r="IK198" s="294"/>
      <c r="IL198" s="294"/>
      <c r="IM198" s="294"/>
      <c r="IN198" s="294"/>
      <c r="IO198" s="294"/>
      <c r="IP198" s="294"/>
      <c r="IQ198" s="294"/>
      <c r="IR198" s="294"/>
      <c r="IS198" s="294"/>
      <c r="IT198" s="294"/>
      <c r="IU198" s="294"/>
      <c r="IV198" s="294"/>
      <c r="IW198" s="294"/>
      <c r="IX198" s="294"/>
    </row>
    <row r="199" s="288" customFormat="1" ht="46" customHeight="1" spans="1:258">
      <c r="A199" s="299">
        <v>22</v>
      </c>
      <c r="B199" s="300" t="s">
        <v>788</v>
      </c>
      <c r="C199" s="300" t="s">
        <v>789</v>
      </c>
      <c r="D199" s="300" t="s">
        <v>790</v>
      </c>
      <c r="E199" s="357">
        <v>36</v>
      </c>
      <c r="F199" s="379" t="s">
        <v>180</v>
      </c>
      <c r="G199" s="307" t="s">
        <v>791</v>
      </c>
      <c r="H199" s="307"/>
      <c r="I199" s="380"/>
      <c r="GA199" s="294"/>
      <c r="GB199" s="294"/>
      <c r="GC199" s="294"/>
      <c r="GD199" s="294"/>
      <c r="GE199" s="294"/>
      <c r="GF199" s="294"/>
      <c r="GG199" s="294"/>
      <c r="GH199" s="294"/>
      <c r="GI199" s="294"/>
      <c r="GJ199" s="294"/>
      <c r="GK199" s="294"/>
      <c r="GL199" s="294"/>
      <c r="GM199" s="294"/>
      <c r="GN199" s="294"/>
      <c r="GO199" s="294"/>
      <c r="GP199" s="294"/>
      <c r="GQ199" s="294"/>
      <c r="GR199" s="294"/>
      <c r="GS199" s="294"/>
      <c r="GT199" s="294"/>
      <c r="GU199" s="294"/>
      <c r="GV199" s="294"/>
      <c r="GW199" s="294"/>
      <c r="GX199" s="294"/>
      <c r="GY199" s="294"/>
      <c r="GZ199" s="294"/>
      <c r="HA199" s="294"/>
      <c r="HB199" s="294"/>
      <c r="HC199" s="294"/>
      <c r="HD199" s="294"/>
      <c r="HE199" s="294"/>
      <c r="HF199" s="294"/>
      <c r="HG199" s="294"/>
      <c r="HH199" s="294"/>
      <c r="HI199" s="294"/>
      <c r="HJ199" s="294"/>
      <c r="HK199" s="294"/>
      <c r="HL199" s="294"/>
      <c r="HM199" s="294"/>
      <c r="HN199" s="294"/>
      <c r="HO199" s="294"/>
      <c r="HP199" s="294"/>
      <c r="HQ199" s="294"/>
      <c r="HR199" s="294"/>
      <c r="HS199" s="294"/>
      <c r="HT199" s="294"/>
      <c r="HU199" s="294"/>
      <c r="HV199" s="294"/>
      <c r="HW199" s="294"/>
      <c r="HX199" s="294"/>
      <c r="HY199" s="294"/>
      <c r="HZ199" s="294"/>
      <c r="IA199" s="294"/>
      <c r="IB199" s="294"/>
      <c r="IC199" s="294"/>
      <c r="ID199" s="294"/>
      <c r="IE199" s="294"/>
      <c r="IF199" s="294"/>
      <c r="IG199" s="294"/>
      <c r="IH199" s="294"/>
      <c r="II199" s="294"/>
      <c r="IJ199" s="294"/>
      <c r="IK199" s="294"/>
      <c r="IL199" s="294"/>
      <c r="IM199" s="294"/>
      <c r="IN199" s="294"/>
      <c r="IO199" s="294"/>
      <c r="IP199" s="294"/>
      <c r="IQ199" s="294"/>
      <c r="IR199" s="294"/>
      <c r="IS199" s="294"/>
      <c r="IT199" s="294"/>
      <c r="IU199" s="294"/>
      <c r="IV199" s="294"/>
      <c r="IW199" s="294"/>
      <c r="IX199" s="294"/>
    </row>
    <row r="200" s="288" customFormat="1" ht="46" customHeight="1" spans="1:258">
      <c r="A200" s="299">
        <v>23</v>
      </c>
      <c r="B200" s="322" t="s">
        <v>792</v>
      </c>
      <c r="C200" s="300" t="s">
        <v>793</v>
      </c>
      <c r="D200" s="323" t="s">
        <v>632</v>
      </c>
      <c r="E200" s="299">
        <v>20</v>
      </c>
      <c r="F200" s="333" t="s">
        <v>226</v>
      </c>
      <c r="G200" s="329" t="s">
        <v>794</v>
      </c>
      <c r="H200" s="329"/>
      <c r="I200" s="351"/>
      <c r="GA200" s="294"/>
      <c r="GB200" s="294"/>
      <c r="GC200" s="294"/>
      <c r="GD200" s="294"/>
      <c r="GE200" s="294"/>
      <c r="GF200" s="294"/>
      <c r="GG200" s="294"/>
      <c r="GH200" s="294"/>
      <c r="GI200" s="294"/>
      <c r="GJ200" s="294"/>
      <c r="GK200" s="294"/>
      <c r="GL200" s="294"/>
      <c r="GM200" s="294"/>
      <c r="GN200" s="294"/>
      <c r="GO200" s="294"/>
      <c r="GP200" s="294"/>
      <c r="GQ200" s="294"/>
      <c r="GR200" s="294"/>
      <c r="GS200" s="294"/>
      <c r="GT200" s="294"/>
      <c r="GU200" s="294"/>
      <c r="GV200" s="294"/>
      <c r="GW200" s="294"/>
      <c r="GX200" s="294"/>
      <c r="GY200" s="294"/>
      <c r="GZ200" s="294"/>
      <c r="HA200" s="294"/>
      <c r="HB200" s="294"/>
      <c r="HC200" s="294"/>
      <c r="HD200" s="294"/>
      <c r="HE200" s="294"/>
      <c r="HF200" s="294"/>
      <c r="HG200" s="294"/>
      <c r="HH200" s="294"/>
      <c r="HI200" s="294"/>
      <c r="HJ200" s="294"/>
      <c r="HK200" s="294"/>
      <c r="HL200" s="294"/>
      <c r="HM200" s="294"/>
      <c r="HN200" s="294"/>
      <c r="HO200" s="294"/>
      <c r="HP200" s="294"/>
      <c r="HQ200" s="294"/>
      <c r="HR200" s="294"/>
      <c r="HS200" s="294"/>
      <c r="HT200" s="294"/>
      <c r="HU200" s="294"/>
      <c r="HV200" s="294"/>
      <c r="HW200" s="294"/>
      <c r="HX200" s="294"/>
      <c r="HY200" s="294"/>
      <c r="HZ200" s="294"/>
      <c r="IA200" s="294"/>
      <c r="IB200" s="294"/>
      <c r="IC200" s="294"/>
      <c r="ID200" s="294"/>
      <c r="IE200" s="294"/>
      <c r="IF200" s="294"/>
      <c r="IG200" s="294"/>
      <c r="IH200" s="294"/>
      <c r="II200" s="294"/>
      <c r="IJ200" s="294"/>
      <c r="IK200" s="294"/>
      <c r="IL200" s="294"/>
      <c r="IM200" s="294"/>
      <c r="IN200" s="294"/>
      <c r="IO200" s="294"/>
      <c r="IP200" s="294"/>
      <c r="IQ200" s="294"/>
      <c r="IR200" s="294"/>
      <c r="IS200" s="294"/>
      <c r="IT200" s="294"/>
      <c r="IU200" s="294"/>
      <c r="IV200" s="294"/>
      <c r="IW200" s="294"/>
      <c r="IX200" s="294"/>
    </row>
    <row r="201" s="288" customFormat="1" ht="46" customHeight="1" spans="1:258">
      <c r="A201" s="299">
        <v>24</v>
      </c>
      <c r="B201" s="300" t="s">
        <v>795</v>
      </c>
      <c r="C201" s="300" t="s">
        <v>796</v>
      </c>
      <c r="D201" s="300" t="s">
        <v>797</v>
      </c>
      <c r="E201" s="299">
        <v>10</v>
      </c>
      <c r="F201" s="333" t="s">
        <v>211</v>
      </c>
      <c r="G201" s="307" t="s">
        <v>798</v>
      </c>
      <c r="H201" s="307"/>
      <c r="I201" s="380"/>
      <c r="GA201" s="294"/>
      <c r="GB201" s="294"/>
      <c r="GC201" s="294"/>
      <c r="GD201" s="294"/>
      <c r="GE201" s="294"/>
      <c r="GF201" s="294"/>
      <c r="GG201" s="294"/>
      <c r="GH201" s="294"/>
      <c r="GI201" s="294"/>
      <c r="GJ201" s="294"/>
      <c r="GK201" s="294"/>
      <c r="GL201" s="294"/>
      <c r="GM201" s="294"/>
      <c r="GN201" s="294"/>
      <c r="GO201" s="294"/>
      <c r="GP201" s="294"/>
      <c r="GQ201" s="294"/>
      <c r="GR201" s="294"/>
      <c r="GS201" s="294"/>
      <c r="GT201" s="294"/>
      <c r="GU201" s="294"/>
      <c r="GV201" s="294"/>
      <c r="GW201" s="294"/>
      <c r="GX201" s="294"/>
      <c r="GY201" s="294"/>
      <c r="GZ201" s="294"/>
      <c r="HA201" s="294"/>
      <c r="HB201" s="294"/>
      <c r="HC201" s="294"/>
      <c r="HD201" s="294"/>
      <c r="HE201" s="294"/>
      <c r="HF201" s="294"/>
      <c r="HG201" s="294"/>
      <c r="HH201" s="294"/>
      <c r="HI201" s="294"/>
      <c r="HJ201" s="294"/>
      <c r="HK201" s="294"/>
      <c r="HL201" s="294"/>
      <c r="HM201" s="294"/>
      <c r="HN201" s="294"/>
      <c r="HO201" s="294"/>
      <c r="HP201" s="294"/>
      <c r="HQ201" s="294"/>
      <c r="HR201" s="294"/>
      <c r="HS201" s="294"/>
      <c r="HT201" s="294"/>
      <c r="HU201" s="294"/>
      <c r="HV201" s="294"/>
      <c r="HW201" s="294"/>
      <c r="HX201" s="294"/>
      <c r="HY201" s="294"/>
      <c r="HZ201" s="294"/>
      <c r="IA201" s="294"/>
      <c r="IB201" s="294"/>
      <c r="IC201" s="294"/>
      <c r="ID201" s="294"/>
      <c r="IE201" s="294"/>
      <c r="IF201" s="294"/>
      <c r="IG201" s="294"/>
      <c r="IH201" s="294"/>
      <c r="II201" s="294"/>
      <c r="IJ201" s="294"/>
      <c r="IK201" s="294"/>
      <c r="IL201" s="294"/>
      <c r="IM201" s="294"/>
      <c r="IN201" s="294"/>
      <c r="IO201" s="294"/>
      <c r="IP201" s="294"/>
      <c r="IQ201" s="294"/>
      <c r="IR201" s="294"/>
      <c r="IS201" s="294"/>
      <c r="IT201" s="294"/>
      <c r="IU201" s="294"/>
      <c r="IV201" s="294"/>
      <c r="IW201" s="294"/>
      <c r="IX201" s="294"/>
    </row>
    <row r="202" s="289" customFormat="1" ht="32" customHeight="1" spans="1:258">
      <c r="A202" s="381"/>
      <c r="B202" s="382" t="s">
        <v>262</v>
      </c>
      <c r="C202" s="383"/>
      <c r="D202" s="383"/>
      <c r="E202" s="384">
        <f>SUM(E178:E201)</f>
        <v>386</v>
      </c>
      <c r="F202" s="385"/>
      <c r="G202" s="385"/>
      <c r="H202" s="385"/>
      <c r="I202" s="388">
        <v>386</v>
      </c>
      <c r="J202" s="288"/>
      <c r="K202" s="288"/>
      <c r="L202" s="288"/>
      <c r="M202" s="288"/>
      <c r="N202" s="288"/>
      <c r="O202" s="288"/>
      <c r="P202" s="288"/>
      <c r="Q202" s="288"/>
      <c r="R202" s="288"/>
      <c r="S202" s="288"/>
      <c r="T202" s="288"/>
      <c r="U202" s="288"/>
      <c r="V202" s="288"/>
      <c r="W202" s="288"/>
      <c r="X202" s="288"/>
      <c r="Y202" s="288"/>
      <c r="Z202" s="288"/>
      <c r="AA202" s="288"/>
      <c r="AB202" s="288"/>
      <c r="AC202" s="288"/>
      <c r="AD202" s="288"/>
      <c r="AE202" s="288"/>
      <c r="AF202" s="288"/>
      <c r="AG202" s="288"/>
      <c r="AH202" s="288"/>
      <c r="AI202" s="288"/>
      <c r="AJ202" s="288"/>
      <c r="AK202" s="288"/>
      <c r="AL202" s="288"/>
      <c r="AM202" s="288"/>
      <c r="AN202" s="288"/>
      <c r="AO202" s="288"/>
      <c r="AP202" s="288"/>
      <c r="AQ202" s="288"/>
      <c r="AR202" s="288"/>
      <c r="AS202" s="288"/>
      <c r="AT202" s="288"/>
      <c r="AU202" s="288"/>
      <c r="AV202" s="288"/>
      <c r="AW202" s="288"/>
      <c r="AX202" s="288"/>
      <c r="AY202" s="288"/>
      <c r="AZ202" s="288"/>
      <c r="BA202" s="288"/>
      <c r="BB202" s="288"/>
      <c r="BC202" s="288"/>
      <c r="BD202" s="288"/>
      <c r="BE202" s="288"/>
      <c r="BF202" s="288"/>
      <c r="BG202" s="288"/>
      <c r="BH202" s="288"/>
      <c r="BI202" s="288"/>
      <c r="BJ202" s="288"/>
      <c r="BK202" s="288"/>
      <c r="BL202" s="288"/>
      <c r="BM202" s="288"/>
      <c r="BN202" s="288"/>
      <c r="BO202" s="288"/>
      <c r="BP202" s="288"/>
      <c r="BQ202" s="288"/>
      <c r="BR202" s="288"/>
      <c r="BS202" s="288"/>
      <c r="BT202" s="288"/>
      <c r="BU202" s="288"/>
      <c r="BV202" s="288"/>
      <c r="BW202" s="288"/>
      <c r="BX202" s="288"/>
      <c r="BY202" s="288"/>
      <c r="BZ202" s="288"/>
      <c r="CA202" s="288"/>
      <c r="CB202" s="288"/>
      <c r="CC202" s="288"/>
      <c r="CD202" s="288"/>
      <c r="CE202" s="288"/>
      <c r="CF202" s="288"/>
      <c r="CG202" s="288"/>
      <c r="CH202" s="288"/>
      <c r="CI202" s="288"/>
      <c r="CJ202" s="288"/>
      <c r="CK202" s="288"/>
      <c r="CL202" s="288"/>
      <c r="CM202" s="288"/>
      <c r="CN202" s="288"/>
      <c r="CO202" s="288"/>
      <c r="CP202" s="288"/>
      <c r="CQ202" s="288"/>
      <c r="CR202" s="288"/>
      <c r="CS202" s="288"/>
      <c r="CT202" s="288"/>
      <c r="CU202" s="288"/>
      <c r="CV202" s="288"/>
      <c r="CW202" s="288"/>
      <c r="CX202" s="288"/>
      <c r="CY202" s="288"/>
      <c r="CZ202" s="288"/>
      <c r="DA202" s="288"/>
      <c r="DB202" s="288"/>
      <c r="DC202" s="288"/>
      <c r="DD202" s="288"/>
      <c r="DE202" s="288"/>
      <c r="DF202" s="288"/>
      <c r="DG202" s="288"/>
      <c r="DH202" s="288"/>
      <c r="DI202" s="288"/>
      <c r="DJ202" s="288"/>
      <c r="DK202" s="288"/>
      <c r="DL202" s="288"/>
      <c r="DM202" s="288"/>
      <c r="DN202" s="288"/>
      <c r="DO202" s="288"/>
      <c r="DP202" s="288"/>
      <c r="DQ202" s="288"/>
      <c r="DR202" s="288"/>
      <c r="DS202" s="288"/>
      <c r="DT202" s="288"/>
      <c r="DU202" s="288"/>
      <c r="DV202" s="288"/>
      <c r="DW202" s="288"/>
      <c r="DX202" s="288"/>
      <c r="DY202" s="288"/>
      <c r="DZ202" s="288"/>
      <c r="EA202" s="288"/>
      <c r="EB202" s="288"/>
      <c r="EC202" s="288"/>
      <c r="ED202" s="288"/>
      <c r="EE202" s="288"/>
      <c r="EF202" s="288"/>
      <c r="EG202" s="288"/>
      <c r="EH202" s="288"/>
      <c r="EI202" s="288"/>
      <c r="EJ202" s="288"/>
      <c r="EK202" s="288"/>
      <c r="EL202" s="288"/>
      <c r="EM202" s="288"/>
      <c r="EN202" s="288"/>
      <c r="EO202" s="288"/>
      <c r="EP202" s="288"/>
      <c r="EQ202" s="288"/>
      <c r="ER202" s="288"/>
      <c r="ES202" s="288"/>
      <c r="ET202" s="288"/>
      <c r="EU202" s="288"/>
      <c r="EV202" s="288"/>
      <c r="EW202" s="288"/>
      <c r="EX202" s="288"/>
      <c r="EY202" s="288"/>
      <c r="EZ202" s="288"/>
      <c r="FA202" s="288"/>
      <c r="FB202" s="288"/>
      <c r="FC202" s="288"/>
      <c r="FD202" s="288"/>
      <c r="FE202" s="288"/>
      <c r="FF202" s="288"/>
      <c r="FG202" s="288"/>
      <c r="FH202" s="288"/>
      <c r="FI202" s="288"/>
      <c r="FJ202" s="288"/>
      <c r="FK202" s="288"/>
      <c r="FL202" s="288"/>
      <c r="FM202" s="288"/>
      <c r="FN202" s="288"/>
      <c r="FO202" s="288"/>
      <c r="FP202" s="288"/>
      <c r="FQ202" s="288"/>
      <c r="FR202" s="288"/>
      <c r="FS202" s="288"/>
      <c r="FT202" s="288"/>
      <c r="FU202" s="288"/>
      <c r="FV202" s="288"/>
      <c r="FW202" s="288"/>
      <c r="FX202" s="288"/>
      <c r="FY202" s="288"/>
      <c r="FZ202" s="288"/>
      <c r="GA202" s="294"/>
      <c r="GB202" s="294"/>
      <c r="GC202" s="294"/>
      <c r="GD202" s="294"/>
      <c r="GE202" s="294"/>
      <c r="GF202" s="294"/>
      <c r="GG202" s="294"/>
      <c r="GH202" s="294"/>
      <c r="GI202" s="294"/>
      <c r="GJ202" s="294"/>
      <c r="GK202" s="294"/>
      <c r="GL202" s="294"/>
      <c r="GM202" s="294"/>
      <c r="GN202" s="294"/>
      <c r="GO202" s="294"/>
      <c r="GP202" s="294"/>
      <c r="GQ202" s="294"/>
      <c r="GR202" s="294"/>
      <c r="GS202" s="294"/>
      <c r="GT202" s="294"/>
      <c r="GU202" s="294"/>
      <c r="GV202" s="294"/>
      <c r="GW202" s="294"/>
      <c r="GX202" s="294"/>
      <c r="GY202" s="294"/>
      <c r="GZ202" s="294"/>
      <c r="HA202" s="294"/>
      <c r="HB202" s="294"/>
      <c r="HC202" s="294"/>
      <c r="HD202" s="294"/>
      <c r="HE202" s="294"/>
      <c r="HF202" s="294"/>
      <c r="HG202" s="294"/>
      <c r="HH202" s="294"/>
      <c r="HI202" s="294"/>
      <c r="HJ202" s="294"/>
      <c r="HK202" s="294"/>
      <c r="HL202" s="294"/>
      <c r="HM202" s="294"/>
      <c r="HN202" s="294"/>
      <c r="HO202" s="294"/>
      <c r="HP202" s="294"/>
      <c r="HQ202" s="294"/>
      <c r="HR202" s="294"/>
      <c r="HS202" s="294"/>
      <c r="HT202" s="294"/>
      <c r="HU202" s="294"/>
      <c r="HV202" s="294"/>
      <c r="HW202" s="294"/>
      <c r="HX202" s="294"/>
      <c r="HY202" s="294"/>
      <c r="HZ202" s="294"/>
      <c r="IA202" s="294"/>
      <c r="IB202" s="294"/>
      <c r="IC202" s="294"/>
      <c r="ID202" s="294"/>
      <c r="IE202" s="294"/>
      <c r="IF202" s="294"/>
      <c r="IG202" s="294"/>
      <c r="IH202" s="294"/>
      <c r="II202" s="294"/>
      <c r="IJ202" s="294"/>
      <c r="IK202" s="294"/>
      <c r="IL202" s="294"/>
      <c r="IM202" s="294"/>
      <c r="IN202" s="294"/>
      <c r="IO202" s="294"/>
      <c r="IP202" s="294"/>
      <c r="IQ202" s="294"/>
      <c r="IR202" s="294"/>
      <c r="IS202" s="294"/>
      <c r="IT202" s="294"/>
      <c r="IU202" s="294"/>
      <c r="IV202" s="294"/>
      <c r="IW202" s="294"/>
      <c r="IX202" s="294"/>
    </row>
    <row r="203" s="288" customFormat="1" ht="32" customHeight="1" spans="1:258">
      <c r="A203" s="301" t="s">
        <v>799</v>
      </c>
      <c r="B203" s="302"/>
      <c r="C203" s="302"/>
      <c r="D203" s="303"/>
      <c r="E203" s="386"/>
      <c r="F203" s="300"/>
      <c r="G203" s="300"/>
      <c r="H203" s="300"/>
      <c r="GA203" s="294"/>
      <c r="GB203" s="294"/>
      <c r="GC203" s="294"/>
      <c r="GD203" s="294"/>
      <c r="GE203" s="294"/>
      <c r="GF203" s="294"/>
      <c r="GG203" s="294"/>
      <c r="GH203" s="294"/>
      <c r="GI203" s="294"/>
      <c r="GJ203" s="294"/>
      <c r="GK203" s="294"/>
      <c r="GL203" s="294"/>
      <c r="GM203" s="294"/>
      <c r="GN203" s="294"/>
      <c r="GO203" s="294"/>
      <c r="GP203" s="294"/>
      <c r="GQ203" s="294"/>
      <c r="GR203" s="294"/>
      <c r="GS203" s="294"/>
      <c r="GT203" s="294"/>
      <c r="GU203" s="294"/>
      <c r="GV203" s="294"/>
      <c r="GW203" s="294"/>
      <c r="GX203" s="294"/>
      <c r="GY203" s="294"/>
      <c r="GZ203" s="294"/>
      <c r="HA203" s="294"/>
      <c r="HB203" s="294"/>
      <c r="HC203" s="294"/>
      <c r="HD203" s="294"/>
      <c r="HE203" s="294"/>
      <c r="HF203" s="294"/>
      <c r="HG203" s="294"/>
      <c r="HH203" s="294"/>
      <c r="HI203" s="294"/>
      <c r="HJ203" s="294"/>
      <c r="HK203" s="294"/>
      <c r="HL203" s="294"/>
      <c r="HM203" s="294"/>
      <c r="HN203" s="294"/>
      <c r="HO203" s="294"/>
      <c r="HP203" s="294"/>
      <c r="HQ203" s="294"/>
      <c r="HR203" s="294"/>
      <c r="HS203" s="294"/>
      <c r="HT203" s="294"/>
      <c r="HU203" s="294"/>
      <c r="HV203" s="294"/>
      <c r="HW203" s="294"/>
      <c r="HX203" s="294"/>
      <c r="HY203" s="294"/>
      <c r="HZ203" s="294"/>
      <c r="IA203" s="294"/>
      <c r="IB203" s="294"/>
      <c r="IC203" s="294"/>
      <c r="ID203" s="294"/>
      <c r="IE203" s="294"/>
      <c r="IF203" s="294"/>
      <c r="IG203" s="294"/>
      <c r="IH203" s="294"/>
      <c r="II203" s="294"/>
      <c r="IJ203" s="294"/>
      <c r="IK203" s="294"/>
      <c r="IL203" s="294"/>
      <c r="IM203" s="294"/>
      <c r="IN203" s="294"/>
      <c r="IO203" s="294"/>
      <c r="IP203" s="294"/>
      <c r="IQ203" s="294"/>
      <c r="IR203" s="294"/>
      <c r="IS203" s="294"/>
      <c r="IT203" s="294"/>
      <c r="IU203" s="294"/>
      <c r="IV203" s="294"/>
      <c r="IW203" s="294"/>
      <c r="IX203" s="294"/>
    </row>
    <row r="204" s="288" customFormat="1" ht="119" customHeight="1" spans="1:258">
      <c r="A204" s="324">
        <v>1</v>
      </c>
      <c r="B204" s="387" t="s">
        <v>800</v>
      </c>
      <c r="C204" s="387" t="s">
        <v>801</v>
      </c>
      <c r="D204" s="387" t="s">
        <v>802</v>
      </c>
      <c r="E204" s="377">
        <v>55</v>
      </c>
      <c r="F204" s="328" t="s">
        <v>379</v>
      </c>
      <c r="G204" s="300" t="s">
        <v>803</v>
      </c>
      <c r="H204" s="300"/>
      <c r="GA204" s="294"/>
      <c r="GB204" s="294"/>
      <c r="GC204" s="294"/>
      <c r="GD204" s="294"/>
      <c r="GE204" s="294"/>
      <c r="GF204" s="294"/>
      <c r="GG204" s="294"/>
      <c r="GH204" s="294"/>
      <c r="GI204" s="294"/>
      <c r="GJ204" s="294"/>
      <c r="GK204" s="294"/>
      <c r="GL204" s="294"/>
      <c r="GM204" s="294"/>
      <c r="GN204" s="294"/>
      <c r="GO204" s="294"/>
      <c r="GP204" s="294"/>
      <c r="GQ204" s="294"/>
      <c r="GR204" s="294"/>
      <c r="GS204" s="294"/>
      <c r="GT204" s="294"/>
      <c r="GU204" s="294"/>
      <c r="GV204" s="294"/>
      <c r="GW204" s="294"/>
      <c r="GX204" s="294"/>
      <c r="GY204" s="294"/>
      <c r="GZ204" s="294"/>
      <c r="HA204" s="294"/>
      <c r="HB204" s="294"/>
      <c r="HC204" s="294"/>
      <c r="HD204" s="294"/>
      <c r="HE204" s="294"/>
      <c r="HF204" s="294"/>
      <c r="HG204" s="294"/>
      <c r="HH204" s="294"/>
      <c r="HI204" s="294"/>
      <c r="HJ204" s="294"/>
      <c r="HK204" s="294"/>
      <c r="HL204" s="294"/>
      <c r="HM204" s="294"/>
      <c r="HN204" s="294"/>
      <c r="HO204" s="294"/>
      <c r="HP204" s="294"/>
      <c r="HQ204" s="294"/>
      <c r="HR204" s="294"/>
      <c r="HS204" s="294"/>
      <c r="HT204" s="294"/>
      <c r="HU204" s="294"/>
      <c r="HV204" s="294"/>
      <c r="HW204" s="294"/>
      <c r="HX204" s="294"/>
      <c r="HY204" s="294"/>
      <c r="HZ204" s="294"/>
      <c r="IA204" s="294"/>
      <c r="IB204" s="294"/>
      <c r="IC204" s="294"/>
      <c r="ID204" s="294"/>
      <c r="IE204" s="294"/>
      <c r="IF204" s="294"/>
      <c r="IG204" s="294"/>
      <c r="IH204" s="294"/>
      <c r="II204" s="294"/>
      <c r="IJ204" s="294"/>
      <c r="IK204" s="294"/>
      <c r="IL204" s="294"/>
      <c r="IM204" s="294"/>
      <c r="IN204" s="294"/>
      <c r="IO204" s="294"/>
      <c r="IP204" s="294"/>
      <c r="IQ204" s="294"/>
      <c r="IR204" s="294"/>
      <c r="IS204" s="294"/>
      <c r="IT204" s="294"/>
      <c r="IU204" s="294"/>
      <c r="IV204" s="294"/>
      <c r="IW204" s="294"/>
      <c r="IX204" s="294"/>
    </row>
    <row r="205" s="288" customFormat="1" ht="46" customHeight="1" spans="1:258">
      <c r="A205" s="324">
        <v>2</v>
      </c>
      <c r="B205" s="300" t="s">
        <v>804</v>
      </c>
      <c r="C205" s="300" t="s">
        <v>805</v>
      </c>
      <c r="D205" s="300" t="s">
        <v>174</v>
      </c>
      <c r="E205" s="334">
        <v>55</v>
      </c>
      <c r="F205" s="328" t="s">
        <v>171</v>
      </c>
      <c r="G205" s="300" t="s">
        <v>806</v>
      </c>
      <c r="H205" s="300"/>
      <c r="GA205" s="294"/>
      <c r="GB205" s="294"/>
      <c r="GC205" s="294"/>
      <c r="GD205" s="294"/>
      <c r="GE205" s="294"/>
      <c r="GF205" s="294"/>
      <c r="GG205" s="294"/>
      <c r="GH205" s="294"/>
      <c r="GI205" s="294"/>
      <c r="GJ205" s="294"/>
      <c r="GK205" s="294"/>
      <c r="GL205" s="294"/>
      <c r="GM205" s="294"/>
      <c r="GN205" s="294"/>
      <c r="GO205" s="294"/>
      <c r="GP205" s="294"/>
      <c r="GQ205" s="294"/>
      <c r="GR205" s="294"/>
      <c r="GS205" s="294"/>
      <c r="GT205" s="294"/>
      <c r="GU205" s="294"/>
      <c r="GV205" s="294"/>
      <c r="GW205" s="294"/>
      <c r="GX205" s="294"/>
      <c r="GY205" s="294"/>
      <c r="GZ205" s="294"/>
      <c r="HA205" s="294"/>
      <c r="HB205" s="294"/>
      <c r="HC205" s="294"/>
      <c r="HD205" s="294"/>
      <c r="HE205" s="294"/>
      <c r="HF205" s="294"/>
      <c r="HG205" s="294"/>
      <c r="HH205" s="294"/>
      <c r="HI205" s="294"/>
      <c r="HJ205" s="294"/>
      <c r="HK205" s="294"/>
      <c r="HL205" s="294"/>
      <c r="HM205" s="294"/>
      <c r="HN205" s="294"/>
      <c r="HO205" s="294"/>
      <c r="HP205" s="294"/>
      <c r="HQ205" s="294"/>
      <c r="HR205" s="294"/>
      <c r="HS205" s="294"/>
      <c r="HT205" s="294"/>
      <c r="HU205" s="294"/>
      <c r="HV205" s="294"/>
      <c r="HW205" s="294"/>
      <c r="HX205" s="294"/>
      <c r="HY205" s="294"/>
      <c r="HZ205" s="294"/>
      <c r="IA205" s="294"/>
      <c r="IB205" s="294"/>
      <c r="IC205" s="294"/>
      <c r="ID205" s="294"/>
      <c r="IE205" s="294"/>
      <c r="IF205" s="294"/>
      <c r="IG205" s="294"/>
      <c r="IH205" s="294"/>
      <c r="II205" s="294"/>
      <c r="IJ205" s="294"/>
      <c r="IK205" s="294"/>
      <c r="IL205" s="294"/>
      <c r="IM205" s="294"/>
      <c r="IN205" s="294"/>
      <c r="IO205" s="294"/>
      <c r="IP205" s="294"/>
      <c r="IQ205" s="294"/>
      <c r="IR205" s="294"/>
      <c r="IS205" s="294"/>
      <c r="IT205" s="294"/>
      <c r="IU205" s="294"/>
      <c r="IV205" s="294"/>
      <c r="IW205" s="294"/>
      <c r="IX205" s="294"/>
    </row>
    <row r="206" s="288" customFormat="1" ht="108" customHeight="1" spans="1:258">
      <c r="A206" s="324">
        <v>3</v>
      </c>
      <c r="B206" s="300" t="s">
        <v>807</v>
      </c>
      <c r="C206" s="300" t="s">
        <v>808</v>
      </c>
      <c r="D206" s="300" t="s">
        <v>217</v>
      </c>
      <c r="E206" s="299">
        <v>55</v>
      </c>
      <c r="F206" s="337" t="s">
        <v>211</v>
      </c>
      <c r="G206" s="300" t="s">
        <v>809</v>
      </c>
      <c r="H206" s="300"/>
      <c r="GA206" s="294"/>
      <c r="GB206" s="294"/>
      <c r="GC206" s="294"/>
      <c r="GD206" s="294"/>
      <c r="GE206" s="294"/>
      <c r="GF206" s="294"/>
      <c r="GG206" s="294"/>
      <c r="GH206" s="294"/>
      <c r="GI206" s="294"/>
      <c r="GJ206" s="294"/>
      <c r="GK206" s="294"/>
      <c r="GL206" s="294"/>
      <c r="GM206" s="294"/>
      <c r="GN206" s="294"/>
      <c r="GO206" s="294"/>
      <c r="GP206" s="294"/>
      <c r="GQ206" s="294"/>
      <c r="GR206" s="294"/>
      <c r="GS206" s="294"/>
      <c r="GT206" s="294"/>
      <c r="GU206" s="294"/>
      <c r="GV206" s="294"/>
      <c r="GW206" s="294"/>
      <c r="GX206" s="294"/>
      <c r="GY206" s="294"/>
      <c r="GZ206" s="294"/>
      <c r="HA206" s="294"/>
      <c r="HB206" s="294"/>
      <c r="HC206" s="294"/>
      <c r="HD206" s="294"/>
      <c r="HE206" s="294"/>
      <c r="HF206" s="294"/>
      <c r="HG206" s="294"/>
      <c r="HH206" s="294"/>
      <c r="HI206" s="294"/>
      <c r="HJ206" s="294"/>
      <c r="HK206" s="294"/>
      <c r="HL206" s="294"/>
      <c r="HM206" s="294"/>
      <c r="HN206" s="294"/>
      <c r="HO206" s="294"/>
      <c r="HP206" s="294"/>
      <c r="HQ206" s="294"/>
      <c r="HR206" s="294"/>
      <c r="HS206" s="294"/>
      <c r="HT206" s="294"/>
      <c r="HU206" s="294"/>
      <c r="HV206" s="294"/>
      <c r="HW206" s="294"/>
      <c r="HX206" s="294"/>
      <c r="HY206" s="294"/>
      <c r="HZ206" s="294"/>
      <c r="IA206" s="294"/>
      <c r="IB206" s="294"/>
      <c r="IC206" s="294"/>
      <c r="ID206" s="294"/>
      <c r="IE206" s="294"/>
      <c r="IF206" s="294"/>
      <c r="IG206" s="294"/>
      <c r="IH206" s="294"/>
      <c r="II206" s="294"/>
      <c r="IJ206" s="294"/>
      <c r="IK206" s="294"/>
      <c r="IL206" s="294"/>
      <c r="IM206" s="294"/>
      <c r="IN206" s="294"/>
      <c r="IO206" s="294"/>
      <c r="IP206" s="294"/>
      <c r="IQ206" s="294"/>
      <c r="IR206" s="294"/>
      <c r="IS206" s="294"/>
      <c r="IT206" s="294"/>
      <c r="IU206" s="294"/>
      <c r="IV206" s="294"/>
      <c r="IW206" s="294"/>
      <c r="IX206" s="294"/>
    </row>
    <row r="207" s="288" customFormat="1" ht="67" customHeight="1" spans="1:258">
      <c r="A207" s="324">
        <v>4</v>
      </c>
      <c r="B207" s="332" t="s">
        <v>810</v>
      </c>
      <c r="C207" s="332" t="s">
        <v>811</v>
      </c>
      <c r="D207" s="332" t="s">
        <v>510</v>
      </c>
      <c r="E207" s="377">
        <v>30</v>
      </c>
      <c r="F207" s="328" t="s">
        <v>379</v>
      </c>
      <c r="G207" s="300" t="s">
        <v>812</v>
      </c>
      <c r="H207" s="300"/>
      <c r="GA207" s="294"/>
      <c r="GB207" s="294"/>
      <c r="GC207" s="294"/>
      <c r="GD207" s="294"/>
      <c r="GE207" s="294"/>
      <c r="GF207" s="294"/>
      <c r="GG207" s="294"/>
      <c r="GH207" s="294"/>
      <c r="GI207" s="294"/>
      <c r="GJ207" s="294"/>
      <c r="GK207" s="294"/>
      <c r="GL207" s="294"/>
      <c r="GM207" s="294"/>
      <c r="GN207" s="294"/>
      <c r="GO207" s="294"/>
      <c r="GP207" s="294"/>
      <c r="GQ207" s="294"/>
      <c r="GR207" s="294"/>
      <c r="GS207" s="294"/>
      <c r="GT207" s="294"/>
      <c r="GU207" s="294"/>
      <c r="GV207" s="294"/>
      <c r="GW207" s="294"/>
      <c r="GX207" s="294"/>
      <c r="GY207" s="294"/>
      <c r="GZ207" s="294"/>
      <c r="HA207" s="294"/>
      <c r="HB207" s="294"/>
      <c r="HC207" s="294"/>
      <c r="HD207" s="294"/>
      <c r="HE207" s="294"/>
      <c r="HF207" s="294"/>
      <c r="HG207" s="294"/>
      <c r="HH207" s="294"/>
      <c r="HI207" s="294"/>
      <c r="HJ207" s="294"/>
      <c r="HK207" s="294"/>
      <c r="HL207" s="294"/>
      <c r="HM207" s="294"/>
      <c r="HN207" s="294"/>
      <c r="HO207" s="294"/>
      <c r="HP207" s="294"/>
      <c r="HQ207" s="294"/>
      <c r="HR207" s="294"/>
      <c r="HS207" s="294"/>
      <c r="HT207" s="294"/>
      <c r="HU207" s="294"/>
      <c r="HV207" s="294"/>
      <c r="HW207" s="294"/>
      <c r="HX207" s="294"/>
      <c r="HY207" s="294"/>
      <c r="HZ207" s="294"/>
      <c r="IA207" s="294"/>
      <c r="IB207" s="294"/>
      <c r="IC207" s="294"/>
      <c r="ID207" s="294"/>
      <c r="IE207" s="294"/>
      <c r="IF207" s="294"/>
      <c r="IG207" s="294"/>
      <c r="IH207" s="294"/>
      <c r="II207" s="294"/>
      <c r="IJ207" s="294"/>
      <c r="IK207" s="294"/>
      <c r="IL207" s="294"/>
      <c r="IM207" s="294"/>
      <c r="IN207" s="294"/>
      <c r="IO207" s="294"/>
      <c r="IP207" s="294"/>
      <c r="IQ207" s="294"/>
      <c r="IR207" s="294"/>
      <c r="IS207" s="294"/>
      <c r="IT207" s="294"/>
      <c r="IU207" s="294"/>
      <c r="IV207" s="294"/>
      <c r="IW207" s="294"/>
      <c r="IX207" s="294"/>
    </row>
    <row r="208" s="288" customFormat="1" ht="139" customHeight="1" spans="1:258">
      <c r="A208" s="324">
        <v>5</v>
      </c>
      <c r="B208" s="332" t="s">
        <v>813</v>
      </c>
      <c r="C208" s="332" t="s">
        <v>814</v>
      </c>
      <c r="D208" s="332" t="s">
        <v>414</v>
      </c>
      <c r="E208" s="334">
        <v>30</v>
      </c>
      <c r="F208" s="328" t="s">
        <v>171</v>
      </c>
      <c r="G208" s="300" t="s">
        <v>815</v>
      </c>
      <c r="H208" s="300"/>
      <c r="GA208" s="294"/>
      <c r="GB208" s="294"/>
      <c r="GC208" s="294"/>
      <c r="GD208" s="294"/>
      <c r="GE208" s="294"/>
      <c r="GF208" s="294"/>
      <c r="GG208" s="294"/>
      <c r="GH208" s="294"/>
      <c r="GI208" s="294"/>
      <c r="GJ208" s="294"/>
      <c r="GK208" s="294"/>
      <c r="GL208" s="294"/>
      <c r="GM208" s="294"/>
      <c r="GN208" s="294"/>
      <c r="GO208" s="294"/>
      <c r="GP208" s="294"/>
      <c r="GQ208" s="294"/>
      <c r="GR208" s="294"/>
      <c r="GS208" s="294"/>
      <c r="GT208" s="294"/>
      <c r="GU208" s="294"/>
      <c r="GV208" s="294"/>
      <c r="GW208" s="294"/>
      <c r="GX208" s="294"/>
      <c r="GY208" s="294"/>
      <c r="GZ208" s="294"/>
      <c r="HA208" s="294"/>
      <c r="HB208" s="294"/>
      <c r="HC208" s="294"/>
      <c r="HD208" s="294"/>
      <c r="HE208" s="294"/>
      <c r="HF208" s="294"/>
      <c r="HG208" s="294"/>
      <c r="HH208" s="294"/>
      <c r="HI208" s="294"/>
      <c r="HJ208" s="294"/>
      <c r="HK208" s="294"/>
      <c r="HL208" s="294"/>
      <c r="HM208" s="294"/>
      <c r="HN208" s="294"/>
      <c r="HO208" s="294"/>
      <c r="HP208" s="294"/>
      <c r="HQ208" s="294"/>
      <c r="HR208" s="294"/>
      <c r="HS208" s="294"/>
      <c r="HT208" s="294"/>
      <c r="HU208" s="294"/>
      <c r="HV208" s="294"/>
      <c r="HW208" s="294"/>
      <c r="HX208" s="294"/>
      <c r="HY208" s="294"/>
      <c r="HZ208" s="294"/>
      <c r="IA208" s="294"/>
      <c r="IB208" s="294"/>
      <c r="IC208" s="294"/>
      <c r="ID208" s="294"/>
      <c r="IE208" s="294"/>
      <c r="IF208" s="294"/>
      <c r="IG208" s="294"/>
      <c r="IH208" s="294"/>
      <c r="II208" s="294"/>
      <c r="IJ208" s="294"/>
      <c r="IK208" s="294"/>
      <c r="IL208" s="294"/>
      <c r="IM208" s="294"/>
      <c r="IN208" s="294"/>
      <c r="IO208" s="294"/>
      <c r="IP208" s="294"/>
      <c r="IQ208" s="294"/>
      <c r="IR208" s="294"/>
      <c r="IS208" s="294"/>
      <c r="IT208" s="294"/>
      <c r="IU208" s="294"/>
      <c r="IV208" s="294"/>
      <c r="IW208" s="294"/>
      <c r="IX208" s="294"/>
    </row>
    <row r="209" s="288" customFormat="1" ht="46" customHeight="1" spans="1:258">
      <c r="A209" s="324">
        <v>6</v>
      </c>
      <c r="B209" s="300" t="s">
        <v>816</v>
      </c>
      <c r="C209" s="300" t="s">
        <v>817</v>
      </c>
      <c r="D209" s="300" t="s">
        <v>818</v>
      </c>
      <c r="E209" s="299">
        <v>30</v>
      </c>
      <c r="F209" s="337" t="s">
        <v>239</v>
      </c>
      <c r="G209" s="300" t="s">
        <v>819</v>
      </c>
      <c r="H209" s="300"/>
      <c r="GA209" s="294"/>
      <c r="GB209" s="294"/>
      <c r="GC209" s="294"/>
      <c r="GD209" s="294"/>
      <c r="GE209" s="294"/>
      <c r="GF209" s="294"/>
      <c r="GG209" s="294"/>
      <c r="GH209" s="294"/>
      <c r="GI209" s="294"/>
      <c r="GJ209" s="294"/>
      <c r="GK209" s="294"/>
      <c r="GL209" s="294"/>
      <c r="GM209" s="294"/>
      <c r="GN209" s="294"/>
      <c r="GO209" s="294"/>
      <c r="GP209" s="294"/>
      <c r="GQ209" s="294"/>
      <c r="GR209" s="294"/>
      <c r="GS209" s="294"/>
      <c r="GT209" s="294"/>
      <c r="GU209" s="294"/>
      <c r="GV209" s="294"/>
      <c r="GW209" s="294"/>
      <c r="GX209" s="294"/>
      <c r="GY209" s="294"/>
      <c r="GZ209" s="294"/>
      <c r="HA209" s="294"/>
      <c r="HB209" s="294"/>
      <c r="HC209" s="294"/>
      <c r="HD209" s="294"/>
      <c r="HE209" s="294"/>
      <c r="HF209" s="294"/>
      <c r="HG209" s="294"/>
      <c r="HH209" s="294"/>
      <c r="HI209" s="294"/>
      <c r="HJ209" s="294"/>
      <c r="HK209" s="294"/>
      <c r="HL209" s="294"/>
      <c r="HM209" s="294"/>
      <c r="HN209" s="294"/>
      <c r="HO209" s="294"/>
      <c r="HP209" s="294"/>
      <c r="HQ209" s="294"/>
      <c r="HR209" s="294"/>
      <c r="HS209" s="294"/>
      <c r="HT209" s="294"/>
      <c r="HU209" s="294"/>
      <c r="HV209" s="294"/>
      <c r="HW209" s="294"/>
      <c r="HX209" s="294"/>
      <c r="HY209" s="294"/>
      <c r="HZ209" s="294"/>
      <c r="IA209" s="294"/>
      <c r="IB209" s="294"/>
      <c r="IC209" s="294"/>
      <c r="ID209" s="294"/>
      <c r="IE209" s="294"/>
      <c r="IF209" s="294"/>
      <c r="IG209" s="294"/>
      <c r="IH209" s="294"/>
      <c r="II209" s="294"/>
      <c r="IJ209" s="294"/>
      <c r="IK209" s="294"/>
      <c r="IL209" s="294"/>
      <c r="IM209" s="294"/>
      <c r="IN209" s="294"/>
      <c r="IO209" s="294"/>
      <c r="IP209" s="294"/>
      <c r="IQ209" s="294"/>
      <c r="IR209" s="294"/>
      <c r="IS209" s="294"/>
      <c r="IT209" s="294"/>
      <c r="IU209" s="294"/>
      <c r="IV209" s="294"/>
      <c r="IW209" s="294"/>
      <c r="IX209" s="294"/>
    </row>
    <row r="210" s="288" customFormat="1" ht="46" customHeight="1" spans="1:258">
      <c r="A210" s="324">
        <v>7</v>
      </c>
      <c r="B210" s="300" t="s">
        <v>820</v>
      </c>
      <c r="C210" s="300" t="s">
        <v>821</v>
      </c>
      <c r="D210" s="300" t="s">
        <v>348</v>
      </c>
      <c r="E210" s="299">
        <v>30</v>
      </c>
      <c r="F210" s="337" t="s">
        <v>204</v>
      </c>
      <c r="G210" s="300" t="s">
        <v>822</v>
      </c>
      <c r="H210" s="300"/>
      <c r="GA210" s="294"/>
      <c r="GB210" s="294"/>
      <c r="GC210" s="294"/>
      <c r="GD210" s="294"/>
      <c r="GE210" s="294"/>
      <c r="GF210" s="294"/>
      <c r="GG210" s="294"/>
      <c r="GH210" s="294"/>
      <c r="GI210" s="294"/>
      <c r="GJ210" s="294"/>
      <c r="GK210" s="294"/>
      <c r="GL210" s="294"/>
      <c r="GM210" s="294"/>
      <c r="GN210" s="294"/>
      <c r="GO210" s="294"/>
      <c r="GP210" s="294"/>
      <c r="GQ210" s="294"/>
      <c r="GR210" s="294"/>
      <c r="GS210" s="294"/>
      <c r="GT210" s="294"/>
      <c r="GU210" s="294"/>
      <c r="GV210" s="294"/>
      <c r="GW210" s="294"/>
      <c r="GX210" s="294"/>
      <c r="GY210" s="294"/>
      <c r="GZ210" s="294"/>
      <c r="HA210" s="294"/>
      <c r="HB210" s="294"/>
      <c r="HC210" s="294"/>
      <c r="HD210" s="294"/>
      <c r="HE210" s="294"/>
      <c r="HF210" s="294"/>
      <c r="HG210" s="294"/>
      <c r="HH210" s="294"/>
      <c r="HI210" s="294"/>
      <c r="HJ210" s="294"/>
      <c r="HK210" s="294"/>
      <c r="HL210" s="294"/>
      <c r="HM210" s="294"/>
      <c r="HN210" s="294"/>
      <c r="HO210" s="294"/>
      <c r="HP210" s="294"/>
      <c r="HQ210" s="294"/>
      <c r="HR210" s="294"/>
      <c r="HS210" s="294"/>
      <c r="HT210" s="294"/>
      <c r="HU210" s="294"/>
      <c r="HV210" s="294"/>
      <c r="HW210" s="294"/>
      <c r="HX210" s="294"/>
      <c r="HY210" s="294"/>
      <c r="HZ210" s="294"/>
      <c r="IA210" s="294"/>
      <c r="IB210" s="294"/>
      <c r="IC210" s="294"/>
      <c r="ID210" s="294"/>
      <c r="IE210" s="294"/>
      <c r="IF210" s="294"/>
      <c r="IG210" s="294"/>
      <c r="IH210" s="294"/>
      <c r="II210" s="294"/>
      <c r="IJ210" s="294"/>
      <c r="IK210" s="294"/>
      <c r="IL210" s="294"/>
      <c r="IM210" s="294"/>
      <c r="IN210" s="294"/>
      <c r="IO210" s="294"/>
      <c r="IP210" s="294"/>
      <c r="IQ210" s="294"/>
      <c r="IR210" s="294"/>
      <c r="IS210" s="294"/>
      <c r="IT210" s="294"/>
      <c r="IU210" s="294"/>
      <c r="IV210" s="294"/>
      <c r="IW210" s="294"/>
      <c r="IX210" s="294"/>
    </row>
    <row r="211" s="288" customFormat="1" ht="46" customHeight="1" spans="1:258">
      <c r="A211" s="324">
        <v>8</v>
      </c>
      <c r="B211" s="332" t="s">
        <v>823</v>
      </c>
      <c r="C211" s="332" t="s">
        <v>824</v>
      </c>
      <c r="D211" s="332" t="s">
        <v>825</v>
      </c>
      <c r="E211" s="377">
        <v>30</v>
      </c>
      <c r="F211" s="337" t="s">
        <v>234</v>
      </c>
      <c r="G211" s="300" t="s">
        <v>826</v>
      </c>
      <c r="H211" s="300"/>
      <c r="GA211" s="294"/>
      <c r="GB211" s="294"/>
      <c r="GC211" s="294"/>
      <c r="GD211" s="294"/>
      <c r="GE211" s="294"/>
      <c r="GF211" s="294"/>
      <c r="GG211" s="294"/>
      <c r="GH211" s="294"/>
      <c r="GI211" s="294"/>
      <c r="GJ211" s="294"/>
      <c r="GK211" s="294"/>
      <c r="GL211" s="294"/>
      <c r="GM211" s="294"/>
      <c r="GN211" s="294"/>
      <c r="GO211" s="294"/>
      <c r="GP211" s="294"/>
      <c r="GQ211" s="294"/>
      <c r="GR211" s="294"/>
      <c r="GS211" s="294"/>
      <c r="GT211" s="294"/>
      <c r="GU211" s="294"/>
      <c r="GV211" s="294"/>
      <c r="GW211" s="294"/>
      <c r="GX211" s="294"/>
      <c r="GY211" s="294"/>
      <c r="GZ211" s="294"/>
      <c r="HA211" s="294"/>
      <c r="HB211" s="294"/>
      <c r="HC211" s="294"/>
      <c r="HD211" s="294"/>
      <c r="HE211" s="294"/>
      <c r="HF211" s="294"/>
      <c r="HG211" s="294"/>
      <c r="HH211" s="294"/>
      <c r="HI211" s="294"/>
      <c r="HJ211" s="294"/>
      <c r="HK211" s="294"/>
      <c r="HL211" s="294"/>
      <c r="HM211" s="294"/>
      <c r="HN211" s="294"/>
      <c r="HO211" s="294"/>
      <c r="HP211" s="294"/>
      <c r="HQ211" s="294"/>
      <c r="HR211" s="294"/>
      <c r="HS211" s="294"/>
      <c r="HT211" s="294"/>
      <c r="HU211" s="294"/>
      <c r="HV211" s="294"/>
      <c r="HW211" s="294"/>
      <c r="HX211" s="294"/>
      <c r="HY211" s="294"/>
      <c r="HZ211" s="294"/>
      <c r="IA211" s="294"/>
      <c r="IB211" s="294"/>
      <c r="IC211" s="294"/>
      <c r="ID211" s="294"/>
      <c r="IE211" s="294"/>
      <c r="IF211" s="294"/>
      <c r="IG211" s="294"/>
      <c r="IH211" s="294"/>
      <c r="II211" s="294"/>
      <c r="IJ211" s="294"/>
      <c r="IK211" s="294"/>
      <c r="IL211" s="294"/>
      <c r="IM211" s="294"/>
      <c r="IN211" s="294"/>
      <c r="IO211" s="294"/>
      <c r="IP211" s="294"/>
      <c r="IQ211" s="294"/>
      <c r="IR211" s="294"/>
      <c r="IS211" s="294"/>
      <c r="IT211" s="294"/>
      <c r="IU211" s="294"/>
      <c r="IV211" s="294"/>
      <c r="IW211" s="294"/>
      <c r="IX211" s="294"/>
    </row>
    <row r="212" s="288" customFormat="1" ht="107" customHeight="1" spans="1:258">
      <c r="A212" s="324">
        <v>9</v>
      </c>
      <c r="B212" s="300" t="s">
        <v>827</v>
      </c>
      <c r="C212" s="300" t="s">
        <v>828</v>
      </c>
      <c r="D212" s="300" t="s">
        <v>182</v>
      </c>
      <c r="E212" s="299">
        <v>10</v>
      </c>
      <c r="F212" s="328" t="s">
        <v>180</v>
      </c>
      <c r="G212" s="300" t="s">
        <v>829</v>
      </c>
      <c r="H212" s="300"/>
      <c r="GA212" s="294"/>
      <c r="GB212" s="294"/>
      <c r="GC212" s="294"/>
      <c r="GD212" s="294"/>
      <c r="GE212" s="294"/>
      <c r="GF212" s="294"/>
      <c r="GG212" s="294"/>
      <c r="GH212" s="294"/>
      <c r="GI212" s="294"/>
      <c r="GJ212" s="294"/>
      <c r="GK212" s="294"/>
      <c r="GL212" s="294"/>
      <c r="GM212" s="294"/>
      <c r="GN212" s="294"/>
      <c r="GO212" s="294"/>
      <c r="GP212" s="294"/>
      <c r="GQ212" s="294"/>
      <c r="GR212" s="294"/>
      <c r="GS212" s="294"/>
      <c r="GT212" s="294"/>
      <c r="GU212" s="294"/>
      <c r="GV212" s="294"/>
      <c r="GW212" s="294"/>
      <c r="GX212" s="294"/>
      <c r="GY212" s="294"/>
      <c r="GZ212" s="294"/>
      <c r="HA212" s="294"/>
      <c r="HB212" s="294"/>
      <c r="HC212" s="294"/>
      <c r="HD212" s="294"/>
      <c r="HE212" s="294"/>
      <c r="HF212" s="294"/>
      <c r="HG212" s="294"/>
      <c r="HH212" s="294"/>
      <c r="HI212" s="294"/>
      <c r="HJ212" s="294"/>
      <c r="HK212" s="294"/>
      <c r="HL212" s="294"/>
      <c r="HM212" s="294"/>
      <c r="HN212" s="294"/>
      <c r="HO212" s="294"/>
      <c r="HP212" s="294"/>
      <c r="HQ212" s="294"/>
      <c r="HR212" s="294"/>
      <c r="HS212" s="294"/>
      <c r="HT212" s="294"/>
      <c r="HU212" s="294"/>
      <c r="HV212" s="294"/>
      <c r="HW212" s="294"/>
      <c r="HX212" s="294"/>
      <c r="HY212" s="294"/>
      <c r="HZ212" s="294"/>
      <c r="IA212" s="294"/>
      <c r="IB212" s="294"/>
      <c r="IC212" s="294"/>
      <c r="ID212" s="294"/>
      <c r="IE212" s="294"/>
      <c r="IF212" s="294"/>
      <c r="IG212" s="294"/>
      <c r="IH212" s="294"/>
      <c r="II212" s="294"/>
      <c r="IJ212" s="294"/>
      <c r="IK212" s="294"/>
      <c r="IL212" s="294"/>
      <c r="IM212" s="294"/>
      <c r="IN212" s="294"/>
      <c r="IO212" s="294"/>
      <c r="IP212" s="294"/>
      <c r="IQ212" s="294"/>
      <c r="IR212" s="294"/>
      <c r="IS212" s="294"/>
      <c r="IT212" s="294"/>
      <c r="IU212" s="294"/>
      <c r="IV212" s="294"/>
      <c r="IW212" s="294"/>
      <c r="IX212" s="294"/>
    </row>
    <row r="213" s="288" customFormat="1" ht="46" customHeight="1" spans="1:258">
      <c r="A213" s="324">
        <v>10</v>
      </c>
      <c r="B213" s="300" t="s">
        <v>830</v>
      </c>
      <c r="C213" s="300" t="s">
        <v>831</v>
      </c>
      <c r="D213" s="300" t="s">
        <v>321</v>
      </c>
      <c r="E213" s="299">
        <v>10</v>
      </c>
      <c r="F213" s="328" t="s">
        <v>180</v>
      </c>
      <c r="G213" s="300" t="s">
        <v>832</v>
      </c>
      <c r="H213" s="300"/>
      <c r="GA213" s="294"/>
      <c r="GB213" s="294"/>
      <c r="GC213" s="294"/>
      <c r="GD213" s="294"/>
      <c r="GE213" s="294"/>
      <c r="GF213" s="294"/>
      <c r="GG213" s="294"/>
      <c r="GH213" s="294"/>
      <c r="GI213" s="294"/>
      <c r="GJ213" s="294"/>
      <c r="GK213" s="294"/>
      <c r="GL213" s="294"/>
      <c r="GM213" s="294"/>
      <c r="GN213" s="294"/>
      <c r="GO213" s="294"/>
      <c r="GP213" s="294"/>
      <c r="GQ213" s="294"/>
      <c r="GR213" s="294"/>
      <c r="GS213" s="294"/>
      <c r="GT213" s="294"/>
      <c r="GU213" s="294"/>
      <c r="GV213" s="294"/>
      <c r="GW213" s="294"/>
      <c r="GX213" s="294"/>
      <c r="GY213" s="294"/>
      <c r="GZ213" s="294"/>
      <c r="HA213" s="294"/>
      <c r="HB213" s="294"/>
      <c r="HC213" s="294"/>
      <c r="HD213" s="294"/>
      <c r="HE213" s="294"/>
      <c r="HF213" s="294"/>
      <c r="HG213" s="294"/>
      <c r="HH213" s="294"/>
      <c r="HI213" s="294"/>
      <c r="HJ213" s="294"/>
      <c r="HK213" s="294"/>
      <c r="HL213" s="294"/>
      <c r="HM213" s="294"/>
      <c r="HN213" s="294"/>
      <c r="HO213" s="294"/>
      <c r="HP213" s="294"/>
      <c r="HQ213" s="294"/>
      <c r="HR213" s="294"/>
      <c r="HS213" s="294"/>
      <c r="HT213" s="294"/>
      <c r="HU213" s="294"/>
      <c r="HV213" s="294"/>
      <c r="HW213" s="294"/>
      <c r="HX213" s="294"/>
      <c r="HY213" s="294"/>
      <c r="HZ213" s="294"/>
      <c r="IA213" s="294"/>
      <c r="IB213" s="294"/>
      <c r="IC213" s="294"/>
      <c r="ID213" s="294"/>
      <c r="IE213" s="294"/>
      <c r="IF213" s="294"/>
      <c r="IG213" s="294"/>
      <c r="IH213" s="294"/>
      <c r="II213" s="294"/>
      <c r="IJ213" s="294"/>
      <c r="IK213" s="294"/>
      <c r="IL213" s="294"/>
      <c r="IM213" s="294"/>
      <c r="IN213" s="294"/>
      <c r="IO213" s="294"/>
      <c r="IP213" s="294"/>
      <c r="IQ213" s="294"/>
      <c r="IR213" s="294"/>
      <c r="IS213" s="294"/>
      <c r="IT213" s="294"/>
      <c r="IU213" s="294"/>
      <c r="IV213" s="294"/>
      <c r="IW213" s="294"/>
      <c r="IX213" s="294"/>
    </row>
    <row r="214" s="288" customFormat="1" ht="62" customHeight="1" spans="1:258">
      <c r="A214" s="324">
        <v>11</v>
      </c>
      <c r="B214" s="300" t="s">
        <v>833</v>
      </c>
      <c r="C214" s="300" t="s">
        <v>834</v>
      </c>
      <c r="D214" s="300" t="s">
        <v>835</v>
      </c>
      <c r="E214" s="299">
        <v>10</v>
      </c>
      <c r="F214" s="328" t="s">
        <v>180</v>
      </c>
      <c r="G214" s="300" t="s">
        <v>836</v>
      </c>
      <c r="H214" s="300"/>
      <c r="GA214" s="294"/>
      <c r="GB214" s="294"/>
      <c r="GC214" s="294"/>
      <c r="GD214" s="294"/>
      <c r="GE214" s="294"/>
      <c r="GF214" s="294"/>
      <c r="GG214" s="294"/>
      <c r="GH214" s="294"/>
      <c r="GI214" s="294"/>
      <c r="GJ214" s="294"/>
      <c r="GK214" s="294"/>
      <c r="GL214" s="294"/>
      <c r="GM214" s="294"/>
      <c r="GN214" s="294"/>
      <c r="GO214" s="294"/>
      <c r="GP214" s="294"/>
      <c r="GQ214" s="294"/>
      <c r="GR214" s="294"/>
      <c r="GS214" s="294"/>
      <c r="GT214" s="294"/>
      <c r="GU214" s="294"/>
      <c r="GV214" s="294"/>
      <c r="GW214" s="294"/>
      <c r="GX214" s="294"/>
      <c r="GY214" s="294"/>
      <c r="GZ214" s="294"/>
      <c r="HA214" s="294"/>
      <c r="HB214" s="294"/>
      <c r="HC214" s="294"/>
      <c r="HD214" s="294"/>
      <c r="HE214" s="294"/>
      <c r="HF214" s="294"/>
      <c r="HG214" s="294"/>
      <c r="HH214" s="294"/>
      <c r="HI214" s="294"/>
      <c r="HJ214" s="294"/>
      <c r="HK214" s="294"/>
      <c r="HL214" s="294"/>
      <c r="HM214" s="294"/>
      <c r="HN214" s="294"/>
      <c r="HO214" s="294"/>
      <c r="HP214" s="294"/>
      <c r="HQ214" s="294"/>
      <c r="HR214" s="294"/>
      <c r="HS214" s="294"/>
      <c r="HT214" s="294"/>
      <c r="HU214" s="294"/>
      <c r="HV214" s="294"/>
      <c r="HW214" s="294"/>
      <c r="HX214" s="294"/>
      <c r="HY214" s="294"/>
      <c r="HZ214" s="294"/>
      <c r="IA214" s="294"/>
      <c r="IB214" s="294"/>
      <c r="IC214" s="294"/>
      <c r="ID214" s="294"/>
      <c r="IE214" s="294"/>
      <c r="IF214" s="294"/>
      <c r="IG214" s="294"/>
      <c r="IH214" s="294"/>
      <c r="II214" s="294"/>
      <c r="IJ214" s="294"/>
      <c r="IK214" s="294"/>
      <c r="IL214" s="294"/>
      <c r="IM214" s="294"/>
      <c r="IN214" s="294"/>
      <c r="IO214" s="294"/>
      <c r="IP214" s="294"/>
      <c r="IQ214" s="294"/>
      <c r="IR214" s="294"/>
      <c r="IS214" s="294"/>
      <c r="IT214" s="294"/>
      <c r="IU214" s="294"/>
      <c r="IV214" s="294"/>
      <c r="IW214" s="294"/>
      <c r="IX214" s="294"/>
    </row>
    <row r="215" s="288" customFormat="1" ht="46" customHeight="1" spans="1:258">
      <c r="A215" s="324">
        <v>12</v>
      </c>
      <c r="B215" s="300" t="s">
        <v>837</v>
      </c>
      <c r="C215" s="300" t="s">
        <v>838</v>
      </c>
      <c r="D215" s="300" t="s">
        <v>839</v>
      </c>
      <c r="E215" s="299">
        <v>10</v>
      </c>
      <c r="F215" s="328" t="s">
        <v>180</v>
      </c>
      <c r="G215" s="300" t="s">
        <v>840</v>
      </c>
      <c r="H215" s="300"/>
      <c r="GA215" s="294"/>
      <c r="GB215" s="294"/>
      <c r="GC215" s="294"/>
      <c r="GD215" s="294"/>
      <c r="GE215" s="294"/>
      <c r="GF215" s="294"/>
      <c r="GG215" s="294"/>
      <c r="GH215" s="294"/>
      <c r="GI215" s="294"/>
      <c r="GJ215" s="294"/>
      <c r="GK215" s="294"/>
      <c r="GL215" s="294"/>
      <c r="GM215" s="294"/>
      <c r="GN215" s="294"/>
      <c r="GO215" s="294"/>
      <c r="GP215" s="294"/>
      <c r="GQ215" s="294"/>
      <c r="GR215" s="294"/>
      <c r="GS215" s="294"/>
      <c r="GT215" s="294"/>
      <c r="GU215" s="294"/>
      <c r="GV215" s="294"/>
      <c r="GW215" s="294"/>
      <c r="GX215" s="294"/>
      <c r="GY215" s="294"/>
      <c r="GZ215" s="294"/>
      <c r="HA215" s="294"/>
      <c r="HB215" s="294"/>
      <c r="HC215" s="294"/>
      <c r="HD215" s="294"/>
      <c r="HE215" s="294"/>
      <c r="HF215" s="294"/>
      <c r="HG215" s="294"/>
      <c r="HH215" s="294"/>
      <c r="HI215" s="294"/>
      <c r="HJ215" s="294"/>
      <c r="HK215" s="294"/>
      <c r="HL215" s="294"/>
      <c r="HM215" s="294"/>
      <c r="HN215" s="294"/>
      <c r="HO215" s="294"/>
      <c r="HP215" s="294"/>
      <c r="HQ215" s="294"/>
      <c r="HR215" s="294"/>
      <c r="HS215" s="294"/>
      <c r="HT215" s="294"/>
      <c r="HU215" s="294"/>
      <c r="HV215" s="294"/>
      <c r="HW215" s="294"/>
      <c r="HX215" s="294"/>
      <c r="HY215" s="294"/>
      <c r="HZ215" s="294"/>
      <c r="IA215" s="294"/>
      <c r="IB215" s="294"/>
      <c r="IC215" s="294"/>
      <c r="ID215" s="294"/>
      <c r="IE215" s="294"/>
      <c r="IF215" s="294"/>
      <c r="IG215" s="294"/>
      <c r="IH215" s="294"/>
      <c r="II215" s="294"/>
      <c r="IJ215" s="294"/>
      <c r="IK215" s="294"/>
      <c r="IL215" s="294"/>
      <c r="IM215" s="294"/>
      <c r="IN215" s="294"/>
      <c r="IO215" s="294"/>
      <c r="IP215" s="294"/>
      <c r="IQ215" s="294"/>
      <c r="IR215" s="294"/>
      <c r="IS215" s="294"/>
      <c r="IT215" s="294"/>
      <c r="IU215" s="294"/>
      <c r="IV215" s="294"/>
      <c r="IW215" s="294"/>
      <c r="IX215" s="294"/>
    </row>
    <row r="216" s="288" customFormat="1" ht="46" customHeight="1" spans="1:258">
      <c r="A216" s="324">
        <v>13</v>
      </c>
      <c r="B216" s="300" t="s">
        <v>841</v>
      </c>
      <c r="C216" s="300" t="s">
        <v>842</v>
      </c>
      <c r="D216" s="300" t="s">
        <v>790</v>
      </c>
      <c r="E216" s="299">
        <v>10</v>
      </c>
      <c r="F216" s="328" t="s">
        <v>180</v>
      </c>
      <c r="G216" s="300" t="s">
        <v>843</v>
      </c>
      <c r="H216" s="300"/>
      <c r="GA216" s="294"/>
      <c r="GB216" s="294"/>
      <c r="GC216" s="294"/>
      <c r="GD216" s="294"/>
      <c r="GE216" s="294"/>
      <c r="GF216" s="294"/>
      <c r="GG216" s="294"/>
      <c r="GH216" s="294"/>
      <c r="GI216" s="294"/>
      <c r="GJ216" s="294"/>
      <c r="GK216" s="294"/>
      <c r="GL216" s="294"/>
      <c r="GM216" s="294"/>
      <c r="GN216" s="294"/>
      <c r="GO216" s="294"/>
      <c r="GP216" s="294"/>
      <c r="GQ216" s="294"/>
      <c r="GR216" s="294"/>
      <c r="GS216" s="294"/>
      <c r="GT216" s="294"/>
      <c r="GU216" s="294"/>
      <c r="GV216" s="294"/>
      <c r="GW216" s="294"/>
      <c r="GX216" s="294"/>
      <c r="GY216" s="294"/>
      <c r="GZ216" s="294"/>
      <c r="HA216" s="294"/>
      <c r="HB216" s="294"/>
      <c r="HC216" s="294"/>
      <c r="HD216" s="294"/>
      <c r="HE216" s="294"/>
      <c r="HF216" s="294"/>
      <c r="HG216" s="294"/>
      <c r="HH216" s="294"/>
      <c r="HI216" s="294"/>
      <c r="HJ216" s="294"/>
      <c r="HK216" s="294"/>
      <c r="HL216" s="294"/>
      <c r="HM216" s="294"/>
      <c r="HN216" s="294"/>
      <c r="HO216" s="294"/>
      <c r="HP216" s="294"/>
      <c r="HQ216" s="294"/>
      <c r="HR216" s="294"/>
      <c r="HS216" s="294"/>
      <c r="HT216" s="294"/>
      <c r="HU216" s="294"/>
      <c r="HV216" s="294"/>
      <c r="HW216" s="294"/>
      <c r="HX216" s="294"/>
      <c r="HY216" s="294"/>
      <c r="HZ216" s="294"/>
      <c r="IA216" s="294"/>
      <c r="IB216" s="294"/>
      <c r="IC216" s="294"/>
      <c r="ID216" s="294"/>
      <c r="IE216" s="294"/>
      <c r="IF216" s="294"/>
      <c r="IG216" s="294"/>
      <c r="IH216" s="294"/>
      <c r="II216" s="294"/>
      <c r="IJ216" s="294"/>
      <c r="IK216" s="294"/>
      <c r="IL216" s="294"/>
      <c r="IM216" s="294"/>
      <c r="IN216" s="294"/>
      <c r="IO216" s="294"/>
      <c r="IP216" s="294"/>
      <c r="IQ216" s="294"/>
      <c r="IR216" s="294"/>
      <c r="IS216" s="294"/>
      <c r="IT216" s="294"/>
      <c r="IU216" s="294"/>
      <c r="IV216" s="294"/>
      <c r="IW216" s="294"/>
      <c r="IX216" s="294"/>
    </row>
    <row r="217" s="288" customFormat="1" ht="117" customHeight="1" spans="1:258">
      <c r="A217" s="324">
        <v>14</v>
      </c>
      <c r="B217" s="300" t="s">
        <v>844</v>
      </c>
      <c r="C217" s="300" t="s">
        <v>845</v>
      </c>
      <c r="D217" s="300" t="s">
        <v>178</v>
      </c>
      <c r="E217" s="299">
        <v>10</v>
      </c>
      <c r="F217" s="328" t="s">
        <v>180</v>
      </c>
      <c r="G217" s="300" t="s">
        <v>846</v>
      </c>
      <c r="H217" s="300"/>
      <c r="GA217" s="294"/>
      <c r="GB217" s="294"/>
      <c r="GC217" s="294"/>
      <c r="GD217" s="294"/>
      <c r="GE217" s="294"/>
      <c r="GF217" s="294"/>
      <c r="GG217" s="294"/>
      <c r="GH217" s="294"/>
      <c r="GI217" s="294"/>
      <c r="GJ217" s="294"/>
      <c r="GK217" s="294"/>
      <c r="GL217" s="294"/>
      <c r="GM217" s="294"/>
      <c r="GN217" s="294"/>
      <c r="GO217" s="294"/>
      <c r="GP217" s="294"/>
      <c r="GQ217" s="294"/>
      <c r="GR217" s="294"/>
      <c r="GS217" s="294"/>
      <c r="GT217" s="294"/>
      <c r="GU217" s="294"/>
      <c r="GV217" s="294"/>
      <c r="GW217" s="294"/>
      <c r="GX217" s="294"/>
      <c r="GY217" s="294"/>
      <c r="GZ217" s="294"/>
      <c r="HA217" s="294"/>
      <c r="HB217" s="294"/>
      <c r="HC217" s="294"/>
      <c r="HD217" s="294"/>
      <c r="HE217" s="294"/>
      <c r="HF217" s="294"/>
      <c r="HG217" s="294"/>
      <c r="HH217" s="294"/>
      <c r="HI217" s="294"/>
      <c r="HJ217" s="294"/>
      <c r="HK217" s="294"/>
      <c r="HL217" s="294"/>
      <c r="HM217" s="294"/>
      <c r="HN217" s="294"/>
      <c r="HO217" s="294"/>
      <c r="HP217" s="294"/>
      <c r="HQ217" s="294"/>
      <c r="HR217" s="294"/>
      <c r="HS217" s="294"/>
      <c r="HT217" s="294"/>
      <c r="HU217" s="294"/>
      <c r="HV217" s="294"/>
      <c r="HW217" s="294"/>
      <c r="HX217" s="294"/>
      <c r="HY217" s="294"/>
      <c r="HZ217" s="294"/>
      <c r="IA217" s="294"/>
      <c r="IB217" s="294"/>
      <c r="IC217" s="294"/>
      <c r="ID217" s="294"/>
      <c r="IE217" s="294"/>
      <c r="IF217" s="294"/>
      <c r="IG217" s="294"/>
      <c r="IH217" s="294"/>
      <c r="II217" s="294"/>
      <c r="IJ217" s="294"/>
      <c r="IK217" s="294"/>
      <c r="IL217" s="294"/>
      <c r="IM217" s="294"/>
      <c r="IN217" s="294"/>
      <c r="IO217" s="294"/>
      <c r="IP217" s="294"/>
      <c r="IQ217" s="294"/>
      <c r="IR217" s="294"/>
      <c r="IS217" s="294"/>
      <c r="IT217" s="294"/>
      <c r="IU217" s="294"/>
      <c r="IV217" s="294"/>
      <c r="IW217" s="294"/>
      <c r="IX217" s="294"/>
    </row>
    <row r="218" s="288" customFormat="1" ht="63" customHeight="1" spans="1:258">
      <c r="A218" s="324">
        <v>15</v>
      </c>
      <c r="B218" s="300" t="s">
        <v>847</v>
      </c>
      <c r="C218" s="300" t="s">
        <v>848</v>
      </c>
      <c r="D218" s="300" t="s">
        <v>849</v>
      </c>
      <c r="E218" s="299">
        <v>10</v>
      </c>
      <c r="F218" s="328" t="s">
        <v>180</v>
      </c>
      <c r="G218" s="300" t="s">
        <v>850</v>
      </c>
      <c r="H218" s="300"/>
      <c r="GA218" s="294"/>
      <c r="GB218" s="294"/>
      <c r="GC218" s="294"/>
      <c r="GD218" s="294"/>
      <c r="GE218" s="294"/>
      <c r="GF218" s="294"/>
      <c r="GG218" s="294"/>
      <c r="GH218" s="294"/>
      <c r="GI218" s="294"/>
      <c r="GJ218" s="294"/>
      <c r="GK218" s="294"/>
      <c r="GL218" s="294"/>
      <c r="GM218" s="294"/>
      <c r="GN218" s="294"/>
      <c r="GO218" s="294"/>
      <c r="GP218" s="294"/>
      <c r="GQ218" s="294"/>
      <c r="GR218" s="294"/>
      <c r="GS218" s="294"/>
      <c r="GT218" s="294"/>
      <c r="GU218" s="294"/>
      <c r="GV218" s="294"/>
      <c r="GW218" s="294"/>
      <c r="GX218" s="294"/>
      <c r="GY218" s="294"/>
      <c r="GZ218" s="294"/>
      <c r="HA218" s="294"/>
      <c r="HB218" s="294"/>
      <c r="HC218" s="294"/>
      <c r="HD218" s="294"/>
      <c r="HE218" s="294"/>
      <c r="HF218" s="294"/>
      <c r="HG218" s="294"/>
      <c r="HH218" s="294"/>
      <c r="HI218" s="294"/>
      <c r="HJ218" s="294"/>
      <c r="HK218" s="294"/>
      <c r="HL218" s="294"/>
      <c r="HM218" s="294"/>
      <c r="HN218" s="294"/>
      <c r="HO218" s="294"/>
      <c r="HP218" s="294"/>
      <c r="HQ218" s="294"/>
      <c r="HR218" s="294"/>
      <c r="HS218" s="294"/>
      <c r="HT218" s="294"/>
      <c r="HU218" s="294"/>
      <c r="HV218" s="294"/>
      <c r="HW218" s="294"/>
      <c r="HX218" s="294"/>
      <c r="HY218" s="294"/>
      <c r="HZ218" s="294"/>
      <c r="IA218" s="294"/>
      <c r="IB218" s="294"/>
      <c r="IC218" s="294"/>
      <c r="ID218" s="294"/>
      <c r="IE218" s="294"/>
      <c r="IF218" s="294"/>
      <c r="IG218" s="294"/>
      <c r="IH218" s="294"/>
      <c r="II218" s="294"/>
      <c r="IJ218" s="294"/>
      <c r="IK218" s="294"/>
      <c r="IL218" s="294"/>
      <c r="IM218" s="294"/>
      <c r="IN218" s="294"/>
      <c r="IO218" s="294"/>
      <c r="IP218" s="294"/>
      <c r="IQ218" s="294"/>
      <c r="IR218" s="294"/>
      <c r="IS218" s="294"/>
      <c r="IT218" s="294"/>
      <c r="IU218" s="294"/>
      <c r="IV218" s="294"/>
      <c r="IW218" s="294"/>
      <c r="IX218" s="294"/>
    </row>
    <row r="219" s="288" customFormat="1" ht="46" customHeight="1" spans="1:258">
      <c r="A219" s="324">
        <v>16</v>
      </c>
      <c r="B219" s="332" t="s">
        <v>851</v>
      </c>
      <c r="C219" s="332" t="s">
        <v>852</v>
      </c>
      <c r="D219" s="332" t="s">
        <v>761</v>
      </c>
      <c r="E219" s="377">
        <v>10</v>
      </c>
      <c r="F219" s="328" t="s">
        <v>379</v>
      </c>
      <c r="G219" s="300" t="s">
        <v>853</v>
      </c>
      <c r="H219" s="300"/>
      <c r="GA219" s="294"/>
      <c r="GB219" s="294"/>
      <c r="GC219" s="294"/>
      <c r="GD219" s="294"/>
      <c r="GE219" s="294"/>
      <c r="GF219" s="294"/>
      <c r="GG219" s="294"/>
      <c r="GH219" s="294"/>
      <c r="GI219" s="294"/>
      <c r="GJ219" s="294"/>
      <c r="GK219" s="294"/>
      <c r="GL219" s="294"/>
      <c r="GM219" s="294"/>
      <c r="GN219" s="294"/>
      <c r="GO219" s="294"/>
      <c r="GP219" s="294"/>
      <c r="GQ219" s="294"/>
      <c r="GR219" s="294"/>
      <c r="GS219" s="294"/>
      <c r="GT219" s="294"/>
      <c r="GU219" s="294"/>
      <c r="GV219" s="294"/>
      <c r="GW219" s="294"/>
      <c r="GX219" s="294"/>
      <c r="GY219" s="294"/>
      <c r="GZ219" s="294"/>
      <c r="HA219" s="294"/>
      <c r="HB219" s="294"/>
      <c r="HC219" s="294"/>
      <c r="HD219" s="294"/>
      <c r="HE219" s="294"/>
      <c r="HF219" s="294"/>
      <c r="HG219" s="294"/>
      <c r="HH219" s="294"/>
      <c r="HI219" s="294"/>
      <c r="HJ219" s="294"/>
      <c r="HK219" s="294"/>
      <c r="HL219" s="294"/>
      <c r="HM219" s="294"/>
      <c r="HN219" s="294"/>
      <c r="HO219" s="294"/>
      <c r="HP219" s="294"/>
      <c r="HQ219" s="294"/>
      <c r="HR219" s="294"/>
      <c r="HS219" s="294"/>
      <c r="HT219" s="294"/>
      <c r="HU219" s="294"/>
      <c r="HV219" s="294"/>
      <c r="HW219" s="294"/>
      <c r="HX219" s="294"/>
      <c r="HY219" s="294"/>
      <c r="HZ219" s="294"/>
      <c r="IA219" s="294"/>
      <c r="IB219" s="294"/>
      <c r="IC219" s="294"/>
      <c r="ID219" s="294"/>
      <c r="IE219" s="294"/>
      <c r="IF219" s="294"/>
      <c r="IG219" s="294"/>
      <c r="IH219" s="294"/>
      <c r="II219" s="294"/>
      <c r="IJ219" s="294"/>
      <c r="IK219" s="294"/>
      <c r="IL219" s="294"/>
      <c r="IM219" s="294"/>
      <c r="IN219" s="294"/>
      <c r="IO219" s="294"/>
      <c r="IP219" s="294"/>
      <c r="IQ219" s="294"/>
      <c r="IR219" s="294"/>
      <c r="IS219" s="294"/>
      <c r="IT219" s="294"/>
      <c r="IU219" s="294"/>
      <c r="IV219" s="294"/>
      <c r="IW219" s="294"/>
      <c r="IX219" s="294"/>
    </row>
    <row r="220" s="288" customFormat="1" ht="46" customHeight="1" spans="1:258">
      <c r="A220" s="324">
        <v>17</v>
      </c>
      <c r="B220" s="332" t="s">
        <v>854</v>
      </c>
      <c r="C220" s="332" t="s">
        <v>855</v>
      </c>
      <c r="D220" s="332" t="s">
        <v>194</v>
      </c>
      <c r="E220" s="377">
        <v>10</v>
      </c>
      <c r="F220" s="328" t="s">
        <v>379</v>
      </c>
      <c r="G220" s="300" t="s">
        <v>856</v>
      </c>
      <c r="H220" s="300"/>
      <c r="GA220" s="294"/>
      <c r="GB220" s="294"/>
      <c r="GC220" s="294"/>
      <c r="GD220" s="294"/>
      <c r="GE220" s="294"/>
      <c r="GF220" s="294"/>
      <c r="GG220" s="294"/>
      <c r="GH220" s="294"/>
      <c r="GI220" s="294"/>
      <c r="GJ220" s="294"/>
      <c r="GK220" s="294"/>
      <c r="GL220" s="294"/>
      <c r="GM220" s="294"/>
      <c r="GN220" s="294"/>
      <c r="GO220" s="294"/>
      <c r="GP220" s="294"/>
      <c r="GQ220" s="294"/>
      <c r="GR220" s="294"/>
      <c r="GS220" s="294"/>
      <c r="GT220" s="294"/>
      <c r="GU220" s="294"/>
      <c r="GV220" s="294"/>
      <c r="GW220" s="294"/>
      <c r="GX220" s="294"/>
      <c r="GY220" s="294"/>
      <c r="GZ220" s="294"/>
      <c r="HA220" s="294"/>
      <c r="HB220" s="294"/>
      <c r="HC220" s="294"/>
      <c r="HD220" s="294"/>
      <c r="HE220" s="294"/>
      <c r="HF220" s="294"/>
      <c r="HG220" s="294"/>
      <c r="HH220" s="294"/>
      <c r="HI220" s="294"/>
      <c r="HJ220" s="294"/>
      <c r="HK220" s="294"/>
      <c r="HL220" s="294"/>
      <c r="HM220" s="294"/>
      <c r="HN220" s="294"/>
      <c r="HO220" s="294"/>
      <c r="HP220" s="294"/>
      <c r="HQ220" s="294"/>
      <c r="HR220" s="294"/>
      <c r="HS220" s="294"/>
      <c r="HT220" s="294"/>
      <c r="HU220" s="294"/>
      <c r="HV220" s="294"/>
      <c r="HW220" s="294"/>
      <c r="HX220" s="294"/>
      <c r="HY220" s="294"/>
      <c r="HZ220" s="294"/>
      <c r="IA220" s="294"/>
      <c r="IB220" s="294"/>
      <c r="IC220" s="294"/>
      <c r="ID220" s="294"/>
      <c r="IE220" s="294"/>
      <c r="IF220" s="294"/>
      <c r="IG220" s="294"/>
      <c r="IH220" s="294"/>
      <c r="II220" s="294"/>
      <c r="IJ220" s="294"/>
      <c r="IK220" s="294"/>
      <c r="IL220" s="294"/>
      <c r="IM220" s="294"/>
      <c r="IN220" s="294"/>
      <c r="IO220" s="294"/>
      <c r="IP220" s="294"/>
      <c r="IQ220" s="294"/>
      <c r="IR220" s="294"/>
      <c r="IS220" s="294"/>
      <c r="IT220" s="294"/>
      <c r="IU220" s="294"/>
      <c r="IV220" s="294"/>
      <c r="IW220" s="294"/>
      <c r="IX220" s="294"/>
    </row>
    <row r="221" s="288" customFormat="1" ht="82" customHeight="1" spans="1:258">
      <c r="A221" s="324">
        <v>18</v>
      </c>
      <c r="B221" s="332" t="s">
        <v>857</v>
      </c>
      <c r="C221" s="332" t="s">
        <v>858</v>
      </c>
      <c r="D221" s="332" t="s">
        <v>378</v>
      </c>
      <c r="E221" s="377">
        <v>10</v>
      </c>
      <c r="F221" s="328" t="s">
        <v>379</v>
      </c>
      <c r="G221" s="300" t="s">
        <v>859</v>
      </c>
      <c r="H221" s="300"/>
      <c r="GA221" s="294"/>
      <c r="GB221" s="294"/>
      <c r="GC221" s="294"/>
      <c r="GD221" s="294"/>
      <c r="GE221" s="294"/>
      <c r="GF221" s="294"/>
      <c r="GG221" s="294"/>
      <c r="GH221" s="294"/>
      <c r="GI221" s="294"/>
      <c r="GJ221" s="294"/>
      <c r="GK221" s="294"/>
      <c r="GL221" s="294"/>
      <c r="GM221" s="294"/>
      <c r="GN221" s="294"/>
      <c r="GO221" s="294"/>
      <c r="GP221" s="294"/>
      <c r="GQ221" s="294"/>
      <c r="GR221" s="294"/>
      <c r="GS221" s="294"/>
      <c r="GT221" s="294"/>
      <c r="GU221" s="294"/>
      <c r="GV221" s="294"/>
      <c r="GW221" s="294"/>
      <c r="GX221" s="294"/>
      <c r="GY221" s="294"/>
      <c r="GZ221" s="294"/>
      <c r="HA221" s="294"/>
      <c r="HB221" s="294"/>
      <c r="HC221" s="294"/>
      <c r="HD221" s="294"/>
      <c r="HE221" s="294"/>
      <c r="HF221" s="294"/>
      <c r="HG221" s="294"/>
      <c r="HH221" s="294"/>
      <c r="HI221" s="294"/>
      <c r="HJ221" s="294"/>
      <c r="HK221" s="294"/>
      <c r="HL221" s="294"/>
      <c r="HM221" s="294"/>
      <c r="HN221" s="294"/>
      <c r="HO221" s="294"/>
      <c r="HP221" s="294"/>
      <c r="HQ221" s="294"/>
      <c r="HR221" s="294"/>
      <c r="HS221" s="294"/>
      <c r="HT221" s="294"/>
      <c r="HU221" s="294"/>
      <c r="HV221" s="294"/>
      <c r="HW221" s="294"/>
      <c r="HX221" s="294"/>
      <c r="HY221" s="294"/>
      <c r="HZ221" s="294"/>
      <c r="IA221" s="294"/>
      <c r="IB221" s="294"/>
      <c r="IC221" s="294"/>
      <c r="ID221" s="294"/>
      <c r="IE221" s="294"/>
      <c r="IF221" s="294"/>
      <c r="IG221" s="294"/>
      <c r="IH221" s="294"/>
      <c r="II221" s="294"/>
      <c r="IJ221" s="294"/>
      <c r="IK221" s="294"/>
      <c r="IL221" s="294"/>
      <c r="IM221" s="294"/>
      <c r="IN221" s="294"/>
      <c r="IO221" s="294"/>
      <c r="IP221" s="294"/>
      <c r="IQ221" s="294"/>
      <c r="IR221" s="294"/>
      <c r="IS221" s="294"/>
      <c r="IT221" s="294"/>
      <c r="IU221" s="294"/>
      <c r="IV221" s="294"/>
      <c r="IW221" s="294"/>
      <c r="IX221" s="294"/>
    </row>
    <row r="222" s="288" customFormat="1" ht="46" customHeight="1" spans="1:258">
      <c r="A222" s="324">
        <v>19</v>
      </c>
      <c r="B222" s="332" t="s">
        <v>860</v>
      </c>
      <c r="C222" s="332" t="s">
        <v>861</v>
      </c>
      <c r="D222" s="332" t="s">
        <v>311</v>
      </c>
      <c r="E222" s="299">
        <v>10</v>
      </c>
      <c r="F222" s="337" t="s">
        <v>244</v>
      </c>
      <c r="G222" s="300" t="s">
        <v>862</v>
      </c>
      <c r="H222" s="300"/>
      <c r="GA222" s="294"/>
      <c r="GB222" s="294"/>
      <c r="GC222" s="294"/>
      <c r="GD222" s="294"/>
      <c r="GE222" s="294"/>
      <c r="GF222" s="294"/>
      <c r="GG222" s="294"/>
      <c r="GH222" s="294"/>
      <c r="GI222" s="294"/>
      <c r="GJ222" s="294"/>
      <c r="GK222" s="294"/>
      <c r="GL222" s="294"/>
      <c r="GM222" s="294"/>
      <c r="GN222" s="294"/>
      <c r="GO222" s="294"/>
      <c r="GP222" s="294"/>
      <c r="GQ222" s="294"/>
      <c r="GR222" s="294"/>
      <c r="GS222" s="294"/>
      <c r="GT222" s="294"/>
      <c r="GU222" s="294"/>
      <c r="GV222" s="294"/>
      <c r="GW222" s="294"/>
      <c r="GX222" s="294"/>
      <c r="GY222" s="294"/>
      <c r="GZ222" s="294"/>
      <c r="HA222" s="294"/>
      <c r="HB222" s="294"/>
      <c r="HC222" s="294"/>
      <c r="HD222" s="294"/>
      <c r="HE222" s="294"/>
      <c r="HF222" s="294"/>
      <c r="HG222" s="294"/>
      <c r="HH222" s="294"/>
      <c r="HI222" s="294"/>
      <c r="HJ222" s="294"/>
      <c r="HK222" s="294"/>
      <c r="HL222" s="294"/>
      <c r="HM222" s="294"/>
      <c r="HN222" s="294"/>
      <c r="HO222" s="294"/>
      <c r="HP222" s="294"/>
      <c r="HQ222" s="294"/>
      <c r="HR222" s="294"/>
      <c r="HS222" s="294"/>
      <c r="HT222" s="294"/>
      <c r="HU222" s="294"/>
      <c r="HV222" s="294"/>
      <c r="HW222" s="294"/>
      <c r="HX222" s="294"/>
      <c r="HY222" s="294"/>
      <c r="HZ222" s="294"/>
      <c r="IA222" s="294"/>
      <c r="IB222" s="294"/>
      <c r="IC222" s="294"/>
      <c r="ID222" s="294"/>
      <c r="IE222" s="294"/>
      <c r="IF222" s="294"/>
      <c r="IG222" s="294"/>
      <c r="IH222" s="294"/>
      <c r="II222" s="294"/>
      <c r="IJ222" s="294"/>
      <c r="IK222" s="294"/>
      <c r="IL222" s="294"/>
      <c r="IM222" s="294"/>
      <c r="IN222" s="294"/>
      <c r="IO222" s="294"/>
      <c r="IP222" s="294"/>
      <c r="IQ222" s="294"/>
      <c r="IR222" s="294"/>
      <c r="IS222" s="294"/>
      <c r="IT222" s="294"/>
      <c r="IU222" s="294"/>
      <c r="IV222" s="294"/>
      <c r="IW222" s="294"/>
      <c r="IX222" s="294"/>
    </row>
    <row r="223" s="288" customFormat="1" ht="46" customHeight="1" spans="1:258">
      <c r="A223" s="324">
        <v>20</v>
      </c>
      <c r="B223" s="332" t="s">
        <v>863</v>
      </c>
      <c r="C223" s="332" t="s">
        <v>864</v>
      </c>
      <c r="D223" s="332" t="s">
        <v>341</v>
      </c>
      <c r="E223" s="299">
        <v>10</v>
      </c>
      <c r="F223" s="337" t="s">
        <v>244</v>
      </c>
      <c r="G223" s="300" t="s">
        <v>865</v>
      </c>
      <c r="H223" s="300"/>
      <c r="GA223" s="294"/>
      <c r="GB223" s="294"/>
      <c r="GC223" s="294"/>
      <c r="GD223" s="294"/>
      <c r="GE223" s="294"/>
      <c r="GF223" s="294"/>
      <c r="GG223" s="294"/>
      <c r="GH223" s="294"/>
      <c r="GI223" s="294"/>
      <c r="GJ223" s="294"/>
      <c r="GK223" s="294"/>
      <c r="GL223" s="294"/>
      <c r="GM223" s="294"/>
      <c r="GN223" s="294"/>
      <c r="GO223" s="294"/>
      <c r="GP223" s="294"/>
      <c r="GQ223" s="294"/>
      <c r="GR223" s="294"/>
      <c r="GS223" s="294"/>
      <c r="GT223" s="294"/>
      <c r="GU223" s="294"/>
      <c r="GV223" s="294"/>
      <c r="GW223" s="294"/>
      <c r="GX223" s="294"/>
      <c r="GY223" s="294"/>
      <c r="GZ223" s="294"/>
      <c r="HA223" s="294"/>
      <c r="HB223" s="294"/>
      <c r="HC223" s="294"/>
      <c r="HD223" s="294"/>
      <c r="HE223" s="294"/>
      <c r="HF223" s="294"/>
      <c r="HG223" s="294"/>
      <c r="HH223" s="294"/>
      <c r="HI223" s="294"/>
      <c r="HJ223" s="294"/>
      <c r="HK223" s="294"/>
      <c r="HL223" s="294"/>
      <c r="HM223" s="294"/>
      <c r="HN223" s="294"/>
      <c r="HO223" s="294"/>
      <c r="HP223" s="294"/>
      <c r="HQ223" s="294"/>
      <c r="HR223" s="294"/>
      <c r="HS223" s="294"/>
      <c r="HT223" s="294"/>
      <c r="HU223" s="294"/>
      <c r="HV223" s="294"/>
      <c r="HW223" s="294"/>
      <c r="HX223" s="294"/>
      <c r="HY223" s="294"/>
      <c r="HZ223" s="294"/>
      <c r="IA223" s="294"/>
      <c r="IB223" s="294"/>
      <c r="IC223" s="294"/>
      <c r="ID223" s="294"/>
      <c r="IE223" s="294"/>
      <c r="IF223" s="294"/>
      <c r="IG223" s="294"/>
      <c r="IH223" s="294"/>
      <c r="II223" s="294"/>
      <c r="IJ223" s="294"/>
      <c r="IK223" s="294"/>
      <c r="IL223" s="294"/>
      <c r="IM223" s="294"/>
      <c r="IN223" s="294"/>
      <c r="IO223" s="294"/>
      <c r="IP223" s="294"/>
      <c r="IQ223" s="294"/>
      <c r="IR223" s="294"/>
      <c r="IS223" s="294"/>
      <c r="IT223" s="294"/>
      <c r="IU223" s="294"/>
      <c r="IV223" s="294"/>
      <c r="IW223" s="294"/>
      <c r="IX223" s="294"/>
    </row>
    <row r="224" s="288" customFormat="1" ht="46" customHeight="1" spans="1:258">
      <c r="A224" s="324">
        <v>21</v>
      </c>
      <c r="B224" s="332" t="s">
        <v>866</v>
      </c>
      <c r="C224" s="332" t="s">
        <v>861</v>
      </c>
      <c r="D224" s="332" t="s">
        <v>867</v>
      </c>
      <c r="E224" s="299">
        <v>10</v>
      </c>
      <c r="F224" s="337" t="s">
        <v>244</v>
      </c>
      <c r="G224" s="300" t="s">
        <v>868</v>
      </c>
      <c r="H224" s="300"/>
      <c r="GA224" s="294"/>
      <c r="GB224" s="294"/>
      <c r="GC224" s="294"/>
      <c r="GD224" s="294"/>
      <c r="GE224" s="294"/>
      <c r="GF224" s="294"/>
      <c r="GG224" s="294"/>
      <c r="GH224" s="294"/>
      <c r="GI224" s="294"/>
      <c r="GJ224" s="294"/>
      <c r="GK224" s="294"/>
      <c r="GL224" s="294"/>
      <c r="GM224" s="294"/>
      <c r="GN224" s="294"/>
      <c r="GO224" s="294"/>
      <c r="GP224" s="294"/>
      <c r="GQ224" s="294"/>
      <c r="GR224" s="294"/>
      <c r="GS224" s="294"/>
      <c r="GT224" s="294"/>
      <c r="GU224" s="294"/>
      <c r="GV224" s="294"/>
      <c r="GW224" s="294"/>
      <c r="GX224" s="294"/>
      <c r="GY224" s="294"/>
      <c r="GZ224" s="294"/>
      <c r="HA224" s="294"/>
      <c r="HB224" s="294"/>
      <c r="HC224" s="294"/>
      <c r="HD224" s="294"/>
      <c r="HE224" s="294"/>
      <c r="HF224" s="294"/>
      <c r="HG224" s="294"/>
      <c r="HH224" s="294"/>
      <c r="HI224" s="294"/>
      <c r="HJ224" s="294"/>
      <c r="HK224" s="294"/>
      <c r="HL224" s="294"/>
      <c r="HM224" s="294"/>
      <c r="HN224" s="294"/>
      <c r="HO224" s="294"/>
      <c r="HP224" s="294"/>
      <c r="HQ224" s="294"/>
      <c r="HR224" s="294"/>
      <c r="HS224" s="294"/>
      <c r="HT224" s="294"/>
      <c r="HU224" s="294"/>
      <c r="HV224" s="294"/>
      <c r="HW224" s="294"/>
      <c r="HX224" s="294"/>
      <c r="HY224" s="294"/>
      <c r="HZ224" s="294"/>
      <c r="IA224" s="294"/>
      <c r="IB224" s="294"/>
      <c r="IC224" s="294"/>
      <c r="ID224" s="294"/>
      <c r="IE224" s="294"/>
      <c r="IF224" s="294"/>
      <c r="IG224" s="294"/>
      <c r="IH224" s="294"/>
      <c r="II224" s="294"/>
      <c r="IJ224" s="294"/>
      <c r="IK224" s="294"/>
      <c r="IL224" s="294"/>
      <c r="IM224" s="294"/>
      <c r="IN224" s="294"/>
      <c r="IO224" s="294"/>
      <c r="IP224" s="294"/>
      <c r="IQ224" s="294"/>
      <c r="IR224" s="294"/>
      <c r="IS224" s="294"/>
      <c r="IT224" s="294"/>
      <c r="IU224" s="294"/>
      <c r="IV224" s="294"/>
      <c r="IW224" s="294"/>
      <c r="IX224" s="294"/>
    </row>
    <row r="225" s="288" customFormat="1" ht="46" customHeight="1" spans="1:258">
      <c r="A225" s="324">
        <v>22</v>
      </c>
      <c r="B225" s="332" t="s">
        <v>869</v>
      </c>
      <c r="C225" s="332" t="s">
        <v>870</v>
      </c>
      <c r="D225" s="332" t="s">
        <v>397</v>
      </c>
      <c r="E225" s="299">
        <v>10</v>
      </c>
      <c r="F225" s="337" t="s">
        <v>244</v>
      </c>
      <c r="G225" s="300" t="s">
        <v>871</v>
      </c>
      <c r="H225" s="300"/>
      <c r="GA225" s="294"/>
      <c r="GB225" s="294"/>
      <c r="GC225" s="294"/>
      <c r="GD225" s="294"/>
      <c r="GE225" s="294"/>
      <c r="GF225" s="294"/>
      <c r="GG225" s="294"/>
      <c r="GH225" s="294"/>
      <c r="GI225" s="294"/>
      <c r="GJ225" s="294"/>
      <c r="GK225" s="294"/>
      <c r="GL225" s="294"/>
      <c r="GM225" s="294"/>
      <c r="GN225" s="294"/>
      <c r="GO225" s="294"/>
      <c r="GP225" s="294"/>
      <c r="GQ225" s="294"/>
      <c r="GR225" s="294"/>
      <c r="GS225" s="294"/>
      <c r="GT225" s="294"/>
      <c r="GU225" s="294"/>
      <c r="GV225" s="294"/>
      <c r="GW225" s="294"/>
      <c r="GX225" s="294"/>
      <c r="GY225" s="294"/>
      <c r="GZ225" s="294"/>
      <c r="HA225" s="294"/>
      <c r="HB225" s="294"/>
      <c r="HC225" s="294"/>
      <c r="HD225" s="294"/>
      <c r="HE225" s="294"/>
      <c r="HF225" s="294"/>
      <c r="HG225" s="294"/>
      <c r="HH225" s="294"/>
      <c r="HI225" s="294"/>
      <c r="HJ225" s="294"/>
      <c r="HK225" s="294"/>
      <c r="HL225" s="294"/>
      <c r="HM225" s="294"/>
      <c r="HN225" s="294"/>
      <c r="HO225" s="294"/>
      <c r="HP225" s="294"/>
      <c r="HQ225" s="294"/>
      <c r="HR225" s="294"/>
      <c r="HS225" s="294"/>
      <c r="HT225" s="294"/>
      <c r="HU225" s="294"/>
      <c r="HV225" s="294"/>
      <c r="HW225" s="294"/>
      <c r="HX225" s="294"/>
      <c r="HY225" s="294"/>
      <c r="HZ225" s="294"/>
      <c r="IA225" s="294"/>
      <c r="IB225" s="294"/>
      <c r="IC225" s="294"/>
      <c r="ID225" s="294"/>
      <c r="IE225" s="294"/>
      <c r="IF225" s="294"/>
      <c r="IG225" s="294"/>
      <c r="IH225" s="294"/>
      <c r="II225" s="294"/>
      <c r="IJ225" s="294"/>
      <c r="IK225" s="294"/>
      <c r="IL225" s="294"/>
      <c r="IM225" s="294"/>
      <c r="IN225" s="294"/>
      <c r="IO225" s="294"/>
      <c r="IP225" s="294"/>
      <c r="IQ225" s="294"/>
      <c r="IR225" s="294"/>
      <c r="IS225" s="294"/>
      <c r="IT225" s="294"/>
      <c r="IU225" s="294"/>
      <c r="IV225" s="294"/>
      <c r="IW225" s="294"/>
      <c r="IX225" s="294"/>
    </row>
    <row r="226" s="288" customFormat="1" ht="46" customHeight="1" spans="1:258">
      <c r="A226" s="324">
        <v>23</v>
      </c>
      <c r="B226" s="332" t="s">
        <v>872</v>
      </c>
      <c r="C226" s="332" t="s">
        <v>873</v>
      </c>
      <c r="D226" s="332" t="s">
        <v>874</v>
      </c>
      <c r="E226" s="299">
        <v>10</v>
      </c>
      <c r="F226" s="337" t="s">
        <v>244</v>
      </c>
      <c r="G226" s="300" t="s">
        <v>875</v>
      </c>
      <c r="H226" s="300"/>
      <c r="GA226" s="294"/>
      <c r="GB226" s="294"/>
      <c r="GC226" s="294"/>
      <c r="GD226" s="294"/>
      <c r="GE226" s="294"/>
      <c r="GF226" s="294"/>
      <c r="GG226" s="294"/>
      <c r="GH226" s="294"/>
      <c r="GI226" s="294"/>
      <c r="GJ226" s="294"/>
      <c r="GK226" s="294"/>
      <c r="GL226" s="294"/>
      <c r="GM226" s="294"/>
      <c r="GN226" s="294"/>
      <c r="GO226" s="294"/>
      <c r="GP226" s="294"/>
      <c r="GQ226" s="294"/>
      <c r="GR226" s="294"/>
      <c r="GS226" s="294"/>
      <c r="GT226" s="294"/>
      <c r="GU226" s="294"/>
      <c r="GV226" s="294"/>
      <c r="GW226" s="294"/>
      <c r="GX226" s="294"/>
      <c r="GY226" s="294"/>
      <c r="GZ226" s="294"/>
      <c r="HA226" s="294"/>
      <c r="HB226" s="294"/>
      <c r="HC226" s="294"/>
      <c r="HD226" s="294"/>
      <c r="HE226" s="294"/>
      <c r="HF226" s="294"/>
      <c r="HG226" s="294"/>
      <c r="HH226" s="294"/>
      <c r="HI226" s="294"/>
      <c r="HJ226" s="294"/>
      <c r="HK226" s="294"/>
      <c r="HL226" s="294"/>
      <c r="HM226" s="294"/>
      <c r="HN226" s="294"/>
      <c r="HO226" s="294"/>
      <c r="HP226" s="294"/>
      <c r="HQ226" s="294"/>
      <c r="HR226" s="294"/>
      <c r="HS226" s="294"/>
      <c r="HT226" s="294"/>
      <c r="HU226" s="294"/>
      <c r="HV226" s="294"/>
      <c r="HW226" s="294"/>
      <c r="HX226" s="294"/>
      <c r="HY226" s="294"/>
      <c r="HZ226" s="294"/>
      <c r="IA226" s="294"/>
      <c r="IB226" s="294"/>
      <c r="IC226" s="294"/>
      <c r="ID226" s="294"/>
      <c r="IE226" s="294"/>
      <c r="IF226" s="294"/>
      <c r="IG226" s="294"/>
      <c r="IH226" s="294"/>
      <c r="II226" s="294"/>
      <c r="IJ226" s="294"/>
      <c r="IK226" s="294"/>
      <c r="IL226" s="294"/>
      <c r="IM226" s="294"/>
      <c r="IN226" s="294"/>
      <c r="IO226" s="294"/>
      <c r="IP226" s="294"/>
      <c r="IQ226" s="294"/>
      <c r="IR226" s="294"/>
      <c r="IS226" s="294"/>
      <c r="IT226" s="294"/>
      <c r="IU226" s="294"/>
      <c r="IV226" s="294"/>
      <c r="IW226" s="294"/>
      <c r="IX226" s="294"/>
    </row>
    <row r="227" s="288" customFormat="1" ht="46" customHeight="1" spans="1:258">
      <c r="A227" s="324">
        <v>24</v>
      </c>
      <c r="B227" s="332" t="s">
        <v>876</v>
      </c>
      <c r="C227" s="332" t="s">
        <v>877</v>
      </c>
      <c r="D227" s="332" t="s">
        <v>878</v>
      </c>
      <c r="E227" s="299">
        <v>10</v>
      </c>
      <c r="F227" s="337" t="s">
        <v>244</v>
      </c>
      <c r="G227" s="300" t="s">
        <v>879</v>
      </c>
      <c r="H227" s="300"/>
      <c r="GA227" s="294"/>
      <c r="GB227" s="294"/>
      <c r="GC227" s="294"/>
      <c r="GD227" s="294"/>
      <c r="GE227" s="294"/>
      <c r="GF227" s="294"/>
      <c r="GG227" s="294"/>
      <c r="GH227" s="294"/>
      <c r="GI227" s="294"/>
      <c r="GJ227" s="294"/>
      <c r="GK227" s="294"/>
      <c r="GL227" s="294"/>
      <c r="GM227" s="294"/>
      <c r="GN227" s="294"/>
      <c r="GO227" s="294"/>
      <c r="GP227" s="294"/>
      <c r="GQ227" s="294"/>
      <c r="GR227" s="294"/>
      <c r="GS227" s="294"/>
      <c r="GT227" s="294"/>
      <c r="GU227" s="294"/>
      <c r="GV227" s="294"/>
      <c r="GW227" s="294"/>
      <c r="GX227" s="294"/>
      <c r="GY227" s="294"/>
      <c r="GZ227" s="294"/>
      <c r="HA227" s="294"/>
      <c r="HB227" s="294"/>
      <c r="HC227" s="294"/>
      <c r="HD227" s="294"/>
      <c r="HE227" s="294"/>
      <c r="HF227" s="294"/>
      <c r="HG227" s="294"/>
      <c r="HH227" s="294"/>
      <c r="HI227" s="294"/>
      <c r="HJ227" s="294"/>
      <c r="HK227" s="294"/>
      <c r="HL227" s="294"/>
      <c r="HM227" s="294"/>
      <c r="HN227" s="294"/>
      <c r="HO227" s="294"/>
      <c r="HP227" s="294"/>
      <c r="HQ227" s="294"/>
      <c r="HR227" s="294"/>
      <c r="HS227" s="294"/>
      <c r="HT227" s="294"/>
      <c r="HU227" s="294"/>
      <c r="HV227" s="294"/>
      <c r="HW227" s="294"/>
      <c r="HX227" s="294"/>
      <c r="HY227" s="294"/>
      <c r="HZ227" s="294"/>
      <c r="IA227" s="294"/>
      <c r="IB227" s="294"/>
      <c r="IC227" s="294"/>
      <c r="ID227" s="294"/>
      <c r="IE227" s="294"/>
      <c r="IF227" s="294"/>
      <c r="IG227" s="294"/>
      <c r="IH227" s="294"/>
      <c r="II227" s="294"/>
      <c r="IJ227" s="294"/>
      <c r="IK227" s="294"/>
      <c r="IL227" s="294"/>
      <c r="IM227" s="294"/>
      <c r="IN227" s="294"/>
      <c r="IO227" s="294"/>
      <c r="IP227" s="294"/>
      <c r="IQ227" s="294"/>
      <c r="IR227" s="294"/>
      <c r="IS227" s="294"/>
      <c r="IT227" s="294"/>
      <c r="IU227" s="294"/>
      <c r="IV227" s="294"/>
      <c r="IW227" s="294"/>
      <c r="IX227" s="294"/>
    </row>
    <row r="228" s="288" customFormat="1" ht="46" customHeight="1" spans="1:258">
      <c r="A228" s="324">
        <v>25</v>
      </c>
      <c r="B228" s="332" t="s">
        <v>880</v>
      </c>
      <c r="C228" s="332" t="s">
        <v>881</v>
      </c>
      <c r="D228" s="332" t="s">
        <v>242</v>
      </c>
      <c r="E228" s="299">
        <v>10</v>
      </c>
      <c r="F228" s="337" t="s">
        <v>244</v>
      </c>
      <c r="G228" s="300" t="s">
        <v>882</v>
      </c>
      <c r="H228" s="300"/>
      <c r="GA228" s="294"/>
      <c r="GB228" s="294"/>
      <c r="GC228" s="294"/>
      <c r="GD228" s="294"/>
      <c r="GE228" s="294"/>
      <c r="GF228" s="294"/>
      <c r="GG228" s="294"/>
      <c r="GH228" s="294"/>
      <c r="GI228" s="294"/>
      <c r="GJ228" s="294"/>
      <c r="GK228" s="294"/>
      <c r="GL228" s="294"/>
      <c r="GM228" s="294"/>
      <c r="GN228" s="294"/>
      <c r="GO228" s="294"/>
      <c r="GP228" s="294"/>
      <c r="GQ228" s="294"/>
      <c r="GR228" s="294"/>
      <c r="GS228" s="294"/>
      <c r="GT228" s="294"/>
      <c r="GU228" s="294"/>
      <c r="GV228" s="294"/>
      <c r="GW228" s="294"/>
      <c r="GX228" s="294"/>
      <c r="GY228" s="294"/>
      <c r="GZ228" s="294"/>
      <c r="HA228" s="294"/>
      <c r="HB228" s="294"/>
      <c r="HC228" s="294"/>
      <c r="HD228" s="294"/>
      <c r="HE228" s="294"/>
      <c r="HF228" s="294"/>
      <c r="HG228" s="294"/>
      <c r="HH228" s="294"/>
      <c r="HI228" s="294"/>
      <c r="HJ228" s="294"/>
      <c r="HK228" s="294"/>
      <c r="HL228" s="294"/>
      <c r="HM228" s="294"/>
      <c r="HN228" s="294"/>
      <c r="HO228" s="294"/>
      <c r="HP228" s="294"/>
      <c r="HQ228" s="294"/>
      <c r="HR228" s="294"/>
      <c r="HS228" s="294"/>
      <c r="HT228" s="294"/>
      <c r="HU228" s="294"/>
      <c r="HV228" s="294"/>
      <c r="HW228" s="294"/>
      <c r="HX228" s="294"/>
      <c r="HY228" s="294"/>
      <c r="HZ228" s="294"/>
      <c r="IA228" s="294"/>
      <c r="IB228" s="294"/>
      <c r="IC228" s="294"/>
      <c r="ID228" s="294"/>
      <c r="IE228" s="294"/>
      <c r="IF228" s="294"/>
      <c r="IG228" s="294"/>
      <c r="IH228" s="294"/>
      <c r="II228" s="294"/>
      <c r="IJ228" s="294"/>
      <c r="IK228" s="294"/>
      <c r="IL228" s="294"/>
      <c r="IM228" s="294"/>
      <c r="IN228" s="294"/>
      <c r="IO228" s="294"/>
      <c r="IP228" s="294"/>
      <c r="IQ228" s="294"/>
      <c r="IR228" s="294"/>
      <c r="IS228" s="294"/>
      <c r="IT228" s="294"/>
      <c r="IU228" s="294"/>
      <c r="IV228" s="294"/>
      <c r="IW228" s="294"/>
      <c r="IX228" s="294"/>
    </row>
    <row r="229" s="288" customFormat="1" ht="46" customHeight="1" spans="1:258">
      <c r="A229" s="324">
        <v>26</v>
      </c>
      <c r="B229" s="332" t="s">
        <v>883</v>
      </c>
      <c r="C229" s="332" t="s">
        <v>884</v>
      </c>
      <c r="D229" s="332" t="s">
        <v>885</v>
      </c>
      <c r="E229" s="299">
        <v>10</v>
      </c>
      <c r="F229" s="337" t="s">
        <v>244</v>
      </c>
      <c r="G229" s="300" t="s">
        <v>886</v>
      </c>
      <c r="H229" s="300"/>
      <c r="GA229" s="294"/>
      <c r="GB229" s="294"/>
      <c r="GC229" s="294"/>
      <c r="GD229" s="294"/>
      <c r="GE229" s="294"/>
      <c r="GF229" s="294"/>
      <c r="GG229" s="294"/>
      <c r="GH229" s="294"/>
      <c r="GI229" s="294"/>
      <c r="GJ229" s="294"/>
      <c r="GK229" s="294"/>
      <c r="GL229" s="294"/>
      <c r="GM229" s="294"/>
      <c r="GN229" s="294"/>
      <c r="GO229" s="294"/>
      <c r="GP229" s="294"/>
      <c r="GQ229" s="294"/>
      <c r="GR229" s="294"/>
      <c r="GS229" s="294"/>
      <c r="GT229" s="294"/>
      <c r="GU229" s="294"/>
      <c r="GV229" s="294"/>
      <c r="GW229" s="294"/>
      <c r="GX229" s="294"/>
      <c r="GY229" s="294"/>
      <c r="GZ229" s="294"/>
      <c r="HA229" s="294"/>
      <c r="HB229" s="294"/>
      <c r="HC229" s="294"/>
      <c r="HD229" s="294"/>
      <c r="HE229" s="294"/>
      <c r="HF229" s="294"/>
      <c r="HG229" s="294"/>
      <c r="HH229" s="294"/>
      <c r="HI229" s="294"/>
      <c r="HJ229" s="294"/>
      <c r="HK229" s="294"/>
      <c r="HL229" s="294"/>
      <c r="HM229" s="294"/>
      <c r="HN229" s="294"/>
      <c r="HO229" s="294"/>
      <c r="HP229" s="294"/>
      <c r="HQ229" s="294"/>
      <c r="HR229" s="294"/>
      <c r="HS229" s="294"/>
      <c r="HT229" s="294"/>
      <c r="HU229" s="294"/>
      <c r="HV229" s="294"/>
      <c r="HW229" s="294"/>
      <c r="HX229" s="294"/>
      <c r="HY229" s="294"/>
      <c r="HZ229" s="294"/>
      <c r="IA229" s="294"/>
      <c r="IB229" s="294"/>
      <c r="IC229" s="294"/>
      <c r="ID229" s="294"/>
      <c r="IE229" s="294"/>
      <c r="IF229" s="294"/>
      <c r="IG229" s="294"/>
      <c r="IH229" s="294"/>
      <c r="II229" s="294"/>
      <c r="IJ229" s="294"/>
      <c r="IK229" s="294"/>
      <c r="IL229" s="294"/>
      <c r="IM229" s="294"/>
      <c r="IN229" s="294"/>
      <c r="IO229" s="294"/>
      <c r="IP229" s="294"/>
      <c r="IQ229" s="294"/>
      <c r="IR229" s="294"/>
      <c r="IS229" s="294"/>
      <c r="IT229" s="294"/>
      <c r="IU229" s="294"/>
      <c r="IV229" s="294"/>
      <c r="IW229" s="294"/>
      <c r="IX229" s="294"/>
    </row>
    <row r="230" s="288" customFormat="1" ht="46" customHeight="1" spans="1:258">
      <c r="A230" s="324">
        <v>27</v>
      </c>
      <c r="B230" s="300" t="s">
        <v>887</v>
      </c>
      <c r="C230" s="300" t="s">
        <v>888</v>
      </c>
      <c r="D230" s="300" t="s">
        <v>425</v>
      </c>
      <c r="E230" s="299">
        <v>10</v>
      </c>
      <c r="F230" s="337" t="s">
        <v>426</v>
      </c>
      <c r="G230" s="300" t="s">
        <v>889</v>
      </c>
      <c r="H230" s="300"/>
      <c r="GA230" s="294"/>
      <c r="GB230" s="294"/>
      <c r="GC230" s="294"/>
      <c r="GD230" s="294"/>
      <c r="GE230" s="294"/>
      <c r="GF230" s="294"/>
      <c r="GG230" s="294"/>
      <c r="GH230" s="294"/>
      <c r="GI230" s="294"/>
      <c r="GJ230" s="294"/>
      <c r="GK230" s="294"/>
      <c r="GL230" s="294"/>
      <c r="GM230" s="294"/>
      <c r="GN230" s="294"/>
      <c r="GO230" s="294"/>
      <c r="GP230" s="294"/>
      <c r="GQ230" s="294"/>
      <c r="GR230" s="294"/>
      <c r="GS230" s="294"/>
      <c r="GT230" s="294"/>
      <c r="GU230" s="294"/>
      <c r="GV230" s="294"/>
      <c r="GW230" s="294"/>
      <c r="GX230" s="294"/>
      <c r="GY230" s="294"/>
      <c r="GZ230" s="294"/>
      <c r="HA230" s="294"/>
      <c r="HB230" s="294"/>
      <c r="HC230" s="294"/>
      <c r="HD230" s="294"/>
      <c r="HE230" s="294"/>
      <c r="HF230" s="294"/>
      <c r="HG230" s="294"/>
      <c r="HH230" s="294"/>
      <c r="HI230" s="294"/>
      <c r="HJ230" s="294"/>
      <c r="HK230" s="294"/>
      <c r="HL230" s="294"/>
      <c r="HM230" s="294"/>
      <c r="HN230" s="294"/>
      <c r="HO230" s="294"/>
      <c r="HP230" s="294"/>
      <c r="HQ230" s="294"/>
      <c r="HR230" s="294"/>
      <c r="HS230" s="294"/>
      <c r="HT230" s="294"/>
      <c r="HU230" s="294"/>
      <c r="HV230" s="294"/>
      <c r="HW230" s="294"/>
      <c r="HX230" s="294"/>
      <c r="HY230" s="294"/>
      <c r="HZ230" s="294"/>
      <c r="IA230" s="294"/>
      <c r="IB230" s="294"/>
      <c r="IC230" s="294"/>
      <c r="ID230" s="294"/>
      <c r="IE230" s="294"/>
      <c r="IF230" s="294"/>
      <c r="IG230" s="294"/>
      <c r="IH230" s="294"/>
      <c r="II230" s="294"/>
      <c r="IJ230" s="294"/>
      <c r="IK230" s="294"/>
      <c r="IL230" s="294"/>
      <c r="IM230" s="294"/>
      <c r="IN230" s="294"/>
      <c r="IO230" s="294"/>
      <c r="IP230" s="294"/>
      <c r="IQ230" s="294"/>
      <c r="IR230" s="294"/>
      <c r="IS230" s="294"/>
      <c r="IT230" s="294"/>
      <c r="IU230" s="294"/>
      <c r="IV230" s="294"/>
      <c r="IW230" s="294"/>
      <c r="IX230" s="294"/>
    </row>
    <row r="231" s="288" customFormat="1" ht="46" customHeight="1" spans="1:258">
      <c r="A231" s="324">
        <v>28</v>
      </c>
      <c r="B231" s="300" t="s">
        <v>890</v>
      </c>
      <c r="C231" s="300" t="s">
        <v>891</v>
      </c>
      <c r="D231" s="300" t="s">
        <v>892</v>
      </c>
      <c r="E231" s="299">
        <v>10</v>
      </c>
      <c r="F231" s="337" t="s">
        <v>426</v>
      </c>
      <c r="G231" s="300" t="s">
        <v>893</v>
      </c>
      <c r="H231" s="300"/>
      <c r="GA231" s="294"/>
      <c r="GB231" s="294"/>
      <c r="GC231" s="294"/>
      <c r="GD231" s="294"/>
      <c r="GE231" s="294"/>
      <c r="GF231" s="294"/>
      <c r="GG231" s="294"/>
      <c r="GH231" s="294"/>
      <c r="GI231" s="294"/>
      <c r="GJ231" s="294"/>
      <c r="GK231" s="294"/>
      <c r="GL231" s="294"/>
      <c r="GM231" s="294"/>
      <c r="GN231" s="294"/>
      <c r="GO231" s="294"/>
      <c r="GP231" s="294"/>
      <c r="GQ231" s="294"/>
      <c r="GR231" s="294"/>
      <c r="GS231" s="294"/>
      <c r="GT231" s="294"/>
      <c r="GU231" s="294"/>
      <c r="GV231" s="294"/>
      <c r="GW231" s="294"/>
      <c r="GX231" s="294"/>
      <c r="GY231" s="294"/>
      <c r="GZ231" s="294"/>
      <c r="HA231" s="294"/>
      <c r="HB231" s="294"/>
      <c r="HC231" s="294"/>
      <c r="HD231" s="294"/>
      <c r="HE231" s="294"/>
      <c r="HF231" s="294"/>
      <c r="HG231" s="294"/>
      <c r="HH231" s="294"/>
      <c r="HI231" s="294"/>
      <c r="HJ231" s="294"/>
      <c r="HK231" s="294"/>
      <c r="HL231" s="294"/>
      <c r="HM231" s="294"/>
      <c r="HN231" s="294"/>
      <c r="HO231" s="294"/>
      <c r="HP231" s="294"/>
      <c r="HQ231" s="294"/>
      <c r="HR231" s="294"/>
      <c r="HS231" s="294"/>
      <c r="HT231" s="294"/>
      <c r="HU231" s="294"/>
      <c r="HV231" s="294"/>
      <c r="HW231" s="294"/>
      <c r="HX231" s="294"/>
      <c r="HY231" s="294"/>
      <c r="HZ231" s="294"/>
      <c r="IA231" s="294"/>
      <c r="IB231" s="294"/>
      <c r="IC231" s="294"/>
      <c r="ID231" s="294"/>
      <c r="IE231" s="294"/>
      <c r="IF231" s="294"/>
      <c r="IG231" s="294"/>
      <c r="IH231" s="294"/>
      <c r="II231" s="294"/>
      <c r="IJ231" s="294"/>
      <c r="IK231" s="294"/>
      <c r="IL231" s="294"/>
      <c r="IM231" s="294"/>
      <c r="IN231" s="294"/>
      <c r="IO231" s="294"/>
      <c r="IP231" s="294"/>
      <c r="IQ231" s="294"/>
      <c r="IR231" s="294"/>
      <c r="IS231" s="294"/>
      <c r="IT231" s="294"/>
      <c r="IU231" s="294"/>
      <c r="IV231" s="294"/>
      <c r="IW231" s="294"/>
      <c r="IX231" s="294"/>
    </row>
    <row r="232" s="288" customFormat="1" ht="46" customHeight="1" spans="1:258">
      <c r="A232" s="324">
        <v>29</v>
      </c>
      <c r="B232" s="300" t="s">
        <v>894</v>
      </c>
      <c r="C232" s="300" t="s">
        <v>895</v>
      </c>
      <c r="D232" s="300" t="s">
        <v>169</v>
      </c>
      <c r="E232" s="299">
        <v>10</v>
      </c>
      <c r="F232" s="337" t="s">
        <v>426</v>
      </c>
      <c r="G232" s="300" t="s">
        <v>896</v>
      </c>
      <c r="H232" s="300"/>
      <c r="GA232" s="294"/>
      <c r="GB232" s="294"/>
      <c r="GC232" s="294"/>
      <c r="GD232" s="294"/>
      <c r="GE232" s="294"/>
      <c r="GF232" s="294"/>
      <c r="GG232" s="294"/>
      <c r="GH232" s="294"/>
      <c r="GI232" s="294"/>
      <c r="GJ232" s="294"/>
      <c r="GK232" s="294"/>
      <c r="GL232" s="294"/>
      <c r="GM232" s="294"/>
      <c r="GN232" s="294"/>
      <c r="GO232" s="294"/>
      <c r="GP232" s="294"/>
      <c r="GQ232" s="294"/>
      <c r="GR232" s="294"/>
      <c r="GS232" s="294"/>
      <c r="GT232" s="294"/>
      <c r="GU232" s="294"/>
      <c r="GV232" s="294"/>
      <c r="GW232" s="294"/>
      <c r="GX232" s="294"/>
      <c r="GY232" s="294"/>
      <c r="GZ232" s="294"/>
      <c r="HA232" s="294"/>
      <c r="HB232" s="294"/>
      <c r="HC232" s="294"/>
      <c r="HD232" s="294"/>
      <c r="HE232" s="294"/>
      <c r="HF232" s="294"/>
      <c r="HG232" s="294"/>
      <c r="HH232" s="294"/>
      <c r="HI232" s="294"/>
      <c r="HJ232" s="294"/>
      <c r="HK232" s="294"/>
      <c r="HL232" s="294"/>
      <c r="HM232" s="294"/>
      <c r="HN232" s="294"/>
      <c r="HO232" s="294"/>
      <c r="HP232" s="294"/>
      <c r="HQ232" s="294"/>
      <c r="HR232" s="294"/>
      <c r="HS232" s="294"/>
      <c r="HT232" s="294"/>
      <c r="HU232" s="294"/>
      <c r="HV232" s="294"/>
      <c r="HW232" s="294"/>
      <c r="HX232" s="294"/>
      <c r="HY232" s="294"/>
      <c r="HZ232" s="294"/>
      <c r="IA232" s="294"/>
      <c r="IB232" s="294"/>
      <c r="IC232" s="294"/>
      <c r="ID232" s="294"/>
      <c r="IE232" s="294"/>
      <c r="IF232" s="294"/>
      <c r="IG232" s="294"/>
      <c r="IH232" s="294"/>
      <c r="II232" s="294"/>
      <c r="IJ232" s="294"/>
      <c r="IK232" s="294"/>
      <c r="IL232" s="294"/>
      <c r="IM232" s="294"/>
      <c r="IN232" s="294"/>
      <c r="IO232" s="294"/>
      <c r="IP232" s="294"/>
      <c r="IQ232" s="294"/>
      <c r="IR232" s="294"/>
      <c r="IS232" s="294"/>
      <c r="IT232" s="294"/>
      <c r="IU232" s="294"/>
      <c r="IV232" s="294"/>
      <c r="IW232" s="294"/>
      <c r="IX232" s="294"/>
    </row>
    <row r="233" s="288" customFormat="1" ht="46" customHeight="1" spans="1:258">
      <c r="A233" s="324">
        <v>30</v>
      </c>
      <c r="B233" s="300" t="s">
        <v>897</v>
      </c>
      <c r="C233" s="300" t="s">
        <v>888</v>
      </c>
      <c r="D233" s="300" t="s">
        <v>898</v>
      </c>
      <c r="E233" s="299">
        <v>10</v>
      </c>
      <c r="F233" s="337" t="s">
        <v>426</v>
      </c>
      <c r="G233" s="300" t="s">
        <v>899</v>
      </c>
      <c r="H233" s="300"/>
      <c r="GA233" s="294"/>
      <c r="GB233" s="294"/>
      <c r="GC233" s="294"/>
      <c r="GD233" s="294"/>
      <c r="GE233" s="294"/>
      <c r="GF233" s="294"/>
      <c r="GG233" s="294"/>
      <c r="GH233" s="294"/>
      <c r="GI233" s="294"/>
      <c r="GJ233" s="294"/>
      <c r="GK233" s="294"/>
      <c r="GL233" s="294"/>
      <c r="GM233" s="294"/>
      <c r="GN233" s="294"/>
      <c r="GO233" s="294"/>
      <c r="GP233" s="294"/>
      <c r="GQ233" s="294"/>
      <c r="GR233" s="294"/>
      <c r="GS233" s="294"/>
      <c r="GT233" s="294"/>
      <c r="GU233" s="294"/>
      <c r="GV233" s="294"/>
      <c r="GW233" s="294"/>
      <c r="GX233" s="294"/>
      <c r="GY233" s="294"/>
      <c r="GZ233" s="294"/>
      <c r="HA233" s="294"/>
      <c r="HB233" s="294"/>
      <c r="HC233" s="294"/>
      <c r="HD233" s="294"/>
      <c r="HE233" s="294"/>
      <c r="HF233" s="294"/>
      <c r="HG233" s="294"/>
      <c r="HH233" s="294"/>
      <c r="HI233" s="294"/>
      <c r="HJ233" s="294"/>
      <c r="HK233" s="294"/>
      <c r="HL233" s="294"/>
      <c r="HM233" s="294"/>
      <c r="HN233" s="294"/>
      <c r="HO233" s="294"/>
      <c r="HP233" s="294"/>
      <c r="HQ233" s="294"/>
      <c r="HR233" s="294"/>
      <c r="HS233" s="294"/>
      <c r="HT233" s="294"/>
      <c r="HU233" s="294"/>
      <c r="HV233" s="294"/>
      <c r="HW233" s="294"/>
      <c r="HX233" s="294"/>
      <c r="HY233" s="294"/>
      <c r="HZ233" s="294"/>
      <c r="IA233" s="294"/>
      <c r="IB233" s="294"/>
      <c r="IC233" s="294"/>
      <c r="ID233" s="294"/>
      <c r="IE233" s="294"/>
      <c r="IF233" s="294"/>
      <c r="IG233" s="294"/>
      <c r="IH233" s="294"/>
      <c r="II233" s="294"/>
      <c r="IJ233" s="294"/>
      <c r="IK233" s="294"/>
      <c r="IL233" s="294"/>
      <c r="IM233" s="294"/>
      <c r="IN233" s="294"/>
      <c r="IO233" s="294"/>
      <c r="IP233" s="294"/>
      <c r="IQ233" s="294"/>
      <c r="IR233" s="294"/>
      <c r="IS233" s="294"/>
      <c r="IT233" s="294"/>
      <c r="IU233" s="294"/>
      <c r="IV233" s="294"/>
      <c r="IW233" s="294"/>
      <c r="IX233" s="294"/>
    </row>
    <row r="234" s="288" customFormat="1" ht="46" customHeight="1" spans="1:258">
      <c r="A234" s="324">
        <v>31</v>
      </c>
      <c r="B234" s="332" t="s">
        <v>900</v>
      </c>
      <c r="C234" s="332" t="s">
        <v>901</v>
      </c>
      <c r="D234" s="332" t="s">
        <v>452</v>
      </c>
      <c r="E234" s="377">
        <v>10</v>
      </c>
      <c r="F234" s="337" t="s">
        <v>453</v>
      </c>
      <c r="G234" s="300" t="s">
        <v>902</v>
      </c>
      <c r="H234" s="300"/>
      <c r="GA234" s="294"/>
      <c r="GB234" s="294"/>
      <c r="GC234" s="294"/>
      <c r="GD234" s="294"/>
      <c r="GE234" s="294"/>
      <c r="GF234" s="294"/>
      <c r="GG234" s="294"/>
      <c r="GH234" s="294"/>
      <c r="GI234" s="294"/>
      <c r="GJ234" s="294"/>
      <c r="GK234" s="294"/>
      <c r="GL234" s="294"/>
      <c r="GM234" s="294"/>
      <c r="GN234" s="294"/>
      <c r="GO234" s="294"/>
      <c r="GP234" s="294"/>
      <c r="GQ234" s="294"/>
      <c r="GR234" s="294"/>
      <c r="GS234" s="294"/>
      <c r="GT234" s="294"/>
      <c r="GU234" s="294"/>
      <c r="GV234" s="294"/>
      <c r="GW234" s="294"/>
      <c r="GX234" s="294"/>
      <c r="GY234" s="294"/>
      <c r="GZ234" s="294"/>
      <c r="HA234" s="294"/>
      <c r="HB234" s="294"/>
      <c r="HC234" s="294"/>
      <c r="HD234" s="294"/>
      <c r="HE234" s="294"/>
      <c r="HF234" s="294"/>
      <c r="HG234" s="294"/>
      <c r="HH234" s="294"/>
      <c r="HI234" s="294"/>
      <c r="HJ234" s="294"/>
      <c r="HK234" s="294"/>
      <c r="HL234" s="294"/>
      <c r="HM234" s="294"/>
      <c r="HN234" s="294"/>
      <c r="HO234" s="294"/>
      <c r="HP234" s="294"/>
      <c r="HQ234" s="294"/>
      <c r="HR234" s="294"/>
      <c r="HS234" s="294"/>
      <c r="HT234" s="294"/>
      <c r="HU234" s="294"/>
      <c r="HV234" s="294"/>
      <c r="HW234" s="294"/>
      <c r="HX234" s="294"/>
      <c r="HY234" s="294"/>
      <c r="HZ234" s="294"/>
      <c r="IA234" s="294"/>
      <c r="IB234" s="294"/>
      <c r="IC234" s="294"/>
      <c r="ID234" s="294"/>
      <c r="IE234" s="294"/>
      <c r="IF234" s="294"/>
      <c r="IG234" s="294"/>
      <c r="IH234" s="294"/>
      <c r="II234" s="294"/>
      <c r="IJ234" s="294"/>
      <c r="IK234" s="294"/>
      <c r="IL234" s="294"/>
      <c r="IM234" s="294"/>
      <c r="IN234" s="294"/>
      <c r="IO234" s="294"/>
      <c r="IP234" s="294"/>
      <c r="IQ234" s="294"/>
      <c r="IR234" s="294"/>
      <c r="IS234" s="294"/>
      <c r="IT234" s="294"/>
      <c r="IU234" s="294"/>
      <c r="IV234" s="294"/>
      <c r="IW234" s="294"/>
      <c r="IX234" s="294"/>
    </row>
    <row r="235" s="288" customFormat="1" ht="46" customHeight="1" spans="1:258">
      <c r="A235" s="324">
        <v>32</v>
      </c>
      <c r="B235" s="332" t="s">
        <v>903</v>
      </c>
      <c r="C235" s="332" t="s">
        <v>904</v>
      </c>
      <c r="D235" s="332" t="s">
        <v>905</v>
      </c>
      <c r="E235" s="377">
        <v>10</v>
      </c>
      <c r="F235" s="337" t="s">
        <v>453</v>
      </c>
      <c r="G235" s="300" t="s">
        <v>906</v>
      </c>
      <c r="H235" s="300"/>
      <c r="GA235" s="294"/>
      <c r="GB235" s="294"/>
      <c r="GC235" s="294"/>
      <c r="GD235" s="294"/>
      <c r="GE235" s="294"/>
      <c r="GF235" s="294"/>
      <c r="GG235" s="294"/>
      <c r="GH235" s="294"/>
      <c r="GI235" s="294"/>
      <c r="GJ235" s="294"/>
      <c r="GK235" s="294"/>
      <c r="GL235" s="294"/>
      <c r="GM235" s="294"/>
      <c r="GN235" s="294"/>
      <c r="GO235" s="294"/>
      <c r="GP235" s="294"/>
      <c r="GQ235" s="294"/>
      <c r="GR235" s="294"/>
      <c r="GS235" s="294"/>
      <c r="GT235" s="294"/>
      <c r="GU235" s="294"/>
      <c r="GV235" s="294"/>
      <c r="GW235" s="294"/>
      <c r="GX235" s="294"/>
      <c r="GY235" s="294"/>
      <c r="GZ235" s="294"/>
      <c r="HA235" s="294"/>
      <c r="HB235" s="294"/>
      <c r="HC235" s="294"/>
      <c r="HD235" s="294"/>
      <c r="HE235" s="294"/>
      <c r="HF235" s="294"/>
      <c r="HG235" s="294"/>
      <c r="HH235" s="294"/>
      <c r="HI235" s="294"/>
      <c r="HJ235" s="294"/>
      <c r="HK235" s="294"/>
      <c r="HL235" s="294"/>
      <c r="HM235" s="294"/>
      <c r="HN235" s="294"/>
      <c r="HO235" s="294"/>
      <c r="HP235" s="294"/>
      <c r="HQ235" s="294"/>
      <c r="HR235" s="294"/>
      <c r="HS235" s="294"/>
      <c r="HT235" s="294"/>
      <c r="HU235" s="294"/>
      <c r="HV235" s="294"/>
      <c r="HW235" s="294"/>
      <c r="HX235" s="294"/>
      <c r="HY235" s="294"/>
      <c r="HZ235" s="294"/>
      <c r="IA235" s="294"/>
      <c r="IB235" s="294"/>
      <c r="IC235" s="294"/>
      <c r="ID235" s="294"/>
      <c r="IE235" s="294"/>
      <c r="IF235" s="294"/>
      <c r="IG235" s="294"/>
      <c r="IH235" s="294"/>
      <c r="II235" s="294"/>
      <c r="IJ235" s="294"/>
      <c r="IK235" s="294"/>
      <c r="IL235" s="294"/>
      <c r="IM235" s="294"/>
      <c r="IN235" s="294"/>
      <c r="IO235" s="294"/>
      <c r="IP235" s="294"/>
      <c r="IQ235" s="294"/>
      <c r="IR235" s="294"/>
      <c r="IS235" s="294"/>
      <c r="IT235" s="294"/>
      <c r="IU235" s="294"/>
      <c r="IV235" s="294"/>
      <c r="IW235" s="294"/>
      <c r="IX235" s="294"/>
    </row>
    <row r="236" s="288" customFormat="1" ht="46" customHeight="1" spans="1:258">
      <c r="A236" s="324">
        <v>33</v>
      </c>
      <c r="B236" s="332" t="s">
        <v>907</v>
      </c>
      <c r="C236" s="332" t="s">
        <v>908</v>
      </c>
      <c r="D236" s="332" t="s">
        <v>909</v>
      </c>
      <c r="E236" s="377">
        <v>10</v>
      </c>
      <c r="F236" s="337" t="s">
        <v>453</v>
      </c>
      <c r="G236" s="300" t="s">
        <v>910</v>
      </c>
      <c r="H236" s="300"/>
      <c r="GA236" s="294"/>
      <c r="GB236" s="294"/>
      <c r="GC236" s="294"/>
      <c r="GD236" s="294"/>
      <c r="GE236" s="294"/>
      <c r="GF236" s="294"/>
      <c r="GG236" s="294"/>
      <c r="GH236" s="294"/>
      <c r="GI236" s="294"/>
      <c r="GJ236" s="294"/>
      <c r="GK236" s="294"/>
      <c r="GL236" s="294"/>
      <c r="GM236" s="294"/>
      <c r="GN236" s="294"/>
      <c r="GO236" s="294"/>
      <c r="GP236" s="294"/>
      <c r="GQ236" s="294"/>
      <c r="GR236" s="294"/>
      <c r="GS236" s="294"/>
      <c r="GT236" s="294"/>
      <c r="GU236" s="294"/>
      <c r="GV236" s="294"/>
      <c r="GW236" s="294"/>
      <c r="GX236" s="294"/>
      <c r="GY236" s="294"/>
      <c r="GZ236" s="294"/>
      <c r="HA236" s="294"/>
      <c r="HB236" s="294"/>
      <c r="HC236" s="294"/>
      <c r="HD236" s="294"/>
      <c r="HE236" s="294"/>
      <c r="HF236" s="294"/>
      <c r="HG236" s="294"/>
      <c r="HH236" s="294"/>
      <c r="HI236" s="294"/>
      <c r="HJ236" s="294"/>
      <c r="HK236" s="294"/>
      <c r="HL236" s="294"/>
      <c r="HM236" s="294"/>
      <c r="HN236" s="294"/>
      <c r="HO236" s="294"/>
      <c r="HP236" s="294"/>
      <c r="HQ236" s="294"/>
      <c r="HR236" s="294"/>
      <c r="HS236" s="294"/>
      <c r="HT236" s="294"/>
      <c r="HU236" s="294"/>
      <c r="HV236" s="294"/>
      <c r="HW236" s="294"/>
      <c r="HX236" s="294"/>
      <c r="HY236" s="294"/>
      <c r="HZ236" s="294"/>
      <c r="IA236" s="294"/>
      <c r="IB236" s="294"/>
      <c r="IC236" s="294"/>
      <c r="ID236" s="294"/>
      <c r="IE236" s="294"/>
      <c r="IF236" s="294"/>
      <c r="IG236" s="294"/>
      <c r="IH236" s="294"/>
      <c r="II236" s="294"/>
      <c r="IJ236" s="294"/>
      <c r="IK236" s="294"/>
      <c r="IL236" s="294"/>
      <c r="IM236" s="294"/>
      <c r="IN236" s="294"/>
      <c r="IO236" s="294"/>
      <c r="IP236" s="294"/>
      <c r="IQ236" s="294"/>
      <c r="IR236" s="294"/>
      <c r="IS236" s="294"/>
      <c r="IT236" s="294"/>
      <c r="IU236" s="294"/>
      <c r="IV236" s="294"/>
      <c r="IW236" s="294"/>
      <c r="IX236" s="294"/>
    </row>
    <row r="237" s="288" customFormat="1" ht="46" customHeight="1" spans="1:258">
      <c r="A237" s="324">
        <v>34</v>
      </c>
      <c r="B237" s="332" t="s">
        <v>767</v>
      </c>
      <c r="C237" s="332" t="s">
        <v>911</v>
      </c>
      <c r="D237" s="332" t="s">
        <v>769</v>
      </c>
      <c r="E237" s="377">
        <v>10</v>
      </c>
      <c r="F237" s="337" t="s">
        <v>453</v>
      </c>
      <c r="G237" s="300" t="s">
        <v>912</v>
      </c>
      <c r="H237" s="300"/>
      <c r="GA237" s="294"/>
      <c r="GB237" s="294"/>
      <c r="GC237" s="294"/>
      <c r="GD237" s="294"/>
      <c r="GE237" s="294"/>
      <c r="GF237" s="294"/>
      <c r="GG237" s="294"/>
      <c r="GH237" s="294"/>
      <c r="GI237" s="294"/>
      <c r="GJ237" s="294"/>
      <c r="GK237" s="294"/>
      <c r="GL237" s="294"/>
      <c r="GM237" s="294"/>
      <c r="GN237" s="294"/>
      <c r="GO237" s="294"/>
      <c r="GP237" s="294"/>
      <c r="GQ237" s="294"/>
      <c r="GR237" s="294"/>
      <c r="GS237" s="294"/>
      <c r="GT237" s="294"/>
      <c r="GU237" s="294"/>
      <c r="GV237" s="294"/>
      <c r="GW237" s="294"/>
      <c r="GX237" s="294"/>
      <c r="GY237" s="294"/>
      <c r="GZ237" s="294"/>
      <c r="HA237" s="294"/>
      <c r="HB237" s="294"/>
      <c r="HC237" s="294"/>
      <c r="HD237" s="294"/>
      <c r="HE237" s="294"/>
      <c r="HF237" s="294"/>
      <c r="HG237" s="294"/>
      <c r="HH237" s="294"/>
      <c r="HI237" s="294"/>
      <c r="HJ237" s="294"/>
      <c r="HK237" s="294"/>
      <c r="HL237" s="294"/>
      <c r="HM237" s="294"/>
      <c r="HN237" s="294"/>
      <c r="HO237" s="294"/>
      <c r="HP237" s="294"/>
      <c r="HQ237" s="294"/>
      <c r="HR237" s="294"/>
      <c r="HS237" s="294"/>
      <c r="HT237" s="294"/>
      <c r="HU237" s="294"/>
      <c r="HV237" s="294"/>
      <c r="HW237" s="294"/>
      <c r="HX237" s="294"/>
      <c r="HY237" s="294"/>
      <c r="HZ237" s="294"/>
      <c r="IA237" s="294"/>
      <c r="IB237" s="294"/>
      <c r="IC237" s="294"/>
      <c r="ID237" s="294"/>
      <c r="IE237" s="294"/>
      <c r="IF237" s="294"/>
      <c r="IG237" s="294"/>
      <c r="IH237" s="294"/>
      <c r="II237" s="294"/>
      <c r="IJ237" s="294"/>
      <c r="IK237" s="294"/>
      <c r="IL237" s="294"/>
      <c r="IM237" s="294"/>
      <c r="IN237" s="294"/>
      <c r="IO237" s="294"/>
      <c r="IP237" s="294"/>
      <c r="IQ237" s="294"/>
      <c r="IR237" s="294"/>
      <c r="IS237" s="294"/>
      <c r="IT237" s="294"/>
      <c r="IU237" s="294"/>
      <c r="IV237" s="294"/>
      <c r="IW237" s="294"/>
      <c r="IX237" s="294"/>
    </row>
    <row r="238" s="288" customFormat="1" ht="46" customHeight="1" spans="1:258">
      <c r="A238" s="324">
        <v>35</v>
      </c>
      <c r="B238" s="332" t="s">
        <v>913</v>
      </c>
      <c r="C238" s="332" t="s">
        <v>914</v>
      </c>
      <c r="D238" s="332" t="s">
        <v>915</v>
      </c>
      <c r="E238" s="377">
        <v>10</v>
      </c>
      <c r="F238" s="328" t="s">
        <v>171</v>
      </c>
      <c r="G238" s="300" t="s">
        <v>916</v>
      </c>
      <c r="H238" s="300"/>
      <c r="GA238" s="294"/>
      <c r="GB238" s="294"/>
      <c r="GC238" s="294"/>
      <c r="GD238" s="294"/>
      <c r="GE238" s="294"/>
      <c r="GF238" s="294"/>
      <c r="GG238" s="294"/>
      <c r="GH238" s="294"/>
      <c r="GI238" s="294"/>
      <c r="GJ238" s="294"/>
      <c r="GK238" s="294"/>
      <c r="GL238" s="294"/>
      <c r="GM238" s="294"/>
      <c r="GN238" s="294"/>
      <c r="GO238" s="294"/>
      <c r="GP238" s="294"/>
      <c r="GQ238" s="294"/>
      <c r="GR238" s="294"/>
      <c r="GS238" s="294"/>
      <c r="GT238" s="294"/>
      <c r="GU238" s="294"/>
      <c r="GV238" s="294"/>
      <c r="GW238" s="294"/>
      <c r="GX238" s="294"/>
      <c r="GY238" s="294"/>
      <c r="GZ238" s="294"/>
      <c r="HA238" s="294"/>
      <c r="HB238" s="294"/>
      <c r="HC238" s="294"/>
      <c r="HD238" s="294"/>
      <c r="HE238" s="294"/>
      <c r="HF238" s="294"/>
      <c r="HG238" s="294"/>
      <c r="HH238" s="294"/>
      <c r="HI238" s="294"/>
      <c r="HJ238" s="294"/>
      <c r="HK238" s="294"/>
      <c r="HL238" s="294"/>
      <c r="HM238" s="294"/>
      <c r="HN238" s="294"/>
      <c r="HO238" s="294"/>
      <c r="HP238" s="294"/>
      <c r="HQ238" s="294"/>
      <c r="HR238" s="294"/>
      <c r="HS238" s="294"/>
      <c r="HT238" s="294"/>
      <c r="HU238" s="294"/>
      <c r="HV238" s="294"/>
      <c r="HW238" s="294"/>
      <c r="HX238" s="294"/>
      <c r="HY238" s="294"/>
      <c r="HZ238" s="294"/>
      <c r="IA238" s="294"/>
      <c r="IB238" s="294"/>
      <c r="IC238" s="294"/>
      <c r="ID238" s="294"/>
      <c r="IE238" s="294"/>
      <c r="IF238" s="294"/>
      <c r="IG238" s="294"/>
      <c r="IH238" s="294"/>
      <c r="II238" s="294"/>
      <c r="IJ238" s="294"/>
      <c r="IK238" s="294"/>
      <c r="IL238" s="294"/>
      <c r="IM238" s="294"/>
      <c r="IN238" s="294"/>
      <c r="IO238" s="294"/>
      <c r="IP238" s="294"/>
      <c r="IQ238" s="294"/>
      <c r="IR238" s="294"/>
      <c r="IS238" s="294"/>
      <c r="IT238" s="294"/>
      <c r="IU238" s="294"/>
      <c r="IV238" s="294"/>
      <c r="IW238" s="294"/>
      <c r="IX238" s="294"/>
    </row>
    <row r="239" s="288" customFormat="1" ht="57" customHeight="1" spans="1:258">
      <c r="A239" s="324">
        <v>36</v>
      </c>
      <c r="B239" s="332" t="s">
        <v>917</v>
      </c>
      <c r="C239" s="332" t="s">
        <v>918</v>
      </c>
      <c r="D239" s="332" t="s">
        <v>919</v>
      </c>
      <c r="E239" s="334">
        <v>10</v>
      </c>
      <c r="F239" s="328" t="s">
        <v>171</v>
      </c>
      <c r="G239" s="300" t="s">
        <v>920</v>
      </c>
      <c r="H239" s="300"/>
      <c r="GA239" s="294"/>
      <c r="GB239" s="294"/>
      <c r="GC239" s="294"/>
      <c r="GD239" s="294"/>
      <c r="GE239" s="294"/>
      <c r="GF239" s="294"/>
      <c r="GG239" s="294"/>
      <c r="GH239" s="294"/>
      <c r="GI239" s="294"/>
      <c r="GJ239" s="294"/>
      <c r="GK239" s="294"/>
      <c r="GL239" s="294"/>
      <c r="GM239" s="294"/>
      <c r="GN239" s="294"/>
      <c r="GO239" s="294"/>
      <c r="GP239" s="294"/>
      <c r="GQ239" s="294"/>
      <c r="GR239" s="294"/>
      <c r="GS239" s="294"/>
      <c r="GT239" s="294"/>
      <c r="GU239" s="294"/>
      <c r="GV239" s="294"/>
      <c r="GW239" s="294"/>
      <c r="GX239" s="294"/>
      <c r="GY239" s="294"/>
      <c r="GZ239" s="294"/>
      <c r="HA239" s="294"/>
      <c r="HB239" s="294"/>
      <c r="HC239" s="294"/>
      <c r="HD239" s="294"/>
      <c r="HE239" s="294"/>
      <c r="HF239" s="294"/>
      <c r="HG239" s="294"/>
      <c r="HH239" s="294"/>
      <c r="HI239" s="294"/>
      <c r="HJ239" s="294"/>
      <c r="HK239" s="294"/>
      <c r="HL239" s="294"/>
      <c r="HM239" s="294"/>
      <c r="HN239" s="294"/>
      <c r="HO239" s="294"/>
      <c r="HP239" s="294"/>
      <c r="HQ239" s="294"/>
      <c r="HR239" s="294"/>
      <c r="HS239" s="294"/>
      <c r="HT239" s="294"/>
      <c r="HU239" s="294"/>
      <c r="HV239" s="294"/>
      <c r="HW239" s="294"/>
      <c r="HX239" s="294"/>
      <c r="HY239" s="294"/>
      <c r="HZ239" s="294"/>
      <c r="IA239" s="294"/>
      <c r="IB239" s="294"/>
      <c r="IC239" s="294"/>
      <c r="ID239" s="294"/>
      <c r="IE239" s="294"/>
      <c r="IF239" s="294"/>
      <c r="IG239" s="294"/>
      <c r="IH239" s="294"/>
      <c r="II239" s="294"/>
      <c r="IJ239" s="294"/>
      <c r="IK239" s="294"/>
      <c r="IL239" s="294"/>
      <c r="IM239" s="294"/>
      <c r="IN239" s="294"/>
      <c r="IO239" s="294"/>
      <c r="IP239" s="294"/>
      <c r="IQ239" s="294"/>
      <c r="IR239" s="294"/>
      <c r="IS239" s="294"/>
      <c r="IT239" s="294"/>
      <c r="IU239" s="294"/>
      <c r="IV239" s="294"/>
      <c r="IW239" s="294"/>
      <c r="IX239" s="294"/>
    </row>
    <row r="240" s="288" customFormat="1" ht="102" customHeight="1" spans="1:258">
      <c r="A240" s="324">
        <v>37</v>
      </c>
      <c r="B240" s="300" t="s">
        <v>921</v>
      </c>
      <c r="C240" s="300" t="s">
        <v>922</v>
      </c>
      <c r="D240" s="300" t="s">
        <v>923</v>
      </c>
      <c r="E240" s="334">
        <v>10</v>
      </c>
      <c r="F240" s="328" t="s">
        <v>171</v>
      </c>
      <c r="G240" s="300" t="s">
        <v>924</v>
      </c>
      <c r="H240" s="300"/>
      <c r="GA240" s="294"/>
      <c r="GB240" s="294"/>
      <c r="GC240" s="294"/>
      <c r="GD240" s="294"/>
      <c r="GE240" s="294"/>
      <c r="GF240" s="294"/>
      <c r="GG240" s="294"/>
      <c r="GH240" s="294"/>
      <c r="GI240" s="294"/>
      <c r="GJ240" s="294"/>
      <c r="GK240" s="294"/>
      <c r="GL240" s="294"/>
      <c r="GM240" s="294"/>
      <c r="GN240" s="294"/>
      <c r="GO240" s="294"/>
      <c r="GP240" s="294"/>
      <c r="GQ240" s="294"/>
      <c r="GR240" s="294"/>
      <c r="GS240" s="294"/>
      <c r="GT240" s="294"/>
      <c r="GU240" s="294"/>
      <c r="GV240" s="294"/>
      <c r="GW240" s="294"/>
      <c r="GX240" s="294"/>
      <c r="GY240" s="294"/>
      <c r="GZ240" s="294"/>
      <c r="HA240" s="294"/>
      <c r="HB240" s="294"/>
      <c r="HC240" s="294"/>
      <c r="HD240" s="294"/>
      <c r="HE240" s="294"/>
      <c r="HF240" s="294"/>
      <c r="HG240" s="294"/>
      <c r="HH240" s="294"/>
      <c r="HI240" s="294"/>
      <c r="HJ240" s="294"/>
      <c r="HK240" s="294"/>
      <c r="HL240" s="294"/>
      <c r="HM240" s="294"/>
      <c r="HN240" s="294"/>
      <c r="HO240" s="294"/>
      <c r="HP240" s="294"/>
      <c r="HQ240" s="294"/>
      <c r="HR240" s="294"/>
      <c r="HS240" s="294"/>
      <c r="HT240" s="294"/>
      <c r="HU240" s="294"/>
      <c r="HV240" s="294"/>
      <c r="HW240" s="294"/>
      <c r="HX240" s="294"/>
      <c r="HY240" s="294"/>
      <c r="HZ240" s="294"/>
      <c r="IA240" s="294"/>
      <c r="IB240" s="294"/>
      <c r="IC240" s="294"/>
      <c r="ID240" s="294"/>
      <c r="IE240" s="294"/>
      <c r="IF240" s="294"/>
      <c r="IG240" s="294"/>
      <c r="IH240" s="294"/>
      <c r="II240" s="294"/>
      <c r="IJ240" s="294"/>
      <c r="IK240" s="294"/>
      <c r="IL240" s="294"/>
      <c r="IM240" s="294"/>
      <c r="IN240" s="294"/>
      <c r="IO240" s="294"/>
      <c r="IP240" s="294"/>
      <c r="IQ240" s="294"/>
      <c r="IR240" s="294"/>
      <c r="IS240" s="294"/>
      <c r="IT240" s="294"/>
      <c r="IU240" s="294"/>
      <c r="IV240" s="294"/>
      <c r="IW240" s="294"/>
      <c r="IX240" s="294"/>
    </row>
    <row r="241" s="288" customFormat="1" ht="46" customHeight="1" spans="1:258">
      <c r="A241" s="324">
        <v>38</v>
      </c>
      <c r="B241" s="332" t="s">
        <v>925</v>
      </c>
      <c r="C241" s="332" t="s">
        <v>926</v>
      </c>
      <c r="D241" s="332" t="s">
        <v>927</v>
      </c>
      <c r="E241" s="334">
        <v>10</v>
      </c>
      <c r="F241" s="328" t="s">
        <v>171</v>
      </c>
      <c r="G241" s="300" t="s">
        <v>928</v>
      </c>
      <c r="H241" s="300"/>
      <c r="GA241" s="294"/>
      <c r="GB241" s="294"/>
      <c r="GC241" s="294"/>
      <c r="GD241" s="294"/>
      <c r="GE241" s="294"/>
      <c r="GF241" s="294"/>
      <c r="GG241" s="294"/>
      <c r="GH241" s="294"/>
      <c r="GI241" s="294"/>
      <c r="GJ241" s="294"/>
      <c r="GK241" s="294"/>
      <c r="GL241" s="294"/>
      <c r="GM241" s="294"/>
      <c r="GN241" s="294"/>
      <c r="GO241" s="294"/>
      <c r="GP241" s="294"/>
      <c r="GQ241" s="294"/>
      <c r="GR241" s="294"/>
      <c r="GS241" s="294"/>
      <c r="GT241" s="294"/>
      <c r="GU241" s="294"/>
      <c r="GV241" s="294"/>
      <c r="GW241" s="294"/>
      <c r="GX241" s="294"/>
      <c r="GY241" s="294"/>
      <c r="GZ241" s="294"/>
      <c r="HA241" s="294"/>
      <c r="HB241" s="294"/>
      <c r="HC241" s="294"/>
      <c r="HD241" s="294"/>
      <c r="HE241" s="294"/>
      <c r="HF241" s="294"/>
      <c r="HG241" s="294"/>
      <c r="HH241" s="294"/>
      <c r="HI241" s="294"/>
      <c r="HJ241" s="294"/>
      <c r="HK241" s="294"/>
      <c r="HL241" s="294"/>
      <c r="HM241" s="294"/>
      <c r="HN241" s="294"/>
      <c r="HO241" s="294"/>
      <c r="HP241" s="294"/>
      <c r="HQ241" s="294"/>
      <c r="HR241" s="294"/>
      <c r="HS241" s="294"/>
      <c r="HT241" s="294"/>
      <c r="HU241" s="294"/>
      <c r="HV241" s="294"/>
      <c r="HW241" s="294"/>
      <c r="HX241" s="294"/>
      <c r="HY241" s="294"/>
      <c r="HZ241" s="294"/>
      <c r="IA241" s="294"/>
      <c r="IB241" s="294"/>
      <c r="IC241" s="294"/>
      <c r="ID241" s="294"/>
      <c r="IE241" s="294"/>
      <c r="IF241" s="294"/>
      <c r="IG241" s="294"/>
      <c r="IH241" s="294"/>
      <c r="II241" s="294"/>
      <c r="IJ241" s="294"/>
      <c r="IK241" s="294"/>
      <c r="IL241" s="294"/>
      <c r="IM241" s="294"/>
      <c r="IN241" s="294"/>
      <c r="IO241" s="294"/>
      <c r="IP241" s="294"/>
      <c r="IQ241" s="294"/>
      <c r="IR241" s="294"/>
      <c r="IS241" s="294"/>
      <c r="IT241" s="294"/>
      <c r="IU241" s="294"/>
      <c r="IV241" s="294"/>
      <c r="IW241" s="294"/>
      <c r="IX241" s="294"/>
    </row>
    <row r="242" s="288" customFormat="1" ht="96" customHeight="1" spans="1:258">
      <c r="A242" s="324">
        <v>39</v>
      </c>
      <c r="B242" s="332" t="s">
        <v>929</v>
      </c>
      <c r="C242" s="332" t="s">
        <v>930</v>
      </c>
      <c r="D242" s="332" t="s">
        <v>931</v>
      </c>
      <c r="E242" s="334">
        <v>10</v>
      </c>
      <c r="F242" s="328" t="s">
        <v>171</v>
      </c>
      <c r="G242" s="300" t="s">
        <v>932</v>
      </c>
      <c r="H242" s="300"/>
      <c r="GA242" s="294"/>
      <c r="GB242" s="294"/>
      <c r="GC242" s="294"/>
      <c r="GD242" s="294"/>
      <c r="GE242" s="294"/>
      <c r="GF242" s="294"/>
      <c r="GG242" s="294"/>
      <c r="GH242" s="294"/>
      <c r="GI242" s="294"/>
      <c r="GJ242" s="294"/>
      <c r="GK242" s="294"/>
      <c r="GL242" s="294"/>
      <c r="GM242" s="294"/>
      <c r="GN242" s="294"/>
      <c r="GO242" s="294"/>
      <c r="GP242" s="294"/>
      <c r="GQ242" s="294"/>
      <c r="GR242" s="294"/>
      <c r="GS242" s="294"/>
      <c r="GT242" s="294"/>
      <c r="GU242" s="294"/>
      <c r="GV242" s="294"/>
      <c r="GW242" s="294"/>
      <c r="GX242" s="294"/>
      <c r="GY242" s="294"/>
      <c r="GZ242" s="294"/>
      <c r="HA242" s="294"/>
      <c r="HB242" s="294"/>
      <c r="HC242" s="294"/>
      <c r="HD242" s="294"/>
      <c r="HE242" s="294"/>
      <c r="HF242" s="294"/>
      <c r="HG242" s="294"/>
      <c r="HH242" s="294"/>
      <c r="HI242" s="294"/>
      <c r="HJ242" s="294"/>
      <c r="HK242" s="294"/>
      <c r="HL242" s="294"/>
      <c r="HM242" s="294"/>
      <c r="HN242" s="294"/>
      <c r="HO242" s="294"/>
      <c r="HP242" s="294"/>
      <c r="HQ242" s="294"/>
      <c r="HR242" s="294"/>
      <c r="HS242" s="294"/>
      <c r="HT242" s="294"/>
      <c r="HU242" s="294"/>
      <c r="HV242" s="294"/>
      <c r="HW242" s="294"/>
      <c r="HX242" s="294"/>
      <c r="HY242" s="294"/>
      <c r="HZ242" s="294"/>
      <c r="IA242" s="294"/>
      <c r="IB242" s="294"/>
      <c r="IC242" s="294"/>
      <c r="ID242" s="294"/>
      <c r="IE242" s="294"/>
      <c r="IF242" s="294"/>
      <c r="IG242" s="294"/>
      <c r="IH242" s="294"/>
      <c r="II242" s="294"/>
      <c r="IJ242" s="294"/>
      <c r="IK242" s="294"/>
      <c r="IL242" s="294"/>
      <c r="IM242" s="294"/>
      <c r="IN242" s="294"/>
      <c r="IO242" s="294"/>
      <c r="IP242" s="294"/>
      <c r="IQ242" s="294"/>
      <c r="IR242" s="294"/>
      <c r="IS242" s="294"/>
      <c r="IT242" s="294"/>
      <c r="IU242" s="294"/>
      <c r="IV242" s="294"/>
      <c r="IW242" s="294"/>
      <c r="IX242" s="294"/>
    </row>
    <row r="243" s="288" customFormat="1" ht="46" customHeight="1" spans="1:258">
      <c r="A243" s="324">
        <v>40</v>
      </c>
      <c r="B243" s="300" t="s">
        <v>933</v>
      </c>
      <c r="C243" s="300" t="s">
        <v>934</v>
      </c>
      <c r="D243" s="300" t="s">
        <v>625</v>
      </c>
      <c r="E243" s="299">
        <v>10</v>
      </c>
      <c r="F243" s="337" t="s">
        <v>226</v>
      </c>
      <c r="G243" s="300" t="s">
        <v>935</v>
      </c>
      <c r="H243" s="300"/>
      <c r="GA243" s="294"/>
      <c r="GB243" s="294"/>
      <c r="GC243" s="294"/>
      <c r="GD243" s="294"/>
      <c r="GE243" s="294"/>
      <c r="GF243" s="294"/>
      <c r="GG243" s="294"/>
      <c r="GH243" s="294"/>
      <c r="GI243" s="294"/>
      <c r="GJ243" s="294"/>
      <c r="GK243" s="294"/>
      <c r="GL243" s="294"/>
      <c r="GM243" s="294"/>
      <c r="GN243" s="294"/>
      <c r="GO243" s="294"/>
      <c r="GP243" s="294"/>
      <c r="GQ243" s="294"/>
      <c r="GR243" s="294"/>
      <c r="GS243" s="294"/>
      <c r="GT243" s="294"/>
      <c r="GU243" s="294"/>
      <c r="GV243" s="294"/>
      <c r="GW243" s="294"/>
      <c r="GX243" s="294"/>
      <c r="GY243" s="294"/>
      <c r="GZ243" s="294"/>
      <c r="HA243" s="294"/>
      <c r="HB243" s="294"/>
      <c r="HC243" s="294"/>
      <c r="HD243" s="294"/>
      <c r="HE243" s="294"/>
      <c r="HF243" s="294"/>
      <c r="HG243" s="294"/>
      <c r="HH243" s="294"/>
      <c r="HI243" s="294"/>
      <c r="HJ243" s="294"/>
      <c r="HK243" s="294"/>
      <c r="HL243" s="294"/>
      <c r="HM243" s="294"/>
      <c r="HN243" s="294"/>
      <c r="HO243" s="294"/>
      <c r="HP243" s="294"/>
      <c r="HQ243" s="294"/>
      <c r="HR243" s="294"/>
      <c r="HS243" s="294"/>
      <c r="HT243" s="294"/>
      <c r="HU243" s="294"/>
      <c r="HV243" s="294"/>
      <c r="HW243" s="294"/>
      <c r="HX243" s="294"/>
      <c r="HY243" s="294"/>
      <c r="HZ243" s="294"/>
      <c r="IA243" s="294"/>
      <c r="IB243" s="294"/>
      <c r="IC243" s="294"/>
      <c r="ID243" s="294"/>
      <c r="IE243" s="294"/>
      <c r="IF243" s="294"/>
      <c r="IG243" s="294"/>
      <c r="IH243" s="294"/>
      <c r="II243" s="294"/>
      <c r="IJ243" s="294"/>
      <c r="IK243" s="294"/>
      <c r="IL243" s="294"/>
      <c r="IM243" s="294"/>
      <c r="IN243" s="294"/>
      <c r="IO243" s="294"/>
      <c r="IP243" s="294"/>
      <c r="IQ243" s="294"/>
      <c r="IR243" s="294"/>
      <c r="IS243" s="294"/>
      <c r="IT243" s="294"/>
      <c r="IU243" s="294"/>
      <c r="IV243" s="294"/>
      <c r="IW243" s="294"/>
      <c r="IX243" s="294"/>
    </row>
    <row r="244" s="288" customFormat="1" ht="57" customHeight="1" spans="1:258">
      <c r="A244" s="324">
        <v>41</v>
      </c>
      <c r="B244" s="300" t="s">
        <v>936</v>
      </c>
      <c r="C244" s="300" t="s">
        <v>937</v>
      </c>
      <c r="D244" s="300" t="s">
        <v>938</v>
      </c>
      <c r="E244" s="299">
        <v>10</v>
      </c>
      <c r="F244" s="337" t="s">
        <v>226</v>
      </c>
      <c r="G244" s="300" t="s">
        <v>939</v>
      </c>
      <c r="H244" s="300"/>
      <c r="GA244" s="294"/>
      <c r="GB244" s="294"/>
      <c r="GC244" s="294"/>
      <c r="GD244" s="294"/>
      <c r="GE244" s="294"/>
      <c r="GF244" s="294"/>
      <c r="GG244" s="294"/>
      <c r="GH244" s="294"/>
      <c r="GI244" s="294"/>
      <c r="GJ244" s="294"/>
      <c r="GK244" s="294"/>
      <c r="GL244" s="294"/>
      <c r="GM244" s="294"/>
      <c r="GN244" s="294"/>
      <c r="GO244" s="294"/>
      <c r="GP244" s="294"/>
      <c r="GQ244" s="294"/>
      <c r="GR244" s="294"/>
      <c r="GS244" s="294"/>
      <c r="GT244" s="294"/>
      <c r="GU244" s="294"/>
      <c r="GV244" s="294"/>
      <c r="GW244" s="294"/>
      <c r="GX244" s="294"/>
      <c r="GY244" s="294"/>
      <c r="GZ244" s="294"/>
      <c r="HA244" s="294"/>
      <c r="HB244" s="294"/>
      <c r="HC244" s="294"/>
      <c r="HD244" s="294"/>
      <c r="HE244" s="294"/>
      <c r="HF244" s="294"/>
      <c r="HG244" s="294"/>
      <c r="HH244" s="294"/>
      <c r="HI244" s="294"/>
      <c r="HJ244" s="294"/>
      <c r="HK244" s="294"/>
      <c r="HL244" s="294"/>
      <c r="HM244" s="294"/>
      <c r="HN244" s="294"/>
      <c r="HO244" s="294"/>
      <c r="HP244" s="294"/>
      <c r="HQ244" s="294"/>
      <c r="HR244" s="294"/>
      <c r="HS244" s="294"/>
      <c r="HT244" s="294"/>
      <c r="HU244" s="294"/>
      <c r="HV244" s="294"/>
      <c r="HW244" s="294"/>
      <c r="HX244" s="294"/>
      <c r="HY244" s="294"/>
      <c r="HZ244" s="294"/>
      <c r="IA244" s="294"/>
      <c r="IB244" s="294"/>
      <c r="IC244" s="294"/>
      <c r="ID244" s="294"/>
      <c r="IE244" s="294"/>
      <c r="IF244" s="294"/>
      <c r="IG244" s="294"/>
      <c r="IH244" s="294"/>
      <c r="II244" s="294"/>
      <c r="IJ244" s="294"/>
      <c r="IK244" s="294"/>
      <c r="IL244" s="294"/>
      <c r="IM244" s="294"/>
      <c r="IN244" s="294"/>
      <c r="IO244" s="294"/>
      <c r="IP244" s="294"/>
      <c r="IQ244" s="294"/>
      <c r="IR244" s="294"/>
      <c r="IS244" s="294"/>
      <c r="IT244" s="294"/>
      <c r="IU244" s="294"/>
      <c r="IV244" s="294"/>
      <c r="IW244" s="294"/>
      <c r="IX244" s="294"/>
    </row>
    <row r="245" s="288" customFormat="1" ht="46" customHeight="1" spans="1:258">
      <c r="A245" s="324">
        <v>42</v>
      </c>
      <c r="B245" s="300" t="s">
        <v>775</v>
      </c>
      <c r="C245" s="300" t="s">
        <v>940</v>
      </c>
      <c r="D245" s="300" t="s">
        <v>351</v>
      </c>
      <c r="E245" s="299">
        <v>10</v>
      </c>
      <c r="F245" s="337" t="s">
        <v>226</v>
      </c>
      <c r="G245" s="300" t="s">
        <v>941</v>
      </c>
      <c r="H245" s="300"/>
      <c r="GA245" s="294"/>
      <c r="GB245" s="294"/>
      <c r="GC245" s="294"/>
      <c r="GD245" s="294"/>
      <c r="GE245" s="294"/>
      <c r="GF245" s="294"/>
      <c r="GG245" s="294"/>
      <c r="GH245" s="294"/>
      <c r="GI245" s="294"/>
      <c r="GJ245" s="294"/>
      <c r="GK245" s="294"/>
      <c r="GL245" s="294"/>
      <c r="GM245" s="294"/>
      <c r="GN245" s="294"/>
      <c r="GO245" s="294"/>
      <c r="GP245" s="294"/>
      <c r="GQ245" s="294"/>
      <c r="GR245" s="294"/>
      <c r="GS245" s="294"/>
      <c r="GT245" s="294"/>
      <c r="GU245" s="294"/>
      <c r="GV245" s="294"/>
      <c r="GW245" s="294"/>
      <c r="GX245" s="294"/>
      <c r="GY245" s="294"/>
      <c r="GZ245" s="294"/>
      <c r="HA245" s="294"/>
      <c r="HB245" s="294"/>
      <c r="HC245" s="294"/>
      <c r="HD245" s="294"/>
      <c r="HE245" s="294"/>
      <c r="HF245" s="294"/>
      <c r="HG245" s="294"/>
      <c r="HH245" s="294"/>
      <c r="HI245" s="294"/>
      <c r="HJ245" s="294"/>
      <c r="HK245" s="294"/>
      <c r="HL245" s="294"/>
      <c r="HM245" s="294"/>
      <c r="HN245" s="294"/>
      <c r="HO245" s="294"/>
      <c r="HP245" s="294"/>
      <c r="HQ245" s="294"/>
      <c r="HR245" s="294"/>
      <c r="HS245" s="294"/>
      <c r="HT245" s="294"/>
      <c r="HU245" s="294"/>
      <c r="HV245" s="294"/>
      <c r="HW245" s="294"/>
      <c r="HX245" s="294"/>
      <c r="HY245" s="294"/>
      <c r="HZ245" s="294"/>
      <c r="IA245" s="294"/>
      <c r="IB245" s="294"/>
      <c r="IC245" s="294"/>
      <c r="ID245" s="294"/>
      <c r="IE245" s="294"/>
      <c r="IF245" s="294"/>
      <c r="IG245" s="294"/>
      <c r="IH245" s="294"/>
      <c r="II245" s="294"/>
      <c r="IJ245" s="294"/>
      <c r="IK245" s="294"/>
      <c r="IL245" s="294"/>
      <c r="IM245" s="294"/>
      <c r="IN245" s="294"/>
      <c r="IO245" s="294"/>
      <c r="IP245" s="294"/>
      <c r="IQ245" s="294"/>
      <c r="IR245" s="294"/>
      <c r="IS245" s="294"/>
      <c r="IT245" s="294"/>
      <c r="IU245" s="294"/>
      <c r="IV245" s="294"/>
      <c r="IW245" s="294"/>
      <c r="IX245" s="294"/>
    </row>
    <row r="246" s="288" customFormat="1" ht="95" customHeight="1" spans="1:258">
      <c r="A246" s="324">
        <v>43</v>
      </c>
      <c r="B246" s="300" t="s">
        <v>942</v>
      </c>
      <c r="C246" s="300" t="s">
        <v>943</v>
      </c>
      <c r="D246" s="300" t="s">
        <v>944</v>
      </c>
      <c r="E246" s="299">
        <v>10</v>
      </c>
      <c r="F246" s="337" t="s">
        <v>226</v>
      </c>
      <c r="G246" s="300" t="s">
        <v>945</v>
      </c>
      <c r="H246" s="300"/>
      <c r="GA246" s="294"/>
      <c r="GB246" s="294"/>
      <c r="GC246" s="294"/>
      <c r="GD246" s="294"/>
      <c r="GE246" s="294"/>
      <c r="GF246" s="294"/>
      <c r="GG246" s="294"/>
      <c r="GH246" s="294"/>
      <c r="GI246" s="294"/>
      <c r="GJ246" s="294"/>
      <c r="GK246" s="294"/>
      <c r="GL246" s="294"/>
      <c r="GM246" s="294"/>
      <c r="GN246" s="294"/>
      <c r="GO246" s="294"/>
      <c r="GP246" s="294"/>
      <c r="GQ246" s="294"/>
      <c r="GR246" s="294"/>
      <c r="GS246" s="294"/>
      <c r="GT246" s="294"/>
      <c r="GU246" s="294"/>
      <c r="GV246" s="294"/>
      <c r="GW246" s="294"/>
      <c r="GX246" s="294"/>
      <c r="GY246" s="294"/>
      <c r="GZ246" s="294"/>
      <c r="HA246" s="294"/>
      <c r="HB246" s="294"/>
      <c r="HC246" s="294"/>
      <c r="HD246" s="294"/>
      <c r="HE246" s="294"/>
      <c r="HF246" s="294"/>
      <c r="HG246" s="294"/>
      <c r="HH246" s="294"/>
      <c r="HI246" s="294"/>
      <c r="HJ246" s="294"/>
      <c r="HK246" s="294"/>
      <c r="HL246" s="294"/>
      <c r="HM246" s="294"/>
      <c r="HN246" s="294"/>
      <c r="HO246" s="294"/>
      <c r="HP246" s="294"/>
      <c r="HQ246" s="294"/>
      <c r="HR246" s="294"/>
      <c r="HS246" s="294"/>
      <c r="HT246" s="294"/>
      <c r="HU246" s="294"/>
      <c r="HV246" s="294"/>
      <c r="HW246" s="294"/>
      <c r="HX246" s="294"/>
      <c r="HY246" s="294"/>
      <c r="HZ246" s="294"/>
      <c r="IA246" s="294"/>
      <c r="IB246" s="294"/>
      <c r="IC246" s="294"/>
      <c r="ID246" s="294"/>
      <c r="IE246" s="294"/>
      <c r="IF246" s="294"/>
      <c r="IG246" s="294"/>
      <c r="IH246" s="294"/>
      <c r="II246" s="294"/>
      <c r="IJ246" s="294"/>
      <c r="IK246" s="294"/>
      <c r="IL246" s="294"/>
      <c r="IM246" s="294"/>
      <c r="IN246" s="294"/>
      <c r="IO246" s="294"/>
      <c r="IP246" s="294"/>
      <c r="IQ246" s="294"/>
      <c r="IR246" s="294"/>
      <c r="IS246" s="294"/>
      <c r="IT246" s="294"/>
      <c r="IU246" s="294"/>
      <c r="IV246" s="294"/>
      <c r="IW246" s="294"/>
      <c r="IX246" s="294"/>
    </row>
    <row r="247" s="288" customFormat="1" ht="46" customHeight="1" spans="1:258">
      <c r="A247" s="324">
        <v>44</v>
      </c>
      <c r="B247" s="300" t="s">
        <v>946</v>
      </c>
      <c r="C247" s="300" t="s">
        <v>947</v>
      </c>
      <c r="D247" s="300" t="s">
        <v>948</v>
      </c>
      <c r="E247" s="299">
        <v>10</v>
      </c>
      <c r="F247" s="337" t="s">
        <v>226</v>
      </c>
      <c r="G247" s="300" t="s">
        <v>949</v>
      </c>
      <c r="H247" s="300"/>
      <c r="GA247" s="294"/>
      <c r="GB247" s="294"/>
      <c r="GC247" s="294"/>
      <c r="GD247" s="294"/>
      <c r="GE247" s="294"/>
      <c r="GF247" s="294"/>
      <c r="GG247" s="294"/>
      <c r="GH247" s="294"/>
      <c r="GI247" s="294"/>
      <c r="GJ247" s="294"/>
      <c r="GK247" s="294"/>
      <c r="GL247" s="294"/>
      <c r="GM247" s="294"/>
      <c r="GN247" s="294"/>
      <c r="GO247" s="294"/>
      <c r="GP247" s="294"/>
      <c r="GQ247" s="294"/>
      <c r="GR247" s="294"/>
      <c r="GS247" s="294"/>
      <c r="GT247" s="294"/>
      <c r="GU247" s="294"/>
      <c r="GV247" s="294"/>
      <c r="GW247" s="294"/>
      <c r="GX247" s="294"/>
      <c r="GY247" s="294"/>
      <c r="GZ247" s="294"/>
      <c r="HA247" s="294"/>
      <c r="HB247" s="294"/>
      <c r="HC247" s="294"/>
      <c r="HD247" s="294"/>
      <c r="HE247" s="294"/>
      <c r="HF247" s="294"/>
      <c r="HG247" s="294"/>
      <c r="HH247" s="294"/>
      <c r="HI247" s="294"/>
      <c r="HJ247" s="294"/>
      <c r="HK247" s="294"/>
      <c r="HL247" s="294"/>
      <c r="HM247" s="294"/>
      <c r="HN247" s="294"/>
      <c r="HO247" s="294"/>
      <c r="HP247" s="294"/>
      <c r="HQ247" s="294"/>
      <c r="HR247" s="294"/>
      <c r="HS247" s="294"/>
      <c r="HT247" s="294"/>
      <c r="HU247" s="294"/>
      <c r="HV247" s="294"/>
      <c r="HW247" s="294"/>
      <c r="HX247" s="294"/>
      <c r="HY247" s="294"/>
      <c r="HZ247" s="294"/>
      <c r="IA247" s="294"/>
      <c r="IB247" s="294"/>
      <c r="IC247" s="294"/>
      <c r="ID247" s="294"/>
      <c r="IE247" s="294"/>
      <c r="IF247" s="294"/>
      <c r="IG247" s="294"/>
      <c r="IH247" s="294"/>
      <c r="II247" s="294"/>
      <c r="IJ247" s="294"/>
      <c r="IK247" s="294"/>
      <c r="IL247" s="294"/>
      <c r="IM247" s="294"/>
      <c r="IN247" s="294"/>
      <c r="IO247" s="294"/>
      <c r="IP247" s="294"/>
      <c r="IQ247" s="294"/>
      <c r="IR247" s="294"/>
      <c r="IS247" s="294"/>
      <c r="IT247" s="294"/>
      <c r="IU247" s="294"/>
      <c r="IV247" s="294"/>
      <c r="IW247" s="294"/>
      <c r="IX247" s="294"/>
    </row>
    <row r="248" s="288" customFormat="1" ht="46" customHeight="1" spans="1:258">
      <c r="A248" s="324">
        <v>45</v>
      </c>
      <c r="B248" s="300" t="s">
        <v>950</v>
      </c>
      <c r="C248" s="300" t="s">
        <v>951</v>
      </c>
      <c r="D248" s="300" t="s">
        <v>952</v>
      </c>
      <c r="E248" s="299">
        <v>10</v>
      </c>
      <c r="F248" s="337" t="s">
        <v>226</v>
      </c>
      <c r="G248" s="300" t="s">
        <v>953</v>
      </c>
      <c r="H248" s="300"/>
      <c r="GA248" s="294"/>
      <c r="GB248" s="294"/>
      <c r="GC248" s="294"/>
      <c r="GD248" s="294"/>
      <c r="GE248" s="294"/>
      <c r="GF248" s="294"/>
      <c r="GG248" s="294"/>
      <c r="GH248" s="294"/>
      <c r="GI248" s="294"/>
      <c r="GJ248" s="294"/>
      <c r="GK248" s="294"/>
      <c r="GL248" s="294"/>
      <c r="GM248" s="294"/>
      <c r="GN248" s="294"/>
      <c r="GO248" s="294"/>
      <c r="GP248" s="294"/>
      <c r="GQ248" s="294"/>
      <c r="GR248" s="294"/>
      <c r="GS248" s="294"/>
      <c r="GT248" s="294"/>
      <c r="GU248" s="294"/>
      <c r="GV248" s="294"/>
      <c r="GW248" s="294"/>
      <c r="GX248" s="294"/>
      <c r="GY248" s="294"/>
      <c r="GZ248" s="294"/>
      <c r="HA248" s="294"/>
      <c r="HB248" s="294"/>
      <c r="HC248" s="294"/>
      <c r="HD248" s="294"/>
      <c r="HE248" s="294"/>
      <c r="HF248" s="294"/>
      <c r="HG248" s="294"/>
      <c r="HH248" s="294"/>
      <c r="HI248" s="294"/>
      <c r="HJ248" s="294"/>
      <c r="HK248" s="294"/>
      <c r="HL248" s="294"/>
      <c r="HM248" s="294"/>
      <c r="HN248" s="294"/>
      <c r="HO248" s="294"/>
      <c r="HP248" s="294"/>
      <c r="HQ248" s="294"/>
      <c r="HR248" s="294"/>
      <c r="HS248" s="294"/>
      <c r="HT248" s="294"/>
      <c r="HU248" s="294"/>
      <c r="HV248" s="294"/>
      <c r="HW248" s="294"/>
      <c r="HX248" s="294"/>
      <c r="HY248" s="294"/>
      <c r="HZ248" s="294"/>
      <c r="IA248" s="294"/>
      <c r="IB248" s="294"/>
      <c r="IC248" s="294"/>
      <c r="ID248" s="294"/>
      <c r="IE248" s="294"/>
      <c r="IF248" s="294"/>
      <c r="IG248" s="294"/>
      <c r="IH248" s="294"/>
      <c r="II248" s="294"/>
      <c r="IJ248" s="294"/>
      <c r="IK248" s="294"/>
      <c r="IL248" s="294"/>
      <c r="IM248" s="294"/>
      <c r="IN248" s="294"/>
      <c r="IO248" s="294"/>
      <c r="IP248" s="294"/>
      <c r="IQ248" s="294"/>
      <c r="IR248" s="294"/>
      <c r="IS248" s="294"/>
      <c r="IT248" s="294"/>
      <c r="IU248" s="294"/>
      <c r="IV248" s="294"/>
      <c r="IW248" s="294"/>
      <c r="IX248" s="294"/>
    </row>
    <row r="249" s="288" customFormat="1" ht="46" customHeight="1" spans="1:258">
      <c r="A249" s="324">
        <v>46</v>
      </c>
      <c r="B249" s="300" t="s">
        <v>954</v>
      </c>
      <c r="C249" s="300" t="s">
        <v>955</v>
      </c>
      <c r="D249" s="300" t="s">
        <v>956</v>
      </c>
      <c r="E249" s="299">
        <v>10</v>
      </c>
      <c r="F249" s="337" t="s">
        <v>226</v>
      </c>
      <c r="G249" s="300" t="s">
        <v>957</v>
      </c>
      <c r="H249" s="300"/>
      <c r="GA249" s="294"/>
      <c r="GB249" s="294"/>
      <c r="GC249" s="294"/>
      <c r="GD249" s="294"/>
      <c r="GE249" s="294"/>
      <c r="GF249" s="294"/>
      <c r="GG249" s="294"/>
      <c r="GH249" s="294"/>
      <c r="GI249" s="294"/>
      <c r="GJ249" s="294"/>
      <c r="GK249" s="294"/>
      <c r="GL249" s="294"/>
      <c r="GM249" s="294"/>
      <c r="GN249" s="294"/>
      <c r="GO249" s="294"/>
      <c r="GP249" s="294"/>
      <c r="GQ249" s="294"/>
      <c r="GR249" s="294"/>
      <c r="GS249" s="294"/>
      <c r="GT249" s="294"/>
      <c r="GU249" s="294"/>
      <c r="GV249" s="294"/>
      <c r="GW249" s="294"/>
      <c r="GX249" s="294"/>
      <c r="GY249" s="294"/>
      <c r="GZ249" s="294"/>
      <c r="HA249" s="294"/>
      <c r="HB249" s="294"/>
      <c r="HC249" s="294"/>
      <c r="HD249" s="294"/>
      <c r="HE249" s="294"/>
      <c r="HF249" s="294"/>
      <c r="HG249" s="294"/>
      <c r="HH249" s="294"/>
      <c r="HI249" s="294"/>
      <c r="HJ249" s="294"/>
      <c r="HK249" s="294"/>
      <c r="HL249" s="294"/>
      <c r="HM249" s="294"/>
      <c r="HN249" s="294"/>
      <c r="HO249" s="294"/>
      <c r="HP249" s="294"/>
      <c r="HQ249" s="294"/>
      <c r="HR249" s="294"/>
      <c r="HS249" s="294"/>
      <c r="HT249" s="294"/>
      <c r="HU249" s="294"/>
      <c r="HV249" s="294"/>
      <c r="HW249" s="294"/>
      <c r="HX249" s="294"/>
      <c r="HY249" s="294"/>
      <c r="HZ249" s="294"/>
      <c r="IA249" s="294"/>
      <c r="IB249" s="294"/>
      <c r="IC249" s="294"/>
      <c r="ID249" s="294"/>
      <c r="IE249" s="294"/>
      <c r="IF249" s="294"/>
      <c r="IG249" s="294"/>
      <c r="IH249" s="294"/>
      <c r="II249" s="294"/>
      <c r="IJ249" s="294"/>
      <c r="IK249" s="294"/>
      <c r="IL249" s="294"/>
      <c r="IM249" s="294"/>
      <c r="IN249" s="294"/>
      <c r="IO249" s="294"/>
      <c r="IP249" s="294"/>
      <c r="IQ249" s="294"/>
      <c r="IR249" s="294"/>
      <c r="IS249" s="294"/>
      <c r="IT249" s="294"/>
      <c r="IU249" s="294"/>
      <c r="IV249" s="294"/>
      <c r="IW249" s="294"/>
      <c r="IX249" s="294"/>
    </row>
    <row r="250" s="288" customFormat="1" ht="87" customHeight="1" spans="1:258">
      <c r="A250" s="324">
        <v>47</v>
      </c>
      <c r="B250" s="300" t="s">
        <v>958</v>
      </c>
      <c r="C250" s="300" t="s">
        <v>959</v>
      </c>
      <c r="D250" s="300" t="s">
        <v>960</v>
      </c>
      <c r="E250" s="299">
        <v>10</v>
      </c>
      <c r="F250" s="337" t="s">
        <v>226</v>
      </c>
      <c r="G250" s="300" t="s">
        <v>961</v>
      </c>
      <c r="H250" s="300"/>
      <c r="GA250" s="294"/>
      <c r="GB250" s="294"/>
      <c r="GC250" s="294"/>
      <c r="GD250" s="294"/>
      <c r="GE250" s="294"/>
      <c r="GF250" s="294"/>
      <c r="GG250" s="294"/>
      <c r="GH250" s="294"/>
      <c r="GI250" s="294"/>
      <c r="GJ250" s="294"/>
      <c r="GK250" s="294"/>
      <c r="GL250" s="294"/>
      <c r="GM250" s="294"/>
      <c r="GN250" s="294"/>
      <c r="GO250" s="294"/>
      <c r="GP250" s="294"/>
      <c r="GQ250" s="294"/>
      <c r="GR250" s="294"/>
      <c r="GS250" s="294"/>
      <c r="GT250" s="294"/>
      <c r="GU250" s="294"/>
      <c r="GV250" s="294"/>
      <c r="GW250" s="294"/>
      <c r="GX250" s="294"/>
      <c r="GY250" s="294"/>
      <c r="GZ250" s="294"/>
      <c r="HA250" s="294"/>
      <c r="HB250" s="294"/>
      <c r="HC250" s="294"/>
      <c r="HD250" s="294"/>
      <c r="HE250" s="294"/>
      <c r="HF250" s="294"/>
      <c r="HG250" s="294"/>
      <c r="HH250" s="294"/>
      <c r="HI250" s="294"/>
      <c r="HJ250" s="294"/>
      <c r="HK250" s="294"/>
      <c r="HL250" s="294"/>
      <c r="HM250" s="294"/>
      <c r="HN250" s="294"/>
      <c r="HO250" s="294"/>
      <c r="HP250" s="294"/>
      <c r="HQ250" s="294"/>
      <c r="HR250" s="294"/>
      <c r="HS250" s="294"/>
      <c r="HT250" s="294"/>
      <c r="HU250" s="294"/>
      <c r="HV250" s="294"/>
      <c r="HW250" s="294"/>
      <c r="HX250" s="294"/>
      <c r="HY250" s="294"/>
      <c r="HZ250" s="294"/>
      <c r="IA250" s="294"/>
      <c r="IB250" s="294"/>
      <c r="IC250" s="294"/>
      <c r="ID250" s="294"/>
      <c r="IE250" s="294"/>
      <c r="IF250" s="294"/>
      <c r="IG250" s="294"/>
      <c r="IH250" s="294"/>
      <c r="II250" s="294"/>
      <c r="IJ250" s="294"/>
      <c r="IK250" s="294"/>
      <c r="IL250" s="294"/>
      <c r="IM250" s="294"/>
      <c r="IN250" s="294"/>
      <c r="IO250" s="294"/>
      <c r="IP250" s="294"/>
      <c r="IQ250" s="294"/>
      <c r="IR250" s="294"/>
      <c r="IS250" s="294"/>
      <c r="IT250" s="294"/>
      <c r="IU250" s="294"/>
      <c r="IV250" s="294"/>
      <c r="IW250" s="294"/>
      <c r="IX250" s="294"/>
    </row>
    <row r="251" s="288" customFormat="1" ht="46" customHeight="1" spans="1:258">
      <c r="A251" s="324">
        <v>48</v>
      </c>
      <c r="B251" s="300" t="s">
        <v>962</v>
      </c>
      <c r="C251" s="300" t="s">
        <v>963</v>
      </c>
      <c r="D251" s="300" t="s">
        <v>237</v>
      </c>
      <c r="E251" s="299">
        <v>10</v>
      </c>
      <c r="F251" s="337" t="s">
        <v>239</v>
      </c>
      <c r="G251" s="300" t="s">
        <v>964</v>
      </c>
      <c r="H251" s="300"/>
      <c r="GA251" s="294"/>
      <c r="GB251" s="294"/>
      <c r="GC251" s="294"/>
      <c r="GD251" s="294"/>
      <c r="GE251" s="294"/>
      <c r="GF251" s="294"/>
      <c r="GG251" s="294"/>
      <c r="GH251" s="294"/>
      <c r="GI251" s="294"/>
      <c r="GJ251" s="294"/>
      <c r="GK251" s="294"/>
      <c r="GL251" s="294"/>
      <c r="GM251" s="294"/>
      <c r="GN251" s="294"/>
      <c r="GO251" s="294"/>
      <c r="GP251" s="294"/>
      <c r="GQ251" s="294"/>
      <c r="GR251" s="294"/>
      <c r="GS251" s="294"/>
      <c r="GT251" s="294"/>
      <c r="GU251" s="294"/>
      <c r="GV251" s="294"/>
      <c r="GW251" s="294"/>
      <c r="GX251" s="294"/>
      <c r="GY251" s="294"/>
      <c r="GZ251" s="294"/>
      <c r="HA251" s="294"/>
      <c r="HB251" s="294"/>
      <c r="HC251" s="294"/>
      <c r="HD251" s="294"/>
      <c r="HE251" s="294"/>
      <c r="HF251" s="294"/>
      <c r="HG251" s="294"/>
      <c r="HH251" s="294"/>
      <c r="HI251" s="294"/>
      <c r="HJ251" s="294"/>
      <c r="HK251" s="294"/>
      <c r="HL251" s="294"/>
      <c r="HM251" s="294"/>
      <c r="HN251" s="294"/>
      <c r="HO251" s="294"/>
      <c r="HP251" s="294"/>
      <c r="HQ251" s="294"/>
      <c r="HR251" s="294"/>
      <c r="HS251" s="294"/>
      <c r="HT251" s="294"/>
      <c r="HU251" s="294"/>
      <c r="HV251" s="294"/>
      <c r="HW251" s="294"/>
      <c r="HX251" s="294"/>
      <c r="HY251" s="294"/>
      <c r="HZ251" s="294"/>
      <c r="IA251" s="294"/>
      <c r="IB251" s="294"/>
      <c r="IC251" s="294"/>
      <c r="ID251" s="294"/>
      <c r="IE251" s="294"/>
      <c r="IF251" s="294"/>
      <c r="IG251" s="294"/>
      <c r="IH251" s="294"/>
      <c r="II251" s="294"/>
      <c r="IJ251" s="294"/>
      <c r="IK251" s="294"/>
      <c r="IL251" s="294"/>
      <c r="IM251" s="294"/>
      <c r="IN251" s="294"/>
      <c r="IO251" s="294"/>
      <c r="IP251" s="294"/>
      <c r="IQ251" s="294"/>
      <c r="IR251" s="294"/>
      <c r="IS251" s="294"/>
      <c r="IT251" s="294"/>
      <c r="IU251" s="294"/>
      <c r="IV251" s="294"/>
      <c r="IW251" s="294"/>
      <c r="IX251" s="294"/>
    </row>
    <row r="252" s="288" customFormat="1" ht="46" customHeight="1" spans="1:258">
      <c r="A252" s="324">
        <v>49</v>
      </c>
      <c r="B252" s="300" t="s">
        <v>965</v>
      </c>
      <c r="C252" s="300" t="s">
        <v>966</v>
      </c>
      <c r="D252" s="300" t="s">
        <v>967</v>
      </c>
      <c r="E252" s="299">
        <v>10</v>
      </c>
      <c r="F252" s="337" t="s">
        <v>239</v>
      </c>
      <c r="G252" s="300" t="s">
        <v>968</v>
      </c>
      <c r="H252" s="300"/>
      <c r="GA252" s="294"/>
      <c r="GB252" s="294"/>
      <c r="GC252" s="294"/>
      <c r="GD252" s="294"/>
      <c r="GE252" s="294"/>
      <c r="GF252" s="294"/>
      <c r="GG252" s="294"/>
      <c r="GH252" s="294"/>
      <c r="GI252" s="294"/>
      <c r="GJ252" s="294"/>
      <c r="GK252" s="294"/>
      <c r="GL252" s="294"/>
      <c r="GM252" s="294"/>
      <c r="GN252" s="294"/>
      <c r="GO252" s="294"/>
      <c r="GP252" s="294"/>
      <c r="GQ252" s="294"/>
      <c r="GR252" s="294"/>
      <c r="GS252" s="294"/>
      <c r="GT252" s="294"/>
      <c r="GU252" s="294"/>
      <c r="GV252" s="294"/>
      <c r="GW252" s="294"/>
      <c r="GX252" s="294"/>
      <c r="GY252" s="294"/>
      <c r="GZ252" s="294"/>
      <c r="HA252" s="294"/>
      <c r="HB252" s="294"/>
      <c r="HC252" s="294"/>
      <c r="HD252" s="294"/>
      <c r="HE252" s="294"/>
      <c r="HF252" s="294"/>
      <c r="HG252" s="294"/>
      <c r="HH252" s="294"/>
      <c r="HI252" s="294"/>
      <c r="HJ252" s="294"/>
      <c r="HK252" s="294"/>
      <c r="HL252" s="294"/>
      <c r="HM252" s="294"/>
      <c r="HN252" s="294"/>
      <c r="HO252" s="294"/>
      <c r="HP252" s="294"/>
      <c r="HQ252" s="294"/>
      <c r="HR252" s="294"/>
      <c r="HS252" s="294"/>
      <c r="HT252" s="294"/>
      <c r="HU252" s="294"/>
      <c r="HV252" s="294"/>
      <c r="HW252" s="294"/>
      <c r="HX252" s="294"/>
      <c r="HY252" s="294"/>
      <c r="HZ252" s="294"/>
      <c r="IA252" s="294"/>
      <c r="IB252" s="294"/>
      <c r="IC252" s="294"/>
      <c r="ID252" s="294"/>
      <c r="IE252" s="294"/>
      <c r="IF252" s="294"/>
      <c r="IG252" s="294"/>
      <c r="IH252" s="294"/>
      <c r="II252" s="294"/>
      <c r="IJ252" s="294"/>
      <c r="IK252" s="294"/>
      <c r="IL252" s="294"/>
      <c r="IM252" s="294"/>
      <c r="IN252" s="294"/>
      <c r="IO252" s="294"/>
      <c r="IP252" s="294"/>
      <c r="IQ252" s="294"/>
      <c r="IR252" s="294"/>
      <c r="IS252" s="294"/>
      <c r="IT252" s="294"/>
      <c r="IU252" s="294"/>
      <c r="IV252" s="294"/>
      <c r="IW252" s="294"/>
      <c r="IX252" s="294"/>
    </row>
    <row r="253" s="288" customFormat="1" ht="46" customHeight="1" spans="1:258">
      <c r="A253" s="324">
        <v>50</v>
      </c>
      <c r="B253" s="300" t="s">
        <v>969</v>
      </c>
      <c r="C253" s="300" t="s">
        <v>970</v>
      </c>
      <c r="D253" s="300" t="s">
        <v>971</v>
      </c>
      <c r="E253" s="299">
        <v>10</v>
      </c>
      <c r="F253" s="337" t="s">
        <v>239</v>
      </c>
      <c r="G253" s="300" t="s">
        <v>972</v>
      </c>
      <c r="H253" s="300"/>
      <c r="GA253" s="294"/>
      <c r="GB253" s="294"/>
      <c r="GC253" s="294"/>
      <c r="GD253" s="294"/>
      <c r="GE253" s="294"/>
      <c r="GF253" s="294"/>
      <c r="GG253" s="294"/>
      <c r="GH253" s="294"/>
      <c r="GI253" s="294"/>
      <c r="GJ253" s="294"/>
      <c r="GK253" s="294"/>
      <c r="GL253" s="294"/>
      <c r="GM253" s="294"/>
      <c r="GN253" s="294"/>
      <c r="GO253" s="294"/>
      <c r="GP253" s="294"/>
      <c r="GQ253" s="294"/>
      <c r="GR253" s="294"/>
      <c r="GS253" s="294"/>
      <c r="GT253" s="294"/>
      <c r="GU253" s="294"/>
      <c r="GV253" s="294"/>
      <c r="GW253" s="294"/>
      <c r="GX253" s="294"/>
      <c r="GY253" s="294"/>
      <c r="GZ253" s="294"/>
      <c r="HA253" s="294"/>
      <c r="HB253" s="294"/>
      <c r="HC253" s="294"/>
      <c r="HD253" s="294"/>
      <c r="HE253" s="294"/>
      <c r="HF253" s="294"/>
      <c r="HG253" s="294"/>
      <c r="HH253" s="294"/>
      <c r="HI253" s="294"/>
      <c r="HJ253" s="294"/>
      <c r="HK253" s="294"/>
      <c r="HL253" s="294"/>
      <c r="HM253" s="294"/>
      <c r="HN253" s="294"/>
      <c r="HO253" s="294"/>
      <c r="HP253" s="294"/>
      <c r="HQ253" s="294"/>
      <c r="HR253" s="294"/>
      <c r="HS253" s="294"/>
      <c r="HT253" s="294"/>
      <c r="HU253" s="294"/>
      <c r="HV253" s="294"/>
      <c r="HW253" s="294"/>
      <c r="HX253" s="294"/>
      <c r="HY253" s="294"/>
      <c r="HZ253" s="294"/>
      <c r="IA253" s="294"/>
      <c r="IB253" s="294"/>
      <c r="IC253" s="294"/>
      <c r="ID253" s="294"/>
      <c r="IE253" s="294"/>
      <c r="IF253" s="294"/>
      <c r="IG253" s="294"/>
      <c r="IH253" s="294"/>
      <c r="II253" s="294"/>
      <c r="IJ253" s="294"/>
      <c r="IK253" s="294"/>
      <c r="IL253" s="294"/>
      <c r="IM253" s="294"/>
      <c r="IN253" s="294"/>
      <c r="IO253" s="294"/>
      <c r="IP253" s="294"/>
      <c r="IQ253" s="294"/>
      <c r="IR253" s="294"/>
      <c r="IS253" s="294"/>
      <c r="IT253" s="294"/>
      <c r="IU253" s="294"/>
      <c r="IV253" s="294"/>
      <c r="IW253" s="294"/>
      <c r="IX253" s="294"/>
    </row>
    <row r="254" s="288" customFormat="1" ht="46" customHeight="1" spans="1:258">
      <c r="A254" s="324">
        <v>51</v>
      </c>
      <c r="B254" s="300" t="s">
        <v>973</v>
      </c>
      <c r="C254" s="300" t="s">
        <v>970</v>
      </c>
      <c r="D254" s="300" t="s">
        <v>974</v>
      </c>
      <c r="E254" s="299">
        <v>10</v>
      </c>
      <c r="F254" s="337" t="s">
        <v>239</v>
      </c>
      <c r="G254" s="300" t="s">
        <v>975</v>
      </c>
      <c r="H254" s="300"/>
      <c r="GA254" s="294"/>
      <c r="GB254" s="294"/>
      <c r="GC254" s="294"/>
      <c r="GD254" s="294"/>
      <c r="GE254" s="294"/>
      <c r="GF254" s="294"/>
      <c r="GG254" s="294"/>
      <c r="GH254" s="294"/>
      <c r="GI254" s="294"/>
      <c r="GJ254" s="294"/>
      <c r="GK254" s="294"/>
      <c r="GL254" s="294"/>
      <c r="GM254" s="294"/>
      <c r="GN254" s="294"/>
      <c r="GO254" s="294"/>
      <c r="GP254" s="294"/>
      <c r="GQ254" s="294"/>
      <c r="GR254" s="294"/>
      <c r="GS254" s="294"/>
      <c r="GT254" s="294"/>
      <c r="GU254" s="294"/>
      <c r="GV254" s="294"/>
      <c r="GW254" s="294"/>
      <c r="GX254" s="294"/>
      <c r="GY254" s="294"/>
      <c r="GZ254" s="294"/>
      <c r="HA254" s="294"/>
      <c r="HB254" s="294"/>
      <c r="HC254" s="294"/>
      <c r="HD254" s="294"/>
      <c r="HE254" s="294"/>
      <c r="HF254" s="294"/>
      <c r="HG254" s="294"/>
      <c r="HH254" s="294"/>
      <c r="HI254" s="294"/>
      <c r="HJ254" s="294"/>
      <c r="HK254" s="294"/>
      <c r="HL254" s="294"/>
      <c r="HM254" s="294"/>
      <c r="HN254" s="294"/>
      <c r="HO254" s="294"/>
      <c r="HP254" s="294"/>
      <c r="HQ254" s="294"/>
      <c r="HR254" s="294"/>
      <c r="HS254" s="294"/>
      <c r="HT254" s="294"/>
      <c r="HU254" s="294"/>
      <c r="HV254" s="294"/>
      <c r="HW254" s="294"/>
      <c r="HX254" s="294"/>
      <c r="HY254" s="294"/>
      <c r="HZ254" s="294"/>
      <c r="IA254" s="294"/>
      <c r="IB254" s="294"/>
      <c r="IC254" s="294"/>
      <c r="ID254" s="294"/>
      <c r="IE254" s="294"/>
      <c r="IF254" s="294"/>
      <c r="IG254" s="294"/>
      <c r="IH254" s="294"/>
      <c r="II254" s="294"/>
      <c r="IJ254" s="294"/>
      <c r="IK254" s="294"/>
      <c r="IL254" s="294"/>
      <c r="IM254" s="294"/>
      <c r="IN254" s="294"/>
      <c r="IO254" s="294"/>
      <c r="IP254" s="294"/>
      <c r="IQ254" s="294"/>
      <c r="IR254" s="294"/>
      <c r="IS254" s="294"/>
      <c r="IT254" s="294"/>
      <c r="IU254" s="294"/>
      <c r="IV254" s="294"/>
      <c r="IW254" s="294"/>
      <c r="IX254" s="294"/>
    </row>
    <row r="255" s="288" customFormat="1" ht="46" customHeight="1" spans="1:258">
      <c r="A255" s="324">
        <v>52</v>
      </c>
      <c r="B255" s="300" t="s">
        <v>976</v>
      </c>
      <c r="C255" s="300" t="s">
        <v>977</v>
      </c>
      <c r="D255" s="300" t="s">
        <v>978</v>
      </c>
      <c r="E255" s="299">
        <v>10</v>
      </c>
      <c r="F255" s="337" t="s">
        <v>239</v>
      </c>
      <c r="G255" s="300" t="s">
        <v>979</v>
      </c>
      <c r="H255" s="300"/>
      <c r="GA255" s="294"/>
      <c r="GB255" s="294"/>
      <c r="GC255" s="294"/>
      <c r="GD255" s="294"/>
      <c r="GE255" s="294"/>
      <c r="GF255" s="294"/>
      <c r="GG255" s="294"/>
      <c r="GH255" s="294"/>
      <c r="GI255" s="294"/>
      <c r="GJ255" s="294"/>
      <c r="GK255" s="294"/>
      <c r="GL255" s="294"/>
      <c r="GM255" s="294"/>
      <c r="GN255" s="294"/>
      <c r="GO255" s="294"/>
      <c r="GP255" s="294"/>
      <c r="GQ255" s="294"/>
      <c r="GR255" s="294"/>
      <c r="GS255" s="294"/>
      <c r="GT255" s="294"/>
      <c r="GU255" s="294"/>
      <c r="GV255" s="294"/>
      <c r="GW255" s="294"/>
      <c r="GX255" s="294"/>
      <c r="GY255" s="294"/>
      <c r="GZ255" s="294"/>
      <c r="HA255" s="294"/>
      <c r="HB255" s="294"/>
      <c r="HC255" s="294"/>
      <c r="HD255" s="294"/>
      <c r="HE255" s="294"/>
      <c r="HF255" s="294"/>
      <c r="HG255" s="294"/>
      <c r="HH255" s="294"/>
      <c r="HI255" s="294"/>
      <c r="HJ255" s="294"/>
      <c r="HK255" s="294"/>
      <c r="HL255" s="294"/>
      <c r="HM255" s="294"/>
      <c r="HN255" s="294"/>
      <c r="HO255" s="294"/>
      <c r="HP255" s="294"/>
      <c r="HQ255" s="294"/>
      <c r="HR255" s="294"/>
      <c r="HS255" s="294"/>
      <c r="HT255" s="294"/>
      <c r="HU255" s="294"/>
      <c r="HV255" s="294"/>
      <c r="HW255" s="294"/>
      <c r="HX255" s="294"/>
      <c r="HY255" s="294"/>
      <c r="HZ255" s="294"/>
      <c r="IA255" s="294"/>
      <c r="IB255" s="294"/>
      <c r="IC255" s="294"/>
      <c r="ID255" s="294"/>
      <c r="IE255" s="294"/>
      <c r="IF255" s="294"/>
      <c r="IG255" s="294"/>
      <c r="IH255" s="294"/>
      <c r="II255" s="294"/>
      <c r="IJ255" s="294"/>
      <c r="IK255" s="294"/>
      <c r="IL255" s="294"/>
      <c r="IM255" s="294"/>
      <c r="IN255" s="294"/>
      <c r="IO255" s="294"/>
      <c r="IP255" s="294"/>
      <c r="IQ255" s="294"/>
      <c r="IR255" s="294"/>
      <c r="IS255" s="294"/>
      <c r="IT255" s="294"/>
      <c r="IU255" s="294"/>
      <c r="IV255" s="294"/>
      <c r="IW255" s="294"/>
      <c r="IX255" s="294"/>
    </row>
    <row r="256" s="288" customFormat="1" ht="81" customHeight="1" spans="1:258">
      <c r="A256" s="324">
        <v>53</v>
      </c>
      <c r="B256" s="300" t="s">
        <v>980</v>
      </c>
      <c r="C256" s="300" t="s">
        <v>981</v>
      </c>
      <c r="D256" s="300" t="s">
        <v>337</v>
      </c>
      <c r="E256" s="299">
        <v>10</v>
      </c>
      <c r="F256" s="328" t="s">
        <v>338</v>
      </c>
      <c r="G256" s="300" t="s">
        <v>982</v>
      </c>
      <c r="H256" s="300"/>
      <c r="GA256" s="294"/>
      <c r="GB256" s="294"/>
      <c r="GC256" s="294"/>
      <c r="GD256" s="294"/>
      <c r="GE256" s="294"/>
      <c r="GF256" s="294"/>
      <c r="GG256" s="294"/>
      <c r="GH256" s="294"/>
      <c r="GI256" s="294"/>
      <c r="GJ256" s="294"/>
      <c r="GK256" s="294"/>
      <c r="GL256" s="294"/>
      <c r="GM256" s="294"/>
      <c r="GN256" s="294"/>
      <c r="GO256" s="294"/>
      <c r="GP256" s="294"/>
      <c r="GQ256" s="294"/>
      <c r="GR256" s="294"/>
      <c r="GS256" s="294"/>
      <c r="GT256" s="294"/>
      <c r="GU256" s="294"/>
      <c r="GV256" s="294"/>
      <c r="GW256" s="294"/>
      <c r="GX256" s="294"/>
      <c r="GY256" s="294"/>
      <c r="GZ256" s="294"/>
      <c r="HA256" s="294"/>
      <c r="HB256" s="294"/>
      <c r="HC256" s="294"/>
      <c r="HD256" s="294"/>
      <c r="HE256" s="294"/>
      <c r="HF256" s="294"/>
      <c r="HG256" s="294"/>
      <c r="HH256" s="294"/>
      <c r="HI256" s="294"/>
      <c r="HJ256" s="294"/>
      <c r="HK256" s="294"/>
      <c r="HL256" s="294"/>
      <c r="HM256" s="294"/>
      <c r="HN256" s="294"/>
      <c r="HO256" s="294"/>
      <c r="HP256" s="294"/>
      <c r="HQ256" s="294"/>
      <c r="HR256" s="294"/>
      <c r="HS256" s="294"/>
      <c r="HT256" s="294"/>
      <c r="HU256" s="294"/>
      <c r="HV256" s="294"/>
      <c r="HW256" s="294"/>
      <c r="HX256" s="294"/>
      <c r="HY256" s="294"/>
      <c r="HZ256" s="294"/>
      <c r="IA256" s="294"/>
      <c r="IB256" s="294"/>
      <c r="IC256" s="294"/>
      <c r="ID256" s="294"/>
      <c r="IE256" s="294"/>
      <c r="IF256" s="294"/>
      <c r="IG256" s="294"/>
      <c r="IH256" s="294"/>
      <c r="II256" s="294"/>
      <c r="IJ256" s="294"/>
      <c r="IK256" s="294"/>
      <c r="IL256" s="294"/>
      <c r="IM256" s="294"/>
      <c r="IN256" s="294"/>
      <c r="IO256" s="294"/>
      <c r="IP256" s="294"/>
      <c r="IQ256" s="294"/>
      <c r="IR256" s="294"/>
      <c r="IS256" s="294"/>
      <c r="IT256" s="294"/>
      <c r="IU256" s="294"/>
      <c r="IV256" s="294"/>
      <c r="IW256" s="294"/>
      <c r="IX256" s="294"/>
    </row>
    <row r="257" s="288" customFormat="1" ht="141" customHeight="1" spans="1:258">
      <c r="A257" s="324">
        <v>54</v>
      </c>
      <c r="B257" s="300" t="s">
        <v>983</v>
      </c>
      <c r="C257" s="300" t="s">
        <v>984</v>
      </c>
      <c r="D257" s="300" t="s">
        <v>410</v>
      </c>
      <c r="E257" s="299">
        <v>10</v>
      </c>
      <c r="F257" s="328" t="s">
        <v>338</v>
      </c>
      <c r="G257" s="300" t="s">
        <v>985</v>
      </c>
      <c r="H257" s="300"/>
      <c r="GA257" s="294"/>
      <c r="GB257" s="294"/>
      <c r="GC257" s="294"/>
      <c r="GD257" s="294"/>
      <c r="GE257" s="294"/>
      <c r="GF257" s="294"/>
      <c r="GG257" s="294"/>
      <c r="GH257" s="294"/>
      <c r="GI257" s="294"/>
      <c r="GJ257" s="294"/>
      <c r="GK257" s="294"/>
      <c r="GL257" s="294"/>
      <c r="GM257" s="294"/>
      <c r="GN257" s="294"/>
      <c r="GO257" s="294"/>
      <c r="GP257" s="294"/>
      <c r="GQ257" s="294"/>
      <c r="GR257" s="294"/>
      <c r="GS257" s="294"/>
      <c r="GT257" s="294"/>
      <c r="GU257" s="294"/>
      <c r="GV257" s="294"/>
      <c r="GW257" s="294"/>
      <c r="GX257" s="294"/>
      <c r="GY257" s="294"/>
      <c r="GZ257" s="294"/>
      <c r="HA257" s="294"/>
      <c r="HB257" s="294"/>
      <c r="HC257" s="294"/>
      <c r="HD257" s="294"/>
      <c r="HE257" s="294"/>
      <c r="HF257" s="294"/>
      <c r="HG257" s="294"/>
      <c r="HH257" s="294"/>
      <c r="HI257" s="294"/>
      <c r="HJ257" s="294"/>
      <c r="HK257" s="294"/>
      <c r="HL257" s="294"/>
      <c r="HM257" s="294"/>
      <c r="HN257" s="294"/>
      <c r="HO257" s="294"/>
      <c r="HP257" s="294"/>
      <c r="HQ257" s="294"/>
      <c r="HR257" s="294"/>
      <c r="HS257" s="294"/>
      <c r="HT257" s="294"/>
      <c r="HU257" s="294"/>
      <c r="HV257" s="294"/>
      <c r="HW257" s="294"/>
      <c r="HX257" s="294"/>
      <c r="HY257" s="294"/>
      <c r="HZ257" s="294"/>
      <c r="IA257" s="294"/>
      <c r="IB257" s="294"/>
      <c r="IC257" s="294"/>
      <c r="ID257" s="294"/>
      <c r="IE257" s="294"/>
      <c r="IF257" s="294"/>
      <c r="IG257" s="294"/>
      <c r="IH257" s="294"/>
      <c r="II257" s="294"/>
      <c r="IJ257" s="294"/>
      <c r="IK257" s="294"/>
      <c r="IL257" s="294"/>
      <c r="IM257" s="294"/>
      <c r="IN257" s="294"/>
      <c r="IO257" s="294"/>
      <c r="IP257" s="294"/>
      <c r="IQ257" s="294"/>
      <c r="IR257" s="294"/>
      <c r="IS257" s="294"/>
      <c r="IT257" s="294"/>
      <c r="IU257" s="294"/>
      <c r="IV257" s="294"/>
      <c r="IW257" s="294"/>
      <c r="IX257" s="294"/>
    </row>
    <row r="258" s="288" customFormat="1" ht="95" customHeight="1" spans="1:258">
      <c r="A258" s="324">
        <v>55</v>
      </c>
      <c r="B258" s="300" t="s">
        <v>986</v>
      </c>
      <c r="C258" s="300" t="s">
        <v>987</v>
      </c>
      <c r="D258" s="300" t="s">
        <v>988</v>
      </c>
      <c r="E258" s="299">
        <v>10</v>
      </c>
      <c r="F258" s="328" t="s">
        <v>338</v>
      </c>
      <c r="G258" s="300" t="s">
        <v>989</v>
      </c>
      <c r="H258" s="300"/>
      <c r="GA258" s="294"/>
      <c r="GB258" s="294"/>
      <c r="GC258" s="294"/>
      <c r="GD258" s="294"/>
      <c r="GE258" s="294"/>
      <c r="GF258" s="294"/>
      <c r="GG258" s="294"/>
      <c r="GH258" s="294"/>
      <c r="GI258" s="294"/>
      <c r="GJ258" s="294"/>
      <c r="GK258" s="294"/>
      <c r="GL258" s="294"/>
      <c r="GM258" s="294"/>
      <c r="GN258" s="294"/>
      <c r="GO258" s="294"/>
      <c r="GP258" s="294"/>
      <c r="GQ258" s="294"/>
      <c r="GR258" s="294"/>
      <c r="GS258" s="294"/>
      <c r="GT258" s="294"/>
      <c r="GU258" s="294"/>
      <c r="GV258" s="294"/>
      <c r="GW258" s="294"/>
      <c r="GX258" s="294"/>
      <c r="GY258" s="294"/>
      <c r="GZ258" s="294"/>
      <c r="HA258" s="294"/>
      <c r="HB258" s="294"/>
      <c r="HC258" s="294"/>
      <c r="HD258" s="294"/>
      <c r="HE258" s="294"/>
      <c r="HF258" s="294"/>
      <c r="HG258" s="294"/>
      <c r="HH258" s="294"/>
      <c r="HI258" s="294"/>
      <c r="HJ258" s="294"/>
      <c r="HK258" s="294"/>
      <c r="HL258" s="294"/>
      <c r="HM258" s="294"/>
      <c r="HN258" s="294"/>
      <c r="HO258" s="294"/>
      <c r="HP258" s="294"/>
      <c r="HQ258" s="294"/>
      <c r="HR258" s="294"/>
      <c r="HS258" s="294"/>
      <c r="HT258" s="294"/>
      <c r="HU258" s="294"/>
      <c r="HV258" s="294"/>
      <c r="HW258" s="294"/>
      <c r="HX258" s="294"/>
      <c r="HY258" s="294"/>
      <c r="HZ258" s="294"/>
      <c r="IA258" s="294"/>
      <c r="IB258" s="294"/>
      <c r="IC258" s="294"/>
      <c r="ID258" s="294"/>
      <c r="IE258" s="294"/>
      <c r="IF258" s="294"/>
      <c r="IG258" s="294"/>
      <c r="IH258" s="294"/>
      <c r="II258" s="294"/>
      <c r="IJ258" s="294"/>
      <c r="IK258" s="294"/>
      <c r="IL258" s="294"/>
      <c r="IM258" s="294"/>
      <c r="IN258" s="294"/>
      <c r="IO258" s="294"/>
      <c r="IP258" s="294"/>
      <c r="IQ258" s="294"/>
      <c r="IR258" s="294"/>
      <c r="IS258" s="294"/>
      <c r="IT258" s="294"/>
      <c r="IU258" s="294"/>
      <c r="IV258" s="294"/>
      <c r="IW258" s="294"/>
      <c r="IX258" s="294"/>
    </row>
    <row r="259" s="288" customFormat="1" ht="61" customHeight="1" spans="1:258">
      <c r="A259" s="324">
        <v>56</v>
      </c>
      <c r="B259" s="300" t="s">
        <v>990</v>
      </c>
      <c r="C259" s="300" t="s">
        <v>991</v>
      </c>
      <c r="D259" s="300" t="s">
        <v>992</v>
      </c>
      <c r="E259" s="299">
        <v>10</v>
      </c>
      <c r="F259" s="328" t="s">
        <v>338</v>
      </c>
      <c r="G259" s="300" t="s">
        <v>993</v>
      </c>
      <c r="H259" s="300"/>
      <c r="GA259" s="294"/>
      <c r="GB259" s="294"/>
      <c r="GC259" s="294"/>
      <c r="GD259" s="294"/>
      <c r="GE259" s="294"/>
      <c r="GF259" s="294"/>
      <c r="GG259" s="294"/>
      <c r="GH259" s="294"/>
      <c r="GI259" s="294"/>
      <c r="GJ259" s="294"/>
      <c r="GK259" s="294"/>
      <c r="GL259" s="294"/>
      <c r="GM259" s="294"/>
      <c r="GN259" s="294"/>
      <c r="GO259" s="294"/>
      <c r="GP259" s="294"/>
      <c r="GQ259" s="294"/>
      <c r="GR259" s="294"/>
      <c r="GS259" s="294"/>
      <c r="GT259" s="294"/>
      <c r="GU259" s="294"/>
      <c r="GV259" s="294"/>
      <c r="GW259" s="294"/>
      <c r="GX259" s="294"/>
      <c r="GY259" s="294"/>
      <c r="GZ259" s="294"/>
      <c r="HA259" s="294"/>
      <c r="HB259" s="294"/>
      <c r="HC259" s="294"/>
      <c r="HD259" s="294"/>
      <c r="HE259" s="294"/>
      <c r="HF259" s="294"/>
      <c r="HG259" s="294"/>
      <c r="HH259" s="294"/>
      <c r="HI259" s="294"/>
      <c r="HJ259" s="294"/>
      <c r="HK259" s="294"/>
      <c r="HL259" s="294"/>
      <c r="HM259" s="294"/>
      <c r="HN259" s="294"/>
      <c r="HO259" s="294"/>
      <c r="HP259" s="294"/>
      <c r="HQ259" s="294"/>
      <c r="HR259" s="294"/>
      <c r="HS259" s="294"/>
      <c r="HT259" s="294"/>
      <c r="HU259" s="294"/>
      <c r="HV259" s="294"/>
      <c r="HW259" s="294"/>
      <c r="HX259" s="294"/>
      <c r="HY259" s="294"/>
      <c r="HZ259" s="294"/>
      <c r="IA259" s="294"/>
      <c r="IB259" s="294"/>
      <c r="IC259" s="294"/>
      <c r="ID259" s="294"/>
      <c r="IE259" s="294"/>
      <c r="IF259" s="294"/>
      <c r="IG259" s="294"/>
      <c r="IH259" s="294"/>
      <c r="II259" s="294"/>
      <c r="IJ259" s="294"/>
      <c r="IK259" s="294"/>
      <c r="IL259" s="294"/>
      <c r="IM259" s="294"/>
      <c r="IN259" s="294"/>
      <c r="IO259" s="294"/>
      <c r="IP259" s="294"/>
      <c r="IQ259" s="294"/>
      <c r="IR259" s="294"/>
      <c r="IS259" s="294"/>
      <c r="IT259" s="294"/>
      <c r="IU259" s="294"/>
      <c r="IV259" s="294"/>
      <c r="IW259" s="294"/>
      <c r="IX259" s="294"/>
    </row>
    <row r="260" s="288" customFormat="1" ht="46" customHeight="1" spans="1:258">
      <c r="A260" s="324">
        <v>57</v>
      </c>
      <c r="B260" s="300" t="s">
        <v>994</v>
      </c>
      <c r="C260" s="300" t="s">
        <v>995</v>
      </c>
      <c r="D260" s="300" t="s">
        <v>996</v>
      </c>
      <c r="E260" s="299">
        <v>10</v>
      </c>
      <c r="F260" s="328" t="s">
        <v>338</v>
      </c>
      <c r="G260" s="300" t="s">
        <v>997</v>
      </c>
      <c r="H260" s="300"/>
      <c r="GA260" s="294"/>
      <c r="GB260" s="294"/>
      <c r="GC260" s="294"/>
      <c r="GD260" s="294"/>
      <c r="GE260" s="294"/>
      <c r="GF260" s="294"/>
      <c r="GG260" s="294"/>
      <c r="GH260" s="294"/>
      <c r="GI260" s="294"/>
      <c r="GJ260" s="294"/>
      <c r="GK260" s="294"/>
      <c r="GL260" s="294"/>
      <c r="GM260" s="294"/>
      <c r="GN260" s="294"/>
      <c r="GO260" s="294"/>
      <c r="GP260" s="294"/>
      <c r="GQ260" s="294"/>
      <c r="GR260" s="294"/>
      <c r="GS260" s="294"/>
      <c r="GT260" s="294"/>
      <c r="GU260" s="294"/>
      <c r="GV260" s="294"/>
      <c r="GW260" s="294"/>
      <c r="GX260" s="294"/>
      <c r="GY260" s="294"/>
      <c r="GZ260" s="294"/>
      <c r="HA260" s="294"/>
      <c r="HB260" s="294"/>
      <c r="HC260" s="294"/>
      <c r="HD260" s="294"/>
      <c r="HE260" s="294"/>
      <c r="HF260" s="294"/>
      <c r="HG260" s="294"/>
      <c r="HH260" s="294"/>
      <c r="HI260" s="294"/>
      <c r="HJ260" s="294"/>
      <c r="HK260" s="294"/>
      <c r="HL260" s="294"/>
      <c r="HM260" s="294"/>
      <c r="HN260" s="294"/>
      <c r="HO260" s="294"/>
      <c r="HP260" s="294"/>
      <c r="HQ260" s="294"/>
      <c r="HR260" s="294"/>
      <c r="HS260" s="294"/>
      <c r="HT260" s="294"/>
      <c r="HU260" s="294"/>
      <c r="HV260" s="294"/>
      <c r="HW260" s="294"/>
      <c r="HX260" s="294"/>
      <c r="HY260" s="294"/>
      <c r="HZ260" s="294"/>
      <c r="IA260" s="294"/>
      <c r="IB260" s="294"/>
      <c r="IC260" s="294"/>
      <c r="ID260" s="294"/>
      <c r="IE260" s="294"/>
      <c r="IF260" s="294"/>
      <c r="IG260" s="294"/>
      <c r="IH260" s="294"/>
      <c r="II260" s="294"/>
      <c r="IJ260" s="294"/>
      <c r="IK260" s="294"/>
      <c r="IL260" s="294"/>
      <c r="IM260" s="294"/>
      <c r="IN260" s="294"/>
      <c r="IO260" s="294"/>
      <c r="IP260" s="294"/>
      <c r="IQ260" s="294"/>
      <c r="IR260" s="294"/>
      <c r="IS260" s="294"/>
      <c r="IT260" s="294"/>
      <c r="IU260" s="294"/>
      <c r="IV260" s="294"/>
      <c r="IW260" s="294"/>
      <c r="IX260" s="294"/>
    </row>
    <row r="261" s="288" customFormat="1" ht="46" customHeight="1" spans="1:258">
      <c r="A261" s="324">
        <v>58</v>
      </c>
      <c r="B261" s="300" t="s">
        <v>998</v>
      </c>
      <c r="C261" s="300" t="s">
        <v>999</v>
      </c>
      <c r="D261" s="300" t="s">
        <v>359</v>
      </c>
      <c r="E261" s="299">
        <v>10</v>
      </c>
      <c r="F261" s="328" t="s">
        <v>338</v>
      </c>
      <c r="G261" s="300" t="s">
        <v>1000</v>
      </c>
      <c r="H261" s="300"/>
      <c r="GA261" s="294"/>
      <c r="GB261" s="294"/>
      <c r="GC261" s="294"/>
      <c r="GD261" s="294"/>
      <c r="GE261" s="294"/>
      <c r="GF261" s="294"/>
      <c r="GG261" s="294"/>
      <c r="GH261" s="294"/>
      <c r="GI261" s="294"/>
      <c r="GJ261" s="294"/>
      <c r="GK261" s="294"/>
      <c r="GL261" s="294"/>
      <c r="GM261" s="294"/>
      <c r="GN261" s="294"/>
      <c r="GO261" s="294"/>
      <c r="GP261" s="294"/>
      <c r="GQ261" s="294"/>
      <c r="GR261" s="294"/>
      <c r="GS261" s="294"/>
      <c r="GT261" s="294"/>
      <c r="GU261" s="294"/>
      <c r="GV261" s="294"/>
      <c r="GW261" s="294"/>
      <c r="GX261" s="294"/>
      <c r="GY261" s="294"/>
      <c r="GZ261" s="294"/>
      <c r="HA261" s="294"/>
      <c r="HB261" s="294"/>
      <c r="HC261" s="294"/>
      <c r="HD261" s="294"/>
      <c r="HE261" s="294"/>
      <c r="HF261" s="294"/>
      <c r="HG261" s="294"/>
      <c r="HH261" s="294"/>
      <c r="HI261" s="294"/>
      <c r="HJ261" s="294"/>
      <c r="HK261" s="294"/>
      <c r="HL261" s="294"/>
      <c r="HM261" s="294"/>
      <c r="HN261" s="294"/>
      <c r="HO261" s="294"/>
      <c r="HP261" s="294"/>
      <c r="HQ261" s="294"/>
      <c r="HR261" s="294"/>
      <c r="HS261" s="294"/>
      <c r="HT261" s="294"/>
      <c r="HU261" s="294"/>
      <c r="HV261" s="294"/>
      <c r="HW261" s="294"/>
      <c r="HX261" s="294"/>
      <c r="HY261" s="294"/>
      <c r="HZ261" s="294"/>
      <c r="IA261" s="294"/>
      <c r="IB261" s="294"/>
      <c r="IC261" s="294"/>
      <c r="ID261" s="294"/>
      <c r="IE261" s="294"/>
      <c r="IF261" s="294"/>
      <c r="IG261" s="294"/>
      <c r="IH261" s="294"/>
      <c r="II261" s="294"/>
      <c r="IJ261" s="294"/>
      <c r="IK261" s="294"/>
      <c r="IL261" s="294"/>
      <c r="IM261" s="294"/>
      <c r="IN261" s="294"/>
      <c r="IO261" s="294"/>
      <c r="IP261" s="294"/>
      <c r="IQ261" s="294"/>
      <c r="IR261" s="294"/>
      <c r="IS261" s="294"/>
      <c r="IT261" s="294"/>
      <c r="IU261" s="294"/>
      <c r="IV261" s="294"/>
      <c r="IW261" s="294"/>
      <c r="IX261" s="294"/>
    </row>
    <row r="262" s="288" customFormat="1" ht="46" customHeight="1" spans="1:258">
      <c r="A262" s="324">
        <v>59</v>
      </c>
      <c r="B262" s="300" t="s">
        <v>1001</v>
      </c>
      <c r="C262" s="300" t="s">
        <v>1002</v>
      </c>
      <c r="D262" s="300" t="s">
        <v>206</v>
      </c>
      <c r="E262" s="299">
        <v>10</v>
      </c>
      <c r="F262" s="337" t="s">
        <v>204</v>
      </c>
      <c r="G262" s="300" t="s">
        <v>1003</v>
      </c>
      <c r="H262" s="300"/>
      <c r="GA262" s="294"/>
      <c r="GB262" s="294"/>
      <c r="GC262" s="294"/>
      <c r="GD262" s="294"/>
      <c r="GE262" s="294"/>
      <c r="GF262" s="294"/>
      <c r="GG262" s="294"/>
      <c r="GH262" s="294"/>
      <c r="GI262" s="294"/>
      <c r="GJ262" s="294"/>
      <c r="GK262" s="294"/>
      <c r="GL262" s="294"/>
      <c r="GM262" s="294"/>
      <c r="GN262" s="294"/>
      <c r="GO262" s="294"/>
      <c r="GP262" s="294"/>
      <c r="GQ262" s="294"/>
      <c r="GR262" s="294"/>
      <c r="GS262" s="294"/>
      <c r="GT262" s="294"/>
      <c r="GU262" s="294"/>
      <c r="GV262" s="294"/>
      <c r="GW262" s="294"/>
      <c r="GX262" s="294"/>
      <c r="GY262" s="294"/>
      <c r="GZ262" s="294"/>
      <c r="HA262" s="294"/>
      <c r="HB262" s="294"/>
      <c r="HC262" s="294"/>
      <c r="HD262" s="294"/>
      <c r="HE262" s="294"/>
      <c r="HF262" s="294"/>
      <c r="HG262" s="294"/>
      <c r="HH262" s="294"/>
      <c r="HI262" s="294"/>
      <c r="HJ262" s="294"/>
      <c r="HK262" s="294"/>
      <c r="HL262" s="294"/>
      <c r="HM262" s="294"/>
      <c r="HN262" s="294"/>
      <c r="HO262" s="294"/>
      <c r="HP262" s="294"/>
      <c r="HQ262" s="294"/>
      <c r="HR262" s="294"/>
      <c r="HS262" s="294"/>
      <c r="HT262" s="294"/>
      <c r="HU262" s="294"/>
      <c r="HV262" s="294"/>
      <c r="HW262" s="294"/>
      <c r="HX262" s="294"/>
      <c r="HY262" s="294"/>
      <c r="HZ262" s="294"/>
      <c r="IA262" s="294"/>
      <c r="IB262" s="294"/>
      <c r="IC262" s="294"/>
      <c r="ID262" s="294"/>
      <c r="IE262" s="294"/>
      <c r="IF262" s="294"/>
      <c r="IG262" s="294"/>
      <c r="IH262" s="294"/>
      <c r="II262" s="294"/>
      <c r="IJ262" s="294"/>
      <c r="IK262" s="294"/>
      <c r="IL262" s="294"/>
      <c r="IM262" s="294"/>
      <c r="IN262" s="294"/>
      <c r="IO262" s="294"/>
      <c r="IP262" s="294"/>
      <c r="IQ262" s="294"/>
      <c r="IR262" s="294"/>
      <c r="IS262" s="294"/>
      <c r="IT262" s="294"/>
      <c r="IU262" s="294"/>
      <c r="IV262" s="294"/>
      <c r="IW262" s="294"/>
      <c r="IX262" s="294"/>
    </row>
    <row r="263" s="288" customFormat="1" ht="72" customHeight="1" spans="1:258">
      <c r="A263" s="324">
        <v>60</v>
      </c>
      <c r="B263" s="300" t="s">
        <v>1004</v>
      </c>
      <c r="C263" s="300" t="s">
        <v>1005</v>
      </c>
      <c r="D263" s="300" t="s">
        <v>444</v>
      </c>
      <c r="E263" s="299">
        <v>10</v>
      </c>
      <c r="F263" s="337" t="s">
        <v>204</v>
      </c>
      <c r="G263" s="300" t="s">
        <v>1006</v>
      </c>
      <c r="H263" s="300"/>
      <c r="GA263" s="294"/>
      <c r="GB263" s="294"/>
      <c r="GC263" s="294"/>
      <c r="GD263" s="294"/>
      <c r="GE263" s="294"/>
      <c r="GF263" s="294"/>
      <c r="GG263" s="294"/>
      <c r="GH263" s="294"/>
      <c r="GI263" s="294"/>
      <c r="GJ263" s="294"/>
      <c r="GK263" s="294"/>
      <c r="GL263" s="294"/>
      <c r="GM263" s="294"/>
      <c r="GN263" s="294"/>
      <c r="GO263" s="294"/>
      <c r="GP263" s="294"/>
      <c r="GQ263" s="294"/>
      <c r="GR263" s="294"/>
      <c r="GS263" s="294"/>
      <c r="GT263" s="294"/>
      <c r="GU263" s="294"/>
      <c r="GV263" s="294"/>
      <c r="GW263" s="294"/>
      <c r="GX263" s="294"/>
      <c r="GY263" s="294"/>
      <c r="GZ263" s="294"/>
      <c r="HA263" s="294"/>
      <c r="HB263" s="294"/>
      <c r="HC263" s="294"/>
      <c r="HD263" s="294"/>
      <c r="HE263" s="294"/>
      <c r="HF263" s="294"/>
      <c r="HG263" s="294"/>
      <c r="HH263" s="294"/>
      <c r="HI263" s="294"/>
      <c r="HJ263" s="294"/>
      <c r="HK263" s="294"/>
      <c r="HL263" s="294"/>
      <c r="HM263" s="294"/>
      <c r="HN263" s="294"/>
      <c r="HO263" s="294"/>
      <c r="HP263" s="294"/>
      <c r="HQ263" s="294"/>
      <c r="HR263" s="294"/>
      <c r="HS263" s="294"/>
      <c r="HT263" s="294"/>
      <c r="HU263" s="294"/>
      <c r="HV263" s="294"/>
      <c r="HW263" s="294"/>
      <c r="HX263" s="294"/>
      <c r="HY263" s="294"/>
      <c r="HZ263" s="294"/>
      <c r="IA263" s="294"/>
      <c r="IB263" s="294"/>
      <c r="IC263" s="294"/>
      <c r="ID263" s="294"/>
      <c r="IE263" s="294"/>
      <c r="IF263" s="294"/>
      <c r="IG263" s="294"/>
      <c r="IH263" s="294"/>
      <c r="II263" s="294"/>
      <c r="IJ263" s="294"/>
      <c r="IK263" s="294"/>
      <c r="IL263" s="294"/>
      <c r="IM263" s="294"/>
      <c r="IN263" s="294"/>
      <c r="IO263" s="294"/>
      <c r="IP263" s="294"/>
      <c r="IQ263" s="294"/>
      <c r="IR263" s="294"/>
      <c r="IS263" s="294"/>
      <c r="IT263" s="294"/>
      <c r="IU263" s="294"/>
      <c r="IV263" s="294"/>
      <c r="IW263" s="294"/>
      <c r="IX263" s="294"/>
    </row>
    <row r="264" s="288" customFormat="1" ht="72" customHeight="1" spans="1:258">
      <c r="A264" s="324">
        <v>61</v>
      </c>
      <c r="B264" s="300" t="s">
        <v>1007</v>
      </c>
      <c r="C264" s="300" t="s">
        <v>1008</v>
      </c>
      <c r="D264" s="300" t="s">
        <v>1009</v>
      </c>
      <c r="E264" s="299">
        <v>10</v>
      </c>
      <c r="F264" s="337" t="s">
        <v>204</v>
      </c>
      <c r="G264" s="300" t="s">
        <v>1010</v>
      </c>
      <c r="H264" s="300"/>
      <c r="GA264" s="294"/>
      <c r="GB264" s="294"/>
      <c r="GC264" s="294"/>
      <c r="GD264" s="294"/>
      <c r="GE264" s="294"/>
      <c r="GF264" s="294"/>
      <c r="GG264" s="294"/>
      <c r="GH264" s="294"/>
      <c r="GI264" s="294"/>
      <c r="GJ264" s="294"/>
      <c r="GK264" s="294"/>
      <c r="GL264" s="294"/>
      <c r="GM264" s="294"/>
      <c r="GN264" s="294"/>
      <c r="GO264" s="294"/>
      <c r="GP264" s="294"/>
      <c r="GQ264" s="294"/>
      <c r="GR264" s="294"/>
      <c r="GS264" s="294"/>
      <c r="GT264" s="294"/>
      <c r="GU264" s="294"/>
      <c r="GV264" s="294"/>
      <c r="GW264" s="294"/>
      <c r="GX264" s="294"/>
      <c r="GY264" s="294"/>
      <c r="GZ264" s="294"/>
      <c r="HA264" s="294"/>
      <c r="HB264" s="294"/>
      <c r="HC264" s="294"/>
      <c r="HD264" s="294"/>
      <c r="HE264" s="294"/>
      <c r="HF264" s="294"/>
      <c r="HG264" s="294"/>
      <c r="HH264" s="294"/>
      <c r="HI264" s="294"/>
      <c r="HJ264" s="294"/>
      <c r="HK264" s="294"/>
      <c r="HL264" s="294"/>
      <c r="HM264" s="294"/>
      <c r="HN264" s="294"/>
      <c r="HO264" s="294"/>
      <c r="HP264" s="294"/>
      <c r="HQ264" s="294"/>
      <c r="HR264" s="294"/>
      <c r="HS264" s="294"/>
      <c r="HT264" s="294"/>
      <c r="HU264" s="294"/>
      <c r="HV264" s="294"/>
      <c r="HW264" s="294"/>
      <c r="HX264" s="294"/>
      <c r="HY264" s="294"/>
      <c r="HZ264" s="294"/>
      <c r="IA264" s="294"/>
      <c r="IB264" s="294"/>
      <c r="IC264" s="294"/>
      <c r="ID264" s="294"/>
      <c r="IE264" s="294"/>
      <c r="IF264" s="294"/>
      <c r="IG264" s="294"/>
      <c r="IH264" s="294"/>
      <c r="II264" s="294"/>
      <c r="IJ264" s="294"/>
      <c r="IK264" s="294"/>
      <c r="IL264" s="294"/>
      <c r="IM264" s="294"/>
      <c r="IN264" s="294"/>
      <c r="IO264" s="294"/>
      <c r="IP264" s="294"/>
      <c r="IQ264" s="294"/>
      <c r="IR264" s="294"/>
      <c r="IS264" s="294"/>
      <c r="IT264" s="294"/>
      <c r="IU264" s="294"/>
      <c r="IV264" s="294"/>
      <c r="IW264" s="294"/>
      <c r="IX264" s="294"/>
    </row>
    <row r="265" s="288" customFormat="1" ht="72" customHeight="1" spans="1:258">
      <c r="A265" s="324">
        <v>62</v>
      </c>
      <c r="B265" s="300" t="s">
        <v>1011</v>
      </c>
      <c r="C265" s="300" t="s">
        <v>1012</v>
      </c>
      <c r="D265" s="300" t="s">
        <v>1013</v>
      </c>
      <c r="E265" s="299">
        <v>10</v>
      </c>
      <c r="F265" s="337" t="s">
        <v>204</v>
      </c>
      <c r="G265" s="300" t="s">
        <v>1014</v>
      </c>
      <c r="H265" s="300"/>
      <c r="GA265" s="294"/>
      <c r="GB265" s="294"/>
      <c r="GC265" s="294"/>
      <c r="GD265" s="294"/>
      <c r="GE265" s="294"/>
      <c r="GF265" s="294"/>
      <c r="GG265" s="294"/>
      <c r="GH265" s="294"/>
      <c r="GI265" s="294"/>
      <c r="GJ265" s="294"/>
      <c r="GK265" s="294"/>
      <c r="GL265" s="294"/>
      <c r="GM265" s="294"/>
      <c r="GN265" s="294"/>
      <c r="GO265" s="294"/>
      <c r="GP265" s="294"/>
      <c r="GQ265" s="294"/>
      <c r="GR265" s="294"/>
      <c r="GS265" s="294"/>
      <c r="GT265" s="294"/>
      <c r="GU265" s="294"/>
      <c r="GV265" s="294"/>
      <c r="GW265" s="294"/>
      <c r="GX265" s="294"/>
      <c r="GY265" s="294"/>
      <c r="GZ265" s="294"/>
      <c r="HA265" s="294"/>
      <c r="HB265" s="294"/>
      <c r="HC265" s="294"/>
      <c r="HD265" s="294"/>
      <c r="HE265" s="294"/>
      <c r="HF265" s="294"/>
      <c r="HG265" s="294"/>
      <c r="HH265" s="294"/>
      <c r="HI265" s="294"/>
      <c r="HJ265" s="294"/>
      <c r="HK265" s="294"/>
      <c r="HL265" s="294"/>
      <c r="HM265" s="294"/>
      <c r="HN265" s="294"/>
      <c r="HO265" s="294"/>
      <c r="HP265" s="294"/>
      <c r="HQ265" s="294"/>
      <c r="HR265" s="294"/>
      <c r="HS265" s="294"/>
      <c r="HT265" s="294"/>
      <c r="HU265" s="294"/>
      <c r="HV265" s="294"/>
      <c r="HW265" s="294"/>
      <c r="HX265" s="294"/>
      <c r="HY265" s="294"/>
      <c r="HZ265" s="294"/>
      <c r="IA265" s="294"/>
      <c r="IB265" s="294"/>
      <c r="IC265" s="294"/>
      <c r="ID265" s="294"/>
      <c r="IE265" s="294"/>
      <c r="IF265" s="294"/>
      <c r="IG265" s="294"/>
      <c r="IH265" s="294"/>
      <c r="II265" s="294"/>
      <c r="IJ265" s="294"/>
      <c r="IK265" s="294"/>
      <c r="IL265" s="294"/>
      <c r="IM265" s="294"/>
      <c r="IN265" s="294"/>
      <c r="IO265" s="294"/>
      <c r="IP265" s="294"/>
      <c r="IQ265" s="294"/>
      <c r="IR265" s="294"/>
      <c r="IS265" s="294"/>
      <c r="IT265" s="294"/>
      <c r="IU265" s="294"/>
      <c r="IV265" s="294"/>
      <c r="IW265" s="294"/>
      <c r="IX265" s="294"/>
    </row>
    <row r="266" s="288" customFormat="1" ht="72" customHeight="1" spans="1:258">
      <c r="A266" s="324">
        <v>63</v>
      </c>
      <c r="B266" s="300" t="s">
        <v>1015</v>
      </c>
      <c r="C266" s="300" t="s">
        <v>1016</v>
      </c>
      <c r="D266" s="300" t="s">
        <v>371</v>
      </c>
      <c r="E266" s="299">
        <v>10</v>
      </c>
      <c r="F266" s="337" t="s">
        <v>204</v>
      </c>
      <c r="G266" s="300" t="s">
        <v>1017</v>
      </c>
      <c r="H266" s="300"/>
      <c r="GA266" s="294"/>
      <c r="GB266" s="294"/>
      <c r="GC266" s="294"/>
      <c r="GD266" s="294"/>
      <c r="GE266" s="294"/>
      <c r="GF266" s="294"/>
      <c r="GG266" s="294"/>
      <c r="GH266" s="294"/>
      <c r="GI266" s="294"/>
      <c r="GJ266" s="294"/>
      <c r="GK266" s="294"/>
      <c r="GL266" s="294"/>
      <c r="GM266" s="294"/>
      <c r="GN266" s="294"/>
      <c r="GO266" s="294"/>
      <c r="GP266" s="294"/>
      <c r="GQ266" s="294"/>
      <c r="GR266" s="294"/>
      <c r="GS266" s="294"/>
      <c r="GT266" s="294"/>
      <c r="GU266" s="294"/>
      <c r="GV266" s="294"/>
      <c r="GW266" s="294"/>
      <c r="GX266" s="294"/>
      <c r="GY266" s="294"/>
      <c r="GZ266" s="294"/>
      <c r="HA266" s="294"/>
      <c r="HB266" s="294"/>
      <c r="HC266" s="294"/>
      <c r="HD266" s="294"/>
      <c r="HE266" s="294"/>
      <c r="HF266" s="294"/>
      <c r="HG266" s="294"/>
      <c r="HH266" s="294"/>
      <c r="HI266" s="294"/>
      <c r="HJ266" s="294"/>
      <c r="HK266" s="294"/>
      <c r="HL266" s="294"/>
      <c r="HM266" s="294"/>
      <c r="HN266" s="294"/>
      <c r="HO266" s="294"/>
      <c r="HP266" s="294"/>
      <c r="HQ266" s="294"/>
      <c r="HR266" s="294"/>
      <c r="HS266" s="294"/>
      <c r="HT266" s="294"/>
      <c r="HU266" s="294"/>
      <c r="HV266" s="294"/>
      <c r="HW266" s="294"/>
      <c r="HX266" s="294"/>
      <c r="HY266" s="294"/>
      <c r="HZ266" s="294"/>
      <c r="IA266" s="294"/>
      <c r="IB266" s="294"/>
      <c r="IC266" s="294"/>
      <c r="ID266" s="294"/>
      <c r="IE266" s="294"/>
      <c r="IF266" s="294"/>
      <c r="IG266" s="294"/>
      <c r="IH266" s="294"/>
      <c r="II266" s="294"/>
      <c r="IJ266" s="294"/>
      <c r="IK266" s="294"/>
      <c r="IL266" s="294"/>
      <c r="IM266" s="294"/>
      <c r="IN266" s="294"/>
      <c r="IO266" s="294"/>
      <c r="IP266" s="294"/>
      <c r="IQ266" s="294"/>
      <c r="IR266" s="294"/>
      <c r="IS266" s="294"/>
      <c r="IT266" s="294"/>
      <c r="IU266" s="294"/>
      <c r="IV266" s="294"/>
      <c r="IW266" s="294"/>
      <c r="IX266" s="294"/>
    </row>
    <row r="267" s="288" customFormat="1" ht="78" customHeight="1" spans="1:258">
      <c r="A267" s="324">
        <v>64</v>
      </c>
      <c r="B267" s="300" t="s">
        <v>1018</v>
      </c>
      <c r="C267" s="300" t="s">
        <v>1019</v>
      </c>
      <c r="D267" s="300" t="s">
        <v>441</v>
      </c>
      <c r="E267" s="299">
        <v>10</v>
      </c>
      <c r="F267" s="337" t="s">
        <v>204</v>
      </c>
      <c r="G267" s="300" t="s">
        <v>1020</v>
      </c>
      <c r="H267" s="300"/>
      <c r="GA267" s="294"/>
      <c r="GB267" s="294"/>
      <c r="GC267" s="294"/>
      <c r="GD267" s="294"/>
      <c r="GE267" s="294"/>
      <c r="GF267" s="294"/>
      <c r="GG267" s="294"/>
      <c r="GH267" s="294"/>
      <c r="GI267" s="294"/>
      <c r="GJ267" s="294"/>
      <c r="GK267" s="294"/>
      <c r="GL267" s="294"/>
      <c r="GM267" s="294"/>
      <c r="GN267" s="294"/>
      <c r="GO267" s="294"/>
      <c r="GP267" s="294"/>
      <c r="GQ267" s="294"/>
      <c r="GR267" s="294"/>
      <c r="GS267" s="294"/>
      <c r="GT267" s="294"/>
      <c r="GU267" s="294"/>
      <c r="GV267" s="294"/>
      <c r="GW267" s="294"/>
      <c r="GX267" s="294"/>
      <c r="GY267" s="294"/>
      <c r="GZ267" s="294"/>
      <c r="HA267" s="294"/>
      <c r="HB267" s="294"/>
      <c r="HC267" s="294"/>
      <c r="HD267" s="294"/>
      <c r="HE267" s="294"/>
      <c r="HF267" s="294"/>
      <c r="HG267" s="294"/>
      <c r="HH267" s="294"/>
      <c r="HI267" s="294"/>
      <c r="HJ267" s="294"/>
      <c r="HK267" s="294"/>
      <c r="HL267" s="294"/>
      <c r="HM267" s="294"/>
      <c r="HN267" s="294"/>
      <c r="HO267" s="294"/>
      <c r="HP267" s="294"/>
      <c r="HQ267" s="294"/>
      <c r="HR267" s="294"/>
      <c r="HS267" s="294"/>
      <c r="HT267" s="294"/>
      <c r="HU267" s="294"/>
      <c r="HV267" s="294"/>
      <c r="HW267" s="294"/>
      <c r="HX267" s="294"/>
      <c r="HY267" s="294"/>
      <c r="HZ267" s="294"/>
      <c r="IA267" s="294"/>
      <c r="IB267" s="294"/>
      <c r="IC267" s="294"/>
      <c r="ID267" s="294"/>
      <c r="IE267" s="294"/>
      <c r="IF267" s="294"/>
      <c r="IG267" s="294"/>
      <c r="IH267" s="294"/>
      <c r="II267" s="294"/>
      <c r="IJ267" s="294"/>
      <c r="IK267" s="294"/>
      <c r="IL267" s="294"/>
      <c r="IM267" s="294"/>
      <c r="IN267" s="294"/>
      <c r="IO267" s="294"/>
      <c r="IP267" s="294"/>
      <c r="IQ267" s="294"/>
      <c r="IR267" s="294"/>
      <c r="IS267" s="294"/>
      <c r="IT267" s="294"/>
      <c r="IU267" s="294"/>
      <c r="IV267" s="294"/>
      <c r="IW267" s="294"/>
      <c r="IX267" s="294"/>
    </row>
    <row r="268" s="288" customFormat="1" ht="114" customHeight="1" spans="1:258">
      <c r="A268" s="324">
        <v>65</v>
      </c>
      <c r="B268" s="300" t="s">
        <v>1021</v>
      </c>
      <c r="C268" s="300" t="s">
        <v>1022</v>
      </c>
      <c r="D268" s="300" t="s">
        <v>645</v>
      </c>
      <c r="E268" s="299">
        <v>10</v>
      </c>
      <c r="F268" s="337" t="s">
        <v>255</v>
      </c>
      <c r="G268" s="300" t="s">
        <v>1023</v>
      </c>
      <c r="H268" s="300"/>
      <c r="GA268" s="294"/>
      <c r="GB268" s="294"/>
      <c r="GC268" s="294"/>
      <c r="GD268" s="294"/>
      <c r="GE268" s="294"/>
      <c r="GF268" s="294"/>
      <c r="GG268" s="294"/>
      <c r="GH268" s="294"/>
      <c r="GI268" s="294"/>
      <c r="GJ268" s="294"/>
      <c r="GK268" s="294"/>
      <c r="GL268" s="294"/>
      <c r="GM268" s="294"/>
      <c r="GN268" s="294"/>
      <c r="GO268" s="294"/>
      <c r="GP268" s="294"/>
      <c r="GQ268" s="294"/>
      <c r="GR268" s="294"/>
      <c r="GS268" s="294"/>
      <c r="GT268" s="294"/>
      <c r="GU268" s="294"/>
      <c r="GV268" s="294"/>
      <c r="GW268" s="294"/>
      <c r="GX268" s="294"/>
      <c r="GY268" s="294"/>
      <c r="GZ268" s="294"/>
      <c r="HA268" s="294"/>
      <c r="HB268" s="294"/>
      <c r="HC268" s="294"/>
      <c r="HD268" s="294"/>
      <c r="HE268" s="294"/>
      <c r="HF268" s="294"/>
      <c r="HG268" s="294"/>
      <c r="HH268" s="294"/>
      <c r="HI268" s="294"/>
      <c r="HJ268" s="294"/>
      <c r="HK268" s="294"/>
      <c r="HL268" s="294"/>
      <c r="HM268" s="294"/>
      <c r="HN268" s="294"/>
      <c r="HO268" s="294"/>
      <c r="HP268" s="294"/>
      <c r="HQ268" s="294"/>
      <c r="HR268" s="294"/>
      <c r="HS268" s="294"/>
      <c r="HT268" s="294"/>
      <c r="HU268" s="294"/>
      <c r="HV268" s="294"/>
      <c r="HW268" s="294"/>
      <c r="HX268" s="294"/>
      <c r="HY268" s="294"/>
      <c r="HZ268" s="294"/>
      <c r="IA268" s="294"/>
      <c r="IB268" s="294"/>
      <c r="IC268" s="294"/>
      <c r="ID268" s="294"/>
      <c r="IE268" s="294"/>
      <c r="IF268" s="294"/>
      <c r="IG268" s="294"/>
      <c r="IH268" s="294"/>
      <c r="II268" s="294"/>
      <c r="IJ268" s="294"/>
      <c r="IK268" s="294"/>
      <c r="IL268" s="294"/>
      <c r="IM268" s="294"/>
      <c r="IN268" s="294"/>
      <c r="IO268" s="294"/>
      <c r="IP268" s="294"/>
      <c r="IQ268" s="294"/>
      <c r="IR268" s="294"/>
      <c r="IS268" s="294"/>
      <c r="IT268" s="294"/>
      <c r="IU268" s="294"/>
      <c r="IV268" s="294"/>
      <c r="IW268" s="294"/>
      <c r="IX268" s="294"/>
    </row>
    <row r="269" s="288" customFormat="1" ht="57" customHeight="1" spans="1:258">
      <c r="A269" s="324">
        <v>66</v>
      </c>
      <c r="B269" s="300" t="s">
        <v>1024</v>
      </c>
      <c r="C269" s="300" t="s">
        <v>1025</v>
      </c>
      <c r="D269" s="300" t="s">
        <v>253</v>
      </c>
      <c r="E269" s="299">
        <v>10</v>
      </c>
      <c r="F269" s="337" t="s">
        <v>255</v>
      </c>
      <c r="G269" s="300" t="s">
        <v>1026</v>
      </c>
      <c r="H269" s="300"/>
      <c r="GA269" s="294"/>
      <c r="GB269" s="294"/>
      <c r="GC269" s="294"/>
      <c r="GD269" s="294"/>
      <c r="GE269" s="294"/>
      <c r="GF269" s="294"/>
      <c r="GG269" s="294"/>
      <c r="GH269" s="294"/>
      <c r="GI269" s="294"/>
      <c r="GJ269" s="294"/>
      <c r="GK269" s="294"/>
      <c r="GL269" s="294"/>
      <c r="GM269" s="294"/>
      <c r="GN269" s="294"/>
      <c r="GO269" s="294"/>
      <c r="GP269" s="294"/>
      <c r="GQ269" s="294"/>
      <c r="GR269" s="294"/>
      <c r="GS269" s="294"/>
      <c r="GT269" s="294"/>
      <c r="GU269" s="294"/>
      <c r="GV269" s="294"/>
      <c r="GW269" s="294"/>
      <c r="GX269" s="294"/>
      <c r="GY269" s="294"/>
      <c r="GZ269" s="294"/>
      <c r="HA269" s="294"/>
      <c r="HB269" s="294"/>
      <c r="HC269" s="294"/>
      <c r="HD269" s="294"/>
      <c r="HE269" s="294"/>
      <c r="HF269" s="294"/>
      <c r="HG269" s="294"/>
      <c r="HH269" s="294"/>
      <c r="HI269" s="294"/>
      <c r="HJ269" s="294"/>
      <c r="HK269" s="294"/>
      <c r="HL269" s="294"/>
      <c r="HM269" s="294"/>
      <c r="HN269" s="294"/>
      <c r="HO269" s="294"/>
      <c r="HP269" s="294"/>
      <c r="HQ269" s="294"/>
      <c r="HR269" s="294"/>
      <c r="HS269" s="294"/>
      <c r="HT269" s="294"/>
      <c r="HU269" s="294"/>
      <c r="HV269" s="294"/>
      <c r="HW269" s="294"/>
      <c r="HX269" s="294"/>
      <c r="HY269" s="294"/>
      <c r="HZ269" s="294"/>
      <c r="IA269" s="294"/>
      <c r="IB269" s="294"/>
      <c r="IC269" s="294"/>
      <c r="ID269" s="294"/>
      <c r="IE269" s="294"/>
      <c r="IF269" s="294"/>
      <c r="IG269" s="294"/>
      <c r="IH269" s="294"/>
      <c r="II269" s="294"/>
      <c r="IJ269" s="294"/>
      <c r="IK269" s="294"/>
      <c r="IL269" s="294"/>
      <c r="IM269" s="294"/>
      <c r="IN269" s="294"/>
      <c r="IO269" s="294"/>
      <c r="IP269" s="294"/>
      <c r="IQ269" s="294"/>
      <c r="IR269" s="294"/>
      <c r="IS269" s="294"/>
      <c r="IT269" s="294"/>
      <c r="IU269" s="294"/>
      <c r="IV269" s="294"/>
      <c r="IW269" s="294"/>
      <c r="IX269" s="294"/>
    </row>
    <row r="270" s="288" customFormat="1" ht="160" customHeight="1" spans="1:258">
      <c r="A270" s="324">
        <v>67</v>
      </c>
      <c r="B270" s="300" t="s">
        <v>1027</v>
      </c>
      <c r="C270" s="300" t="s">
        <v>1028</v>
      </c>
      <c r="D270" s="300" t="s">
        <v>257</v>
      </c>
      <c r="E270" s="299">
        <v>10</v>
      </c>
      <c r="F270" s="337" t="s">
        <v>255</v>
      </c>
      <c r="G270" s="300" t="s">
        <v>1029</v>
      </c>
      <c r="H270" s="300"/>
      <c r="GA270" s="294"/>
      <c r="GB270" s="294"/>
      <c r="GC270" s="294"/>
      <c r="GD270" s="294"/>
      <c r="GE270" s="294"/>
      <c r="GF270" s="294"/>
      <c r="GG270" s="294"/>
      <c r="GH270" s="294"/>
      <c r="GI270" s="294"/>
      <c r="GJ270" s="294"/>
      <c r="GK270" s="294"/>
      <c r="GL270" s="294"/>
      <c r="GM270" s="294"/>
      <c r="GN270" s="294"/>
      <c r="GO270" s="294"/>
      <c r="GP270" s="294"/>
      <c r="GQ270" s="294"/>
      <c r="GR270" s="294"/>
      <c r="GS270" s="294"/>
      <c r="GT270" s="294"/>
      <c r="GU270" s="294"/>
      <c r="GV270" s="294"/>
      <c r="GW270" s="294"/>
      <c r="GX270" s="294"/>
      <c r="GY270" s="294"/>
      <c r="GZ270" s="294"/>
      <c r="HA270" s="294"/>
      <c r="HB270" s="294"/>
      <c r="HC270" s="294"/>
      <c r="HD270" s="294"/>
      <c r="HE270" s="294"/>
      <c r="HF270" s="294"/>
      <c r="HG270" s="294"/>
      <c r="HH270" s="294"/>
      <c r="HI270" s="294"/>
      <c r="HJ270" s="294"/>
      <c r="HK270" s="294"/>
      <c r="HL270" s="294"/>
      <c r="HM270" s="294"/>
      <c r="HN270" s="294"/>
      <c r="HO270" s="294"/>
      <c r="HP270" s="294"/>
      <c r="HQ270" s="294"/>
      <c r="HR270" s="294"/>
      <c r="HS270" s="294"/>
      <c r="HT270" s="294"/>
      <c r="HU270" s="294"/>
      <c r="HV270" s="294"/>
      <c r="HW270" s="294"/>
      <c r="HX270" s="294"/>
      <c r="HY270" s="294"/>
      <c r="HZ270" s="294"/>
      <c r="IA270" s="294"/>
      <c r="IB270" s="294"/>
      <c r="IC270" s="294"/>
      <c r="ID270" s="294"/>
      <c r="IE270" s="294"/>
      <c r="IF270" s="294"/>
      <c r="IG270" s="294"/>
      <c r="IH270" s="294"/>
      <c r="II270" s="294"/>
      <c r="IJ270" s="294"/>
      <c r="IK270" s="294"/>
      <c r="IL270" s="294"/>
      <c r="IM270" s="294"/>
      <c r="IN270" s="294"/>
      <c r="IO270" s="294"/>
      <c r="IP270" s="294"/>
      <c r="IQ270" s="294"/>
      <c r="IR270" s="294"/>
      <c r="IS270" s="294"/>
      <c r="IT270" s="294"/>
      <c r="IU270" s="294"/>
      <c r="IV270" s="294"/>
      <c r="IW270" s="294"/>
      <c r="IX270" s="294"/>
    </row>
    <row r="271" s="288" customFormat="1" ht="105" customHeight="1" spans="1:258">
      <c r="A271" s="324">
        <v>68</v>
      </c>
      <c r="B271" s="300" t="s">
        <v>1030</v>
      </c>
      <c r="C271" s="300" t="s">
        <v>1031</v>
      </c>
      <c r="D271" s="300" t="s">
        <v>1032</v>
      </c>
      <c r="E271" s="299">
        <v>10</v>
      </c>
      <c r="F271" s="337" t="s">
        <v>255</v>
      </c>
      <c r="G271" s="300" t="s">
        <v>1033</v>
      </c>
      <c r="H271" s="300"/>
      <c r="GA271" s="294"/>
      <c r="GB271" s="294"/>
      <c r="GC271" s="294"/>
      <c r="GD271" s="294"/>
      <c r="GE271" s="294"/>
      <c r="GF271" s="294"/>
      <c r="GG271" s="294"/>
      <c r="GH271" s="294"/>
      <c r="GI271" s="294"/>
      <c r="GJ271" s="294"/>
      <c r="GK271" s="294"/>
      <c r="GL271" s="294"/>
      <c r="GM271" s="294"/>
      <c r="GN271" s="294"/>
      <c r="GO271" s="294"/>
      <c r="GP271" s="294"/>
      <c r="GQ271" s="294"/>
      <c r="GR271" s="294"/>
      <c r="GS271" s="294"/>
      <c r="GT271" s="294"/>
      <c r="GU271" s="294"/>
      <c r="GV271" s="294"/>
      <c r="GW271" s="294"/>
      <c r="GX271" s="294"/>
      <c r="GY271" s="294"/>
      <c r="GZ271" s="294"/>
      <c r="HA271" s="294"/>
      <c r="HB271" s="294"/>
      <c r="HC271" s="294"/>
      <c r="HD271" s="294"/>
      <c r="HE271" s="294"/>
      <c r="HF271" s="294"/>
      <c r="HG271" s="294"/>
      <c r="HH271" s="294"/>
      <c r="HI271" s="294"/>
      <c r="HJ271" s="294"/>
      <c r="HK271" s="294"/>
      <c r="HL271" s="294"/>
      <c r="HM271" s="294"/>
      <c r="HN271" s="294"/>
      <c r="HO271" s="294"/>
      <c r="HP271" s="294"/>
      <c r="HQ271" s="294"/>
      <c r="HR271" s="294"/>
      <c r="HS271" s="294"/>
      <c r="HT271" s="294"/>
      <c r="HU271" s="294"/>
      <c r="HV271" s="294"/>
      <c r="HW271" s="294"/>
      <c r="HX271" s="294"/>
      <c r="HY271" s="294"/>
      <c r="HZ271" s="294"/>
      <c r="IA271" s="294"/>
      <c r="IB271" s="294"/>
      <c r="IC271" s="294"/>
      <c r="ID271" s="294"/>
      <c r="IE271" s="294"/>
      <c r="IF271" s="294"/>
      <c r="IG271" s="294"/>
      <c r="IH271" s="294"/>
      <c r="II271" s="294"/>
      <c r="IJ271" s="294"/>
      <c r="IK271" s="294"/>
      <c r="IL271" s="294"/>
      <c r="IM271" s="294"/>
      <c r="IN271" s="294"/>
      <c r="IO271" s="294"/>
      <c r="IP271" s="294"/>
      <c r="IQ271" s="294"/>
      <c r="IR271" s="294"/>
      <c r="IS271" s="294"/>
      <c r="IT271" s="294"/>
      <c r="IU271" s="294"/>
      <c r="IV271" s="294"/>
      <c r="IW271" s="294"/>
      <c r="IX271" s="294"/>
    </row>
    <row r="272" s="288" customFormat="1" ht="84" customHeight="1" spans="1:258">
      <c r="A272" s="324">
        <v>69</v>
      </c>
      <c r="B272" s="300" t="s">
        <v>1034</v>
      </c>
      <c r="C272" s="300" t="s">
        <v>1035</v>
      </c>
      <c r="D272" s="300" t="s">
        <v>1036</v>
      </c>
      <c r="E272" s="299">
        <v>10</v>
      </c>
      <c r="F272" s="337" t="s">
        <v>255</v>
      </c>
      <c r="G272" s="300" t="s">
        <v>1037</v>
      </c>
      <c r="H272" s="300"/>
      <c r="GA272" s="294"/>
      <c r="GB272" s="294"/>
      <c r="GC272" s="294"/>
      <c r="GD272" s="294"/>
      <c r="GE272" s="294"/>
      <c r="GF272" s="294"/>
      <c r="GG272" s="294"/>
      <c r="GH272" s="294"/>
      <c r="GI272" s="294"/>
      <c r="GJ272" s="294"/>
      <c r="GK272" s="294"/>
      <c r="GL272" s="294"/>
      <c r="GM272" s="294"/>
      <c r="GN272" s="294"/>
      <c r="GO272" s="294"/>
      <c r="GP272" s="294"/>
      <c r="GQ272" s="294"/>
      <c r="GR272" s="294"/>
      <c r="GS272" s="294"/>
      <c r="GT272" s="294"/>
      <c r="GU272" s="294"/>
      <c r="GV272" s="294"/>
      <c r="GW272" s="294"/>
      <c r="GX272" s="294"/>
      <c r="GY272" s="294"/>
      <c r="GZ272" s="294"/>
      <c r="HA272" s="294"/>
      <c r="HB272" s="294"/>
      <c r="HC272" s="294"/>
      <c r="HD272" s="294"/>
      <c r="HE272" s="294"/>
      <c r="HF272" s="294"/>
      <c r="HG272" s="294"/>
      <c r="HH272" s="294"/>
      <c r="HI272" s="294"/>
      <c r="HJ272" s="294"/>
      <c r="HK272" s="294"/>
      <c r="HL272" s="294"/>
      <c r="HM272" s="294"/>
      <c r="HN272" s="294"/>
      <c r="HO272" s="294"/>
      <c r="HP272" s="294"/>
      <c r="HQ272" s="294"/>
      <c r="HR272" s="294"/>
      <c r="HS272" s="294"/>
      <c r="HT272" s="294"/>
      <c r="HU272" s="294"/>
      <c r="HV272" s="294"/>
      <c r="HW272" s="294"/>
      <c r="HX272" s="294"/>
      <c r="HY272" s="294"/>
      <c r="HZ272" s="294"/>
      <c r="IA272" s="294"/>
      <c r="IB272" s="294"/>
      <c r="IC272" s="294"/>
      <c r="ID272" s="294"/>
      <c r="IE272" s="294"/>
      <c r="IF272" s="294"/>
      <c r="IG272" s="294"/>
      <c r="IH272" s="294"/>
      <c r="II272" s="294"/>
      <c r="IJ272" s="294"/>
      <c r="IK272" s="294"/>
      <c r="IL272" s="294"/>
      <c r="IM272" s="294"/>
      <c r="IN272" s="294"/>
      <c r="IO272" s="294"/>
      <c r="IP272" s="294"/>
      <c r="IQ272" s="294"/>
      <c r="IR272" s="294"/>
      <c r="IS272" s="294"/>
      <c r="IT272" s="294"/>
      <c r="IU272" s="294"/>
      <c r="IV272" s="294"/>
      <c r="IW272" s="294"/>
      <c r="IX272" s="294"/>
    </row>
    <row r="273" s="288" customFormat="1" ht="205" customHeight="1" spans="1:258">
      <c r="A273" s="324">
        <v>70</v>
      </c>
      <c r="B273" s="300" t="s">
        <v>1038</v>
      </c>
      <c r="C273" s="300" t="s">
        <v>1039</v>
      </c>
      <c r="D273" s="300" t="s">
        <v>1040</v>
      </c>
      <c r="E273" s="299">
        <v>10</v>
      </c>
      <c r="F273" s="337" t="s">
        <v>255</v>
      </c>
      <c r="G273" s="300" t="s">
        <v>1041</v>
      </c>
      <c r="H273" s="300"/>
      <c r="GA273" s="294"/>
      <c r="GB273" s="294"/>
      <c r="GC273" s="294"/>
      <c r="GD273" s="294"/>
      <c r="GE273" s="294"/>
      <c r="GF273" s="294"/>
      <c r="GG273" s="294"/>
      <c r="GH273" s="294"/>
      <c r="GI273" s="294"/>
      <c r="GJ273" s="294"/>
      <c r="GK273" s="294"/>
      <c r="GL273" s="294"/>
      <c r="GM273" s="294"/>
      <c r="GN273" s="294"/>
      <c r="GO273" s="294"/>
      <c r="GP273" s="294"/>
      <c r="GQ273" s="294"/>
      <c r="GR273" s="294"/>
      <c r="GS273" s="294"/>
      <c r="GT273" s="294"/>
      <c r="GU273" s="294"/>
      <c r="GV273" s="294"/>
      <c r="GW273" s="294"/>
      <c r="GX273" s="294"/>
      <c r="GY273" s="294"/>
      <c r="GZ273" s="294"/>
      <c r="HA273" s="294"/>
      <c r="HB273" s="294"/>
      <c r="HC273" s="294"/>
      <c r="HD273" s="294"/>
      <c r="HE273" s="294"/>
      <c r="HF273" s="294"/>
      <c r="HG273" s="294"/>
      <c r="HH273" s="294"/>
      <c r="HI273" s="294"/>
      <c r="HJ273" s="294"/>
      <c r="HK273" s="294"/>
      <c r="HL273" s="294"/>
      <c r="HM273" s="294"/>
      <c r="HN273" s="294"/>
      <c r="HO273" s="294"/>
      <c r="HP273" s="294"/>
      <c r="HQ273" s="294"/>
      <c r="HR273" s="294"/>
      <c r="HS273" s="294"/>
      <c r="HT273" s="294"/>
      <c r="HU273" s="294"/>
      <c r="HV273" s="294"/>
      <c r="HW273" s="294"/>
      <c r="HX273" s="294"/>
      <c r="HY273" s="294"/>
      <c r="HZ273" s="294"/>
      <c r="IA273" s="294"/>
      <c r="IB273" s="294"/>
      <c r="IC273" s="294"/>
      <c r="ID273" s="294"/>
      <c r="IE273" s="294"/>
      <c r="IF273" s="294"/>
      <c r="IG273" s="294"/>
      <c r="IH273" s="294"/>
      <c r="II273" s="294"/>
      <c r="IJ273" s="294"/>
      <c r="IK273" s="294"/>
      <c r="IL273" s="294"/>
      <c r="IM273" s="294"/>
      <c r="IN273" s="294"/>
      <c r="IO273" s="294"/>
      <c r="IP273" s="294"/>
      <c r="IQ273" s="294"/>
      <c r="IR273" s="294"/>
      <c r="IS273" s="294"/>
      <c r="IT273" s="294"/>
      <c r="IU273" s="294"/>
      <c r="IV273" s="294"/>
      <c r="IW273" s="294"/>
      <c r="IX273" s="294"/>
    </row>
    <row r="274" s="288" customFormat="1" ht="58" customHeight="1" spans="1:258">
      <c r="A274" s="324">
        <v>71</v>
      </c>
      <c r="B274" s="300" t="s">
        <v>1042</v>
      </c>
      <c r="C274" s="300" t="s">
        <v>1043</v>
      </c>
      <c r="D274" s="300" t="s">
        <v>1044</v>
      </c>
      <c r="E274" s="299">
        <v>10</v>
      </c>
      <c r="F274" s="337" t="s">
        <v>255</v>
      </c>
      <c r="G274" s="300" t="s">
        <v>1045</v>
      </c>
      <c r="H274" s="300"/>
      <c r="GA274" s="294"/>
      <c r="GB274" s="294"/>
      <c r="GC274" s="294"/>
      <c r="GD274" s="294"/>
      <c r="GE274" s="294"/>
      <c r="GF274" s="294"/>
      <c r="GG274" s="294"/>
      <c r="GH274" s="294"/>
      <c r="GI274" s="294"/>
      <c r="GJ274" s="294"/>
      <c r="GK274" s="294"/>
      <c r="GL274" s="294"/>
      <c r="GM274" s="294"/>
      <c r="GN274" s="294"/>
      <c r="GO274" s="294"/>
      <c r="GP274" s="294"/>
      <c r="GQ274" s="294"/>
      <c r="GR274" s="294"/>
      <c r="GS274" s="294"/>
      <c r="GT274" s="294"/>
      <c r="GU274" s="294"/>
      <c r="GV274" s="294"/>
      <c r="GW274" s="294"/>
      <c r="GX274" s="294"/>
      <c r="GY274" s="294"/>
      <c r="GZ274" s="294"/>
      <c r="HA274" s="294"/>
      <c r="HB274" s="294"/>
      <c r="HC274" s="294"/>
      <c r="HD274" s="294"/>
      <c r="HE274" s="294"/>
      <c r="HF274" s="294"/>
      <c r="HG274" s="294"/>
      <c r="HH274" s="294"/>
      <c r="HI274" s="294"/>
      <c r="HJ274" s="294"/>
      <c r="HK274" s="294"/>
      <c r="HL274" s="294"/>
      <c r="HM274" s="294"/>
      <c r="HN274" s="294"/>
      <c r="HO274" s="294"/>
      <c r="HP274" s="294"/>
      <c r="HQ274" s="294"/>
      <c r="HR274" s="294"/>
      <c r="HS274" s="294"/>
      <c r="HT274" s="294"/>
      <c r="HU274" s="294"/>
      <c r="HV274" s="294"/>
      <c r="HW274" s="294"/>
      <c r="HX274" s="294"/>
      <c r="HY274" s="294"/>
      <c r="HZ274" s="294"/>
      <c r="IA274" s="294"/>
      <c r="IB274" s="294"/>
      <c r="IC274" s="294"/>
      <c r="ID274" s="294"/>
      <c r="IE274" s="294"/>
      <c r="IF274" s="294"/>
      <c r="IG274" s="294"/>
      <c r="IH274" s="294"/>
      <c r="II274" s="294"/>
      <c r="IJ274" s="294"/>
      <c r="IK274" s="294"/>
      <c r="IL274" s="294"/>
      <c r="IM274" s="294"/>
      <c r="IN274" s="294"/>
      <c r="IO274" s="294"/>
      <c r="IP274" s="294"/>
      <c r="IQ274" s="294"/>
      <c r="IR274" s="294"/>
      <c r="IS274" s="294"/>
      <c r="IT274" s="294"/>
      <c r="IU274" s="294"/>
      <c r="IV274" s="294"/>
      <c r="IW274" s="294"/>
      <c r="IX274" s="294"/>
    </row>
    <row r="275" s="288" customFormat="1" ht="69" customHeight="1" spans="1:258">
      <c r="A275" s="324">
        <v>72</v>
      </c>
      <c r="B275" s="300" t="s">
        <v>1046</v>
      </c>
      <c r="C275" s="300" t="s">
        <v>1047</v>
      </c>
      <c r="D275" s="300" t="s">
        <v>374</v>
      </c>
      <c r="E275" s="299">
        <v>10</v>
      </c>
      <c r="F275" s="337" t="s">
        <v>255</v>
      </c>
      <c r="G275" s="300" t="s">
        <v>1048</v>
      </c>
      <c r="H275" s="300"/>
      <c r="GA275" s="294"/>
      <c r="GB275" s="294"/>
      <c r="GC275" s="294"/>
      <c r="GD275" s="294"/>
      <c r="GE275" s="294"/>
      <c r="GF275" s="294"/>
      <c r="GG275" s="294"/>
      <c r="GH275" s="294"/>
      <c r="GI275" s="294"/>
      <c r="GJ275" s="294"/>
      <c r="GK275" s="294"/>
      <c r="GL275" s="294"/>
      <c r="GM275" s="294"/>
      <c r="GN275" s="294"/>
      <c r="GO275" s="294"/>
      <c r="GP275" s="294"/>
      <c r="GQ275" s="294"/>
      <c r="GR275" s="294"/>
      <c r="GS275" s="294"/>
      <c r="GT275" s="294"/>
      <c r="GU275" s="294"/>
      <c r="GV275" s="294"/>
      <c r="GW275" s="294"/>
      <c r="GX275" s="294"/>
      <c r="GY275" s="294"/>
      <c r="GZ275" s="294"/>
      <c r="HA275" s="294"/>
      <c r="HB275" s="294"/>
      <c r="HC275" s="294"/>
      <c r="HD275" s="294"/>
      <c r="HE275" s="294"/>
      <c r="HF275" s="294"/>
      <c r="HG275" s="294"/>
      <c r="HH275" s="294"/>
      <c r="HI275" s="294"/>
      <c r="HJ275" s="294"/>
      <c r="HK275" s="294"/>
      <c r="HL275" s="294"/>
      <c r="HM275" s="294"/>
      <c r="HN275" s="294"/>
      <c r="HO275" s="294"/>
      <c r="HP275" s="294"/>
      <c r="HQ275" s="294"/>
      <c r="HR275" s="294"/>
      <c r="HS275" s="294"/>
      <c r="HT275" s="294"/>
      <c r="HU275" s="294"/>
      <c r="HV275" s="294"/>
      <c r="HW275" s="294"/>
      <c r="HX275" s="294"/>
      <c r="HY275" s="294"/>
      <c r="HZ275" s="294"/>
      <c r="IA275" s="294"/>
      <c r="IB275" s="294"/>
      <c r="IC275" s="294"/>
      <c r="ID275" s="294"/>
      <c r="IE275" s="294"/>
      <c r="IF275" s="294"/>
      <c r="IG275" s="294"/>
      <c r="IH275" s="294"/>
      <c r="II275" s="294"/>
      <c r="IJ275" s="294"/>
      <c r="IK275" s="294"/>
      <c r="IL275" s="294"/>
      <c r="IM275" s="294"/>
      <c r="IN275" s="294"/>
      <c r="IO275" s="294"/>
      <c r="IP275" s="294"/>
      <c r="IQ275" s="294"/>
      <c r="IR275" s="294"/>
      <c r="IS275" s="294"/>
      <c r="IT275" s="294"/>
      <c r="IU275" s="294"/>
      <c r="IV275" s="294"/>
      <c r="IW275" s="294"/>
      <c r="IX275" s="294"/>
    </row>
    <row r="276" s="288" customFormat="1" ht="144" customHeight="1" spans="1:258">
      <c r="A276" s="324">
        <v>73</v>
      </c>
      <c r="B276" s="300" t="s">
        <v>1049</v>
      </c>
      <c r="C276" s="300" t="s">
        <v>1050</v>
      </c>
      <c r="D276" s="300" t="s">
        <v>1051</v>
      </c>
      <c r="E276" s="299">
        <v>10</v>
      </c>
      <c r="F276" s="337" t="s">
        <v>255</v>
      </c>
      <c r="G276" s="300" t="s">
        <v>1052</v>
      </c>
      <c r="H276" s="300"/>
      <c r="GA276" s="294"/>
      <c r="GB276" s="294"/>
      <c r="GC276" s="294"/>
      <c r="GD276" s="294"/>
      <c r="GE276" s="294"/>
      <c r="GF276" s="294"/>
      <c r="GG276" s="294"/>
      <c r="GH276" s="294"/>
      <c r="GI276" s="294"/>
      <c r="GJ276" s="294"/>
      <c r="GK276" s="294"/>
      <c r="GL276" s="294"/>
      <c r="GM276" s="294"/>
      <c r="GN276" s="294"/>
      <c r="GO276" s="294"/>
      <c r="GP276" s="294"/>
      <c r="GQ276" s="294"/>
      <c r="GR276" s="294"/>
      <c r="GS276" s="294"/>
      <c r="GT276" s="294"/>
      <c r="GU276" s="294"/>
      <c r="GV276" s="294"/>
      <c r="GW276" s="294"/>
      <c r="GX276" s="294"/>
      <c r="GY276" s="294"/>
      <c r="GZ276" s="294"/>
      <c r="HA276" s="294"/>
      <c r="HB276" s="294"/>
      <c r="HC276" s="294"/>
      <c r="HD276" s="294"/>
      <c r="HE276" s="294"/>
      <c r="HF276" s="294"/>
      <c r="HG276" s="294"/>
      <c r="HH276" s="294"/>
      <c r="HI276" s="294"/>
      <c r="HJ276" s="294"/>
      <c r="HK276" s="294"/>
      <c r="HL276" s="294"/>
      <c r="HM276" s="294"/>
      <c r="HN276" s="294"/>
      <c r="HO276" s="294"/>
      <c r="HP276" s="294"/>
      <c r="HQ276" s="294"/>
      <c r="HR276" s="294"/>
      <c r="HS276" s="294"/>
      <c r="HT276" s="294"/>
      <c r="HU276" s="294"/>
      <c r="HV276" s="294"/>
      <c r="HW276" s="294"/>
      <c r="HX276" s="294"/>
      <c r="HY276" s="294"/>
      <c r="HZ276" s="294"/>
      <c r="IA276" s="294"/>
      <c r="IB276" s="294"/>
      <c r="IC276" s="294"/>
      <c r="ID276" s="294"/>
      <c r="IE276" s="294"/>
      <c r="IF276" s="294"/>
      <c r="IG276" s="294"/>
      <c r="IH276" s="294"/>
      <c r="II276" s="294"/>
      <c r="IJ276" s="294"/>
      <c r="IK276" s="294"/>
      <c r="IL276" s="294"/>
      <c r="IM276" s="294"/>
      <c r="IN276" s="294"/>
      <c r="IO276" s="294"/>
      <c r="IP276" s="294"/>
      <c r="IQ276" s="294"/>
      <c r="IR276" s="294"/>
      <c r="IS276" s="294"/>
      <c r="IT276" s="294"/>
      <c r="IU276" s="294"/>
      <c r="IV276" s="294"/>
      <c r="IW276" s="294"/>
      <c r="IX276" s="294"/>
    </row>
    <row r="277" s="288" customFormat="1" ht="102" customHeight="1" spans="1:258">
      <c r="A277" s="324">
        <v>74</v>
      </c>
      <c r="B277" s="300" t="s">
        <v>1053</v>
      </c>
      <c r="C277" s="300" t="s">
        <v>1054</v>
      </c>
      <c r="D277" s="300" t="s">
        <v>1055</v>
      </c>
      <c r="E277" s="299">
        <v>10</v>
      </c>
      <c r="F277" s="337" t="s">
        <v>255</v>
      </c>
      <c r="G277" s="300" t="s">
        <v>1056</v>
      </c>
      <c r="H277" s="300"/>
      <c r="GA277" s="294"/>
      <c r="GB277" s="294"/>
      <c r="GC277" s="294"/>
      <c r="GD277" s="294"/>
      <c r="GE277" s="294"/>
      <c r="GF277" s="294"/>
      <c r="GG277" s="294"/>
      <c r="GH277" s="294"/>
      <c r="GI277" s="294"/>
      <c r="GJ277" s="294"/>
      <c r="GK277" s="294"/>
      <c r="GL277" s="294"/>
      <c r="GM277" s="294"/>
      <c r="GN277" s="294"/>
      <c r="GO277" s="294"/>
      <c r="GP277" s="294"/>
      <c r="GQ277" s="294"/>
      <c r="GR277" s="294"/>
      <c r="GS277" s="294"/>
      <c r="GT277" s="294"/>
      <c r="GU277" s="294"/>
      <c r="GV277" s="294"/>
      <c r="GW277" s="294"/>
      <c r="GX277" s="294"/>
      <c r="GY277" s="294"/>
      <c r="GZ277" s="294"/>
      <c r="HA277" s="294"/>
      <c r="HB277" s="294"/>
      <c r="HC277" s="294"/>
      <c r="HD277" s="294"/>
      <c r="HE277" s="294"/>
      <c r="HF277" s="294"/>
      <c r="HG277" s="294"/>
      <c r="HH277" s="294"/>
      <c r="HI277" s="294"/>
      <c r="HJ277" s="294"/>
      <c r="HK277" s="294"/>
      <c r="HL277" s="294"/>
      <c r="HM277" s="294"/>
      <c r="HN277" s="294"/>
      <c r="HO277" s="294"/>
      <c r="HP277" s="294"/>
      <c r="HQ277" s="294"/>
      <c r="HR277" s="294"/>
      <c r="HS277" s="294"/>
      <c r="HT277" s="294"/>
      <c r="HU277" s="294"/>
      <c r="HV277" s="294"/>
      <c r="HW277" s="294"/>
      <c r="HX277" s="294"/>
      <c r="HY277" s="294"/>
      <c r="HZ277" s="294"/>
      <c r="IA277" s="294"/>
      <c r="IB277" s="294"/>
      <c r="IC277" s="294"/>
      <c r="ID277" s="294"/>
      <c r="IE277" s="294"/>
      <c r="IF277" s="294"/>
      <c r="IG277" s="294"/>
      <c r="IH277" s="294"/>
      <c r="II277" s="294"/>
      <c r="IJ277" s="294"/>
      <c r="IK277" s="294"/>
      <c r="IL277" s="294"/>
      <c r="IM277" s="294"/>
      <c r="IN277" s="294"/>
      <c r="IO277" s="294"/>
      <c r="IP277" s="294"/>
      <c r="IQ277" s="294"/>
      <c r="IR277" s="294"/>
      <c r="IS277" s="294"/>
      <c r="IT277" s="294"/>
      <c r="IU277" s="294"/>
      <c r="IV277" s="294"/>
      <c r="IW277" s="294"/>
      <c r="IX277" s="294"/>
    </row>
    <row r="278" s="288" customFormat="1" ht="74" customHeight="1" spans="1:258">
      <c r="A278" s="324">
        <v>75</v>
      </c>
      <c r="B278" s="332" t="s">
        <v>771</v>
      </c>
      <c r="C278" s="332" t="s">
        <v>1057</v>
      </c>
      <c r="D278" s="332" t="s">
        <v>1058</v>
      </c>
      <c r="E278" s="377">
        <v>10</v>
      </c>
      <c r="F278" s="337" t="s">
        <v>234</v>
      </c>
      <c r="G278" s="300" t="s">
        <v>1059</v>
      </c>
      <c r="H278" s="300"/>
      <c r="GA278" s="294"/>
      <c r="GB278" s="294"/>
      <c r="GC278" s="294"/>
      <c r="GD278" s="294"/>
      <c r="GE278" s="294"/>
      <c r="GF278" s="294"/>
      <c r="GG278" s="294"/>
      <c r="GH278" s="294"/>
      <c r="GI278" s="294"/>
      <c r="GJ278" s="294"/>
      <c r="GK278" s="294"/>
      <c r="GL278" s="294"/>
      <c r="GM278" s="294"/>
      <c r="GN278" s="294"/>
      <c r="GO278" s="294"/>
      <c r="GP278" s="294"/>
      <c r="GQ278" s="294"/>
      <c r="GR278" s="294"/>
      <c r="GS278" s="294"/>
      <c r="GT278" s="294"/>
      <c r="GU278" s="294"/>
      <c r="GV278" s="294"/>
      <c r="GW278" s="294"/>
      <c r="GX278" s="294"/>
      <c r="GY278" s="294"/>
      <c r="GZ278" s="294"/>
      <c r="HA278" s="294"/>
      <c r="HB278" s="294"/>
      <c r="HC278" s="294"/>
      <c r="HD278" s="294"/>
      <c r="HE278" s="294"/>
      <c r="HF278" s="294"/>
      <c r="HG278" s="294"/>
      <c r="HH278" s="294"/>
      <c r="HI278" s="294"/>
      <c r="HJ278" s="294"/>
      <c r="HK278" s="294"/>
      <c r="HL278" s="294"/>
      <c r="HM278" s="294"/>
      <c r="HN278" s="294"/>
      <c r="HO278" s="294"/>
      <c r="HP278" s="294"/>
      <c r="HQ278" s="294"/>
      <c r="HR278" s="294"/>
      <c r="HS278" s="294"/>
      <c r="HT278" s="294"/>
      <c r="HU278" s="294"/>
      <c r="HV278" s="294"/>
      <c r="HW278" s="294"/>
      <c r="HX278" s="294"/>
      <c r="HY278" s="294"/>
      <c r="HZ278" s="294"/>
      <c r="IA278" s="294"/>
      <c r="IB278" s="294"/>
      <c r="IC278" s="294"/>
      <c r="ID278" s="294"/>
      <c r="IE278" s="294"/>
      <c r="IF278" s="294"/>
      <c r="IG278" s="294"/>
      <c r="IH278" s="294"/>
      <c r="II278" s="294"/>
      <c r="IJ278" s="294"/>
      <c r="IK278" s="294"/>
      <c r="IL278" s="294"/>
      <c r="IM278" s="294"/>
      <c r="IN278" s="294"/>
      <c r="IO278" s="294"/>
      <c r="IP278" s="294"/>
      <c r="IQ278" s="294"/>
      <c r="IR278" s="294"/>
      <c r="IS278" s="294"/>
      <c r="IT278" s="294"/>
      <c r="IU278" s="294"/>
      <c r="IV278" s="294"/>
      <c r="IW278" s="294"/>
      <c r="IX278" s="294"/>
    </row>
    <row r="279" s="288" customFormat="1" ht="105" customHeight="1" spans="1:258">
      <c r="A279" s="324">
        <v>76</v>
      </c>
      <c r="B279" s="300" t="s">
        <v>1060</v>
      </c>
      <c r="C279" s="300" t="s">
        <v>1061</v>
      </c>
      <c r="D279" s="300" t="s">
        <v>435</v>
      </c>
      <c r="E279" s="299">
        <v>10</v>
      </c>
      <c r="F279" s="328" t="s">
        <v>191</v>
      </c>
      <c r="G279" s="300" t="s">
        <v>1062</v>
      </c>
      <c r="H279" s="300"/>
      <c r="GA279" s="294"/>
      <c r="GB279" s="294"/>
      <c r="GC279" s="294"/>
      <c r="GD279" s="294"/>
      <c r="GE279" s="294"/>
      <c r="GF279" s="294"/>
      <c r="GG279" s="294"/>
      <c r="GH279" s="294"/>
      <c r="GI279" s="294"/>
      <c r="GJ279" s="294"/>
      <c r="GK279" s="294"/>
      <c r="GL279" s="294"/>
      <c r="GM279" s="294"/>
      <c r="GN279" s="294"/>
      <c r="GO279" s="294"/>
      <c r="GP279" s="294"/>
      <c r="GQ279" s="294"/>
      <c r="GR279" s="294"/>
      <c r="GS279" s="294"/>
      <c r="GT279" s="294"/>
      <c r="GU279" s="294"/>
      <c r="GV279" s="294"/>
      <c r="GW279" s="294"/>
      <c r="GX279" s="294"/>
      <c r="GY279" s="294"/>
      <c r="GZ279" s="294"/>
      <c r="HA279" s="294"/>
      <c r="HB279" s="294"/>
      <c r="HC279" s="294"/>
      <c r="HD279" s="294"/>
      <c r="HE279" s="294"/>
      <c r="HF279" s="294"/>
      <c r="HG279" s="294"/>
      <c r="HH279" s="294"/>
      <c r="HI279" s="294"/>
      <c r="HJ279" s="294"/>
      <c r="HK279" s="294"/>
      <c r="HL279" s="294"/>
      <c r="HM279" s="294"/>
      <c r="HN279" s="294"/>
      <c r="HO279" s="294"/>
      <c r="HP279" s="294"/>
      <c r="HQ279" s="294"/>
      <c r="HR279" s="294"/>
      <c r="HS279" s="294"/>
      <c r="HT279" s="294"/>
      <c r="HU279" s="294"/>
      <c r="HV279" s="294"/>
      <c r="HW279" s="294"/>
      <c r="HX279" s="294"/>
      <c r="HY279" s="294"/>
      <c r="HZ279" s="294"/>
      <c r="IA279" s="294"/>
      <c r="IB279" s="294"/>
      <c r="IC279" s="294"/>
      <c r="ID279" s="294"/>
      <c r="IE279" s="294"/>
      <c r="IF279" s="294"/>
      <c r="IG279" s="294"/>
      <c r="IH279" s="294"/>
      <c r="II279" s="294"/>
      <c r="IJ279" s="294"/>
      <c r="IK279" s="294"/>
      <c r="IL279" s="294"/>
      <c r="IM279" s="294"/>
      <c r="IN279" s="294"/>
      <c r="IO279" s="294"/>
      <c r="IP279" s="294"/>
      <c r="IQ279" s="294"/>
      <c r="IR279" s="294"/>
      <c r="IS279" s="294"/>
      <c r="IT279" s="294"/>
      <c r="IU279" s="294"/>
      <c r="IV279" s="294"/>
      <c r="IW279" s="294"/>
      <c r="IX279" s="294"/>
    </row>
    <row r="280" s="288" customFormat="1" ht="64" customHeight="1" spans="1:258">
      <c r="A280" s="324">
        <v>77</v>
      </c>
      <c r="B280" s="300" t="s">
        <v>1063</v>
      </c>
      <c r="C280" s="300" t="s">
        <v>1064</v>
      </c>
      <c r="D280" s="300" t="s">
        <v>1065</v>
      </c>
      <c r="E280" s="299">
        <v>10</v>
      </c>
      <c r="F280" s="328" t="s">
        <v>191</v>
      </c>
      <c r="G280" s="300" t="s">
        <v>1066</v>
      </c>
      <c r="H280" s="300"/>
      <c r="GA280" s="294"/>
      <c r="GB280" s="294"/>
      <c r="GC280" s="294"/>
      <c r="GD280" s="294"/>
      <c r="GE280" s="294"/>
      <c r="GF280" s="294"/>
      <c r="GG280" s="294"/>
      <c r="GH280" s="294"/>
      <c r="GI280" s="294"/>
      <c r="GJ280" s="294"/>
      <c r="GK280" s="294"/>
      <c r="GL280" s="294"/>
      <c r="GM280" s="294"/>
      <c r="GN280" s="294"/>
      <c r="GO280" s="294"/>
      <c r="GP280" s="294"/>
      <c r="GQ280" s="294"/>
      <c r="GR280" s="294"/>
      <c r="GS280" s="294"/>
      <c r="GT280" s="294"/>
      <c r="GU280" s="294"/>
      <c r="GV280" s="294"/>
      <c r="GW280" s="294"/>
      <c r="GX280" s="294"/>
      <c r="GY280" s="294"/>
      <c r="GZ280" s="294"/>
      <c r="HA280" s="294"/>
      <c r="HB280" s="294"/>
      <c r="HC280" s="294"/>
      <c r="HD280" s="294"/>
      <c r="HE280" s="294"/>
      <c r="HF280" s="294"/>
      <c r="HG280" s="294"/>
      <c r="HH280" s="294"/>
      <c r="HI280" s="294"/>
      <c r="HJ280" s="294"/>
      <c r="HK280" s="294"/>
      <c r="HL280" s="294"/>
      <c r="HM280" s="294"/>
      <c r="HN280" s="294"/>
      <c r="HO280" s="294"/>
      <c r="HP280" s="294"/>
      <c r="HQ280" s="294"/>
      <c r="HR280" s="294"/>
      <c r="HS280" s="294"/>
      <c r="HT280" s="294"/>
      <c r="HU280" s="294"/>
      <c r="HV280" s="294"/>
      <c r="HW280" s="294"/>
      <c r="HX280" s="294"/>
      <c r="HY280" s="294"/>
      <c r="HZ280" s="294"/>
      <c r="IA280" s="294"/>
      <c r="IB280" s="294"/>
      <c r="IC280" s="294"/>
      <c r="ID280" s="294"/>
      <c r="IE280" s="294"/>
      <c r="IF280" s="294"/>
      <c r="IG280" s="294"/>
      <c r="IH280" s="294"/>
      <c r="II280" s="294"/>
      <c r="IJ280" s="294"/>
      <c r="IK280" s="294"/>
      <c r="IL280" s="294"/>
      <c r="IM280" s="294"/>
      <c r="IN280" s="294"/>
      <c r="IO280" s="294"/>
      <c r="IP280" s="294"/>
      <c r="IQ280" s="294"/>
      <c r="IR280" s="294"/>
      <c r="IS280" s="294"/>
      <c r="IT280" s="294"/>
      <c r="IU280" s="294"/>
      <c r="IV280" s="294"/>
      <c r="IW280" s="294"/>
      <c r="IX280" s="294"/>
    </row>
    <row r="281" s="288" customFormat="1" ht="46" customHeight="1" spans="1:258">
      <c r="A281" s="324">
        <v>78</v>
      </c>
      <c r="B281" s="300" t="s">
        <v>1067</v>
      </c>
      <c r="C281" s="300" t="s">
        <v>1068</v>
      </c>
      <c r="D281" s="300" t="s">
        <v>189</v>
      </c>
      <c r="E281" s="299">
        <v>10</v>
      </c>
      <c r="F281" s="328" t="s">
        <v>191</v>
      </c>
      <c r="G281" s="300" t="s">
        <v>1069</v>
      </c>
      <c r="H281" s="300"/>
      <c r="GA281" s="294"/>
      <c r="GB281" s="294"/>
      <c r="GC281" s="294"/>
      <c r="GD281" s="294"/>
      <c r="GE281" s="294"/>
      <c r="GF281" s="294"/>
      <c r="GG281" s="294"/>
      <c r="GH281" s="294"/>
      <c r="GI281" s="294"/>
      <c r="GJ281" s="294"/>
      <c r="GK281" s="294"/>
      <c r="GL281" s="294"/>
      <c r="GM281" s="294"/>
      <c r="GN281" s="294"/>
      <c r="GO281" s="294"/>
      <c r="GP281" s="294"/>
      <c r="GQ281" s="294"/>
      <c r="GR281" s="294"/>
      <c r="GS281" s="294"/>
      <c r="GT281" s="294"/>
      <c r="GU281" s="294"/>
      <c r="GV281" s="294"/>
      <c r="GW281" s="294"/>
      <c r="GX281" s="294"/>
      <c r="GY281" s="294"/>
      <c r="GZ281" s="294"/>
      <c r="HA281" s="294"/>
      <c r="HB281" s="294"/>
      <c r="HC281" s="294"/>
      <c r="HD281" s="294"/>
      <c r="HE281" s="294"/>
      <c r="HF281" s="294"/>
      <c r="HG281" s="294"/>
      <c r="HH281" s="294"/>
      <c r="HI281" s="294"/>
      <c r="HJ281" s="294"/>
      <c r="HK281" s="294"/>
      <c r="HL281" s="294"/>
      <c r="HM281" s="294"/>
      <c r="HN281" s="294"/>
      <c r="HO281" s="294"/>
      <c r="HP281" s="294"/>
      <c r="HQ281" s="294"/>
      <c r="HR281" s="294"/>
      <c r="HS281" s="294"/>
      <c r="HT281" s="294"/>
      <c r="HU281" s="294"/>
      <c r="HV281" s="294"/>
      <c r="HW281" s="294"/>
      <c r="HX281" s="294"/>
      <c r="HY281" s="294"/>
      <c r="HZ281" s="294"/>
      <c r="IA281" s="294"/>
      <c r="IB281" s="294"/>
      <c r="IC281" s="294"/>
      <c r="ID281" s="294"/>
      <c r="IE281" s="294"/>
      <c r="IF281" s="294"/>
      <c r="IG281" s="294"/>
      <c r="IH281" s="294"/>
      <c r="II281" s="294"/>
      <c r="IJ281" s="294"/>
      <c r="IK281" s="294"/>
      <c r="IL281" s="294"/>
      <c r="IM281" s="294"/>
      <c r="IN281" s="294"/>
      <c r="IO281" s="294"/>
      <c r="IP281" s="294"/>
      <c r="IQ281" s="294"/>
      <c r="IR281" s="294"/>
      <c r="IS281" s="294"/>
      <c r="IT281" s="294"/>
      <c r="IU281" s="294"/>
      <c r="IV281" s="294"/>
      <c r="IW281" s="294"/>
      <c r="IX281" s="294"/>
    </row>
    <row r="282" s="288" customFormat="1" ht="59" customHeight="1" spans="1:258">
      <c r="A282" s="324">
        <v>79</v>
      </c>
      <c r="B282" s="300" t="s">
        <v>1070</v>
      </c>
      <c r="C282" s="300" t="s">
        <v>1071</v>
      </c>
      <c r="D282" s="300" t="s">
        <v>317</v>
      </c>
      <c r="E282" s="299">
        <v>10</v>
      </c>
      <c r="F282" s="328" t="s">
        <v>191</v>
      </c>
      <c r="G282" s="300" t="s">
        <v>1072</v>
      </c>
      <c r="H282" s="300"/>
      <c r="GA282" s="294"/>
      <c r="GB282" s="294"/>
      <c r="GC282" s="294"/>
      <c r="GD282" s="294"/>
      <c r="GE282" s="294"/>
      <c r="GF282" s="294"/>
      <c r="GG282" s="294"/>
      <c r="GH282" s="294"/>
      <c r="GI282" s="294"/>
      <c r="GJ282" s="294"/>
      <c r="GK282" s="294"/>
      <c r="GL282" s="294"/>
      <c r="GM282" s="294"/>
      <c r="GN282" s="294"/>
      <c r="GO282" s="294"/>
      <c r="GP282" s="294"/>
      <c r="GQ282" s="294"/>
      <c r="GR282" s="294"/>
      <c r="GS282" s="294"/>
      <c r="GT282" s="294"/>
      <c r="GU282" s="294"/>
      <c r="GV282" s="294"/>
      <c r="GW282" s="294"/>
      <c r="GX282" s="294"/>
      <c r="GY282" s="294"/>
      <c r="GZ282" s="294"/>
      <c r="HA282" s="294"/>
      <c r="HB282" s="294"/>
      <c r="HC282" s="294"/>
      <c r="HD282" s="294"/>
      <c r="HE282" s="294"/>
      <c r="HF282" s="294"/>
      <c r="HG282" s="294"/>
      <c r="HH282" s="294"/>
      <c r="HI282" s="294"/>
      <c r="HJ282" s="294"/>
      <c r="HK282" s="294"/>
      <c r="HL282" s="294"/>
      <c r="HM282" s="294"/>
      <c r="HN282" s="294"/>
      <c r="HO282" s="294"/>
      <c r="HP282" s="294"/>
      <c r="HQ282" s="294"/>
      <c r="HR282" s="294"/>
      <c r="HS282" s="294"/>
      <c r="HT282" s="294"/>
      <c r="HU282" s="294"/>
      <c r="HV282" s="294"/>
      <c r="HW282" s="294"/>
      <c r="HX282" s="294"/>
      <c r="HY282" s="294"/>
      <c r="HZ282" s="294"/>
      <c r="IA282" s="294"/>
      <c r="IB282" s="294"/>
      <c r="IC282" s="294"/>
      <c r="ID282" s="294"/>
      <c r="IE282" s="294"/>
      <c r="IF282" s="294"/>
      <c r="IG282" s="294"/>
      <c r="IH282" s="294"/>
      <c r="II282" s="294"/>
      <c r="IJ282" s="294"/>
      <c r="IK282" s="294"/>
      <c r="IL282" s="294"/>
      <c r="IM282" s="294"/>
      <c r="IN282" s="294"/>
      <c r="IO282" s="294"/>
      <c r="IP282" s="294"/>
      <c r="IQ282" s="294"/>
      <c r="IR282" s="294"/>
      <c r="IS282" s="294"/>
      <c r="IT282" s="294"/>
      <c r="IU282" s="294"/>
      <c r="IV282" s="294"/>
      <c r="IW282" s="294"/>
      <c r="IX282" s="294"/>
    </row>
    <row r="283" s="288" customFormat="1" ht="46" customHeight="1" spans="1:258">
      <c r="A283" s="324">
        <v>80</v>
      </c>
      <c r="B283" s="300" t="s">
        <v>1073</v>
      </c>
      <c r="C283" s="300" t="s">
        <v>1068</v>
      </c>
      <c r="D283" s="300" t="s">
        <v>438</v>
      </c>
      <c r="E283" s="299">
        <v>10</v>
      </c>
      <c r="F283" s="328" t="s">
        <v>191</v>
      </c>
      <c r="G283" s="300" t="s">
        <v>1074</v>
      </c>
      <c r="H283" s="300"/>
      <c r="GA283" s="294"/>
      <c r="GB283" s="294"/>
      <c r="GC283" s="294"/>
      <c r="GD283" s="294"/>
      <c r="GE283" s="294"/>
      <c r="GF283" s="294"/>
      <c r="GG283" s="294"/>
      <c r="GH283" s="294"/>
      <c r="GI283" s="294"/>
      <c r="GJ283" s="294"/>
      <c r="GK283" s="294"/>
      <c r="GL283" s="294"/>
      <c r="GM283" s="294"/>
      <c r="GN283" s="294"/>
      <c r="GO283" s="294"/>
      <c r="GP283" s="294"/>
      <c r="GQ283" s="294"/>
      <c r="GR283" s="294"/>
      <c r="GS283" s="294"/>
      <c r="GT283" s="294"/>
      <c r="GU283" s="294"/>
      <c r="GV283" s="294"/>
      <c r="GW283" s="294"/>
      <c r="GX283" s="294"/>
      <c r="GY283" s="294"/>
      <c r="GZ283" s="294"/>
      <c r="HA283" s="294"/>
      <c r="HB283" s="294"/>
      <c r="HC283" s="294"/>
      <c r="HD283" s="294"/>
      <c r="HE283" s="294"/>
      <c r="HF283" s="294"/>
      <c r="HG283" s="294"/>
      <c r="HH283" s="294"/>
      <c r="HI283" s="294"/>
      <c r="HJ283" s="294"/>
      <c r="HK283" s="294"/>
      <c r="HL283" s="294"/>
      <c r="HM283" s="294"/>
      <c r="HN283" s="294"/>
      <c r="HO283" s="294"/>
      <c r="HP283" s="294"/>
      <c r="HQ283" s="294"/>
      <c r="HR283" s="294"/>
      <c r="HS283" s="294"/>
      <c r="HT283" s="294"/>
      <c r="HU283" s="294"/>
      <c r="HV283" s="294"/>
      <c r="HW283" s="294"/>
      <c r="HX283" s="294"/>
      <c r="HY283" s="294"/>
      <c r="HZ283" s="294"/>
      <c r="IA283" s="294"/>
      <c r="IB283" s="294"/>
      <c r="IC283" s="294"/>
      <c r="ID283" s="294"/>
      <c r="IE283" s="294"/>
      <c r="IF283" s="294"/>
      <c r="IG283" s="294"/>
      <c r="IH283" s="294"/>
      <c r="II283" s="294"/>
      <c r="IJ283" s="294"/>
      <c r="IK283" s="294"/>
      <c r="IL283" s="294"/>
      <c r="IM283" s="294"/>
      <c r="IN283" s="294"/>
      <c r="IO283" s="294"/>
      <c r="IP283" s="294"/>
      <c r="IQ283" s="294"/>
      <c r="IR283" s="294"/>
      <c r="IS283" s="294"/>
      <c r="IT283" s="294"/>
      <c r="IU283" s="294"/>
      <c r="IV283" s="294"/>
      <c r="IW283" s="294"/>
      <c r="IX283" s="294"/>
    </row>
    <row r="284" s="288" customFormat="1" ht="63" customHeight="1" spans="1:258">
      <c r="A284" s="324">
        <v>81</v>
      </c>
      <c r="B284" s="300" t="s">
        <v>1075</v>
      </c>
      <c r="C284" s="300" t="s">
        <v>1076</v>
      </c>
      <c r="D284" s="300" t="s">
        <v>432</v>
      </c>
      <c r="E284" s="299">
        <v>10</v>
      </c>
      <c r="F284" s="328" t="s">
        <v>191</v>
      </c>
      <c r="G284" s="300" t="s">
        <v>1077</v>
      </c>
      <c r="H284" s="300"/>
      <c r="GA284" s="294"/>
      <c r="GB284" s="294"/>
      <c r="GC284" s="294"/>
      <c r="GD284" s="294"/>
      <c r="GE284" s="294"/>
      <c r="GF284" s="294"/>
      <c r="GG284" s="294"/>
      <c r="GH284" s="294"/>
      <c r="GI284" s="294"/>
      <c r="GJ284" s="294"/>
      <c r="GK284" s="294"/>
      <c r="GL284" s="294"/>
      <c r="GM284" s="294"/>
      <c r="GN284" s="294"/>
      <c r="GO284" s="294"/>
      <c r="GP284" s="294"/>
      <c r="GQ284" s="294"/>
      <c r="GR284" s="294"/>
      <c r="GS284" s="294"/>
      <c r="GT284" s="294"/>
      <c r="GU284" s="294"/>
      <c r="GV284" s="294"/>
      <c r="GW284" s="294"/>
      <c r="GX284" s="294"/>
      <c r="GY284" s="294"/>
      <c r="GZ284" s="294"/>
      <c r="HA284" s="294"/>
      <c r="HB284" s="294"/>
      <c r="HC284" s="294"/>
      <c r="HD284" s="294"/>
      <c r="HE284" s="294"/>
      <c r="HF284" s="294"/>
      <c r="HG284" s="294"/>
      <c r="HH284" s="294"/>
      <c r="HI284" s="294"/>
      <c r="HJ284" s="294"/>
      <c r="HK284" s="294"/>
      <c r="HL284" s="294"/>
      <c r="HM284" s="294"/>
      <c r="HN284" s="294"/>
      <c r="HO284" s="294"/>
      <c r="HP284" s="294"/>
      <c r="HQ284" s="294"/>
      <c r="HR284" s="294"/>
      <c r="HS284" s="294"/>
      <c r="HT284" s="294"/>
      <c r="HU284" s="294"/>
      <c r="HV284" s="294"/>
      <c r="HW284" s="294"/>
      <c r="HX284" s="294"/>
      <c r="HY284" s="294"/>
      <c r="HZ284" s="294"/>
      <c r="IA284" s="294"/>
      <c r="IB284" s="294"/>
      <c r="IC284" s="294"/>
      <c r="ID284" s="294"/>
      <c r="IE284" s="294"/>
      <c r="IF284" s="294"/>
      <c r="IG284" s="294"/>
      <c r="IH284" s="294"/>
      <c r="II284" s="294"/>
      <c r="IJ284" s="294"/>
      <c r="IK284" s="294"/>
      <c r="IL284" s="294"/>
      <c r="IM284" s="294"/>
      <c r="IN284" s="294"/>
      <c r="IO284" s="294"/>
      <c r="IP284" s="294"/>
      <c r="IQ284" s="294"/>
      <c r="IR284" s="294"/>
      <c r="IS284" s="294"/>
      <c r="IT284" s="294"/>
      <c r="IU284" s="294"/>
      <c r="IV284" s="294"/>
      <c r="IW284" s="294"/>
      <c r="IX284" s="294"/>
    </row>
    <row r="285" s="288" customFormat="1" ht="46" customHeight="1" spans="1:258">
      <c r="A285" s="324">
        <v>82</v>
      </c>
      <c r="B285" s="300" t="s">
        <v>1078</v>
      </c>
      <c r="C285" s="300" t="s">
        <v>1079</v>
      </c>
      <c r="D285" s="300" t="s">
        <v>404</v>
      </c>
      <c r="E285" s="299">
        <v>10</v>
      </c>
      <c r="F285" s="337" t="s">
        <v>211</v>
      </c>
      <c r="G285" s="300" t="s">
        <v>1080</v>
      </c>
      <c r="H285" s="300"/>
      <c r="GA285" s="294"/>
      <c r="GB285" s="294"/>
      <c r="GC285" s="294"/>
      <c r="GD285" s="294"/>
      <c r="GE285" s="294"/>
      <c r="GF285" s="294"/>
      <c r="GG285" s="294"/>
      <c r="GH285" s="294"/>
      <c r="GI285" s="294"/>
      <c r="GJ285" s="294"/>
      <c r="GK285" s="294"/>
      <c r="GL285" s="294"/>
      <c r="GM285" s="294"/>
      <c r="GN285" s="294"/>
      <c r="GO285" s="294"/>
      <c r="GP285" s="294"/>
      <c r="GQ285" s="294"/>
      <c r="GR285" s="294"/>
      <c r="GS285" s="294"/>
      <c r="GT285" s="294"/>
      <c r="GU285" s="294"/>
      <c r="GV285" s="294"/>
      <c r="GW285" s="294"/>
      <c r="GX285" s="294"/>
      <c r="GY285" s="294"/>
      <c r="GZ285" s="294"/>
      <c r="HA285" s="294"/>
      <c r="HB285" s="294"/>
      <c r="HC285" s="294"/>
      <c r="HD285" s="294"/>
      <c r="HE285" s="294"/>
      <c r="HF285" s="294"/>
      <c r="HG285" s="294"/>
      <c r="HH285" s="294"/>
      <c r="HI285" s="294"/>
      <c r="HJ285" s="294"/>
      <c r="HK285" s="294"/>
      <c r="HL285" s="294"/>
      <c r="HM285" s="294"/>
      <c r="HN285" s="294"/>
      <c r="HO285" s="294"/>
      <c r="HP285" s="294"/>
      <c r="HQ285" s="294"/>
      <c r="HR285" s="294"/>
      <c r="HS285" s="294"/>
      <c r="HT285" s="294"/>
      <c r="HU285" s="294"/>
      <c r="HV285" s="294"/>
      <c r="HW285" s="294"/>
      <c r="HX285" s="294"/>
      <c r="HY285" s="294"/>
      <c r="HZ285" s="294"/>
      <c r="IA285" s="294"/>
      <c r="IB285" s="294"/>
      <c r="IC285" s="294"/>
      <c r="ID285" s="294"/>
      <c r="IE285" s="294"/>
      <c r="IF285" s="294"/>
      <c r="IG285" s="294"/>
      <c r="IH285" s="294"/>
      <c r="II285" s="294"/>
      <c r="IJ285" s="294"/>
      <c r="IK285" s="294"/>
      <c r="IL285" s="294"/>
      <c r="IM285" s="294"/>
      <c r="IN285" s="294"/>
      <c r="IO285" s="294"/>
      <c r="IP285" s="294"/>
      <c r="IQ285" s="294"/>
      <c r="IR285" s="294"/>
      <c r="IS285" s="294"/>
      <c r="IT285" s="294"/>
      <c r="IU285" s="294"/>
      <c r="IV285" s="294"/>
      <c r="IW285" s="294"/>
      <c r="IX285" s="294"/>
    </row>
    <row r="286" s="288" customFormat="1" ht="46" customHeight="1" spans="1:258">
      <c r="A286" s="324">
        <v>83</v>
      </c>
      <c r="B286" s="300" t="s">
        <v>1081</v>
      </c>
      <c r="C286" s="300" t="s">
        <v>1079</v>
      </c>
      <c r="D286" s="300" t="s">
        <v>1082</v>
      </c>
      <c r="E286" s="299">
        <v>10</v>
      </c>
      <c r="F286" s="337" t="s">
        <v>211</v>
      </c>
      <c r="G286" s="300" t="s">
        <v>1083</v>
      </c>
      <c r="H286" s="300"/>
      <c r="GA286" s="294"/>
      <c r="GB286" s="294"/>
      <c r="GC286" s="294"/>
      <c r="GD286" s="294"/>
      <c r="GE286" s="294"/>
      <c r="GF286" s="294"/>
      <c r="GG286" s="294"/>
      <c r="GH286" s="294"/>
      <c r="GI286" s="294"/>
      <c r="GJ286" s="294"/>
      <c r="GK286" s="294"/>
      <c r="GL286" s="294"/>
      <c r="GM286" s="294"/>
      <c r="GN286" s="294"/>
      <c r="GO286" s="294"/>
      <c r="GP286" s="294"/>
      <c r="GQ286" s="294"/>
      <c r="GR286" s="294"/>
      <c r="GS286" s="294"/>
      <c r="GT286" s="294"/>
      <c r="GU286" s="294"/>
      <c r="GV286" s="294"/>
      <c r="GW286" s="294"/>
      <c r="GX286" s="294"/>
      <c r="GY286" s="294"/>
      <c r="GZ286" s="294"/>
      <c r="HA286" s="294"/>
      <c r="HB286" s="294"/>
      <c r="HC286" s="294"/>
      <c r="HD286" s="294"/>
      <c r="HE286" s="294"/>
      <c r="HF286" s="294"/>
      <c r="HG286" s="294"/>
      <c r="HH286" s="294"/>
      <c r="HI286" s="294"/>
      <c r="HJ286" s="294"/>
      <c r="HK286" s="294"/>
      <c r="HL286" s="294"/>
      <c r="HM286" s="294"/>
      <c r="HN286" s="294"/>
      <c r="HO286" s="294"/>
      <c r="HP286" s="294"/>
      <c r="HQ286" s="294"/>
      <c r="HR286" s="294"/>
      <c r="HS286" s="294"/>
      <c r="HT286" s="294"/>
      <c r="HU286" s="294"/>
      <c r="HV286" s="294"/>
      <c r="HW286" s="294"/>
      <c r="HX286" s="294"/>
      <c r="HY286" s="294"/>
      <c r="HZ286" s="294"/>
      <c r="IA286" s="294"/>
      <c r="IB286" s="294"/>
      <c r="IC286" s="294"/>
      <c r="ID286" s="294"/>
      <c r="IE286" s="294"/>
      <c r="IF286" s="294"/>
      <c r="IG286" s="294"/>
      <c r="IH286" s="294"/>
      <c r="II286" s="294"/>
      <c r="IJ286" s="294"/>
      <c r="IK286" s="294"/>
      <c r="IL286" s="294"/>
      <c r="IM286" s="294"/>
      <c r="IN286" s="294"/>
      <c r="IO286" s="294"/>
      <c r="IP286" s="294"/>
      <c r="IQ286" s="294"/>
      <c r="IR286" s="294"/>
      <c r="IS286" s="294"/>
      <c r="IT286" s="294"/>
      <c r="IU286" s="294"/>
      <c r="IV286" s="294"/>
      <c r="IW286" s="294"/>
      <c r="IX286" s="294"/>
    </row>
    <row r="287" s="288" customFormat="1" ht="62" customHeight="1" spans="1:258">
      <c r="A287" s="324">
        <v>84</v>
      </c>
      <c r="B287" s="300" t="s">
        <v>1084</v>
      </c>
      <c r="C287" s="300" t="s">
        <v>1085</v>
      </c>
      <c r="D287" s="300" t="s">
        <v>1086</v>
      </c>
      <c r="E287" s="299">
        <v>10</v>
      </c>
      <c r="F287" s="337" t="s">
        <v>211</v>
      </c>
      <c r="G287" s="300" t="s">
        <v>1087</v>
      </c>
      <c r="H287" s="300"/>
      <c r="GA287" s="294"/>
      <c r="GB287" s="294"/>
      <c r="GC287" s="294"/>
      <c r="GD287" s="294"/>
      <c r="GE287" s="294"/>
      <c r="GF287" s="294"/>
      <c r="GG287" s="294"/>
      <c r="GH287" s="294"/>
      <c r="GI287" s="294"/>
      <c r="GJ287" s="294"/>
      <c r="GK287" s="294"/>
      <c r="GL287" s="294"/>
      <c r="GM287" s="294"/>
      <c r="GN287" s="294"/>
      <c r="GO287" s="294"/>
      <c r="GP287" s="294"/>
      <c r="GQ287" s="294"/>
      <c r="GR287" s="294"/>
      <c r="GS287" s="294"/>
      <c r="GT287" s="294"/>
      <c r="GU287" s="294"/>
      <c r="GV287" s="294"/>
      <c r="GW287" s="294"/>
      <c r="GX287" s="294"/>
      <c r="GY287" s="294"/>
      <c r="GZ287" s="294"/>
      <c r="HA287" s="294"/>
      <c r="HB287" s="294"/>
      <c r="HC287" s="294"/>
      <c r="HD287" s="294"/>
      <c r="HE287" s="294"/>
      <c r="HF287" s="294"/>
      <c r="HG287" s="294"/>
      <c r="HH287" s="294"/>
      <c r="HI287" s="294"/>
      <c r="HJ287" s="294"/>
      <c r="HK287" s="294"/>
      <c r="HL287" s="294"/>
      <c r="HM287" s="294"/>
      <c r="HN287" s="294"/>
      <c r="HO287" s="294"/>
      <c r="HP287" s="294"/>
      <c r="HQ287" s="294"/>
      <c r="HR287" s="294"/>
      <c r="HS287" s="294"/>
      <c r="HT287" s="294"/>
      <c r="HU287" s="294"/>
      <c r="HV287" s="294"/>
      <c r="HW287" s="294"/>
      <c r="HX287" s="294"/>
      <c r="HY287" s="294"/>
      <c r="HZ287" s="294"/>
      <c r="IA287" s="294"/>
      <c r="IB287" s="294"/>
      <c r="IC287" s="294"/>
      <c r="ID287" s="294"/>
      <c r="IE287" s="294"/>
      <c r="IF287" s="294"/>
      <c r="IG287" s="294"/>
      <c r="IH287" s="294"/>
      <c r="II287" s="294"/>
      <c r="IJ287" s="294"/>
      <c r="IK287" s="294"/>
      <c r="IL287" s="294"/>
      <c r="IM287" s="294"/>
      <c r="IN287" s="294"/>
      <c r="IO287" s="294"/>
      <c r="IP287" s="294"/>
      <c r="IQ287" s="294"/>
      <c r="IR287" s="294"/>
      <c r="IS287" s="294"/>
      <c r="IT287" s="294"/>
      <c r="IU287" s="294"/>
      <c r="IV287" s="294"/>
      <c r="IW287" s="294"/>
      <c r="IX287" s="294"/>
    </row>
    <row r="288" s="288" customFormat="1" ht="62" customHeight="1" spans="1:258">
      <c r="A288" s="324">
        <v>85</v>
      </c>
      <c r="B288" s="300" t="s">
        <v>1088</v>
      </c>
      <c r="C288" s="300" t="s">
        <v>1089</v>
      </c>
      <c r="D288" s="300" t="s">
        <v>214</v>
      </c>
      <c r="E288" s="299">
        <v>10</v>
      </c>
      <c r="F288" s="337" t="s">
        <v>211</v>
      </c>
      <c r="G288" s="300" t="s">
        <v>1090</v>
      </c>
      <c r="H288" s="300"/>
      <c r="GA288" s="294"/>
      <c r="GB288" s="294"/>
      <c r="GC288" s="294"/>
      <c r="GD288" s="294"/>
      <c r="GE288" s="294"/>
      <c r="GF288" s="294"/>
      <c r="GG288" s="294"/>
      <c r="GH288" s="294"/>
      <c r="GI288" s="294"/>
      <c r="GJ288" s="294"/>
      <c r="GK288" s="294"/>
      <c r="GL288" s="294"/>
      <c r="GM288" s="294"/>
      <c r="GN288" s="294"/>
      <c r="GO288" s="294"/>
      <c r="GP288" s="294"/>
      <c r="GQ288" s="294"/>
      <c r="GR288" s="294"/>
      <c r="GS288" s="294"/>
      <c r="GT288" s="294"/>
      <c r="GU288" s="294"/>
      <c r="GV288" s="294"/>
      <c r="GW288" s="294"/>
      <c r="GX288" s="294"/>
      <c r="GY288" s="294"/>
      <c r="GZ288" s="294"/>
      <c r="HA288" s="294"/>
      <c r="HB288" s="294"/>
      <c r="HC288" s="294"/>
      <c r="HD288" s="294"/>
      <c r="HE288" s="294"/>
      <c r="HF288" s="294"/>
      <c r="HG288" s="294"/>
      <c r="HH288" s="294"/>
      <c r="HI288" s="294"/>
      <c r="HJ288" s="294"/>
      <c r="HK288" s="294"/>
      <c r="HL288" s="294"/>
      <c r="HM288" s="294"/>
      <c r="HN288" s="294"/>
      <c r="HO288" s="294"/>
      <c r="HP288" s="294"/>
      <c r="HQ288" s="294"/>
      <c r="HR288" s="294"/>
      <c r="HS288" s="294"/>
      <c r="HT288" s="294"/>
      <c r="HU288" s="294"/>
      <c r="HV288" s="294"/>
      <c r="HW288" s="294"/>
      <c r="HX288" s="294"/>
      <c r="HY288" s="294"/>
      <c r="HZ288" s="294"/>
      <c r="IA288" s="294"/>
      <c r="IB288" s="294"/>
      <c r="IC288" s="294"/>
      <c r="ID288" s="294"/>
      <c r="IE288" s="294"/>
      <c r="IF288" s="294"/>
      <c r="IG288" s="294"/>
      <c r="IH288" s="294"/>
      <c r="II288" s="294"/>
      <c r="IJ288" s="294"/>
      <c r="IK288" s="294"/>
      <c r="IL288" s="294"/>
      <c r="IM288" s="294"/>
      <c r="IN288" s="294"/>
      <c r="IO288" s="294"/>
      <c r="IP288" s="294"/>
      <c r="IQ288" s="294"/>
      <c r="IR288" s="294"/>
      <c r="IS288" s="294"/>
      <c r="IT288" s="294"/>
      <c r="IU288" s="294"/>
      <c r="IV288" s="294"/>
      <c r="IW288" s="294"/>
      <c r="IX288" s="294"/>
    </row>
    <row r="289" s="288" customFormat="1" ht="46" customHeight="1" spans="1:258">
      <c r="A289" s="324">
        <v>86</v>
      </c>
      <c r="B289" s="300" t="s">
        <v>1091</v>
      </c>
      <c r="C289" s="300" t="s">
        <v>1092</v>
      </c>
      <c r="D289" s="300" t="s">
        <v>1093</v>
      </c>
      <c r="E289" s="299">
        <v>10</v>
      </c>
      <c r="F289" s="337" t="s">
        <v>211</v>
      </c>
      <c r="G289" s="300" t="s">
        <v>1094</v>
      </c>
      <c r="H289" s="300"/>
      <c r="GA289" s="294"/>
      <c r="GB289" s="294"/>
      <c r="GC289" s="294"/>
      <c r="GD289" s="294"/>
      <c r="GE289" s="294"/>
      <c r="GF289" s="294"/>
      <c r="GG289" s="294"/>
      <c r="GH289" s="294"/>
      <c r="GI289" s="294"/>
      <c r="GJ289" s="294"/>
      <c r="GK289" s="294"/>
      <c r="GL289" s="294"/>
      <c r="GM289" s="294"/>
      <c r="GN289" s="294"/>
      <c r="GO289" s="294"/>
      <c r="GP289" s="294"/>
      <c r="GQ289" s="294"/>
      <c r="GR289" s="294"/>
      <c r="GS289" s="294"/>
      <c r="GT289" s="294"/>
      <c r="GU289" s="294"/>
      <c r="GV289" s="294"/>
      <c r="GW289" s="294"/>
      <c r="GX289" s="294"/>
      <c r="GY289" s="294"/>
      <c r="GZ289" s="294"/>
      <c r="HA289" s="294"/>
      <c r="HB289" s="294"/>
      <c r="HC289" s="294"/>
      <c r="HD289" s="294"/>
      <c r="HE289" s="294"/>
      <c r="HF289" s="294"/>
      <c r="HG289" s="294"/>
      <c r="HH289" s="294"/>
      <c r="HI289" s="294"/>
      <c r="HJ289" s="294"/>
      <c r="HK289" s="294"/>
      <c r="HL289" s="294"/>
      <c r="HM289" s="294"/>
      <c r="HN289" s="294"/>
      <c r="HO289" s="294"/>
      <c r="HP289" s="294"/>
      <c r="HQ289" s="294"/>
      <c r="HR289" s="294"/>
      <c r="HS289" s="294"/>
      <c r="HT289" s="294"/>
      <c r="HU289" s="294"/>
      <c r="HV289" s="294"/>
      <c r="HW289" s="294"/>
      <c r="HX289" s="294"/>
      <c r="HY289" s="294"/>
      <c r="HZ289" s="294"/>
      <c r="IA289" s="294"/>
      <c r="IB289" s="294"/>
      <c r="IC289" s="294"/>
      <c r="ID289" s="294"/>
      <c r="IE289" s="294"/>
      <c r="IF289" s="294"/>
      <c r="IG289" s="294"/>
      <c r="IH289" s="294"/>
      <c r="II289" s="294"/>
      <c r="IJ289" s="294"/>
      <c r="IK289" s="294"/>
      <c r="IL289" s="294"/>
      <c r="IM289" s="294"/>
      <c r="IN289" s="294"/>
      <c r="IO289" s="294"/>
      <c r="IP289" s="294"/>
      <c r="IQ289" s="294"/>
      <c r="IR289" s="294"/>
      <c r="IS289" s="294"/>
      <c r="IT289" s="294"/>
      <c r="IU289" s="294"/>
      <c r="IV289" s="294"/>
      <c r="IW289" s="294"/>
      <c r="IX289" s="294"/>
    </row>
    <row r="290" s="289" customFormat="1" ht="39" customHeight="1" spans="1:258">
      <c r="A290" s="304"/>
      <c r="B290" s="326" t="s">
        <v>262</v>
      </c>
      <c r="C290" s="326"/>
      <c r="D290" s="326"/>
      <c r="E290" s="304">
        <f>SUM(E204:E289)</f>
        <v>1095</v>
      </c>
      <c r="F290" s="326"/>
      <c r="G290" s="326"/>
      <c r="H290" s="326"/>
      <c r="I290" s="289">
        <v>1095</v>
      </c>
      <c r="J290" s="288"/>
      <c r="K290" s="288"/>
      <c r="L290" s="288"/>
      <c r="M290" s="288"/>
      <c r="N290" s="288"/>
      <c r="O290" s="288"/>
      <c r="P290" s="288"/>
      <c r="Q290" s="288"/>
      <c r="R290" s="288"/>
      <c r="S290" s="288"/>
      <c r="T290" s="288"/>
      <c r="U290" s="288"/>
      <c r="V290" s="288"/>
      <c r="W290" s="288"/>
      <c r="X290" s="288"/>
      <c r="Y290" s="288"/>
      <c r="Z290" s="288"/>
      <c r="AA290" s="288"/>
      <c r="AB290" s="288"/>
      <c r="AC290" s="288"/>
      <c r="AD290" s="288"/>
      <c r="AE290" s="288"/>
      <c r="AF290" s="288"/>
      <c r="AG290" s="288"/>
      <c r="AH290" s="288"/>
      <c r="AI290" s="288"/>
      <c r="AJ290" s="288"/>
      <c r="AK290" s="288"/>
      <c r="AL290" s="288"/>
      <c r="AM290" s="288"/>
      <c r="AN290" s="288"/>
      <c r="AO290" s="288"/>
      <c r="AP290" s="288"/>
      <c r="AQ290" s="288"/>
      <c r="AR290" s="288"/>
      <c r="AS290" s="288"/>
      <c r="AT290" s="288"/>
      <c r="AU290" s="288"/>
      <c r="AV290" s="288"/>
      <c r="AW290" s="288"/>
      <c r="AX290" s="288"/>
      <c r="AY290" s="288"/>
      <c r="AZ290" s="288"/>
      <c r="BA290" s="288"/>
      <c r="BB290" s="288"/>
      <c r="BC290" s="288"/>
      <c r="BD290" s="288"/>
      <c r="BE290" s="288"/>
      <c r="BF290" s="288"/>
      <c r="BG290" s="288"/>
      <c r="BH290" s="288"/>
      <c r="BI290" s="288"/>
      <c r="BJ290" s="288"/>
      <c r="BK290" s="288"/>
      <c r="BL290" s="288"/>
      <c r="BM290" s="288"/>
      <c r="BN290" s="288"/>
      <c r="BO290" s="288"/>
      <c r="BP290" s="288"/>
      <c r="BQ290" s="288"/>
      <c r="BR290" s="288"/>
      <c r="BS290" s="288"/>
      <c r="BT290" s="288"/>
      <c r="BU290" s="288"/>
      <c r="BV290" s="288"/>
      <c r="BW290" s="288"/>
      <c r="BX290" s="288"/>
      <c r="BY290" s="288"/>
      <c r="BZ290" s="288"/>
      <c r="CA290" s="288"/>
      <c r="CB290" s="288"/>
      <c r="CC290" s="288"/>
      <c r="CD290" s="288"/>
      <c r="CE290" s="288"/>
      <c r="CF290" s="288"/>
      <c r="CG290" s="288"/>
      <c r="CH290" s="288"/>
      <c r="CI290" s="288"/>
      <c r="CJ290" s="288"/>
      <c r="CK290" s="288"/>
      <c r="CL290" s="288"/>
      <c r="CM290" s="288"/>
      <c r="CN290" s="288"/>
      <c r="CO290" s="288"/>
      <c r="CP290" s="288"/>
      <c r="CQ290" s="288"/>
      <c r="CR290" s="288"/>
      <c r="CS290" s="288"/>
      <c r="CT290" s="288"/>
      <c r="CU290" s="288"/>
      <c r="CV290" s="288"/>
      <c r="CW290" s="288"/>
      <c r="CX290" s="288"/>
      <c r="CY290" s="288"/>
      <c r="CZ290" s="288"/>
      <c r="DA290" s="288"/>
      <c r="DB290" s="288"/>
      <c r="DC290" s="288"/>
      <c r="DD290" s="288"/>
      <c r="DE290" s="288"/>
      <c r="DF290" s="288"/>
      <c r="DG290" s="288"/>
      <c r="DH290" s="288"/>
      <c r="DI290" s="288"/>
      <c r="DJ290" s="288"/>
      <c r="DK290" s="288"/>
      <c r="DL290" s="288"/>
      <c r="DM290" s="288"/>
      <c r="DN290" s="288"/>
      <c r="DO290" s="288"/>
      <c r="DP290" s="288"/>
      <c r="DQ290" s="288"/>
      <c r="DR290" s="288"/>
      <c r="DS290" s="288"/>
      <c r="DT290" s="288"/>
      <c r="DU290" s="288"/>
      <c r="DV290" s="288"/>
      <c r="DW290" s="288"/>
      <c r="DX290" s="288"/>
      <c r="DY290" s="288"/>
      <c r="DZ290" s="288"/>
      <c r="EA290" s="288"/>
      <c r="EB290" s="288"/>
      <c r="EC290" s="288"/>
      <c r="ED290" s="288"/>
      <c r="EE290" s="288"/>
      <c r="EF290" s="288"/>
      <c r="EG290" s="288"/>
      <c r="EH290" s="288"/>
      <c r="EI290" s="288"/>
      <c r="EJ290" s="288"/>
      <c r="EK290" s="288"/>
      <c r="EL290" s="288"/>
      <c r="EM290" s="288"/>
      <c r="EN290" s="288"/>
      <c r="EO290" s="288"/>
      <c r="EP290" s="288"/>
      <c r="EQ290" s="288"/>
      <c r="ER290" s="288"/>
      <c r="ES290" s="288"/>
      <c r="ET290" s="288"/>
      <c r="EU290" s="288"/>
      <c r="EV290" s="288"/>
      <c r="EW290" s="288"/>
      <c r="EX290" s="288"/>
      <c r="EY290" s="288"/>
      <c r="EZ290" s="288"/>
      <c r="FA290" s="288"/>
      <c r="FB290" s="288"/>
      <c r="FC290" s="288"/>
      <c r="FD290" s="288"/>
      <c r="FE290" s="288"/>
      <c r="FF290" s="288"/>
      <c r="FG290" s="288"/>
      <c r="FH290" s="288"/>
      <c r="FI290" s="288"/>
      <c r="FJ290" s="288"/>
      <c r="FK290" s="288"/>
      <c r="FL290" s="288"/>
      <c r="FM290" s="288"/>
      <c r="FN290" s="288"/>
      <c r="FO290" s="288"/>
      <c r="FP290" s="288"/>
      <c r="FQ290" s="288"/>
      <c r="FR290" s="288"/>
      <c r="FS290" s="288"/>
      <c r="FT290" s="288"/>
      <c r="FU290" s="288"/>
      <c r="FV290" s="288"/>
      <c r="FW290" s="288"/>
      <c r="FX290" s="288"/>
      <c r="FY290" s="288"/>
      <c r="FZ290" s="288"/>
      <c r="GA290" s="294"/>
      <c r="GB290" s="294"/>
      <c r="GC290" s="294"/>
      <c r="GD290" s="294"/>
      <c r="GE290" s="294"/>
      <c r="GF290" s="294"/>
      <c r="GG290" s="294"/>
      <c r="GH290" s="294"/>
      <c r="GI290" s="294"/>
      <c r="GJ290" s="294"/>
      <c r="GK290" s="294"/>
      <c r="GL290" s="294"/>
      <c r="GM290" s="294"/>
      <c r="GN290" s="294"/>
      <c r="GO290" s="294"/>
      <c r="GP290" s="294"/>
      <c r="GQ290" s="294"/>
      <c r="GR290" s="294"/>
      <c r="GS290" s="294"/>
      <c r="GT290" s="294"/>
      <c r="GU290" s="294"/>
      <c r="GV290" s="294"/>
      <c r="GW290" s="294"/>
      <c r="GX290" s="294"/>
      <c r="GY290" s="294"/>
      <c r="GZ290" s="294"/>
      <c r="HA290" s="294"/>
      <c r="HB290" s="294"/>
      <c r="HC290" s="294"/>
      <c r="HD290" s="294"/>
      <c r="HE290" s="294"/>
      <c r="HF290" s="294"/>
      <c r="HG290" s="294"/>
      <c r="HH290" s="294"/>
      <c r="HI290" s="294"/>
      <c r="HJ290" s="294"/>
      <c r="HK290" s="294"/>
      <c r="HL290" s="294"/>
      <c r="HM290" s="294"/>
      <c r="HN290" s="294"/>
      <c r="HO290" s="294"/>
      <c r="HP290" s="294"/>
      <c r="HQ290" s="294"/>
      <c r="HR290" s="294"/>
      <c r="HS290" s="294"/>
      <c r="HT290" s="294"/>
      <c r="HU290" s="294"/>
      <c r="HV290" s="294"/>
      <c r="HW290" s="294"/>
      <c r="HX290" s="294"/>
      <c r="HY290" s="294"/>
      <c r="HZ290" s="294"/>
      <c r="IA290" s="294"/>
      <c r="IB290" s="294"/>
      <c r="IC290" s="294"/>
      <c r="ID290" s="294"/>
      <c r="IE290" s="294"/>
      <c r="IF290" s="294"/>
      <c r="IG290" s="294"/>
      <c r="IH290" s="294"/>
      <c r="II290" s="294"/>
      <c r="IJ290" s="294"/>
      <c r="IK290" s="294"/>
      <c r="IL290" s="294"/>
      <c r="IM290" s="294"/>
      <c r="IN290" s="294"/>
      <c r="IO290" s="294"/>
      <c r="IP290" s="294"/>
      <c r="IQ290" s="294"/>
      <c r="IR290" s="294"/>
      <c r="IS290" s="294"/>
      <c r="IT290" s="294"/>
      <c r="IU290" s="294"/>
      <c r="IV290" s="294"/>
      <c r="IW290" s="294"/>
      <c r="IX290" s="294"/>
    </row>
    <row r="291" s="288" customFormat="1" ht="39" customHeight="1" spans="1:258">
      <c r="A291" s="301" t="s">
        <v>1095</v>
      </c>
      <c r="B291" s="302"/>
      <c r="C291" s="302"/>
      <c r="D291" s="303"/>
      <c r="E291" s="376"/>
      <c r="F291" s="307"/>
      <c r="G291" s="307"/>
      <c r="H291" s="307"/>
      <c r="I291" s="380"/>
      <c r="GA291" s="294"/>
      <c r="GB291" s="294"/>
      <c r="GC291" s="294"/>
      <c r="GD291" s="294"/>
      <c r="GE291" s="294"/>
      <c r="GF291" s="294"/>
      <c r="GG291" s="294"/>
      <c r="GH291" s="294"/>
      <c r="GI291" s="294"/>
      <c r="GJ291" s="294"/>
      <c r="GK291" s="294"/>
      <c r="GL291" s="294"/>
      <c r="GM291" s="294"/>
      <c r="GN291" s="294"/>
      <c r="GO291" s="294"/>
      <c r="GP291" s="294"/>
      <c r="GQ291" s="294"/>
      <c r="GR291" s="294"/>
      <c r="GS291" s="294"/>
      <c r="GT291" s="294"/>
      <c r="GU291" s="294"/>
      <c r="GV291" s="294"/>
      <c r="GW291" s="294"/>
      <c r="GX291" s="294"/>
      <c r="GY291" s="294"/>
      <c r="GZ291" s="294"/>
      <c r="HA291" s="294"/>
      <c r="HB291" s="294"/>
      <c r="HC291" s="294"/>
      <c r="HD291" s="294"/>
      <c r="HE291" s="294"/>
      <c r="HF291" s="294"/>
      <c r="HG291" s="294"/>
      <c r="HH291" s="294"/>
      <c r="HI291" s="294"/>
      <c r="HJ291" s="294"/>
      <c r="HK291" s="294"/>
      <c r="HL291" s="294"/>
      <c r="HM291" s="294"/>
      <c r="HN291" s="294"/>
      <c r="HO291" s="294"/>
      <c r="HP291" s="294"/>
      <c r="HQ291" s="294"/>
      <c r="HR291" s="294"/>
      <c r="HS291" s="294"/>
      <c r="HT291" s="294"/>
      <c r="HU291" s="294"/>
      <c r="HV291" s="294"/>
      <c r="HW291" s="294"/>
      <c r="HX291" s="294"/>
      <c r="HY291" s="294"/>
      <c r="HZ291" s="294"/>
      <c r="IA291" s="294"/>
      <c r="IB291" s="294"/>
      <c r="IC291" s="294"/>
      <c r="ID291" s="294"/>
      <c r="IE291" s="294"/>
      <c r="IF291" s="294"/>
      <c r="IG291" s="294"/>
      <c r="IH291" s="294"/>
      <c r="II291" s="294"/>
      <c r="IJ291" s="294"/>
      <c r="IK291" s="294"/>
      <c r="IL291" s="294"/>
      <c r="IM291" s="294"/>
      <c r="IN291" s="294"/>
      <c r="IO291" s="294"/>
      <c r="IP291" s="294"/>
      <c r="IQ291" s="294"/>
      <c r="IR291" s="294"/>
      <c r="IS291" s="294"/>
      <c r="IT291" s="294"/>
      <c r="IU291" s="294"/>
      <c r="IV291" s="294"/>
      <c r="IW291" s="294"/>
      <c r="IX291" s="294"/>
    </row>
    <row r="292" s="288" customFormat="1" ht="112" customHeight="1" spans="1:258">
      <c r="A292" s="324">
        <v>1</v>
      </c>
      <c r="B292" s="378" t="s">
        <v>1096</v>
      </c>
      <c r="C292" s="378" t="s">
        <v>1097</v>
      </c>
      <c r="D292" s="378" t="s">
        <v>1098</v>
      </c>
      <c r="E292" s="300">
        <v>3006.4814</v>
      </c>
      <c r="F292" s="333" t="s">
        <v>255</v>
      </c>
      <c r="G292" s="300" t="s">
        <v>1099</v>
      </c>
      <c r="H292" s="357"/>
      <c r="I292" s="300">
        <v>3006.4814</v>
      </c>
      <c r="J292" s="350">
        <v>3006.4814</v>
      </c>
      <c r="K292" s="288">
        <f>E292-J292</f>
        <v>0</v>
      </c>
      <c r="GA292" s="294"/>
      <c r="GB292" s="294"/>
      <c r="GC292" s="294"/>
      <c r="GD292" s="294"/>
      <c r="GE292" s="294"/>
      <c r="GF292" s="294"/>
      <c r="GG292" s="294"/>
      <c r="GH292" s="294"/>
      <c r="GI292" s="294"/>
      <c r="GJ292" s="294"/>
      <c r="GK292" s="294"/>
      <c r="GL292" s="294"/>
      <c r="GM292" s="294"/>
      <c r="GN292" s="294"/>
      <c r="GO292" s="294"/>
      <c r="GP292" s="294"/>
      <c r="GQ292" s="294"/>
      <c r="GR292" s="294"/>
      <c r="GS292" s="294"/>
      <c r="GT292" s="294"/>
      <c r="GU292" s="294"/>
      <c r="GV292" s="294"/>
      <c r="GW292" s="294"/>
      <c r="GX292" s="294"/>
      <c r="GY292" s="294"/>
      <c r="GZ292" s="294"/>
      <c r="HA292" s="294"/>
      <c r="HB292" s="294"/>
      <c r="HC292" s="294"/>
      <c r="HD292" s="294"/>
      <c r="HE292" s="294"/>
      <c r="HF292" s="294"/>
      <c r="HG292" s="294"/>
      <c r="HH292" s="294"/>
      <c r="HI292" s="294"/>
      <c r="HJ292" s="294"/>
      <c r="HK292" s="294"/>
      <c r="HL292" s="294"/>
      <c r="HM292" s="294"/>
      <c r="HN292" s="294"/>
      <c r="HO292" s="294"/>
      <c r="HP292" s="294"/>
      <c r="HQ292" s="294"/>
      <c r="HR292" s="294"/>
      <c r="HS292" s="294"/>
      <c r="HT292" s="294"/>
      <c r="HU292" s="294"/>
      <c r="HV292" s="294"/>
      <c r="HW292" s="294"/>
      <c r="HX292" s="294"/>
      <c r="HY292" s="294"/>
      <c r="HZ292" s="294"/>
      <c r="IA292" s="294"/>
      <c r="IB292" s="294"/>
      <c r="IC292" s="294"/>
      <c r="ID292" s="294"/>
      <c r="IE292" s="294"/>
      <c r="IF292" s="294"/>
      <c r="IG292" s="294"/>
      <c r="IH292" s="294"/>
      <c r="II292" s="294"/>
      <c r="IJ292" s="294"/>
      <c r="IK292" s="294"/>
      <c r="IL292" s="294"/>
      <c r="IM292" s="294"/>
      <c r="IN292" s="294"/>
      <c r="IO292" s="294"/>
      <c r="IP292" s="294"/>
      <c r="IQ292" s="294"/>
      <c r="IR292" s="294"/>
      <c r="IS292" s="294"/>
      <c r="IT292" s="294"/>
      <c r="IU292" s="294"/>
      <c r="IV292" s="294"/>
      <c r="IW292" s="294"/>
      <c r="IX292" s="294"/>
    </row>
    <row r="293" s="288" customFormat="1" ht="33" customHeight="1" spans="1:258">
      <c r="A293" s="301" t="s">
        <v>1100</v>
      </c>
      <c r="B293" s="302"/>
      <c r="C293" s="302"/>
      <c r="D293" s="303"/>
      <c r="F293" s="300"/>
      <c r="G293" s="300"/>
      <c r="H293" s="386"/>
      <c r="K293" s="288">
        <f>E293-J293</f>
        <v>0</v>
      </c>
      <c r="GA293" s="294"/>
      <c r="GB293" s="294"/>
      <c r="GC293" s="294"/>
      <c r="GD293" s="294"/>
      <c r="GE293" s="294"/>
      <c r="GF293" s="294"/>
      <c r="GG293" s="294"/>
      <c r="GH293" s="294"/>
      <c r="GI293" s="294"/>
      <c r="GJ293" s="294"/>
      <c r="GK293" s="294"/>
      <c r="GL293" s="294"/>
      <c r="GM293" s="294"/>
      <c r="GN293" s="294"/>
      <c r="GO293" s="294"/>
      <c r="GP293" s="294"/>
      <c r="GQ293" s="294"/>
      <c r="GR293" s="294"/>
      <c r="GS293" s="294"/>
      <c r="GT293" s="294"/>
      <c r="GU293" s="294"/>
      <c r="GV293" s="294"/>
      <c r="GW293" s="294"/>
      <c r="GX293" s="294"/>
      <c r="GY293" s="294"/>
      <c r="GZ293" s="294"/>
      <c r="HA293" s="294"/>
      <c r="HB293" s="294"/>
      <c r="HC293" s="294"/>
      <c r="HD293" s="294"/>
      <c r="HE293" s="294"/>
      <c r="HF293" s="294"/>
      <c r="HG293" s="294"/>
      <c r="HH293" s="294"/>
      <c r="HI293" s="294"/>
      <c r="HJ293" s="294"/>
      <c r="HK293" s="294"/>
      <c r="HL293" s="294"/>
      <c r="HM293" s="294"/>
      <c r="HN293" s="294"/>
      <c r="HO293" s="294"/>
      <c r="HP293" s="294"/>
      <c r="HQ293" s="294"/>
      <c r="HR293" s="294"/>
      <c r="HS293" s="294"/>
      <c r="HT293" s="294"/>
      <c r="HU293" s="294"/>
      <c r="HV293" s="294"/>
      <c r="HW293" s="294"/>
      <c r="HX293" s="294"/>
      <c r="HY293" s="294"/>
      <c r="HZ293" s="294"/>
      <c r="IA293" s="294"/>
      <c r="IB293" s="294"/>
      <c r="IC293" s="294"/>
      <c r="ID293" s="294"/>
      <c r="IE293" s="294"/>
      <c r="IF293" s="294"/>
      <c r="IG293" s="294"/>
      <c r="IH293" s="294"/>
      <c r="II293" s="294"/>
      <c r="IJ293" s="294"/>
      <c r="IK293" s="294"/>
      <c r="IL293" s="294"/>
      <c r="IM293" s="294"/>
      <c r="IN293" s="294"/>
      <c r="IO293" s="294"/>
      <c r="IP293" s="294"/>
      <c r="IQ293" s="294"/>
      <c r="IR293" s="294"/>
      <c r="IS293" s="294"/>
      <c r="IT293" s="294"/>
      <c r="IU293" s="294"/>
      <c r="IV293" s="294"/>
      <c r="IW293" s="294"/>
      <c r="IX293" s="294"/>
    </row>
    <row r="294" s="288" customFormat="1" ht="63" customHeight="1" spans="1:258">
      <c r="A294" s="324">
        <v>1</v>
      </c>
      <c r="B294" s="378" t="s">
        <v>1101</v>
      </c>
      <c r="C294" s="378" t="s">
        <v>1102</v>
      </c>
      <c r="D294" s="378" t="s">
        <v>244</v>
      </c>
      <c r="E294" s="300">
        <v>1303.8288</v>
      </c>
      <c r="F294" s="337" t="s">
        <v>244</v>
      </c>
      <c r="G294" s="300" t="s">
        <v>1103</v>
      </c>
      <c r="H294" s="299"/>
      <c r="I294" s="300">
        <v>1303.8288</v>
      </c>
      <c r="J294" s="398">
        <v>1303.8288</v>
      </c>
      <c r="K294" s="288">
        <f>E294-J294</f>
        <v>0</v>
      </c>
      <c r="GA294" s="294"/>
      <c r="GB294" s="294"/>
      <c r="GC294" s="294"/>
      <c r="GD294" s="294"/>
      <c r="GE294" s="294"/>
      <c r="GF294" s="294"/>
      <c r="GG294" s="294"/>
      <c r="GH294" s="294"/>
      <c r="GI294" s="294"/>
      <c r="GJ294" s="294"/>
      <c r="GK294" s="294"/>
      <c r="GL294" s="294"/>
      <c r="GM294" s="294"/>
      <c r="GN294" s="294"/>
      <c r="GO294" s="294"/>
      <c r="GP294" s="294"/>
      <c r="GQ294" s="294"/>
      <c r="GR294" s="294"/>
      <c r="GS294" s="294"/>
      <c r="GT294" s="294"/>
      <c r="GU294" s="294"/>
      <c r="GV294" s="294"/>
      <c r="GW294" s="294"/>
      <c r="GX294" s="294"/>
      <c r="GY294" s="294"/>
      <c r="GZ294" s="294"/>
      <c r="HA294" s="294"/>
      <c r="HB294" s="294"/>
      <c r="HC294" s="294"/>
      <c r="HD294" s="294"/>
      <c r="HE294" s="294"/>
      <c r="HF294" s="294"/>
      <c r="HG294" s="294"/>
      <c r="HH294" s="294"/>
      <c r="HI294" s="294"/>
      <c r="HJ294" s="294"/>
      <c r="HK294" s="294"/>
      <c r="HL294" s="294"/>
      <c r="HM294" s="294"/>
      <c r="HN294" s="294"/>
      <c r="HO294" s="294"/>
      <c r="HP294" s="294"/>
      <c r="HQ294" s="294"/>
      <c r="HR294" s="294"/>
      <c r="HS294" s="294"/>
      <c r="HT294" s="294"/>
      <c r="HU294" s="294"/>
      <c r="HV294" s="294"/>
      <c r="HW294" s="294"/>
      <c r="HX294" s="294"/>
      <c r="HY294" s="294"/>
      <c r="HZ294" s="294"/>
      <c r="IA294" s="294"/>
      <c r="IB294" s="294"/>
      <c r="IC294" s="294"/>
      <c r="ID294" s="294"/>
      <c r="IE294" s="294"/>
      <c r="IF294" s="294"/>
      <c r="IG294" s="294"/>
      <c r="IH294" s="294"/>
      <c r="II294" s="294"/>
      <c r="IJ294" s="294"/>
      <c r="IK294" s="294"/>
      <c r="IL294" s="294"/>
      <c r="IM294" s="294"/>
      <c r="IN294" s="294"/>
      <c r="IO294" s="294"/>
      <c r="IP294" s="294"/>
      <c r="IQ294" s="294"/>
      <c r="IR294" s="294"/>
      <c r="IS294" s="294"/>
      <c r="IT294" s="294"/>
      <c r="IU294" s="294"/>
      <c r="IV294" s="294"/>
      <c r="IW294" s="294"/>
      <c r="IX294" s="294"/>
    </row>
    <row r="295" s="289" customFormat="1" ht="36" customHeight="1" spans="1:258">
      <c r="A295" s="301" t="s">
        <v>1104</v>
      </c>
      <c r="B295" s="302"/>
      <c r="C295" s="302"/>
      <c r="D295" s="303"/>
      <c r="E295" s="386"/>
      <c r="F295" s="300"/>
      <c r="G295" s="300"/>
      <c r="H295" s="300"/>
      <c r="I295" s="288"/>
      <c r="J295" s="288"/>
      <c r="K295" s="288"/>
      <c r="L295" s="288"/>
      <c r="M295" s="288"/>
      <c r="N295" s="288"/>
      <c r="O295" s="288"/>
      <c r="P295" s="288"/>
      <c r="Q295" s="288"/>
      <c r="R295" s="288"/>
      <c r="S295" s="288"/>
      <c r="T295" s="288"/>
      <c r="U295" s="288"/>
      <c r="V295" s="288"/>
      <c r="W295" s="288"/>
      <c r="X295" s="288"/>
      <c r="Y295" s="288"/>
      <c r="Z295" s="288"/>
      <c r="AA295" s="288"/>
      <c r="AB295" s="288"/>
      <c r="AC295" s="288"/>
      <c r="AD295" s="288"/>
      <c r="AE295" s="288"/>
      <c r="AF295" s="288"/>
      <c r="AG295" s="288"/>
      <c r="AH295" s="288"/>
      <c r="AI295" s="288"/>
      <c r="AJ295" s="288"/>
      <c r="AK295" s="288"/>
      <c r="AL295" s="288"/>
      <c r="AM295" s="288"/>
      <c r="AN295" s="288"/>
      <c r="AO295" s="288"/>
      <c r="AP295" s="288"/>
      <c r="AQ295" s="288"/>
      <c r="AR295" s="288"/>
      <c r="AS295" s="288"/>
      <c r="AT295" s="288"/>
      <c r="AU295" s="288"/>
      <c r="AV295" s="288"/>
      <c r="AW295" s="288"/>
      <c r="AX295" s="288"/>
      <c r="AY295" s="288"/>
      <c r="AZ295" s="288"/>
      <c r="BA295" s="288"/>
      <c r="BB295" s="288"/>
      <c r="BC295" s="288"/>
      <c r="BD295" s="288"/>
      <c r="BE295" s="288"/>
      <c r="BF295" s="288"/>
      <c r="BG295" s="288"/>
      <c r="BH295" s="288"/>
      <c r="BI295" s="288"/>
      <c r="BJ295" s="288"/>
      <c r="BK295" s="288"/>
      <c r="BL295" s="288"/>
      <c r="BM295" s="288"/>
      <c r="BN295" s="288"/>
      <c r="BO295" s="288"/>
      <c r="BP295" s="288"/>
      <c r="BQ295" s="288"/>
      <c r="BR295" s="288"/>
      <c r="BS295" s="288"/>
      <c r="BT295" s="288"/>
      <c r="BU295" s="288"/>
      <c r="BV295" s="288"/>
      <c r="BW295" s="288"/>
      <c r="BX295" s="288"/>
      <c r="BY295" s="288"/>
      <c r="BZ295" s="288"/>
      <c r="CA295" s="288"/>
      <c r="CB295" s="288"/>
      <c r="CC295" s="288"/>
      <c r="CD295" s="288"/>
      <c r="CE295" s="288"/>
      <c r="CF295" s="288"/>
      <c r="CG295" s="288"/>
      <c r="CH295" s="288"/>
      <c r="CI295" s="288"/>
      <c r="CJ295" s="288"/>
      <c r="CK295" s="288"/>
      <c r="CL295" s="288"/>
      <c r="CM295" s="288"/>
      <c r="CN295" s="288"/>
      <c r="CO295" s="288"/>
      <c r="CP295" s="288"/>
      <c r="CQ295" s="288"/>
      <c r="CR295" s="288"/>
      <c r="CS295" s="288"/>
      <c r="CT295" s="288"/>
      <c r="CU295" s="288"/>
      <c r="CV295" s="288"/>
      <c r="CW295" s="288"/>
      <c r="CX295" s="288"/>
      <c r="CY295" s="288"/>
      <c r="CZ295" s="288"/>
      <c r="DA295" s="288"/>
      <c r="DB295" s="288"/>
      <c r="DC295" s="288"/>
      <c r="DD295" s="288"/>
      <c r="DE295" s="288"/>
      <c r="DF295" s="288"/>
      <c r="DG295" s="288"/>
      <c r="DH295" s="288"/>
      <c r="DI295" s="288"/>
      <c r="DJ295" s="288"/>
      <c r="DK295" s="288"/>
      <c r="DL295" s="288"/>
      <c r="DM295" s="288"/>
      <c r="DN295" s="288"/>
      <c r="DO295" s="288"/>
      <c r="DP295" s="288"/>
      <c r="DQ295" s="288"/>
      <c r="DR295" s="288"/>
      <c r="DS295" s="288"/>
      <c r="DT295" s="288"/>
      <c r="DU295" s="288"/>
      <c r="DV295" s="288"/>
      <c r="DW295" s="288"/>
      <c r="DX295" s="288"/>
      <c r="DY295" s="288"/>
      <c r="DZ295" s="288"/>
      <c r="EA295" s="288"/>
      <c r="EB295" s="288"/>
      <c r="EC295" s="288"/>
      <c r="ED295" s="288"/>
      <c r="EE295" s="288"/>
      <c r="EF295" s="288"/>
      <c r="EG295" s="288"/>
      <c r="EH295" s="288"/>
      <c r="EI295" s="288"/>
      <c r="EJ295" s="288"/>
      <c r="EK295" s="288"/>
      <c r="EL295" s="288"/>
      <c r="EM295" s="288"/>
      <c r="EN295" s="288"/>
      <c r="EO295" s="288"/>
      <c r="EP295" s="288"/>
      <c r="EQ295" s="288"/>
      <c r="ER295" s="288"/>
      <c r="ES295" s="288"/>
      <c r="ET295" s="288"/>
      <c r="EU295" s="288"/>
      <c r="EV295" s="288"/>
      <c r="EW295" s="288"/>
      <c r="EX295" s="288"/>
      <c r="EY295" s="288"/>
      <c r="EZ295" s="288"/>
      <c r="FA295" s="288"/>
      <c r="FB295" s="288"/>
      <c r="FC295" s="288"/>
      <c r="FD295" s="288"/>
      <c r="FE295" s="288"/>
      <c r="FF295" s="288"/>
      <c r="FG295" s="288"/>
      <c r="FH295" s="288"/>
      <c r="FI295" s="288"/>
      <c r="FJ295" s="288"/>
      <c r="FK295" s="288"/>
      <c r="FL295" s="288"/>
      <c r="FM295" s="288"/>
      <c r="FN295" s="288"/>
      <c r="FO295" s="288"/>
      <c r="FP295" s="288"/>
      <c r="FQ295" s="288"/>
      <c r="FR295" s="288"/>
      <c r="FS295" s="288"/>
      <c r="FT295" s="288"/>
      <c r="FU295" s="288"/>
      <c r="FV295" s="288"/>
      <c r="FW295" s="288"/>
      <c r="FX295" s="288"/>
      <c r="FY295" s="288"/>
      <c r="FZ295" s="288"/>
      <c r="GA295" s="294"/>
      <c r="GB295" s="294"/>
      <c r="GC295" s="294"/>
      <c r="GD295" s="294"/>
      <c r="GE295" s="294"/>
      <c r="GF295" s="294"/>
      <c r="GG295" s="294"/>
      <c r="GH295" s="294"/>
      <c r="GI295" s="294"/>
      <c r="GJ295" s="294"/>
      <c r="GK295" s="294"/>
      <c r="GL295" s="294"/>
      <c r="GM295" s="294"/>
      <c r="GN295" s="294"/>
      <c r="GO295" s="294"/>
      <c r="GP295" s="294"/>
      <c r="GQ295" s="294"/>
      <c r="GR295" s="294"/>
      <c r="GS295" s="294"/>
      <c r="GT295" s="294"/>
      <c r="GU295" s="294"/>
      <c r="GV295" s="294"/>
      <c r="GW295" s="294"/>
      <c r="GX295" s="294"/>
      <c r="GY295" s="294"/>
      <c r="GZ295" s="294"/>
      <c r="HA295" s="294"/>
      <c r="HB295" s="294"/>
      <c r="HC295" s="294"/>
      <c r="HD295" s="294"/>
      <c r="HE295" s="294"/>
      <c r="HF295" s="294"/>
      <c r="HG295" s="294"/>
      <c r="HH295" s="294"/>
      <c r="HI295" s="294"/>
      <c r="HJ295" s="294"/>
      <c r="HK295" s="294"/>
      <c r="HL295" s="294"/>
      <c r="HM295" s="294"/>
      <c r="HN295" s="294"/>
      <c r="HO295" s="294"/>
      <c r="HP295" s="294"/>
      <c r="HQ295" s="294"/>
      <c r="HR295" s="294"/>
      <c r="HS295" s="294"/>
      <c r="HT295" s="294"/>
      <c r="HU295" s="294"/>
      <c r="HV295" s="294"/>
      <c r="HW295" s="294"/>
      <c r="HX295" s="294"/>
      <c r="HY295" s="294"/>
      <c r="HZ295" s="294"/>
      <c r="IA295" s="294"/>
      <c r="IB295" s="294"/>
      <c r="IC295" s="294"/>
      <c r="ID295" s="294"/>
      <c r="IE295" s="294"/>
      <c r="IF295" s="294"/>
      <c r="IG295" s="294"/>
      <c r="IH295" s="294"/>
      <c r="II295" s="294"/>
      <c r="IJ295" s="294"/>
      <c r="IK295" s="294"/>
      <c r="IL295" s="294"/>
      <c r="IM295" s="294"/>
      <c r="IN295" s="294"/>
      <c r="IO295" s="294"/>
      <c r="IP295" s="294"/>
      <c r="IQ295" s="294"/>
      <c r="IR295" s="294"/>
      <c r="IS295" s="294"/>
      <c r="IT295" s="294"/>
      <c r="IU295" s="294"/>
      <c r="IV295" s="294"/>
      <c r="IW295" s="294"/>
      <c r="IX295" s="294"/>
    </row>
    <row r="296" s="289" customFormat="1" ht="62" customHeight="1" spans="1:258">
      <c r="A296" s="299">
        <v>1</v>
      </c>
      <c r="B296" s="300" t="s">
        <v>1105</v>
      </c>
      <c r="C296" s="300" t="s">
        <v>1106</v>
      </c>
      <c r="D296" s="300" t="s">
        <v>909</v>
      </c>
      <c r="E296" s="299">
        <v>25</v>
      </c>
      <c r="F296" s="337" t="s">
        <v>453</v>
      </c>
      <c r="G296" s="300" t="s">
        <v>1107</v>
      </c>
      <c r="H296" s="300"/>
      <c r="I296" s="288">
        <v>25</v>
      </c>
      <c r="J296" s="288"/>
      <c r="K296" s="288"/>
      <c r="L296" s="288"/>
      <c r="M296" s="288"/>
      <c r="N296" s="288"/>
      <c r="O296" s="288"/>
      <c r="P296" s="288"/>
      <c r="Q296" s="288"/>
      <c r="R296" s="288"/>
      <c r="S296" s="288"/>
      <c r="T296" s="288"/>
      <c r="U296" s="288"/>
      <c r="V296" s="288"/>
      <c r="W296" s="288"/>
      <c r="X296" s="288"/>
      <c r="Y296" s="288"/>
      <c r="Z296" s="288"/>
      <c r="AA296" s="288"/>
      <c r="AB296" s="288"/>
      <c r="AC296" s="288"/>
      <c r="AD296" s="288"/>
      <c r="AE296" s="288"/>
      <c r="AF296" s="288"/>
      <c r="AG296" s="288"/>
      <c r="AH296" s="288"/>
      <c r="AI296" s="288"/>
      <c r="AJ296" s="288"/>
      <c r="AK296" s="288"/>
      <c r="AL296" s="288"/>
      <c r="AM296" s="288"/>
      <c r="AN296" s="288"/>
      <c r="AO296" s="288"/>
      <c r="AP296" s="288"/>
      <c r="AQ296" s="288"/>
      <c r="AR296" s="288"/>
      <c r="AS296" s="288"/>
      <c r="AT296" s="288"/>
      <c r="AU296" s="288"/>
      <c r="AV296" s="288"/>
      <c r="AW296" s="288"/>
      <c r="AX296" s="288"/>
      <c r="AY296" s="288"/>
      <c r="AZ296" s="288"/>
      <c r="BA296" s="288"/>
      <c r="BB296" s="288"/>
      <c r="BC296" s="288"/>
      <c r="BD296" s="288"/>
      <c r="BE296" s="288"/>
      <c r="BF296" s="288"/>
      <c r="BG296" s="288"/>
      <c r="BH296" s="288"/>
      <c r="BI296" s="288"/>
      <c r="BJ296" s="288"/>
      <c r="BK296" s="288"/>
      <c r="BL296" s="288"/>
      <c r="BM296" s="288"/>
      <c r="BN296" s="288"/>
      <c r="BO296" s="288"/>
      <c r="BP296" s="288"/>
      <c r="BQ296" s="288"/>
      <c r="BR296" s="288"/>
      <c r="BS296" s="288"/>
      <c r="BT296" s="288"/>
      <c r="BU296" s="288"/>
      <c r="BV296" s="288"/>
      <c r="BW296" s="288"/>
      <c r="BX296" s="288"/>
      <c r="BY296" s="288"/>
      <c r="BZ296" s="288"/>
      <c r="CA296" s="288"/>
      <c r="CB296" s="288"/>
      <c r="CC296" s="288"/>
      <c r="CD296" s="288"/>
      <c r="CE296" s="288"/>
      <c r="CF296" s="288"/>
      <c r="CG296" s="288"/>
      <c r="CH296" s="288"/>
      <c r="CI296" s="288"/>
      <c r="CJ296" s="288"/>
      <c r="CK296" s="288"/>
      <c r="CL296" s="288"/>
      <c r="CM296" s="288"/>
      <c r="CN296" s="288"/>
      <c r="CO296" s="288"/>
      <c r="CP296" s="288"/>
      <c r="CQ296" s="288"/>
      <c r="CR296" s="288"/>
      <c r="CS296" s="288"/>
      <c r="CT296" s="288"/>
      <c r="CU296" s="288"/>
      <c r="CV296" s="288"/>
      <c r="CW296" s="288"/>
      <c r="CX296" s="288"/>
      <c r="CY296" s="288"/>
      <c r="CZ296" s="288"/>
      <c r="DA296" s="288"/>
      <c r="DB296" s="288"/>
      <c r="DC296" s="288"/>
      <c r="DD296" s="288"/>
      <c r="DE296" s="288"/>
      <c r="DF296" s="288"/>
      <c r="DG296" s="288"/>
      <c r="DH296" s="288"/>
      <c r="DI296" s="288"/>
      <c r="DJ296" s="288"/>
      <c r="DK296" s="288"/>
      <c r="DL296" s="288"/>
      <c r="DM296" s="288"/>
      <c r="DN296" s="288"/>
      <c r="DO296" s="288"/>
      <c r="DP296" s="288"/>
      <c r="DQ296" s="288"/>
      <c r="DR296" s="288"/>
      <c r="DS296" s="288"/>
      <c r="DT296" s="288"/>
      <c r="DU296" s="288"/>
      <c r="DV296" s="288"/>
      <c r="DW296" s="288"/>
      <c r="DX296" s="288"/>
      <c r="DY296" s="288"/>
      <c r="DZ296" s="288"/>
      <c r="EA296" s="288"/>
      <c r="EB296" s="288"/>
      <c r="EC296" s="288"/>
      <c r="ED296" s="288"/>
      <c r="EE296" s="288"/>
      <c r="EF296" s="288"/>
      <c r="EG296" s="288"/>
      <c r="EH296" s="288"/>
      <c r="EI296" s="288"/>
      <c r="EJ296" s="288"/>
      <c r="EK296" s="288"/>
      <c r="EL296" s="288"/>
      <c r="EM296" s="288"/>
      <c r="EN296" s="288"/>
      <c r="EO296" s="288"/>
      <c r="EP296" s="288"/>
      <c r="EQ296" s="288"/>
      <c r="ER296" s="288"/>
      <c r="ES296" s="288"/>
      <c r="ET296" s="288"/>
      <c r="EU296" s="288"/>
      <c r="EV296" s="288"/>
      <c r="EW296" s="288"/>
      <c r="EX296" s="288"/>
      <c r="EY296" s="288"/>
      <c r="EZ296" s="288"/>
      <c r="FA296" s="288"/>
      <c r="FB296" s="288"/>
      <c r="FC296" s="288"/>
      <c r="FD296" s="288"/>
      <c r="FE296" s="288"/>
      <c r="FF296" s="288"/>
      <c r="FG296" s="288"/>
      <c r="FH296" s="288"/>
      <c r="FI296" s="288"/>
      <c r="FJ296" s="288"/>
      <c r="FK296" s="288"/>
      <c r="FL296" s="288"/>
      <c r="FM296" s="288"/>
      <c r="FN296" s="288"/>
      <c r="FO296" s="288"/>
      <c r="FP296" s="288"/>
      <c r="FQ296" s="288"/>
      <c r="FR296" s="288"/>
      <c r="FS296" s="288"/>
      <c r="FT296" s="288"/>
      <c r="FU296" s="288"/>
      <c r="FV296" s="288"/>
      <c r="FW296" s="288"/>
      <c r="FX296" s="288"/>
      <c r="FY296" s="288"/>
      <c r="FZ296" s="288"/>
      <c r="GA296" s="294"/>
      <c r="GB296" s="294"/>
      <c r="GC296" s="294"/>
      <c r="GD296" s="294"/>
      <c r="GE296" s="294"/>
      <c r="GF296" s="294"/>
      <c r="GG296" s="294"/>
      <c r="GH296" s="294"/>
      <c r="GI296" s="294"/>
      <c r="GJ296" s="294"/>
      <c r="GK296" s="294"/>
      <c r="GL296" s="294"/>
      <c r="GM296" s="294"/>
      <c r="GN296" s="294"/>
      <c r="GO296" s="294"/>
      <c r="GP296" s="294"/>
      <c r="GQ296" s="294"/>
      <c r="GR296" s="294"/>
      <c r="GS296" s="294"/>
      <c r="GT296" s="294"/>
      <c r="GU296" s="294"/>
      <c r="GV296" s="294"/>
      <c r="GW296" s="294"/>
      <c r="GX296" s="294"/>
      <c r="GY296" s="294"/>
      <c r="GZ296" s="294"/>
      <c r="HA296" s="294"/>
      <c r="HB296" s="294"/>
      <c r="HC296" s="294"/>
      <c r="HD296" s="294"/>
      <c r="HE296" s="294"/>
      <c r="HF296" s="294"/>
      <c r="HG296" s="294"/>
      <c r="HH296" s="294"/>
      <c r="HI296" s="294"/>
      <c r="HJ296" s="294"/>
      <c r="HK296" s="294"/>
      <c r="HL296" s="294"/>
      <c r="HM296" s="294"/>
      <c r="HN296" s="294"/>
      <c r="HO296" s="294"/>
      <c r="HP296" s="294"/>
      <c r="HQ296" s="294"/>
      <c r="HR296" s="294"/>
      <c r="HS296" s="294"/>
      <c r="HT296" s="294"/>
      <c r="HU296" s="294"/>
      <c r="HV296" s="294"/>
      <c r="HW296" s="294"/>
      <c r="HX296" s="294"/>
      <c r="HY296" s="294"/>
      <c r="HZ296" s="294"/>
      <c r="IA296" s="294"/>
      <c r="IB296" s="294"/>
      <c r="IC296" s="294"/>
      <c r="ID296" s="294"/>
      <c r="IE296" s="294"/>
      <c r="IF296" s="294"/>
      <c r="IG296" s="294"/>
      <c r="IH296" s="294"/>
      <c r="II296" s="294"/>
      <c r="IJ296" s="294"/>
      <c r="IK296" s="294"/>
      <c r="IL296" s="294"/>
      <c r="IM296" s="294"/>
      <c r="IN296" s="294"/>
      <c r="IO296" s="294"/>
      <c r="IP296" s="294"/>
      <c r="IQ296" s="294"/>
      <c r="IR296" s="294"/>
      <c r="IS296" s="294"/>
      <c r="IT296" s="294"/>
      <c r="IU296" s="294"/>
      <c r="IV296" s="294"/>
      <c r="IW296" s="294"/>
      <c r="IX296" s="294"/>
    </row>
    <row r="297" s="288" customFormat="1" ht="33" customHeight="1" spans="1:258">
      <c r="A297" s="301" t="s">
        <v>1108</v>
      </c>
      <c r="B297" s="302"/>
      <c r="C297" s="302"/>
      <c r="D297" s="303"/>
      <c r="E297" s="386"/>
      <c r="F297" s="300"/>
      <c r="G297" s="300"/>
      <c r="H297" s="300"/>
      <c r="GA297" s="294"/>
      <c r="GB297" s="294"/>
      <c r="GC297" s="294"/>
      <c r="GD297" s="294"/>
      <c r="GE297" s="294"/>
      <c r="GF297" s="294"/>
      <c r="GG297" s="294"/>
      <c r="GH297" s="294"/>
      <c r="GI297" s="294"/>
      <c r="GJ297" s="294"/>
      <c r="GK297" s="294"/>
      <c r="GL297" s="294"/>
      <c r="GM297" s="294"/>
      <c r="GN297" s="294"/>
      <c r="GO297" s="294"/>
      <c r="GP297" s="294"/>
      <c r="GQ297" s="294"/>
      <c r="GR297" s="294"/>
      <c r="GS297" s="294"/>
      <c r="GT297" s="294"/>
      <c r="GU297" s="294"/>
      <c r="GV297" s="294"/>
      <c r="GW297" s="294"/>
      <c r="GX297" s="294"/>
      <c r="GY297" s="294"/>
      <c r="GZ297" s="294"/>
      <c r="HA297" s="294"/>
      <c r="HB297" s="294"/>
      <c r="HC297" s="294"/>
      <c r="HD297" s="294"/>
      <c r="HE297" s="294"/>
      <c r="HF297" s="294"/>
      <c r="HG297" s="294"/>
      <c r="HH297" s="294"/>
      <c r="HI297" s="294"/>
      <c r="HJ297" s="294"/>
      <c r="HK297" s="294"/>
      <c r="HL297" s="294"/>
      <c r="HM297" s="294"/>
      <c r="HN297" s="294"/>
      <c r="HO297" s="294"/>
      <c r="HP297" s="294"/>
      <c r="HQ297" s="294"/>
      <c r="HR297" s="294"/>
      <c r="HS297" s="294"/>
      <c r="HT297" s="294"/>
      <c r="HU297" s="294"/>
      <c r="HV297" s="294"/>
      <c r="HW297" s="294"/>
      <c r="HX297" s="294"/>
      <c r="HY297" s="294"/>
      <c r="HZ297" s="294"/>
      <c r="IA297" s="294"/>
      <c r="IB297" s="294"/>
      <c r="IC297" s="294"/>
      <c r="ID297" s="294"/>
      <c r="IE297" s="294"/>
      <c r="IF297" s="294"/>
      <c r="IG297" s="294"/>
      <c r="IH297" s="294"/>
      <c r="II297" s="294"/>
      <c r="IJ297" s="294"/>
      <c r="IK297" s="294"/>
      <c r="IL297" s="294"/>
      <c r="IM297" s="294"/>
      <c r="IN297" s="294"/>
      <c r="IO297" s="294"/>
      <c r="IP297" s="294"/>
      <c r="IQ297" s="294"/>
      <c r="IR297" s="294"/>
      <c r="IS297" s="294"/>
      <c r="IT297" s="294"/>
      <c r="IU297" s="294"/>
      <c r="IV297" s="294"/>
      <c r="IW297" s="294"/>
      <c r="IX297" s="294"/>
    </row>
    <row r="298" s="288" customFormat="1" ht="45" customHeight="1" spans="1:258">
      <c r="A298" s="324">
        <v>1</v>
      </c>
      <c r="B298" s="378" t="s">
        <v>1109</v>
      </c>
      <c r="C298" s="378" t="s">
        <v>1110</v>
      </c>
      <c r="D298" s="378" t="s">
        <v>1111</v>
      </c>
      <c r="E298" s="299">
        <v>30</v>
      </c>
      <c r="F298" s="337" t="s">
        <v>1112</v>
      </c>
      <c r="G298" s="300" t="s">
        <v>1113</v>
      </c>
      <c r="H298" s="300"/>
      <c r="I298" s="288">
        <v>30</v>
      </c>
      <c r="GA298" s="294"/>
      <c r="GB298" s="294"/>
      <c r="GC298" s="294"/>
      <c r="GD298" s="294"/>
      <c r="GE298" s="294"/>
      <c r="GF298" s="294"/>
      <c r="GG298" s="294"/>
      <c r="GH298" s="294"/>
      <c r="GI298" s="294"/>
      <c r="GJ298" s="294"/>
      <c r="GK298" s="294"/>
      <c r="GL298" s="294"/>
      <c r="GM298" s="294"/>
      <c r="GN298" s="294"/>
      <c r="GO298" s="294"/>
      <c r="GP298" s="294"/>
      <c r="GQ298" s="294"/>
      <c r="GR298" s="294"/>
      <c r="GS298" s="294"/>
      <c r="GT298" s="294"/>
      <c r="GU298" s="294"/>
      <c r="GV298" s="294"/>
      <c r="GW298" s="294"/>
      <c r="GX298" s="294"/>
      <c r="GY298" s="294"/>
      <c r="GZ298" s="294"/>
      <c r="HA298" s="294"/>
      <c r="HB298" s="294"/>
      <c r="HC298" s="294"/>
      <c r="HD298" s="294"/>
      <c r="HE298" s="294"/>
      <c r="HF298" s="294"/>
      <c r="HG298" s="294"/>
      <c r="HH298" s="294"/>
      <c r="HI298" s="294"/>
      <c r="HJ298" s="294"/>
      <c r="HK298" s="294"/>
      <c r="HL298" s="294"/>
      <c r="HM298" s="294"/>
      <c r="HN298" s="294"/>
      <c r="HO298" s="294"/>
      <c r="HP298" s="294"/>
      <c r="HQ298" s="294"/>
      <c r="HR298" s="294"/>
      <c r="HS298" s="294"/>
      <c r="HT298" s="294"/>
      <c r="HU298" s="294"/>
      <c r="HV298" s="294"/>
      <c r="HW298" s="294"/>
      <c r="HX298" s="294"/>
      <c r="HY298" s="294"/>
      <c r="HZ298" s="294"/>
      <c r="IA298" s="294"/>
      <c r="IB298" s="294"/>
      <c r="IC298" s="294"/>
      <c r="ID298" s="294"/>
      <c r="IE298" s="294"/>
      <c r="IF298" s="294"/>
      <c r="IG298" s="294"/>
      <c r="IH298" s="294"/>
      <c r="II298" s="294"/>
      <c r="IJ298" s="294"/>
      <c r="IK298" s="294"/>
      <c r="IL298" s="294"/>
      <c r="IM298" s="294"/>
      <c r="IN298" s="294"/>
      <c r="IO298" s="294"/>
      <c r="IP298" s="294"/>
      <c r="IQ298" s="294"/>
      <c r="IR298" s="294"/>
      <c r="IS298" s="294"/>
      <c r="IT298" s="294"/>
      <c r="IU298" s="294"/>
      <c r="IV298" s="294"/>
      <c r="IW298" s="294"/>
      <c r="IX298" s="294"/>
    </row>
    <row r="299" s="288" customFormat="1" ht="45" customHeight="1" spans="1:258">
      <c r="A299" s="299">
        <v>2</v>
      </c>
      <c r="B299" s="300" t="s">
        <v>1114</v>
      </c>
      <c r="C299" s="300" t="s">
        <v>1115</v>
      </c>
      <c r="D299" s="300" t="s">
        <v>1116</v>
      </c>
      <c r="E299" s="299">
        <v>90</v>
      </c>
      <c r="F299" s="328" t="s">
        <v>1117</v>
      </c>
      <c r="G299" s="300" t="s">
        <v>1113</v>
      </c>
      <c r="H299" s="300"/>
      <c r="I299" s="288">
        <v>90</v>
      </c>
      <c r="GA299" s="294"/>
      <c r="GB299" s="294"/>
      <c r="GC299" s="294"/>
      <c r="GD299" s="294"/>
      <c r="GE299" s="294"/>
      <c r="GF299" s="294"/>
      <c r="GG299" s="294"/>
      <c r="GH299" s="294"/>
      <c r="GI299" s="294"/>
      <c r="GJ299" s="294"/>
      <c r="GK299" s="294"/>
      <c r="GL299" s="294"/>
      <c r="GM299" s="294"/>
      <c r="GN299" s="294"/>
      <c r="GO299" s="294"/>
      <c r="GP299" s="294"/>
      <c r="GQ299" s="294"/>
      <c r="GR299" s="294"/>
      <c r="GS299" s="294"/>
      <c r="GT299" s="294"/>
      <c r="GU299" s="294"/>
      <c r="GV299" s="294"/>
      <c r="GW299" s="294"/>
      <c r="GX299" s="294"/>
      <c r="GY299" s="294"/>
      <c r="GZ299" s="294"/>
      <c r="HA299" s="294"/>
      <c r="HB299" s="294"/>
      <c r="HC299" s="294"/>
      <c r="HD299" s="294"/>
      <c r="HE299" s="294"/>
      <c r="HF299" s="294"/>
      <c r="HG299" s="294"/>
      <c r="HH299" s="294"/>
      <c r="HI299" s="294"/>
      <c r="HJ299" s="294"/>
      <c r="HK299" s="294"/>
      <c r="HL299" s="294"/>
      <c r="HM299" s="294"/>
      <c r="HN299" s="294"/>
      <c r="HO299" s="294"/>
      <c r="HP299" s="294"/>
      <c r="HQ299" s="294"/>
      <c r="HR299" s="294"/>
      <c r="HS299" s="294"/>
      <c r="HT299" s="294"/>
      <c r="HU299" s="294"/>
      <c r="HV299" s="294"/>
      <c r="HW299" s="294"/>
      <c r="HX299" s="294"/>
      <c r="HY299" s="294"/>
      <c r="HZ299" s="294"/>
      <c r="IA299" s="294"/>
      <c r="IB299" s="294"/>
      <c r="IC299" s="294"/>
      <c r="ID299" s="294"/>
      <c r="IE299" s="294"/>
      <c r="IF299" s="294"/>
      <c r="IG299" s="294"/>
      <c r="IH299" s="294"/>
      <c r="II299" s="294"/>
      <c r="IJ299" s="294"/>
      <c r="IK299" s="294"/>
      <c r="IL299" s="294"/>
      <c r="IM299" s="294"/>
      <c r="IN299" s="294"/>
      <c r="IO299" s="294"/>
      <c r="IP299" s="294"/>
      <c r="IQ299" s="294"/>
      <c r="IR299" s="294"/>
      <c r="IS299" s="294"/>
      <c r="IT299" s="294"/>
      <c r="IU299" s="294"/>
      <c r="IV299" s="294"/>
      <c r="IW299" s="294"/>
      <c r="IX299" s="294"/>
    </row>
    <row r="300" s="289" customFormat="1" ht="30" customHeight="1" spans="1:258">
      <c r="A300" s="381"/>
      <c r="B300" s="382" t="s">
        <v>262</v>
      </c>
      <c r="C300" s="382"/>
      <c r="D300" s="382"/>
      <c r="E300" s="304">
        <f>SUM(E298:E299)</f>
        <v>120</v>
      </c>
      <c r="F300" s="326"/>
      <c r="G300" s="326"/>
      <c r="H300" s="326"/>
      <c r="J300" s="288"/>
      <c r="K300" s="288"/>
      <c r="L300" s="288"/>
      <c r="M300" s="288"/>
      <c r="N300" s="288"/>
      <c r="O300" s="288"/>
      <c r="P300" s="288"/>
      <c r="Q300" s="288"/>
      <c r="R300" s="288"/>
      <c r="S300" s="288"/>
      <c r="T300" s="288"/>
      <c r="U300" s="288"/>
      <c r="V300" s="288"/>
      <c r="W300" s="288"/>
      <c r="X300" s="288"/>
      <c r="Y300" s="288"/>
      <c r="Z300" s="288"/>
      <c r="AA300" s="288"/>
      <c r="AB300" s="288"/>
      <c r="AC300" s="288"/>
      <c r="AD300" s="288"/>
      <c r="AE300" s="288"/>
      <c r="AF300" s="288"/>
      <c r="AG300" s="288"/>
      <c r="AH300" s="288"/>
      <c r="AI300" s="288"/>
      <c r="AJ300" s="288"/>
      <c r="AK300" s="288"/>
      <c r="AL300" s="288"/>
      <c r="AM300" s="288"/>
      <c r="AN300" s="288"/>
      <c r="AO300" s="288"/>
      <c r="AP300" s="288"/>
      <c r="AQ300" s="288"/>
      <c r="AR300" s="288"/>
      <c r="AS300" s="288"/>
      <c r="AT300" s="288"/>
      <c r="AU300" s="288"/>
      <c r="AV300" s="288"/>
      <c r="AW300" s="288"/>
      <c r="AX300" s="288"/>
      <c r="AY300" s="288"/>
      <c r="AZ300" s="288"/>
      <c r="BA300" s="288"/>
      <c r="BB300" s="288"/>
      <c r="BC300" s="288"/>
      <c r="BD300" s="288"/>
      <c r="BE300" s="288"/>
      <c r="BF300" s="288"/>
      <c r="BG300" s="288"/>
      <c r="BH300" s="288"/>
      <c r="BI300" s="288"/>
      <c r="BJ300" s="288"/>
      <c r="BK300" s="288"/>
      <c r="BL300" s="288"/>
      <c r="BM300" s="288"/>
      <c r="BN300" s="288"/>
      <c r="BO300" s="288"/>
      <c r="BP300" s="288"/>
      <c r="BQ300" s="288"/>
      <c r="BR300" s="288"/>
      <c r="BS300" s="288"/>
      <c r="BT300" s="288"/>
      <c r="BU300" s="288"/>
      <c r="BV300" s="288"/>
      <c r="BW300" s="288"/>
      <c r="BX300" s="288"/>
      <c r="BY300" s="288"/>
      <c r="BZ300" s="288"/>
      <c r="CA300" s="288"/>
      <c r="CB300" s="288"/>
      <c r="CC300" s="288"/>
      <c r="CD300" s="288"/>
      <c r="CE300" s="288"/>
      <c r="CF300" s="288"/>
      <c r="CG300" s="288"/>
      <c r="CH300" s="288"/>
      <c r="CI300" s="288"/>
      <c r="CJ300" s="288"/>
      <c r="CK300" s="288"/>
      <c r="CL300" s="288"/>
      <c r="CM300" s="288"/>
      <c r="CN300" s="288"/>
      <c r="CO300" s="288"/>
      <c r="CP300" s="288"/>
      <c r="CQ300" s="288"/>
      <c r="CR300" s="288"/>
      <c r="CS300" s="288"/>
      <c r="CT300" s="288"/>
      <c r="CU300" s="288"/>
      <c r="CV300" s="288"/>
      <c r="CW300" s="288"/>
      <c r="CX300" s="288"/>
      <c r="CY300" s="288"/>
      <c r="CZ300" s="288"/>
      <c r="DA300" s="288"/>
      <c r="DB300" s="288"/>
      <c r="DC300" s="288"/>
      <c r="DD300" s="288"/>
      <c r="DE300" s="288"/>
      <c r="DF300" s="288"/>
      <c r="DG300" s="288"/>
      <c r="DH300" s="288"/>
      <c r="DI300" s="288"/>
      <c r="DJ300" s="288"/>
      <c r="DK300" s="288"/>
      <c r="DL300" s="288"/>
      <c r="DM300" s="288"/>
      <c r="DN300" s="288"/>
      <c r="DO300" s="288"/>
      <c r="DP300" s="288"/>
      <c r="DQ300" s="288"/>
      <c r="DR300" s="288"/>
      <c r="DS300" s="288"/>
      <c r="DT300" s="288"/>
      <c r="DU300" s="288"/>
      <c r="DV300" s="288"/>
      <c r="DW300" s="288"/>
      <c r="DX300" s="288"/>
      <c r="DY300" s="288"/>
      <c r="DZ300" s="288"/>
      <c r="EA300" s="288"/>
      <c r="EB300" s="288"/>
      <c r="EC300" s="288"/>
      <c r="ED300" s="288"/>
      <c r="EE300" s="288"/>
      <c r="EF300" s="288"/>
      <c r="EG300" s="288"/>
      <c r="EH300" s="288"/>
      <c r="EI300" s="288"/>
      <c r="EJ300" s="288"/>
      <c r="EK300" s="288"/>
      <c r="EL300" s="288"/>
      <c r="EM300" s="288"/>
      <c r="EN300" s="288"/>
      <c r="EO300" s="288"/>
      <c r="EP300" s="288"/>
      <c r="EQ300" s="288"/>
      <c r="ER300" s="288"/>
      <c r="ES300" s="288"/>
      <c r="ET300" s="288"/>
      <c r="EU300" s="288"/>
      <c r="EV300" s="288"/>
      <c r="EW300" s="288"/>
      <c r="EX300" s="288"/>
      <c r="EY300" s="288"/>
      <c r="EZ300" s="288"/>
      <c r="FA300" s="288"/>
      <c r="FB300" s="288"/>
      <c r="FC300" s="288"/>
      <c r="FD300" s="288"/>
      <c r="FE300" s="288"/>
      <c r="FF300" s="288"/>
      <c r="FG300" s="288"/>
      <c r="FH300" s="288"/>
      <c r="FI300" s="288"/>
      <c r="FJ300" s="288"/>
      <c r="FK300" s="288"/>
      <c r="FL300" s="288"/>
      <c r="FM300" s="288"/>
      <c r="FN300" s="288"/>
      <c r="FO300" s="288"/>
      <c r="FP300" s="288"/>
      <c r="FQ300" s="288"/>
      <c r="FR300" s="288"/>
      <c r="FS300" s="288"/>
      <c r="FT300" s="288"/>
      <c r="FU300" s="288"/>
      <c r="FV300" s="288"/>
      <c r="FW300" s="288"/>
      <c r="FX300" s="288"/>
      <c r="FY300" s="288"/>
      <c r="FZ300" s="288"/>
      <c r="GA300" s="294"/>
      <c r="GB300" s="294"/>
      <c r="GC300" s="294"/>
      <c r="GD300" s="294"/>
      <c r="GE300" s="294"/>
      <c r="GF300" s="294"/>
      <c r="GG300" s="294"/>
      <c r="GH300" s="294"/>
      <c r="GI300" s="294"/>
      <c r="GJ300" s="294"/>
      <c r="GK300" s="294"/>
      <c r="GL300" s="294"/>
      <c r="GM300" s="294"/>
      <c r="GN300" s="294"/>
      <c r="GO300" s="294"/>
      <c r="GP300" s="294"/>
      <c r="GQ300" s="294"/>
      <c r="GR300" s="294"/>
      <c r="GS300" s="294"/>
      <c r="GT300" s="294"/>
      <c r="GU300" s="294"/>
      <c r="GV300" s="294"/>
      <c r="GW300" s="294"/>
      <c r="GX300" s="294"/>
      <c r="GY300" s="294"/>
      <c r="GZ300" s="294"/>
      <c r="HA300" s="294"/>
      <c r="HB300" s="294"/>
      <c r="HC300" s="294"/>
      <c r="HD300" s="294"/>
      <c r="HE300" s="294"/>
      <c r="HF300" s="294"/>
      <c r="HG300" s="294"/>
      <c r="HH300" s="294"/>
      <c r="HI300" s="294"/>
      <c r="HJ300" s="294"/>
      <c r="HK300" s="294"/>
      <c r="HL300" s="294"/>
      <c r="HM300" s="294"/>
      <c r="HN300" s="294"/>
      <c r="HO300" s="294"/>
      <c r="HP300" s="294"/>
      <c r="HQ300" s="294"/>
      <c r="HR300" s="294"/>
      <c r="HS300" s="294"/>
      <c r="HT300" s="294"/>
      <c r="HU300" s="294"/>
      <c r="HV300" s="294"/>
      <c r="HW300" s="294"/>
      <c r="HX300" s="294"/>
      <c r="HY300" s="294"/>
      <c r="HZ300" s="294"/>
      <c r="IA300" s="294"/>
      <c r="IB300" s="294"/>
      <c r="IC300" s="294"/>
      <c r="ID300" s="294"/>
      <c r="IE300" s="294"/>
      <c r="IF300" s="294"/>
      <c r="IG300" s="294"/>
      <c r="IH300" s="294"/>
      <c r="II300" s="294"/>
      <c r="IJ300" s="294"/>
      <c r="IK300" s="294"/>
      <c r="IL300" s="294"/>
      <c r="IM300" s="294"/>
      <c r="IN300" s="294"/>
      <c r="IO300" s="294"/>
      <c r="IP300" s="294"/>
      <c r="IQ300" s="294"/>
      <c r="IR300" s="294"/>
      <c r="IS300" s="294"/>
      <c r="IT300" s="294"/>
      <c r="IU300" s="294"/>
      <c r="IV300" s="294"/>
      <c r="IW300" s="294"/>
      <c r="IX300" s="294"/>
    </row>
    <row r="301" s="289" customFormat="1" ht="30" customHeight="1" spans="1:258">
      <c r="A301" s="301" t="s">
        <v>1118</v>
      </c>
      <c r="B301" s="302"/>
      <c r="C301" s="302"/>
      <c r="D301" s="303"/>
      <c r="E301" s="366"/>
      <c r="F301" s="300"/>
      <c r="G301" s="300"/>
      <c r="H301" s="300"/>
      <c r="I301" s="288"/>
      <c r="J301" s="288"/>
      <c r="K301" s="288"/>
      <c r="L301" s="288"/>
      <c r="M301" s="288"/>
      <c r="N301" s="288"/>
      <c r="O301" s="288"/>
      <c r="P301" s="288"/>
      <c r="Q301" s="288"/>
      <c r="R301" s="288"/>
      <c r="S301" s="288"/>
      <c r="T301" s="288"/>
      <c r="U301" s="288"/>
      <c r="V301" s="288"/>
      <c r="W301" s="288"/>
      <c r="X301" s="288"/>
      <c r="Y301" s="288"/>
      <c r="Z301" s="288"/>
      <c r="AA301" s="288"/>
      <c r="AB301" s="288"/>
      <c r="AC301" s="288"/>
      <c r="AD301" s="288"/>
      <c r="AE301" s="288"/>
      <c r="AF301" s="288"/>
      <c r="AG301" s="288"/>
      <c r="AH301" s="288"/>
      <c r="AI301" s="288"/>
      <c r="AJ301" s="288"/>
      <c r="AK301" s="288"/>
      <c r="AL301" s="288"/>
      <c r="AM301" s="288"/>
      <c r="AN301" s="288"/>
      <c r="AO301" s="288"/>
      <c r="AP301" s="288"/>
      <c r="AQ301" s="288"/>
      <c r="AR301" s="288"/>
      <c r="AS301" s="288"/>
      <c r="AT301" s="288"/>
      <c r="AU301" s="288"/>
      <c r="AV301" s="288"/>
      <c r="AW301" s="288"/>
      <c r="AX301" s="288"/>
      <c r="AY301" s="288"/>
      <c r="AZ301" s="288"/>
      <c r="BA301" s="288"/>
      <c r="BB301" s="288"/>
      <c r="BC301" s="288"/>
      <c r="BD301" s="288"/>
      <c r="BE301" s="288"/>
      <c r="BF301" s="288"/>
      <c r="BG301" s="288"/>
      <c r="BH301" s="288"/>
      <c r="BI301" s="288"/>
      <c r="BJ301" s="288"/>
      <c r="BK301" s="288"/>
      <c r="BL301" s="288"/>
      <c r="BM301" s="288"/>
      <c r="BN301" s="288"/>
      <c r="BO301" s="288"/>
      <c r="BP301" s="288"/>
      <c r="BQ301" s="288"/>
      <c r="BR301" s="288"/>
      <c r="BS301" s="288"/>
      <c r="BT301" s="288"/>
      <c r="BU301" s="288"/>
      <c r="BV301" s="288"/>
      <c r="BW301" s="288"/>
      <c r="BX301" s="288"/>
      <c r="BY301" s="288"/>
      <c r="BZ301" s="288"/>
      <c r="CA301" s="288"/>
      <c r="CB301" s="288"/>
      <c r="CC301" s="288"/>
      <c r="CD301" s="288"/>
      <c r="CE301" s="288"/>
      <c r="CF301" s="288"/>
      <c r="CG301" s="288"/>
      <c r="CH301" s="288"/>
      <c r="CI301" s="288"/>
      <c r="CJ301" s="288"/>
      <c r="CK301" s="288"/>
      <c r="CL301" s="288"/>
      <c r="CM301" s="288"/>
      <c r="CN301" s="288"/>
      <c r="CO301" s="288"/>
      <c r="CP301" s="288"/>
      <c r="CQ301" s="288"/>
      <c r="CR301" s="288"/>
      <c r="CS301" s="288"/>
      <c r="CT301" s="288"/>
      <c r="CU301" s="288"/>
      <c r="CV301" s="288"/>
      <c r="CW301" s="288"/>
      <c r="CX301" s="288"/>
      <c r="CY301" s="288"/>
      <c r="CZ301" s="288"/>
      <c r="DA301" s="288"/>
      <c r="DB301" s="288"/>
      <c r="DC301" s="288"/>
      <c r="DD301" s="288"/>
      <c r="DE301" s="288"/>
      <c r="DF301" s="288"/>
      <c r="DG301" s="288"/>
      <c r="DH301" s="288"/>
      <c r="DI301" s="288"/>
      <c r="DJ301" s="288"/>
      <c r="DK301" s="288"/>
      <c r="DL301" s="288"/>
      <c r="DM301" s="288"/>
      <c r="DN301" s="288"/>
      <c r="DO301" s="288"/>
      <c r="DP301" s="288"/>
      <c r="DQ301" s="288"/>
      <c r="DR301" s="288"/>
      <c r="DS301" s="288"/>
      <c r="DT301" s="288"/>
      <c r="DU301" s="288"/>
      <c r="DV301" s="288"/>
      <c r="DW301" s="288"/>
      <c r="DX301" s="288"/>
      <c r="DY301" s="288"/>
      <c r="DZ301" s="288"/>
      <c r="EA301" s="288"/>
      <c r="EB301" s="288"/>
      <c r="EC301" s="288"/>
      <c r="ED301" s="288"/>
      <c r="EE301" s="288"/>
      <c r="EF301" s="288"/>
      <c r="EG301" s="288"/>
      <c r="EH301" s="288"/>
      <c r="EI301" s="288"/>
      <c r="EJ301" s="288"/>
      <c r="EK301" s="288"/>
      <c r="EL301" s="288"/>
      <c r="EM301" s="288"/>
      <c r="EN301" s="288"/>
      <c r="EO301" s="288"/>
      <c r="EP301" s="288"/>
      <c r="EQ301" s="288"/>
      <c r="ER301" s="288"/>
      <c r="ES301" s="288"/>
      <c r="ET301" s="288"/>
      <c r="EU301" s="288"/>
      <c r="EV301" s="288"/>
      <c r="EW301" s="288"/>
      <c r="EX301" s="288"/>
      <c r="EY301" s="288"/>
      <c r="EZ301" s="288"/>
      <c r="FA301" s="288"/>
      <c r="FB301" s="288"/>
      <c r="FC301" s="288"/>
      <c r="FD301" s="288"/>
      <c r="FE301" s="288"/>
      <c r="FF301" s="288"/>
      <c r="FG301" s="288"/>
      <c r="FH301" s="288"/>
      <c r="FI301" s="288"/>
      <c r="FJ301" s="288"/>
      <c r="FK301" s="288"/>
      <c r="FL301" s="288"/>
      <c r="FM301" s="288"/>
      <c r="FN301" s="288"/>
      <c r="FO301" s="288"/>
      <c r="FP301" s="288"/>
      <c r="FQ301" s="288"/>
      <c r="FR301" s="288"/>
      <c r="FS301" s="288"/>
      <c r="FT301" s="288"/>
      <c r="FU301" s="288"/>
      <c r="FV301" s="288"/>
      <c r="FW301" s="288"/>
      <c r="FX301" s="288"/>
      <c r="FY301" s="288"/>
      <c r="FZ301" s="288"/>
      <c r="GA301" s="294"/>
      <c r="GB301" s="294"/>
      <c r="GC301" s="294"/>
      <c r="GD301" s="294"/>
      <c r="GE301" s="294"/>
      <c r="GF301" s="294"/>
      <c r="GG301" s="294"/>
      <c r="GH301" s="294"/>
      <c r="GI301" s="294"/>
      <c r="GJ301" s="294"/>
      <c r="GK301" s="294"/>
      <c r="GL301" s="294"/>
      <c r="GM301" s="294"/>
      <c r="GN301" s="294"/>
      <c r="GO301" s="294"/>
      <c r="GP301" s="294"/>
      <c r="GQ301" s="294"/>
      <c r="GR301" s="294"/>
      <c r="GS301" s="294"/>
      <c r="GT301" s="294"/>
      <c r="GU301" s="294"/>
      <c r="GV301" s="294"/>
      <c r="GW301" s="294"/>
      <c r="GX301" s="294"/>
      <c r="GY301" s="294"/>
      <c r="GZ301" s="294"/>
      <c r="HA301" s="294"/>
      <c r="HB301" s="294"/>
      <c r="HC301" s="294"/>
      <c r="HD301" s="294"/>
      <c r="HE301" s="294"/>
      <c r="HF301" s="294"/>
      <c r="HG301" s="294"/>
      <c r="HH301" s="294"/>
      <c r="HI301" s="294"/>
      <c r="HJ301" s="294"/>
      <c r="HK301" s="294"/>
      <c r="HL301" s="294"/>
      <c r="HM301" s="294"/>
      <c r="HN301" s="294"/>
      <c r="HO301" s="294"/>
      <c r="HP301" s="294"/>
      <c r="HQ301" s="294"/>
      <c r="HR301" s="294"/>
      <c r="HS301" s="294"/>
      <c r="HT301" s="294"/>
      <c r="HU301" s="294"/>
      <c r="HV301" s="294"/>
      <c r="HW301" s="294"/>
      <c r="HX301" s="294"/>
      <c r="HY301" s="294"/>
      <c r="HZ301" s="294"/>
      <c r="IA301" s="294"/>
      <c r="IB301" s="294"/>
      <c r="IC301" s="294"/>
      <c r="ID301" s="294"/>
      <c r="IE301" s="294"/>
      <c r="IF301" s="294"/>
      <c r="IG301" s="294"/>
      <c r="IH301" s="294"/>
      <c r="II301" s="294"/>
      <c r="IJ301" s="294"/>
      <c r="IK301" s="294"/>
      <c r="IL301" s="294"/>
      <c r="IM301" s="294"/>
      <c r="IN301" s="294"/>
      <c r="IO301" s="294"/>
      <c r="IP301" s="294"/>
      <c r="IQ301" s="294"/>
      <c r="IR301" s="294"/>
      <c r="IS301" s="294"/>
      <c r="IT301" s="294"/>
      <c r="IU301" s="294"/>
      <c r="IV301" s="294"/>
      <c r="IW301" s="294"/>
      <c r="IX301" s="294"/>
    </row>
    <row r="302" s="289" customFormat="1" ht="38" customHeight="1" spans="1:258">
      <c r="A302" s="299">
        <v>1</v>
      </c>
      <c r="B302" s="300" t="s">
        <v>1119</v>
      </c>
      <c r="C302" s="300" t="s">
        <v>1120</v>
      </c>
      <c r="D302" s="300"/>
      <c r="E302" s="366">
        <v>3200</v>
      </c>
      <c r="F302" s="300"/>
      <c r="G302" s="300"/>
      <c r="H302" s="300"/>
      <c r="I302" s="288">
        <v>3200</v>
      </c>
      <c r="J302" s="288"/>
      <c r="K302" s="288"/>
      <c r="L302" s="288"/>
      <c r="M302" s="288"/>
      <c r="N302" s="288"/>
      <c r="O302" s="288"/>
      <c r="P302" s="288"/>
      <c r="Q302" s="288"/>
      <c r="R302" s="288"/>
      <c r="S302" s="288"/>
      <c r="T302" s="288"/>
      <c r="U302" s="288"/>
      <c r="V302" s="288"/>
      <c r="W302" s="288"/>
      <c r="X302" s="288"/>
      <c r="Y302" s="288"/>
      <c r="Z302" s="288"/>
      <c r="AA302" s="288"/>
      <c r="AB302" s="288"/>
      <c r="AC302" s="288"/>
      <c r="AD302" s="288"/>
      <c r="AE302" s="288"/>
      <c r="AF302" s="288"/>
      <c r="AG302" s="288"/>
      <c r="AH302" s="288"/>
      <c r="AI302" s="288"/>
      <c r="AJ302" s="288"/>
      <c r="AK302" s="288"/>
      <c r="AL302" s="288"/>
      <c r="AM302" s="288"/>
      <c r="AN302" s="288"/>
      <c r="AO302" s="288"/>
      <c r="AP302" s="288"/>
      <c r="AQ302" s="288"/>
      <c r="AR302" s="288"/>
      <c r="AS302" s="288"/>
      <c r="AT302" s="288"/>
      <c r="AU302" s="288"/>
      <c r="AV302" s="288"/>
      <c r="AW302" s="288"/>
      <c r="AX302" s="288"/>
      <c r="AY302" s="288"/>
      <c r="AZ302" s="288"/>
      <c r="BA302" s="288"/>
      <c r="BB302" s="288"/>
      <c r="BC302" s="288"/>
      <c r="BD302" s="288"/>
      <c r="BE302" s="288"/>
      <c r="BF302" s="288"/>
      <c r="BG302" s="288"/>
      <c r="BH302" s="288"/>
      <c r="BI302" s="288"/>
      <c r="BJ302" s="288"/>
      <c r="BK302" s="288"/>
      <c r="BL302" s="288"/>
      <c r="BM302" s="288"/>
      <c r="BN302" s="288"/>
      <c r="BO302" s="288"/>
      <c r="BP302" s="288"/>
      <c r="BQ302" s="288"/>
      <c r="BR302" s="288"/>
      <c r="BS302" s="288"/>
      <c r="BT302" s="288"/>
      <c r="BU302" s="288"/>
      <c r="BV302" s="288"/>
      <c r="BW302" s="288"/>
      <c r="BX302" s="288"/>
      <c r="BY302" s="288"/>
      <c r="BZ302" s="288"/>
      <c r="CA302" s="288"/>
      <c r="CB302" s="288"/>
      <c r="CC302" s="288"/>
      <c r="CD302" s="288"/>
      <c r="CE302" s="288"/>
      <c r="CF302" s="288"/>
      <c r="CG302" s="288"/>
      <c r="CH302" s="288"/>
      <c r="CI302" s="288"/>
      <c r="CJ302" s="288"/>
      <c r="CK302" s="288"/>
      <c r="CL302" s="288"/>
      <c r="CM302" s="288"/>
      <c r="CN302" s="288"/>
      <c r="CO302" s="288"/>
      <c r="CP302" s="288"/>
      <c r="CQ302" s="288"/>
      <c r="CR302" s="288"/>
      <c r="CS302" s="288"/>
      <c r="CT302" s="288"/>
      <c r="CU302" s="288"/>
      <c r="CV302" s="288"/>
      <c r="CW302" s="288"/>
      <c r="CX302" s="288"/>
      <c r="CY302" s="288"/>
      <c r="CZ302" s="288"/>
      <c r="DA302" s="288"/>
      <c r="DB302" s="288"/>
      <c r="DC302" s="288"/>
      <c r="DD302" s="288"/>
      <c r="DE302" s="288"/>
      <c r="DF302" s="288"/>
      <c r="DG302" s="288"/>
      <c r="DH302" s="288"/>
      <c r="DI302" s="288"/>
      <c r="DJ302" s="288"/>
      <c r="DK302" s="288"/>
      <c r="DL302" s="288"/>
      <c r="DM302" s="288"/>
      <c r="DN302" s="288"/>
      <c r="DO302" s="288"/>
      <c r="DP302" s="288"/>
      <c r="DQ302" s="288"/>
      <c r="DR302" s="288"/>
      <c r="DS302" s="288"/>
      <c r="DT302" s="288"/>
      <c r="DU302" s="288"/>
      <c r="DV302" s="288"/>
      <c r="DW302" s="288"/>
      <c r="DX302" s="288"/>
      <c r="DY302" s="288"/>
      <c r="DZ302" s="288"/>
      <c r="EA302" s="288"/>
      <c r="EB302" s="288"/>
      <c r="EC302" s="288"/>
      <c r="ED302" s="288"/>
      <c r="EE302" s="288"/>
      <c r="EF302" s="288"/>
      <c r="EG302" s="288"/>
      <c r="EH302" s="288"/>
      <c r="EI302" s="288"/>
      <c r="EJ302" s="288"/>
      <c r="EK302" s="288"/>
      <c r="EL302" s="288"/>
      <c r="EM302" s="288"/>
      <c r="EN302" s="288"/>
      <c r="EO302" s="288"/>
      <c r="EP302" s="288"/>
      <c r="EQ302" s="288"/>
      <c r="ER302" s="288"/>
      <c r="ES302" s="288"/>
      <c r="ET302" s="288"/>
      <c r="EU302" s="288"/>
      <c r="EV302" s="288"/>
      <c r="EW302" s="288"/>
      <c r="EX302" s="288"/>
      <c r="EY302" s="288"/>
      <c r="EZ302" s="288"/>
      <c r="FA302" s="288"/>
      <c r="FB302" s="288"/>
      <c r="FC302" s="288"/>
      <c r="FD302" s="288"/>
      <c r="FE302" s="288"/>
      <c r="FF302" s="288"/>
      <c r="FG302" s="288"/>
      <c r="FH302" s="288"/>
      <c r="FI302" s="288"/>
      <c r="FJ302" s="288"/>
      <c r="FK302" s="288"/>
      <c r="FL302" s="288"/>
      <c r="FM302" s="288"/>
      <c r="FN302" s="288"/>
      <c r="FO302" s="288"/>
      <c r="FP302" s="288"/>
      <c r="FQ302" s="288"/>
      <c r="FR302" s="288"/>
      <c r="FS302" s="288"/>
      <c r="FT302" s="288"/>
      <c r="FU302" s="288"/>
      <c r="FV302" s="288"/>
      <c r="FW302" s="288"/>
      <c r="FX302" s="288"/>
      <c r="FY302" s="288"/>
      <c r="FZ302" s="288"/>
      <c r="GA302" s="294"/>
      <c r="GB302" s="294"/>
      <c r="GC302" s="294"/>
      <c r="GD302" s="294"/>
      <c r="GE302" s="294"/>
      <c r="GF302" s="294"/>
      <c r="GG302" s="294"/>
      <c r="GH302" s="294"/>
      <c r="GI302" s="294"/>
      <c r="GJ302" s="294"/>
      <c r="GK302" s="294"/>
      <c r="GL302" s="294"/>
      <c r="GM302" s="294"/>
      <c r="GN302" s="294"/>
      <c r="GO302" s="294"/>
      <c r="GP302" s="294"/>
      <c r="GQ302" s="294"/>
      <c r="GR302" s="294"/>
      <c r="GS302" s="294"/>
      <c r="GT302" s="294"/>
      <c r="GU302" s="294"/>
      <c r="GV302" s="294"/>
      <c r="GW302" s="294"/>
      <c r="GX302" s="294"/>
      <c r="GY302" s="294"/>
      <c r="GZ302" s="294"/>
      <c r="HA302" s="294"/>
      <c r="HB302" s="294"/>
      <c r="HC302" s="294"/>
      <c r="HD302" s="294"/>
      <c r="HE302" s="294"/>
      <c r="HF302" s="294"/>
      <c r="HG302" s="294"/>
      <c r="HH302" s="294"/>
      <c r="HI302" s="294"/>
      <c r="HJ302" s="294"/>
      <c r="HK302" s="294"/>
      <c r="HL302" s="294"/>
      <c r="HM302" s="294"/>
      <c r="HN302" s="294"/>
      <c r="HO302" s="294"/>
      <c r="HP302" s="294"/>
      <c r="HQ302" s="294"/>
      <c r="HR302" s="294"/>
      <c r="HS302" s="294"/>
      <c r="HT302" s="294"/>
      <c r="HU302" s="294"/>
      <c r="HV302" s="294"/>
      <c r="HW302" s="294"/>
      <c r="HX302" s="294"/>
      <c r="HY302" s="294"/>
      <c r="HZ302" s="294"/>
      <c r="IA302" s="294"/>
      <c r="IB302" s="294"/>
      <c r="IC302" s="294"/>
      <c r="ID302" s="294"/>
      <c r="IE302" s="294"/>
      <c r="IF302" s="294"/>
      <c r="IG302" s="294"/>
      <c r="IH302" s="294"/>
      <c r="II302" s="294"/>
      <c r="IJ302" s="294"/>
      <c r="IK302" s="294"/>
      <c r="IL302" s="294"/>
      <c r="IM302" s="294"/>
      <c r="IN302" s="294"/>
      <c r="IO302" s="294"/>
      <c r="IP302" s="294"/>
      <c r="IQ302" s="294"/>
      <c r="IR302" s="294"/>
      <c r="IS302" s="294"/>
      <c r="IT302" s="294"/>
      <c r="IU302" s="294"/>
      <c r="IV302" s="294"/>
      <c r="IW302" s="294"/>
      <c r="IX302" s="294"/>
    </row>
    <row r="303" s="289" customFormat="1" ht="38" customHeight="1" spans="1:258">
      <c r="A303" s="304"/>
      <c r="B303" s="326" t="s">
        <v>1121</v>
      </c>
      <c r="C303" s="326"/>
      <c r="D303" s="326"/>
      <c r="E303" s="374">
        <f>E302+E300+E296+E294+E292+E290+E202+E176+E32</f>
        <v>24725.8008</v>
      </c>
      <c r="F303" s="326"/>
      <c r="G303" s="326"/>
      <c r="H303" s="326"/>
      <c r="J303" s="288"/>
      <c r="K303" s="288"/>
      <c r="L303" s="288"/>
      <c r="M303" s="288"/>
      <c r="N303" s="288"/>
      <c r="O303" s="288"/>
      <c r="P303" s="288"/>
      <c r="Q303" s="288"/>
      <c r="R303" s="288"/>
      <c r="S303" s="288"/>
      <c r="T303" s="288"/>
      <c r="U303" s="288"/>
      <c r="V303" s="288"/>
      <c r="W303" s="288"/>
      <c r="X303" s="288"/>
      <c r="Y303" s="288"/>
      <c r="Z303" s="288"/>
      <c r="AA303" s="288"/>
      <c r="AB303" s="288"/>
      <c r="AC303" s="288"/>
      <c r="AD303" s="288"/>
      <c r="AE303" s="288"/>
      <c r="AF303" s="288"/>
      <c r="AG303" s="288"/>
      <c r="AH303" s="288"/>
      <c r="AI303" s="288"/>
      <c r="AJ303" s="288"/>
      <c r="AK303" s="288"/>
      <c r="AL303" s="288"/>
      <c r="AM303" s="288"/>
      <c r="AN303" s="288"/>
      <c r="AO303" s="288"/>
      <c r="AP303" s="288"/>
      <c r="AQ303" s="288"/>
      <c r="AR303" s="288"/>
      <c r="AS303" s="288"/>
      <c r="AT303" s="288"/>
      <c r="AU303" s="288"/>
      <c r="AV303" s="288"/>
      <c r="AW303" s="288"/>
      <c r="AX303" s="288"/>
      <c r="AY303" s="288"/>
      <c r="AZ303" s="288"/>
      <c r="BA303" s="288"/>
      <c r="BB303" s="288"/>
      <c r="BC303" s="288"/>
      <c r="BD303" s="288"/>
      <c r="BE303" s="288"/>
      <c r="BF303" s="288"/>
      <c r="BG303" s="288"/>
      <c r="BH303" s="288"/>
      <c r="BI303" s="288"/>
      <c r="BJ303" s="288"/>
      <c r="BK303" s="288"/>
      <c r="BL303" s="288"/>
      <c r="BM303" s="288"/>
      <c r="BN303" s="288"/>
      <c r="BO303" s="288"/>
      <c r="BP303" s="288"/>
      <c r="BQ303" s="288"/>
      <c r="BR303" s="288"/>
      <c r="BS303" s="288"/>
      <c r="BT303" s="288"/>
      <c r="BU303" s="288"/>
      <c r="BV303" s="288"/>
      <c r="BW303" s="288"/>
      <c r="BX303" s="288"/>
      <c r="BY303" s="288"/>
      <c r="BZ303" s="288"/>
      <c r="CA303" s="288"/>
      <c r="CB303" s="288"/>
      <c r="CC303" s="288"/>
      <c r="CD303" s="288"/>
      <c r="CE303" s="288"/>
      <c r="CF303" s="288"/>
      <c r="CG303" s="288"/>
      <c r="CH303" s="288"/>
      <c r="CI303" s="288"/>
      <c r="CJ303" s="288"/>
      <c r="CK303" s="288"/>
      <c r="CL303" s="288"/>
      <c r="CM303" s="288"/>
      <c r="CN303" s="288"/>
      <c r="CO303" s="288"/>
      <c r="CP303" s="288"/>
      <c r="CQ303" s="288"/>
      <c r="CR303" s="288"/>
      <c r="CS303" s="288"/>
      <c r="CT303" s="288"/>
      <c r="CU303" s="288"/>
      <c r="CV303" s="288"/>
      <c r="CW303" s="288"/>
      <c r="CX303" s="288"/>
      <c r="CY303" s="288"/>
      <c r="CZ303" s="288"/>
      <c r="DA303" s="288"/>
      <c r="DB303" s="288"/>
      <c r="DC303" s="288"/>
      <c r="DD303" s="288"/>
      <c r="DE303" s="288"/>
      <c r="DF303" s="288"/>
      <c r="DG303" s="288"/>
      <c r="DH303" s="288"/>
      <c r="DI303" s="288"/>
      <c r="DJ303" s="288"/>
      <c r="DK303" s="288"/>
      <c r="DL303" s="288"/>
      <c r="DM303" s="288"/>
      <c r="DN303" s="288"/>
      <c r="DO303" s="288"/>
      <c r="DP303" s="288"/>
      <c r="DQ303" s="288"/>
      <c r="DR303" s="288"/>
      <c r="DS303" s="288"/>
      <c r="DT303" s="288"/>
      <c r="DU303" s="288"/>
      <c r="DV303" s="288"/>
      <c r="DW303" s="288"/>
      <c r="DX303" s="288"/>
      <c r="DY303" s="288"/>
      <c r="DZ303" s="288"/>
      <c r="EA303" s="288"/>
      <c r="EB303" s="288"/>
      <c r="EC303" s="288"/>
      <c r="ED303" s="288"/>
      <c r="EE303" s="288"/>
      <c r="EF303" s="288"/>
      <c r="EG303" s="288"/>
      <c r="EH303" s="288"/>
      <c r="EI303" s="288"/>
      <c r="EJ303" s="288"/>
      <c r="EK303" s="288"/>
      <c r="EL303" s="288"/>
      <c r="EM303" s="288"/>
      <c r="EN303" s="288"/>
      <c r="EO303" s="288"/>
      <c r="EP303" s="288"/>
      <c r="EQ303" s="288"/>
      <c r="ER303" s="288"/>
      <c r="ES303" s="288"/>
      <c r="ET303" s="288"/>
      <c r="EU303" s="288"/>
      <c r="EV303" s="288"/>
      <c r="EW303" s="288"/>
      <c r="EX303" s="288"/>
      <c r="EY303" s="288"/>
      <c r="EZ303" s="288"/>
      <c r="FA303" s="288"/>
      <c r="FB303" s="288"/>
      <c r="FC303" s="288"/>
      <c r="FD303" s="288"/>
      <c r="FE303" s="288"/>
      <c r="FF303" s="288"/>
      <c r="FG303" s="288"/>
      <c r="FH303" s="288"/>
      <c r="FI303" s="288"/>
      <c r="FJ303" s="288"/>
      <c r="FK303" s="288"/>
      <c r="FL303" s="288"/>
      <c r="FM303" s="288"/>
      <c r="FN303" s="288"/>
      <c r="FO303" s="288"/>
      <c r="FP303" s="288"/>
      <c r="FQ303" s="288"/>
      <c r="FR303" s="288"/>
      <c r="FS303" s="288"/>
      <c r="FT303" s="288"/>
      <c r="FU303" s="288"/>
      <c r="FV303" s="288"/>
      <c r="FW303" s="288"/>
      <c r="FX303" s="288"/>
      <c r="FY303" s="288"/>
      <c r="FZ303" s="288"/>
      <c r="GA303" s="294"/>
      <c r="GB303" s="294"/>
      <c r="GC303" s="294"/>
      <c r="GD303" s="294"/>
      <c r="GE303" s="294"/>
      <c r="GF303" s="294"/>
      <c r="GG303" s="294"/>
      <c r="GH303" s="294"/>
      <c r="GI303" s="294"/>
      <c r="GJ303" s="294"/>
      <c r="GK303" s="294"/>
      <c r="GL303" s="294"/>
      <c r="GM303" s="294"/>
      <c r="GN303" s="294"/>
      <c r="GO303" s="294"/>
      <c r="GP303" s="294"/>
      <c r="GQ303" s="294"/>
      <c r="GR303" s="294"/>
      <c r="GS303" s="294"/>
      <c r="GT303" s="294"/>
      <c r="GU303" s="294"/>
      <c r="GV303" s="294"/>
      <c r="GW303" s="294"/>
      <c r="GX303" s="294"/>
      <c r="GY303" s="294"/>
      <c r="GZ303" s="294"/>
      <c r="HA303" s="294"/>
      <c r="HB303" s="294"/>
      <c r="HC303" s="294"/>
      <c r="HD303" s="294"/>
      <c r="HE303" s="294"/>
      <c r="HF303" s="294"/>
      <c r="HG303" s="294"/>
      <c r="HH303" s="294"/>
      <c r="HI303" s="294"/>
      <c r="HJ303" s="294"/>
      <c r="HK303" s="294"/>
      <c r="HL303" s="294"/>
      <c r="HM303" s="294"/>
      <c r="HN303" s="294"/>
      <c r="HO303" s="294"/>
      <c r="HP303" s="294"/>
      <c r="HQ303" s="294"/>
      <c r="HR303" s="294"/>
      <c r="HS303" s="294"/>
      <c r="HT303" s="294"/>
      <c r="HU303" s="294"/>
      <c r="HV303" s="294"/>
      <c r="HW303" s="294"/>
      <c r="HX303" s="294"/>
      <c r="HY303" s="294"/>
      <c r="HZ303" s="294"/>
      <c r="IA303" s="294"/>
      <c r="IB303" s="294"/>
      <c r="IC303" s="294"/>
      <c r="ID303" s="294"/>
      <c r="IE303" s="294"/>
      <c r="IF303" s="294"/>
      <c r="IG303" s="294"/>
      <c r="IH303" s="294"/>
      <c r="II303" s="294"/>
      <c r="IJ303" s="294"/>
      <c r="IK303" s="294"/>
      <c r="IL303" s="294"/>
      <c r="IM303" s="294"/>
      <c r="IN303" s="294"/>
      <c r="IO303" s="294"/>
      <c r="IP303" s="294"/>
      <c r="IQ303" s="294"/>
      <c r="IR303" s="294"/>
      <c r="IS303" s="294"/>
      <c r="IT303" s="294"/>
      <c r="IU303" s="294"/>
      <c r="IV303" s="294"/>
      <c r="IW303" s="294"/>
      <c r="IX303" s="294"/>
    </row>
    <row r="304" s="288" customFormat="1" ht="38" customHeight="1" spans="1:258">
      <c r="A304" s="301" t="s">
        <v>1122</v>
      </c>
      <c r="B304" s="302"/>
      <c r="C304" s="302"/>
      <c r="D304" s="303"/>
      <c r="E304" s="299"/>
      <c r="F304" s="300"/>
      <c r="G304" s="300"/>
      <c r="H304" s="300"/>
      <c r="GA304" s="294"/>
      <c r="GB304" s="294"/>
      <c r="GC304" s="294"/>
      <c r="GD304" s="294"/>
      <c r="GE304" s="294"/>
      <c r="GF304" s="294"/>
      <c r="GG304" s="294"/>
      <c r="GH304" s="294"/>
      <c r="GI304" s="294"/>
      <c r="GJ304" s="294"/>
      <c r="GK304" s="294"/>
      <c r="GL304" s="294"/>
      <c r="GM304" s="294"/>
      <c r="GN304" s="294"/>
      <c r="GO304" s="294"/>
      <c r="GP304" s="294"/>
      <c r="GQ304" s="294"/>
      <c r="GR304" s="294"/>
      <c r="GS304" s="294"/>
      <c r="GT304" s="294"/>
      <c r="GU304" s="294"/>
      <c r="GV304" s="294"/>
      <c r="GW304" s="294"/>
      <c r="GX304" s="294"/>
      <c r="GY304" s="294"/>
      <c r="GZ304" s="294"/>
      <c r="HA304" s="294"/>
      <c r="HB304" s="294"/>
      <c r="HC304" s="294"/>
      <c r="HD304" s="294"/>
      <c r="HE304" s="294"/>
      <c r="HF304" s="294"/>
      <c r="HG304" s="294"/>
      <c r="HH304" s="294"/>
      <c r="HI304" s="294"/>
      <c r="HJ304" s="294"/>
      <c r="HK304" s="294"/>
      <c r="HL304" s="294"/>
      <c r="HM304" s="294"/>
      <c r="HN304" s="294"/>
      <c r="HO304" s="294"/>
      <c r="HP304" s="294"/>
      <c r="HQ304" s="294"/>
      <c r="HR304" s="294"/>
      <c r="HS304" s="294"/>
      <c r="HT304" s="294"/>
      <c r="HU304" s="294"/>
      <c r="HV304" s="294"/>
      <c r="HW304" s="294"/>
      <c r="HX304" s="294"/>
      <c r="HY304" s="294"/>
      <c r="HZ304" s="294"/>
      <c r="IA304" s="294"/>
      <c r="IB304" s="294"/>
      <c r="IC304" s="294"/>
      <c r="ID304" s="294"/>
      <c r="IE304" s="294"/>
      <c r="IF304" s="294"/>
      <c r="IG304" s="294"/>
      <c r="IH304" s="294"/>
      <c r="II304" s="294"/>
      <c r="IJ304" s="294"/>
      <c r="IK304" s="294"/>
      <c r="IL304" s="294"/>
      <c r="IM304" s="294"/>
      <c r="IN304" s="294"/>
      <c r="IO304" s="294"/>
      <c r="IP304" s="294"/>
      <c r="IQ304" s="294"/>
      <c r="IR304" s="294"/>
      <c r="IS304" s="294"/>
      <c r="IT304" s="294"/>
      <c r="IU304" s="294"/>
      <c r="IV304" s="294"/>
      <c r="IW304" s="294"/>
      <c r="IX304" s="294"/>
    </row>
    <row r="305" s="288" customFormat="1" ht="38" customHeight="1" spans="1:258">
      <c r="A305" s="301" t="s">
        <v>1123</v>
      </c>
      <c r="B305" s="302"/>
      <c r="C305" s="302"/>
      <c r="D305" s="303"/>
      <c r="E305" s="356"/>
      <c r="F305" s="300"/>
      <c r="G305" s="322"/>
      <c r="H305" s="322"/>
      <c r="I305" s="399"/>
      <c r="GA305" s="294"/>
      <c r="GB305" s="294"/>
      <c r="GC305" s="294"/>
      <c r="GD305" s="294"/>
      <c r="GE305" s="294"/>
      <c r="GF305" s="294"/>
      <c r="GG305" s="294"/>
      <c r="GH305" s="294"/>
      <c r="GI305" s="294"/>
      <c r="GJ305" s="294"/>
      <c r="GK305" s="294"/>
      <c r="GL305" s="294"/>
      <c r="GM305" s="294"/>
      <c r="GN305" s="294"/>
      <c r="GO305" s="294"/>
      <c r="GP305" s="294"/>
      <c r="GQ305" s="294"/>
      <c r="GR305" s="294"/>
      <c r="GS305" s="294"/>
      <c r="GT305" s="294"/>
      <c r="GU305" s="294"/>
      <c r="GV305" s="294"/>
      <c r="GW305" s="294"/>
      <c r="GX305" s="294"/>
      <c r="GY305" s="294"/>
      <c r="GZ305" s="294"/>
      <c r="HA305" s="294"/>
      <c r="HB305" s="294"/>
      <c r="HC305" s="294"/>
      <c r="HD305" s="294"/>
      <c r="HE305" s="294"/>
      <c r="HF305" s="294"/>
      <c r="HG305" s="294"/>
      <c r="HH305" s="294"/>
      <c r="HI305" s="294"/>
      <c r="HJ305" s="294"/>
      <c r="HK305" s="294"/>
      <c r="HL305" s="294"/>
      <c r="HM305" s="294"/>
      <c r="HN305" s="294"/>
      <c r="HO305" s="294"/>
      <c r="HP305" s="294"/>
      <c r="HQ305" s="294"/>
      <c r="HR305" s="294"/>
      <c r="HS305" s="294"/>
      <c r="HT305" s="294"/>
      <c r="HU305" s="294"/>
      <c r="HV305" s="294"/>
      <c r="HW305" s="294"/>
      <c r="HX305" s="294"/>
      <c r="HY305" s="294"/>
      <c r="HZ305" s="294"/>
      <c r="IA305" s="294"/>
      <c r="IB305" s="294"/>
      <c r="IC305" s="294"/>
      <c r="ID305" s="294"/>
      <c r="IE305" s="294"/>
      <c r="IF305" s="294"/>
      <c r="IG305" s="294"/>
      <c r="IH305" s="294"/>
      <c r="II305" s="294"/>
      <c r="IJ305" s="294"/>
      <c r="IK305" s="294"/>
      <c r="IL305" s="294"/>
      <c r="IM305" s="294"/>
      <c r="IN305" s="294"/>
      <c r="IO305" s="294"/>
      <c r="IP305" s="294"/>
      <c r="IQ305" s="294"/>
      <c r="IR305" s="294"/>
      <c r="IS305" s="294"/>
      <c r="IT305" s="294"/>
      <c r="IU305" s="294"/>
      <c r="IV305" s="294"/>
      <c r="IW305" s="294"/>
      <c r="IX305" s="294"/>
    </row>
    <row r="306" s="288" customFormat="1" ht="46" customHeight="1" spans="1:258">
      <c r="A306" s="299">
        <v>1</v>
      </c>
      <c r="B306" s="300" t="s">
        <v>1124</v>
      </c>
      <c r="C306" s="389" t="s">
        <v>1125</v>
      </c>
      <c r="D306" s="389" t="s">
        <v>321</v>
      </c>
      <c r="E306" s="299">
        <v>80</v>
      </c>
      <c r="F306" s="390" t="s">
        <v>180</v>
      </c>
      <c r="G306" s="389" t="s">
        <v>1126</v>
      </c>
      <c r="H306" s="389"/>
      <c r="I306" s="400"/>
      <c r="GA306" s="294"/>
      <c r="GB306" s="294"/>
      <c r="GC306" s="294"/>
      <c r="GD306" s="294"/>
      <c r="GE306" s="294"/>
      <c r="GF306" s="294"/>
      <c r="GG306" s="294"/>
      <c r="GH306" s="294"/>
      <c r="GI306" s="294"/>
      <c r="GJ306" s="294"/>
      <c r="GK306" s="294"/>
      <c r="GL306" s="294"/>
      <c r="GM306" s="294"/>
      <c r="GN306" s="294"/>
      <c r="GO306" s="294"/>
      <c r="GP306" s="294"/>
      <c r="GQ306" s="294"/>
      <c r="GR306" s="294"/>
      <c r="GS306" s="294"/>
      <c r="GT306" s="294"/>
      <c r="GU306" s="294"/>
      <c r="GV306" s="294"/>
      <c r="GW306" s="294"/>
      <c r="GX306" s="294"/>
      <c r="GY306" s="294"/>
      <c r="GZ306" s="294"/>
      <c r="HA306" s="294"/>
      <c r="HB306" s="294"/>
      <c r="HC306" s="294"/>
      <c r="HD306" s="294"/>
      <c r="HE306" s="294"/>
      <c r="HF306" s="294"/>
      <c r="HG306" s="294"/>
      <c r="HH306" s="294"/>
      <c r="HI306" s="294"/>
      <c r="HJ306" s="294"/>
      <c r="HK306" s="294"/>
      <c r="HL306" s="294"/>
      <c r="HM306" s="294"/>
      <c r="HN306" s="294"/>
      <c r="HO306" s="294"/>
      <c r="HP306" s="294"/>
      <c r="HQ306" s="294"/>
      <c r="HR306" s="294"/>
      <c r="HS306" s="294"/>
      <c r="HT306" s="294"/>
      <c r="HU306" s="294"/>
      <c r="HV306" s="294"/>
      <c r="HW306" s="294"/>
      <c r="HX306" s="294"/>
      <c r="HY306" s="294"/>
      <c r="HZ306" s="294"/>
      <c r="IA306" s="294"/>
      <c r="IB306" s="294"/>
      <c r="IC306" s="294"/>
      <c r="ID306" s="294"/>
      <c r="IE306" s="294"/>
      <c r="IF306" s="294"/>
      <c r="IG306" s="294"/>
      <c r="IH306" s="294"/>
      <c r="II306" s="294"/>
      <c r="IJ306" s="294"/>
      <c r="IK306" s="294"/>
      <c r="IL306" s="294"/>
      <c r="IM306" s="294"/>
      <c r="IN306" s="294"/>
      <c r="IO306" s="294"/>
      <c r="IP306" s="294"/>
      <c r="IQ306" s="294"/>
      <c r="IR306" s="294"/>
      <c r="IS306" s="294"/>
      <c r="IT306" s="294"/>
      <c r="IU306" s="294"/>
      <c r="IV306" s="294"/>
      <c r="IW306" s="294"/>
      <c r="IX306" s="294"/>
    </row>
    <row r="307" s="288" customFormat="1" ht="46" customHeight="1" spans="1:258">
      <c r="A307" s="299">
        <v>2</v>
      </c>
      <c r="B307" s="332" t="s">
        <v>1127</v>
      </c>
      <c r="C307" s="391" t="s">
        <v>1128</v>
      </c>
      <c r="D307" s="391" t="s">
        <v>194</v>
      </c>
      <c r="E307" s="377">
        <v>46</v>
      </c>
      <c r="F307" s="390" t="s">
        <v>379</v>
      </c>
      <c r="G307" s="389" t="s">
        <v>1129</v>
      </c>
      <c r="H307" s="389"/>
      <c r="I307" s="400"/>
      <c r="GA307" s="294"/>
      <c r="GB307" s="294"/>
      <c r="GC307" s="294"/>
      <c r="GD307" s="294"/>
      <c r="GE307" s="294"/>
      <c r="GF307" s="294"/>
      <c r="GG307" s="294"/>
      <c r="GH307" s="294"/>
      <c r="GI307" s="294"/>
      <c r="GJ307" s="294"/>
      <c r="GK307" s="294"/>
      <c r="GL307" s="294"/>
      <c r="GM307" s="294"/>
      <c r="GN307" s="294"/>
      <c r="GO307" s="294"/>
      <c r="GP307" s="294"/>
      <c r="GQ307" s="294"/>
      <c r="GR307" s="294"/>
      <c r="GS307" s="294"/>
      <c r="GT307" s="294"/>
      <c r="GU307" s="294"/>
      <c r="GV307" s="294"/>
      <c r="GW307" s="294"/>
      <c r="GX307" s="294"/>
      <c r="GY307" s="294"/>
      <c r="GZ307" s="294"/>
      <c r="HA307" s="294"/>
      <c r="HB307" s="294"/>
      <c r="HC307" s="294"/>
      <c r="HD307" s="294"/>
      <c r="HE307" s="294"/>
      <c r="HF307" s="294"/>
      <c r="HG307" s="294"/>
      <c r="HH307" s="294"/>
      <c r="HI307" s="294"/>
      <c r="HJ307" s="294"/>
      <c r="HK307" s="294"/>
      <c r="HL307" s="294"/>
      <c r="HM307" s="294"/>
      <c r="HN307" s="294"/>
      <c r="HO307" s="294"/>
      <c r="HP307" s="294"/>
      <c r="HQ307" s="294"/>
      <c r="HR307" s="294"/>
      <c r="HS307" s="294"/>
      <c r="HT307" s="294"/>
      <c r="HU307" s="294"/>
      <c r="HV307" s="294"/>
      <c r="HW307" s="294"/>
      <c r="HX307" s="294"/>
      <c r="HY307" s="294"/>
      <c r="HZ307" s="294"/>
      <c r="IA307" s="294"/>
      <c r="IB307" s="294"/>
      <c r="IC307" s="294"/>
      <c r="ID307" s="294"/>
      <c r="IE307" s="294"/>
      <c r="IF307" s="294"/>
      <c r="IG307" s="294"/>
      <c r="IH307" s="294"/>
      <c r="II307" s="294"/>
      <c r="IJ307" s="294"/>
      <c r="IK307" s="294"/>
      <c r="IL307" s="294"/>
      <c r="IM307" s="294"/>
      <c r="IN307" s="294"/>
      <c r="IO307" s="294"/>
      <c r="IP307" s="294"/>
      <c r="IQ307" s="294"/>
      <c r="IR307" s="294"/>
      <c r="IS307" s="294"/>
      <c r="IT307" s="294"/>
      <c r="IU307" s="294"/>
      <c r="IV307" s="294"/>
      <c r="IW307" s="294"/>
      <c r="IX307" s="294"/>
    </row>
    <row r="308" s="288" customFormat="1" ht="46" customHeight="1" spans="1:258">
      <c r="A308" s="299">
        <v>3</v>
      </c>
      <c r="B308" s="332" t="s">
        <v>1130</v>
      </c>
      <c r="C308" s="391" t="s">
        <v>1131</v>
      </c>
      <c r="D308" s="391" t="s">
        <v>378</v>
      </c>
      <c r="E308" s="377">
        <v>46</v>
      </c>
      <c r="F308" s="390" t="s">
        <v>379</v>
      </c>
      <c r="G308" s="389" t="s">
        <v>308</v>
      </c>
      <c r="H308" s="389"/>
      <c r="I308" s="400"/>
      <c r="GA308" s="294"/>
      <c r="GB308" s="294"/>
      <c r="GC308" s="294"/>
      <c r="GD308" s="294"/>
      <c r="GE308" s="294"/>
      <c r="GF308" s="294"/>
      <c r="GG308" s="294"/>
      <c r="GH308" s="294"/>
      <c r="GI308" s="294"/>
      <c r="GJ308" s="294"/>
      <c r="GK308" s="294"/>
      <c r="GL308" s="294"/>
      <c r="GM308" s="294"/>
      <c r="GN308" s="294"/>
      <c r="GO308" s="294"/>
      <c r="GP308" s="294"/>
      <c r="GQ308" s="294"/>
      <c r="GR308" s="294"/>
      <c r="GS308" s="294"/>
      <c r="GT308" s="294"/>
      <c r="GU308" s="294"/>
      <c r="GV308" s="294"/>
      <c r="GW308" s="294"/>
      <c r="GX308" s="294"/>
      <c r="GY308" s="294"/>
      <c r="GZ308" s="294"/>
      <c r="HA308" s="294"/>
      <c r="HB308" s="294"/>
      <c r="HC308" s="294"/>
      <c r="HD308" s="294"/>
      <c r="HE308" s="294"/>
      <c r="HF308" s="294"/>
      <c r="HG308" s="294"/>
      <c r="HH308" s="294"/>
      <c r="HI308" s="294"/>
      <c r="HJ308" s="294"/>
      <c r="HK308" s="294"/>
      <c r="HL308" s="294"/>
      <c r="HM308" s="294"/>
      <c r="HN308" s="294"/>
      <c r="HO308" s="294"/>
      <c r="HP308" s="294"/>
      <c r="HQ308" s="294"/>
      <c r="HR308" s="294"/>
      <c r="HS308" s="294"/>
      <c r="HT308" s="294"/>
      <c r="HU308" s="294"/>
      <c r="HV308" s="294"/>
      <c r="HW308" s="294"/>
      <c r="HX308" s="294"/>
      <c r="HY308" s="294"/>
      <c r="HZ308" s="294"/>
      <c r="IA308" s="294"/>
      <c r="IB308" s="294"/>
      <c r="IC308" s="294"/>
      <c r="ID308" s="294"/>
      <c r="IE308" s="294"/>
      <c r="IF308" s="294"/>
      <c r="IG308" s="294"/>
      <c r="IH308" s="294"/>
      <c r="II308" s="294"/>
      <c r="IJ308" s="294"/>
      <c r="IK308" s="294"/>
      <c r="IL308" s="294"/>
      <c r="IM308" s="294"/>
      <c r="IN308" s="294"/>
      <c r="IO308" s="294"/>
      <c r="IP308" s="294"/>
      <c r="IQ308" s="294"/>
      <c r="IR308" s="294"/>
      <c r="IS308" s="294"/>
      <c r="IT308" s="294"/>
      <c r="IU308" s="294"/>
      <c r="IV308" s="294"/>
      <c r="IW308" s="294"/>
      <c r="IX308" s="294"/>
    </row>
    <row r="309" s="288" customFormat="1" ht="46" customHeight="1" spans="1:258">
      <c r="A309" s="299">
        <v>4</v>
      </c>
      <c r="B309" s="332" t="s">
        <v>1132</v>
      </c>
      <c r="C309" s="391" t="s">
        <v>1133</v>
      </c>
      <c r="D309" s="391" t="s">
        <v>765</v>
      </c>
      <c r="E309" s="377">
        <v>34.5</v>
      </c>
      <c r="F309" s="390" t="s">
        <v>171</v>
      </c>
      <c r="G309" s="389" t="s">
        <v>1134</v>
      </c>
      <c r="H309" s="389"/>
      <c r="I309" s="400"/>
      <c r="GA309" s="294"/>
      <c r="GB309" s="294"/>
      <c r="GC309" s="294"/>
      <c r="GD309" s="294"/>
      <c r="GE309" s="294"/>
      <c r="GF309" s="294"/>
      <c r="GG309" s="294"/>
      <c r="GH309" s="294"/>
      <c r="GI309" s="294"/>
      <c r="GJ309" s="294"/>
      <c r="GK309" s="294"/>
      <c r="GL309" s="294"/>
      <c r="GM309" s="294"/>
      <c r="GN309" s="294"/>
      <c r="GO309" s="294"/>
      <c r="GP309" s="294"/>
      <c r="GQ309" s="294"/>
      <c r="GR309" s="294"/>
      <c r="GS309" s="294"/>
      <c r="GT309" s="294"/>
      <c r="GU309" s="294"/>
      <c r="GV309" s="294"/>
      <c r="GW309" s="294"/>
      <c r="GX309" s="294"/>
      <c r="GY309" s="294"/>
      <c r="GZ309" s="294"/>
      <c r="HA309" s="294"/>
      <c r="HB309" s="294"/>
      <c r="HC309" s="294"/>
      <c r="HD309" s="294"/>
      <c r="HE309" s="294"/>
      <c r="HF309" s="294"/>
      <c r="HG309" s="294"/>
      <c r="HH309" s="294"/>
      <c r="HI309" s="294"/>
      <c r="HJ309" s="294"/>
      <c r="HK309" s="294"/>
      <c r="HL309" s="294"/>
      <c r="HM309" s="294"/>
      <c r="HN309" s="294"/>
      <c r="HO309" s="294"/>
      <c r="HP309" s="294"/>
      <c r="HQ309" s="294"/>
      <c r="HR309" s="294"/>
      <c r="HS309" s="294"/>
      <c r="HT309" s="294"/>
      <c r="HU309" s="294"/>
      <c r="HV309" s="294"/>
      <c r="HW309" s="294"/>
      <c r="HX309" s="294"/>
      <c r="HY309" s="294"/>
      <c r="HZ309" s="294"/>
      <c r="IA309" s="294"/>
      <c r="IB309" s="294"/>
      <c r="IC309" s="294"/>
      <c r="ID309" s="294"/>
      <c r="IE309" s="294"/>
      <c r="IF309" s="294"/>
      <c r="IG309" s="294"/>
      <c r="IH309" s="294"/>
      <c r="II309" s="294"/>
      <c r="IJ309" s="294"/>
      <c r="IK309" s="294"/>
      <c r="IL309" s="294"/>
      <c r="IM309" s="294"/>
      <c r="IN309" s="294"/>
      <c r="IO309" s="294"/>
      <c r="IP309" s="294"/>
      <c r="IQ309" s="294"/>
      <c r="IR309" s="294"/>
      <c r="IS309" s="294"/>
      <c r="IT309" s="294"/>
      <c r="IU309" s="294"/>
      <c r="IV309" s="294"/>
      <c r="IW309" s="294"/>
      <c r="IX309" s="294"/>
    </row>
    <row r="310" s="288" customFormat="1" ht="46" customHeight="1" spans="1:258">
      <c r="A310" s="299">
        <v>5</v>
      </c>
      <c r="B310" s="300" t="s">
        <v>1135</v>
      </c>
      <c r="C310" s="389" t="s">
        <v>1136</v>
      </c>
      <c r="D310" s="389" t="s">
        <v>397</v>
      </c>
      <c r="E310" s="299">
        <v>55</v>
      </c>
      <c r="F310" s="392" t="s">
        <v>244</v>
      </c>
      <c r="G310" s="389" t="s">
        <v>308</v>
      </c>
      <c r="H310" s="389"/>
      <c r="I310" s="400"/>
      <c r="GA310" s="294"/>
      <c r="GB310" s="294"/>
      <c r="GC310" s="294"/>
      <c r="GD310" s="294"/>
      <c r="GE310" s="294"/>
      <c r="GF310" s="294"/>
      <c r="GG310" s="294"/>
      <c r="GH310" s="294"/>
      <c r="GI310" s="294"/>
      <c r="GJ310" s="294"/>
      <c r="GK310" s="294"/>
      <c r="GL310" s="294"/>
      <c r="GM310" s="294"/>
      <c r="GN310" s="294"/>
      <c r="GO310" s="294"/>
      <c r="GP310" s="294"/>
      <c r="GQ310" s="294"/>
      <c r="GR310" s="294"/>
      <c r="GS310" s="294"/>
      <c r="GT310" s="294"/>
      <c r="GU310" s="294"/>
      <c r="GV310" s="294"/>
      <c r="GW310" s="294"/>
      <c r="GX310" s="294"/>
      <c r="GY310" s="294"/>
      <c r="GZ310" s="294"/>
      <c r="HA310" s="294"/>
      <c r="HB310" s="294"/>
      <c r="HC310" s="294"/>
      <c r="HD310" s="294"/>
      <c r="HE310" s="294"/>
      <c r="HF310" s="294"/>
      <c r="HG310" s="294"/>
      <c r="HH310" s="294"/>
      <c r="HI310" s="294"/>
      <c r="HJ310" s="294"/>
      <c r="HK310" s="294"/>
      <c r="HL310" s="294"/>
      <c r="HM310" s="294"/>
      <c r="HN310" s="294"/>
      <c r="HO310" s="294"/>
      <c r="HP310" s="294"/>
      <c r="HQ310" s="294"/>
      <c r="HR310" s="294"/>
      <c r="HS310" s="294"/>
      <c r="HT310" s="294"/>
      <c r="HU310" s="294"/>
      <c r="HV310" s="294"/>
      <c r="HW310" s="294"/>
      <c r="HX310" s="294"/>
      <c r="HY310" s="294"/>
      <c r="HZ310" s="294"/>
      <c r="IA310" s="294"/>
      <c r="IB310" s="294"/>
      <c r="IC310" s="294"/>
      <c r="ID310" s="294"/>
      <c r="IE310" s="294"/>
      <c r="IF310" s="294"/>
      <c r="IG310" s="294"/>
      <c r="IH310" s="294"/>
      <c r="II310" s="294"/>
      <c r="IJ310" s="294"/>
      <c r="IK310" s="294"/>
      <c r="IL310" s="294"/>
      <c r="IM310" s="294"/>
      <c r="IN310" s="294"/>
      <c r="IO310" s="294"/>
      <c r="IP310" s="294"/>
      <c r="IQ310" s="294"/>
      <c r="IR310" s="294"/>
      <c r="IS310" s="294"/>
      <c r="IT310" s="294"/>
      <c r="IU310" s="294"/>
      <c r="IV310" s="294"/>
      <c r="IW310" s="294"/>
      <c r="IX310" s="294"/>
    </row>
    <row r="311" s="288" customFormat="1" ht="46" customHeight="1" spans="1:258">
      <c r="A311" s="299">
        <v>6</v>
      </c>
      <c r="B311" s="332" t="s">
        <v>1137</v>
      </c>
      <c r="C311" s="391" t="s">
        <v>1138</v>
      </c>
      <c r="D311" s="391" t="s">
        <v>944</v>
      </c>
      <c r="E311" s="377">
        <v>98</v>
      </c>
      <c r="F311" s="392" t="s">
        <v>226</v>
      </c>
      <c r="G311" s="389" t="s">
        <v>318</v>
      </c>
      <c r="H311" s="389"/>
      <c r="I311" s="400"/>
      <c r="GA311" s="294"/>
      <c r="GB311" s="294"/>
      <c r="GC311" s="294"/>
      <c r="GD311" s="294"/>
      <c r="GE311" s="294"/>
      <c r="GF311" s="294"/>
      <c r="GG311" s="294"/>
      <c r="GH311" s="294"/>
      <c r="GI311" s="294"/>
      <c r="GJ311" s="294"/>
      <c r="GK311" s="294"/>
      <c r="GL311" s="294"/>
      <c r="GM311" s="294"/>
      <c r="GN311" s="294"/>
      <c r="GO311" s="294"/>
      <c r="GP311" s="294"/>
      <c r="GQ311" s="294"/>
      <c r="GR311" s="294"/>
      <c r="GS311" s="294"/>
      <c r="GT311" s="294"/>
      <c r="GU311" s="294"/>
      <c r="GV311" s="294"/>
      <c r="GW311" s="294"/>
      <c r="GX311" s="294"/>
      <c r="GY311" s="294"/>
      <c r="GZ311" s="294"/>
      <c r="HA311" s="294"/>
      <c r="HB311" s="294"/>
      <c r="HC311" s="294"/>
      <c r="HD311" s="294"/>
      <c r="HE311" s="294"/>
      <c r="HF311" s="294"/>
      <c r="HG311" s="294"/>
      <c r="HH311" s="294"/>
      <c r="HI311" s="294"/>
      <c r="HJ311" s="294"/>
      <c r="HK311" s="294"/>
      <c r="HL311" s="294"/>
      <c r="HM311" s="294"/>
      <c r="HN311" s="294"/>
      <c r="HO311" s="294"/>
      <c r="HP311" s="294"/>
      <c r="HQ311" s="294"/>
      <c r="HR311" s="294"/>
      <c r="HS311" s="294"/>
      <c r="HT311" s="294"/>
      <c r="HU311" s="294"/>
      <c r="HV311" s="294"/>
      <c r="HW311" s="294"/>
      <c r="HX311" s="294"/>
      <c r="HY311" s="294"/>
      <c r="HZ311" s="294"/>
      <c r="IA311" s="294"/>
      <c r="IB311" s="294"/>
      <c r="IC311" s="294"/>
      <c r="ID311" s="294"/>
      <c r="IE311" s="294"/>
      <c r="IF311" s="294"/>
      <c r="IG311" s="294"/>
      <c r="IH311" s="294"/>
      <c r="II311" s="294"/>
      <c r="IJ311" s="294"/>
      <c r="IK311" s="294"/>
      <c r="IL311" s="294"/>
      <c r="IM311" s="294"/>
      <c r="IN311" s="294"/>
      <c r="IO311" s="294"/>
      <c r="IP311" s="294"/>
      <c r="IQ311" s="294"/>
      <c r="IR311" s="294"/>
      <c r="IS311" s="294"/>
      <c r="IT311" s="294"/>
      <c r="IU311" s="294"/>
      <c r="IV311" s="294"/>
      <c r="IW311" s="294"/>
      <c r="IX311" s="294"/>
    </row>
    <row r="312" s="288" customFormat="1" ht="46" customHeight="1" spans="1:258">
      <c r="A312" s="299">
        <v>7</v>
      </c>
      <c r="B312" s="329" t="s">
        <v>1139</v>
      </c>
      <c r="C312" s="329" t="s">
        <v>1140</v>
      </c>
      <c r="D312" s="329" t="s">
        <v>1141</v>
      </c>
      <c r="E312" s="338">
        <v>30</v>
      </c>
      <c r="F312" s="333" t="s">
        <v>303</v>
      </c>
      <c r="G312" s="329" t="s">
        <v>1142</v>
      </c>
      <c r="H312" s="329"/>
      <c r="I312" s="351"/>
      <c r="GA312" s="294"/>
      <c r="GB312" s="294"/>
      <c r="GC312" s="294"/>
      <c r="GD312" s="294"/>
      <c r="GE312" s="294"/>
      <c r="GF312" s="294"/>
      <c r="GG312" s="294"/>
      <c r="GH312" s="294"/>
      <c r="GI312" s="294"/>
      <c r="GJ312" s="294"/>
      <c r="GK312" s="294"/>
      <c r="GL312" s="294"/>
      <c r="GM312" s="294"/>
      <c r="GN312" s="294"/>
      <c r="GO312" s="294"/>
      <c r="GP312" s="294"/>
      <c r="GQ312" s="294"/>
      <c r="GR312" s="294"/>
      <c r="GS312" s="294"/>
      <c r="GT312" s="294"/>
      <c r="GU312" s="294"/>
      <c r="GV312" s="294"/>
      <c r="GW312" s="294"/>
      <c r="GX312" s="294"/>
      <c r="GY312" s="294"/>
      <c r="GZ312" s="294"/>
      <c r="HA312" s="294"/>
      <c r="HB312" s="294"/>
      <c r="HC312" s="294"/>
      <c r="HD312" s="294"/>
      <c r="HE312" s="294"/>
      <c r="HF312" s="294"/>
      <c r="HG312" s="294"/>
      <c r="HH312" s="294"/>
      <c r="HI312" s="294"/>
      <c r="HJ312" s="294"/>
      <c r="HK312" s="294"/>
      <c r="HL312" s="294"/>
      <c r="HM312" s="294"/>
      <c r="HN312" s="294"/>
      <c r="HO312" s="294"/>
      <c r="HP312" s="294"/>
      <c r="HQ312" s="294"/>
      <c r="HR312" s="294"/>
      <c r="HS312" s="294"/>
      <c r="HT312" s="294"/>
      <c r="HU312" s="294"/>
      <c r="HV312" s="294"/>
      <c r="HW312" s="294"/>
      <c r="HX312" s="294"/>
      <c r="HY312" s="294"/>
      <c r="HZ312" s="294"/>
      <c r="IA312" s="294"/>
      <c r="IB312" s="294"/>
      <c r="IC312" s="294"/>
      <c r="ID312" s="294"/>
      <c r="IE312" s="294"/>
      <c r="IF312" s="294"/>
      <c r="IG312" s="294"/>
      <c r="IH312" s="294"/>
      <c r="II312" s="294"/>
      <c r="IJ312" s="294"/>
      <c r="IK312" s="294"/>
      <c r="IL312" s="294"/>
      <c r="IM312" s="294"/>
      <c r="IN312" s="294"/>
      <c r="IO312" s="294"/>
      <c r="IP312" s="294"/>
      <c r="IQ312" s="294"/>
      <c r="IR312" s="294"/>
      <c r="IS312" s="294"/>
      <c r="IT312" s="294"/>
      <c r="IU312" s="294"/>
      <c r="IV312" s="294"/>
      <c r="IW312" s="294"/>
      <c r="IX312" s="294"/>
    </row>
    <row r="313" s="288" customFormat="1" ht="46" customHeight="1" spans="1:258">
      <c r="A313" s="299">
        <v>8</v>
      </c>
      <c r="B313" s="329" t="s">
        <v>1139</v>
      </c>
      <c r="C313" s="329" t="s">
        <v>1143</v>
      </c>
      <c r="D313" s="329" t="s">
        <v>978</v>
      </c>
      <c r="E313" s="338">
        <v>30</v>
      </c>
      <c r="F313" s="333" t="s">
        <v>239</v>
      </c>
      <c r="G313" s="329" t="s">
        <v>1144</v>
      </c>
      <c r="H313" s="329"/>
      <c r="I313" s="351"/>
      <c r="GA313" s="294"/>
      <c r="GB313" s="294"/>
      <c r="GC313" s="294"/>
      <c r="GD313" s="294"/>
      <c r="GE313" s="294"/>
      <c r="GF313" s="294"/>
      <c r="GG313" s="294"/>
      <c r="GH313" s="294"/>
      <c r="GI313" s="294"/>
      <c r="GJ313" s="294"/>
      <c r="GK313" s="294"/>
      <c r="GL313" s="294"/>
      <c r="GM313" s="294"/>
      <c r="GN313" s="294"/>
      <c r="GO313" s="294"/>
      <c r="GP313" s="294"/>
      <c r="GQ313" s="294"/>
      <c r="GR313" s="294"/>
      <c r="GS313" s="294"/>
      <c r="GT313" s="294"/>
      <c r="GU313" s="294"/>
      <c r="GV313" s="294"/>
      <c r="GW313" s="294"/>
      <c r="GX313" s="294"/>
      <c r="GY313" s="294"/>
      <c r="GZ313" s="294"/>
      <c r="HA313" s="294"/>
      <c r="HB313" s="294"/>
      <c r="HC313" s="294"/>
      <c r="HD313" s="294"/>
      <c r="HE313" s="294"/>
      <c r="HF313" s="294"/>
      <c r="HG313" s="294"/>
      <c r="HH313" s="294"/>
      <c r="HI313" s="294"/>
      <c r="HJ313" s="294"/>
      <c r="HK313" s="294"/>
      <c r="HL313" s="294"/>
      <c r="HM313" s="294"/>
      <c r="HN313" s="294"/>
      <c r="HO313" s="294"/>
      <c r="HP313" s="294"/>
      <c r="HQ313" s="294"/>
      <c r="HR313" s="294"/>
      <c r="HS313" s="294"/>
      <c r="HT313" s="294"/>
      <c r="HU313" s="294"/>
      <c r="HV313" s="294"/>
      <c r="HW313" s="294"/>
      <c r="HX313" s="294"/>
      <c r="HY313" s="294"/>
      <c r="HZ313" s="294"/>
      <c r="IA313" s="294"/>
      <c r="IB313" s="294"/>
      <c r="IC313" s="294"/>
      <c r="ID313" s="294"/>
      <c r="IE313" s="294"/>
      <c r="IF313" s="294"/>
      <c r="IG313" s="294"/>
      <c r="IH313" s="294"/>
      <c r="II313" s="294"/>
      <c r="IJ313" s="294"/>
      <c r="IK313" s="294"/>
      <c r="IL313" s="294"/>
      <c r="IM313" s="294"/>
      <c r="IN313" s="294"/>
      <c r="IO313" s="294"/>
      <c r="IP313" s="294"/>
      <c r="IQ313" s="294"/>
      <c r="IR313" s="294"/>
      <c r="IS313" s="294"/>
      <c r="IT313" s="294"/>
      <c r="IU313" s="294"/>
      <c r="IV313" s="294"/>
      <c r="IW313" s="294"/>
      <c r="IX313" s="294"/>
    </row>
    <row r="314" s="288" customFormat="1" ht="46" customHeight="1" spans="1:258">
      <c r="A314" s="299">
        <v>9</v>
      </c>
      <c r="B314" s="329" t="s">
        <v>1139</v>
      </c>
      <c r="C314" s="329" t="s">
        <v>1145</v>
      </c>
      <c r="D314" s="329" t="s">
        <v>237</v>
      </c>
      <c r="E314" s="338">
        <v>30</v>
      </c>
      <c r="F314" s="333" t="s">
        <v>239</v>
      </c>
      <c r="G314" s="329" t="s">
        <v>1146</v>
      </c>
      <c r="H314" s="329"/>
      <c r="I314" s="351"/>
      <c r="GA314" s="294"/>
      <c r="GB314" s="294"/>
      <c r="GC314" s="294"/>
      <c r="GD314" s="294"/>
      <c r="GE314" s="294"/>
      <c r="GF314" s="294"/>
      <c r="GG314" s="294"/>
      <c r="GH314" s="294"/>
      <c r="GI314" s="294"/>
      <c r="GJ314" s="294"/>
      <c r="GK314" s="294"/>
      <c r="GL314" s="294"/>
      <c r="GM314" s="294"/>
      <c r="GN314" s="294"/>
      <c r="GO314" s="294"/>
      <c r="GP314" s="294"/>
      <c r="GQ314" s="294"/>
      <c r="GR314" s="294"/>
      <c r="GS314" s="294"/>
      <c r="GT314" s="294"/>
      <c r="GU314" s="294"/>
      <c r="GV314" s="294"/>
      <c r="GW314" s="294"/>
      <c r="GX314" s="294"/>
      <c r="GY314" s="294"/>
      <c r="GZ314" s="294"/>
      <c r="HA314" s="294"/>
      <c r="HB314" s="294"/>
      <c r="HC314" s="294"/>
      <c r="HD314" s="294"/>
      <c r="HE314" s="294"/>
      <c r="HF314" s="294"/>
      <c r="HG314" s="294"/>
      <c r="HH314" s="294"/>
      <c r="HI314" s="294"/>
      <c r="HJ314" s="294"/>
      <c r="HK314" s="294"/>
      <c r="HL314" s="294"/>
      <c r="HM314" s="294"/>
      <c r="HN314" s="294"/>
      <c r="HO314" s="294"/>
      <c r="HP314" s="294"/>
      <c r="HQ314" s="294"/>
      <c r="HR314" s="294"/>
      <c r="HS314" s="294"/>
      <c r="HT314" s="294"/>
      <c r="HU314" s="294"/>
      <c r="HV314" s="294"/>
      <c r="HW314" s="294"/>
      <c r="HX314" s="294"/>
      <c r="HY314" s="294"/>
      <c r="HZ314" s="294"/>
      <c r="IA314" s="294"/>
      <c r="IB314" s="294"/>
      <c r="IC314" s="294"/>
      <c r="ID314" s="294"/>
      <c r="IE314" s="294"/>
      <c r="IF314" s="294"/>
      <c r="IG314" s="294"/>
      <c r="IH314" s="294"/>
      <c r="II314" s="294"/>
      <c r="IJ314" s="294"/>
      <c r="IK314" s="294"/>
      <c r="IL314" s="294"/>
      <c r="IM314" s="294"/>
      <c r="IN314" s="294"/>
      <c r="IO314" s="294"/>
      <c r="IP314" s="294"/>
      <c r="IQ314" s="294"/>
      <c r="IR314" s="294"/>
      <c r="IS314" s="294"/>
      <c r="IT314" s="294"/>
      <c r="IU314" s="294"/>
      <c r="IV314" s="294"/>
      <c r="IW314" s="294"/>
      <c r="IX314" s="294"/>
    </row>
    <row r="315" s="288" customFormat="1" ht="46" customHeight="1" spans="1:258">
      <c r="A315" s="299">
        <v>10</v>
      </c>
      <c r="B315" s="329" t="s">
        <v>1139</v>
      </c>
      <c r="C315" s="329" t="s">
        <v>1147</v>
      </c>
      <c r="D315" s="329" t="s">
        <v>1148</v>
      </c>
      <c r="E315" s="338">
        <v>30</v>
      </c>
      <c r="F315" s="333" t="s">
        <v>453</v>
      </c>
      <c r="G315" s="329" t="s">
        <v>1149</v>
      </c>
      <c r="H315" s="329"/>
      <c r="I315" s="351"/>
      <c r="GA315" s="294"/>
      <c r="GB315" s="294"/>
      <c r="GC315" s="294"/>
      <c r="GD315" s="294"/>
      <c r="GE315" s="294"/>
      <c r="GF315" s="294"/>
      <c r="GG315" s="294"/>
      <c r="GH315" s="294"/>
      <c r="GI315" s="294"/>
      <c r="GJ315" s="294"/>
      <c r="GK315" s="294"/>
      <c r="GL315" s="294"/>
      <c r="GM315" s="294"/>
      <c r="GN315" s="294"/>
      <c r="GO315" s="294"/>
      <c r="GP315" s="294"/>
      <c r="GQ315" s="294"/>
      <c r="GR315" s="294"/>
      <c r="GS315" s="294"/>
      <c r="GT315" s="294"/>
      <c r="GU315" s="294"/>
      <c r="GV315" s="294"/>
      <c r="GW315" s="294"/>
      <c r="GX315" s="294"/>
      <c r="GY315" s="294"/>
      <c r="GZ315" s="294"/>
      <c r="HA315" s="294"/>
      <c r="HB315" s="294"/>
      <c r="HC315" s="294"/>
      <c r="HD315" s="294"/>
      <c r="HE315" s="294"/>
      <c r="HF315" s="294"/>
      <c r="HG315" s="294"/>
      <c r="HH315" s="294"/>
      <c r="HI315" s="294"/>
      <c r="HJ315" s="294"/>
      <c r="HK315" s="294"/>
      <c r="HL315" s="294"/>
      <c r="HM315" s="294"/>
      <c r="HN315" s="294"/>
      <c r="HO315" s="294"/>
      <c r="HP315" s="294"/>
      <c r="HQ315" s="294"/>
      <c r="HR315" s="294"/>
      <c r="HS315" s="294"/>
      <c r="HT315" s="294"/>
      <c r="HU315" s="294"/>
      <c r="HV315" s="294"/>
      <c r="HW315" s="294"/>
      <c r="HX315" s="294"/>
      <c r="HY315" s="294"/>
      <c r="HZ315" s="294"/>
      <c r="IA315" s="294"/>
      <c r="IB315" s="294"/>
      <c r="IC315" s="294"/>
      <c r="ID315" s="294"/>
      <c r="IE315" s="294"/>
      <c r="IF315" s="294"/>
      <c r="IG315" s="294"/>
      <c r="IH315" s="294"/>
      <c r="II315" s="294"/>
      <c r="IJ315" s="294"/>
      <c r="IK315" s="294"/>
      <c r="IL315" s="294"/>
      <c r="IM315" s="294"/>
      <c r="IN315" s="294"/>
      <c r="IO315" s="294"/>
      <c r="IP315" s="294"/>
      <c r="IQ315" s="294"/>
      <c r="IR315" s="294"/>
      <c r="IS315" s="294"/>
      <c r="IT315" s="294"/>
      <c r="IU315" s="294"/>
      <c r="IV315" s="294"/>
      <c r="IW315" s="294"/>
      <c r="IX315" s="294"/>
    </row>
    <row r="316" s="288" customFormat="1" ht="46" customHeight="1" spans="1:258">
      <c r="A316" s="299">
        <v>11</v>
      </c>
      <c r="B316" s="329" t="s">
        <v>1139</v>
      </c>
      <c r="C316" s="329" t="s">
        <v>1150</v>
      </c>
      <c r="D316" s="329" t="s">
        <v>257</v>
      </c>
      <c r="E316" s="338">
        <v>30</v>
      </c>
      <c r="F316" s="333" t="s">
        <v>255</v>
      </c>
      <c r="G316" s="329" t="s">
        <v>1149</v>
      </c>
      <c r="H316" s="329"/>
      <c r="I316" s="351"/>
      <c r="GA316" s="294"/>
      <c r="GB316" s="294"/>
      <c r="GC316" s="294"/>
      <c r="GD316" s="294"/>
      <c r="GE316" s="294"/>
      <c r="GF316" s="294"/>
      <c r="GG316" s="294"/>
      <c r="GH316" s="294"/>
      <c r="GI316" s="294"/>
      <c r="GJ316" s="294"/>
      <c r="GK316" s="294"/>
      <c r="GL316" s="294"/>
      <c r="GM316" s="294"/>
      <c r="GN316" s="294"/>
      <c r="GO316" s="294"/>
      <c r="GP316" s="294"/>
      <c r="GQ316" s="294"/>
      <c r="GR316" s="294"/>
      <c r="GS316" s="294"/>
      <c r="GT316" s="294"/>
      <c r="GU316" s="294"/>
      <c r="GV316" s="294"/>
      <c r="GW316" s="294"/>
      <c r="GX316" s="294"/>
      <c r="GY316" s="294"/>
      <c r="GZ316" s="294"/>
      <c r="HA316" s="294"/>
      <c r="HB316" s="294"/>
      <c r="HC316" s="294"/>
      <c r="HD316" s="294"/>
      <c r="HE316" s="294"/>
      <c r="HF316" s="294"/>
      <c r="HG316" s="294"/>
      <c r="HH316" s="294"/>
      <c r="HI316" s="294"/>
      <c r="HJ316" s="294"/>
      <c r="HK316" s="294"/>
      <c r="HL316" s="294"/>
      <c r="HM316" s="294"/>
      <c r="HN316" s="294"/>
      <c r="HO316" s="294"/>
      <c r="HP316" s="294"/>
      <c r="HQ316" s="294"/>
      <c r="HR316" s="294"/>
      <c r="HS316" s="294"/>
      <c r="HT316" s="294"/>
      <c r="HU316" s="294"/>
      <c r="HV316" s="294"/>
      <c r="HW316" s="294"/>
      <c r="HX316" s="294"/>
      <c r="HY316" s="294"/>
      <c r="HZ316" s="294"/>
      <c r="IA316" s="294"/>
      <c r="IB316" s="294"/>
      <c r="IC316" s="294"/>
      <c r="ID316" s="294"/>
      <c r="IE316" s="294"/>
      <c r="IF316" s="294"/>
      <c r="IG316" s="294"/>
      <c r="IH316" s="294"/>
      <c r="II316" s="294"/>
      <c r="IJ316" s="294"/>
      <c r="IK316" s="294"/>
      <c r="IL316" s="294"/>
      <c r="IM316" s="294"/>
      <c r="IN316" s="294"/>
      <c r="IO316" s="294"/>
      <c r="IP316" s="294"/>
      <c r="IQ316" s="294"/>
      <c r="IR316" s="294"/>
      <c r="IS316" s="294"/>
      <c r="IT316" s="294"/>
      <c r="IU316" s="294"/>
      <c r="IV316" s="294"/>
      <c r="IW316" s="294"/>
      <c r="IX316" s="294"/>
    </row>
    <row r="317" s="288" customFormat="1" ht="46" customHeight="1" spans="1:258">
      <c r="A317" s="299">
        <v>12</v>
      </c>
      <c r="B317" s="393" t="s">
        <v>1139</v>
      </c>
      <c r="C317" s="393" t="s">
        <v>1151</v>
      </c>
      <c r="D317" s="393" t="s">
        <v>1152</v>
      </c>
      <c r="E317" s="394">
        <v>30</v>
      </c>
      <c r="F317" s="333" t="s">
        <v>234</v>
      </c>
      <c r="G317" s="329" t="s">
        <v>1153</v>
      </c>
      <c r="H317" s="329"/>
      <c r="I317" s="351"/>
      <c r="GA317" s="294"/>
      <c r="GB317" s="294"/>
      <c r="GC317" s="294"/>
      <c r="GD317" s="294"/>
      <c r="GE317" s="294"/>
      <c r="GF317" s="294"/>
      <c r="GG317" s="294"/>
      <c r="GH317" s="294"/>
      <c r="GI317" s="294"/>
      <c r="GJ317" s="294"/>
      <c r="GK317" s="294"/>
      <c r="GL317" s="294"/>
      <c r="GM317" s="294"/>
      <c r="GN317" s="294"/>
      <c r="GO317" s="294"/>
      <c r="GP317" s="294"/>
      <c r="GQ317" s="294"/>
      <c r="GR317" s="294"/>
      <c r="GS317" s="294"/>
      <c r="GT317" s="294"/>
      <c r="GU317" s="294"/>
      <c r="GV317" s="294"/>
      <c r="GW317" s="294"/>
      <c r="GX317" s="294"/>
      <c r="GY317" s="294"/>
      <c r="GZ317" s="294"/>
      <c r="HA317" s="294"/>
      <c r="HB317" s="294"/>
      <c r="HC317" s="294"/>
      <c r="HD317" s="294"/>
      <c r="HE317" s="294"/>
      <c r="HF317" s="294"/>
      <c r="HG317" s="294"/>
      <c r="HH317" s="294"/>
      <c r="HI317" s="294"/>
      <c r="HJ317" s="294"/>
      <c r="HK317" s="294"/>
      <c r="HL317" s="294"/>
      <c r="HM317" s="294"/>
      <c r="HN317" s="294"/>
      <c r="HO317" s="294"/>
      <c r="HP317" s="294"/>
      <c r="HQ317" s="294"/>
      <c r="HR317" s="294"/>
      <c r="HS317" s="294"/>
      <c r="HT317" s="294"/>
      <c r="HU317" s="294"/>
      <c r="HV317" s="294"/>
      <c r="HW317" s="294"/>
      <c r="HX317" s="294"/>
      <c r="HY317" s="294"/>
      <c r="HZ317" s="294"/>
      <c r="IA317" s="294"/>
      <c r="IB317" s="294"/>
      <c r="IC317" s="294"/>
      <c r="ID317" s="294"/>
      <c r="IE317" s="294"/>
      <c r="IF317" s="294"/>
      <c r="IG317" s="294"/>
      <c r="IH317" s="294"/>
      <c r="II317" s="294"/>
      <c r="IJ317" s="294"/>
      <c r="IK317" s="294"/>
      <c r="IL317" s="294"/>
      <c r="IM317" s="294"/>
      <c r="IN317" s="294"/>
      <c r="IO317" s="294"/>
      <c r="IP317" s="294"/>
      <c r="IQ317" s="294"/>
      <c r="IR317" s="294"/>
      <c r="IS317" s="294"/>
      <c r="IT317" s="294"/>
      <c r="IU317" s="294"/>
      <c r="IV317" s="294"/>
      <c r="IW317" s="294"/>
      <c r="IX317" s="294"/>
    </row>
    <row r="318" s="288" customFormat="1" ht="46" customHeight="1" spans="1:258">
      <c r="A318" s="299">
        <v>13</v>
      </c>
      <c r="B318" s="395" t="s">
        <v>1139</v>
      </c>
      <c r="C318" s="396" t="s">
        <v>1154</v>
      </c>
      <c r="D318" s="395" t="s">
        <v>1155</v>
      </c>
      <c r="E318" s="397">
        <v>30</v>
      </c>
      <c r="F318" s="345" t="s">
        <v>379</v>
      </c>
      <c r="G318" s="329" t="s">
        <v>1156</v>
      </c>
      <c r="H318" s="329"/>
      <c r="I318" s="351"/>
      <c r="O318" s="288" t="s">
        <v>1157</v>
      </c>
      <c r="GA318" s="294"/>
      <c r="GB318" s="294"/>
      <c r="GC318" s="294"/>
      <c r="GD318" s="294"/>
      <c r="GE318" s="294"/>
      <c r="GF318" s="294"/>
      <c r="GG318" s="294"/>
      <c r="GH318" s="294"/>
      <c r="GI318" s="294"/>
      <c r="GJ318" s="294"/>
      <c r="GK318" s="294"/>
      <c r="GL318" s="294"/>
      <c r="GM318" s="294"/>
      <c r="GN318" s="294"/>
      <c r="GO318" s="294"/>
      <c r="GP318" s="294"/>
      <c r="GQ318" s="294"/>
      <c r="GR318" s="294"/>
      <c r="GS318" s="294"/>
      <c r="GT318" s="294"/>
      <c r="GU318" s="294"/>
      <c r="GV318" s="294"/>
      <c r="GW318" s="294"/>
      <c r="GX318" s="294"/>
      <c r="GY318" s="294"/>
      <c r="GZ318" s="294"/>
      <c r="HA318" s="294"/>
      <c r="HB318" s="294"/>
      <c r="HC318" s="294"/>
      <c r="HD318" s="294"/>
      <c r="HE318" s="294"/>
      <c r="HF318" s="294"/>
      <c r="HG318" s="294"/>
      <c r="HH318" s="294"/>
      <c r="HI318" s="294"/>
      <c r="HJ318" s="294"/>
      <c r="HK318" s="294"/>
      <c r="HL318" s="294"/>
      <c r="HM318" s="294"/>
      <c r="HN318" s="294"/>
      <c r="HO318" s="294"/>
      <c r="HP318" s="294"/>
      <c r="HQ318" s="294"/>
      <c r="HR318" s="294"/>
      <c r="HS318" s="294"/>
      <c r="HT318" s="294"/>
      <c r="HU318" s="294"/>
      <c r="HV318" s="294"/>
      <c r="HW318" s="294"/>
      <c r="HX318" s="294"/>
      <c r="HY318" s="294"/>
      <c r="HZ318" s="294"/>
      <c r="IA318" s="294"/>
      <c r="IB318" s="294"/>
      <c r="IC318" s="294"/>
      <c r="ID318" s="294"/>
      <c r="IE318" s="294"/>
      <c r="IF318" s="294"/>
      <c r="IG318" s="294"/>
      <c r="IH318" s="294"/>
      <c r="II318" s="294"/>
      <c r="IJ318" s="294"/>
      <c r="IK318" s="294"/>
      <c r="IL318" s="294"/>
      <c r="IM318" s="294"/>
      <c r="IN318" s="294"/>
      <c r="IO318" s="294"/>
      <c r="IP318" s="294"/>
      <c r="IQ318" s="294"/>
      <c r="IR318" s="294"/>
      <c r="IS318" s="294"/>
      <c r="IT318" s="294"/>
      <c r="IU318" s="294"/>
      <c r="IV318" s="294"/>
      <c r="IW318" s="294"/>
      <c r="IX318" s="294"/>
    </row>
    <row r="319" s="288" customFormat="1" ht="46" customHeight="1" spans="1:258">
      <c r="A319" s="299">
        <v>14</v>
      </c>
      <c r="B319" s="329" t="s">
        <v>1139</v>
      </c>
      <c r="C319" s="329" t="s">
        <v>1158</v>
      </c>
      <c r="D319" s="329" t="s">
        <v>1009</v>
      </c>
      <c r="E319" s="338">
        <v>30</v>
      </c>
      <c r="F319" s="333" t="s">
        <v>204</v>
      </c>
      <c r="G319" s="329" t="s">
        <v>1159</v>
      </c>
      <c r="H319" s="329"/>
      <c r="I319" s="351"/>
      <c r="GA319" s="294"/>
      <c r="GB319" s="294"/>
      <c r="GC319" s="294"/>
      <c r="GD319" s="294"/>
      <c r="GE319" s="294"/>
      <c r="GF319" s="294"/>
      <c r="GG319" s="294"/>
      <c r="GH319" s="294"/>
      <c r="GI319" s="294"/>
      <c r="GJ319" s="294"/>
      <c r="GK319" s="294"/>
      <c r="GL319" s="294"/>
      <c r="GM319" s="294"/>
      <c r="GN319" s="294"/>
      <c r="GO319" s="294"/>
      <c r="GP319" s="294"/>
      <c r="GQ319" s="294"/>
      <c r="GR319" s="294"/>
      <c r="GS319" s="294"/>
      <c r="GT319" s="294"/>
      <c r="GU319" s="294"/>
      <c r="GV319" s="294"/>
      <c r="GW319" s="294"/>
      <c r="GX319" s="294"/>
      <c r="GY319" s="294"/>
      <c r="GZ319" s="294"/>
      <c r="HA319" s="294"/>
      <c r="HB319" s="294"/>
      <c r="HC319" s="294"/>
      <c r="HD319" s="294"/>
      <c r="HE319" s="294"/>
      <c r="HF319" s="294"/>
      <c r="HG319" s="294"/>
      <c r="HH319" s="294"/>
      <c r="HI319" s="294"/>
      <c r="HJ319" s="294"/>
      <c r="HK319" s="294"/>
      <c r="HL319" s="294"/>
      <c r="HM319" s="294"/>
      <c r="HN319" s="294"/>
      <c r="HO319" s="294"/>
      <c r="HP319" s="294"/>
      <c r="HQ319" s="294"/>
      <c r="HR319" s="294"/>
      <c r="HS319" s="294"/>
      <c r="HT319" s="294"/>
      <c r="HU319" s="294"/>
      <c r="HV319" s="294"/>
      <c r="HW319" s="294"/>
      <c r="HX319" s="294"/>
      <c r="HY319" s="294"/>
      <c r="HZ319" s="294"/>
      <c r="IA319" s="294"/>
      <c r="IB319" s="294"/>
      <c r="IC319" s="294"/>
      <c r="ID319" s="294"/>
      <c r="IE319" s="294"/>
      <c r="IF319" s="294"/>
      <c r="IG319" s="294"/>
      <c r="IH319" s="294"/>
      <c r="II319" s="294"/>
      <c r="IJ319" s="294"/>
      <c r="IK319" s="294"/>
      <c r="IL319" s="294"/>
      <c r="IM319" s="294"/>
      <c r="IN319" s="294"/>
      <c r="IO319" s="294"/>
      <c r="IP319" s="294"/>
      <c r="IQ319" s="294"/>
      <c r="IR319" s="294"/>
      <c r="IS319" s="294"/>
      <c r="IT319" s="294"/>
      <c r="IU319" s="294"/>
      <c r="IV319" s="294"/>
      <c r="IW319" s="294"/>
      <c r="IX319" s="294"/>
    </row>
    <row r="320" s="288" customFormat="1" ht="46" customHeight="1" spans="1:258">
      <c r="A320" s="299">
        <v>15</v>
      </c>
      <c r="B320" s="329" t="s">
        <v>1139</v>
      </c>
      <c r="C320" s="329" t="s">
        <v>1160</v>
      </c>
      <c r="D320" s="329" t="s">
        <v>1161</v>
      </c>
      <c r="E320" s="338">
        <v>30</v>
      </c>
      <c r="F320" s="333" t="s">
        <v>204</v>
      </c>
      <c r="G320" s="329" t="s">
        <v>1162</v>
      </c>
      <c r="H320" s="329"/>
      <c r="I320" s="351"/>
      <c r="GA320" s="294"/>
      <c r="GB320" s="294"/>
      <c r="GC320" s="294"/>
      <c r="GD320" s="294"/>
      <c r="GE320" s="294"/>
      <c r="GF320" s="294"/>
      <c r="GG320" s="294"/>
      <c r="GH320" s="294"/>
      <c r="GI320" s="294"/>
      <c r="GJ320" s="294"/>
      <c r="GK320" s="294"/>
      <c r="GL320" s="294"/>
      <c r="GM320" s="294"/>
      <c r="GN320" s="294"/>
      <c r="GO320" s="294"/>
      <c r="GP320" s="294"/>
      <c r="GQ320" s="294"/>
      <c r="GR320" s="294"/>
      <c r="GS320" s="294"/>
      <c r="GT320" s="294"/>
      <c r="GU320" s="294"/>
      <c r="GV320" s="294"/>
      <c r="GW320" s="294"/>
      <c r="GX320" s="294"/>
      <c r="GY320" s="294"/>
      <c r="GZ320" s="294"/>
      <c r="HA320" s="294"/>
      <c r="HB320" s="294"/>
      <c r="HC320" s="294"/>
      <c r="HD320" s="294"/>
      <c r="HE320" s="294"/>
      <c r="HF320" s="294"/>
      <c r="HG320" s="294"/>
      <c r="HH320" s="294"/>
      <c r="HI320" s="294"/>
      <c r="HJ320" s="294"/>
      <c r="HK320" s="294"/>
      <c r="HL320" s="294"/>
      <c r="HM320" s="294"/>
      <c r="HN320" s="294"/>
      <c r="HO320" s="294"/>
      <c r="HP320" s="294"/>
      <c r="HQ320" s="294"/>
      <c r="HR320" s="294"/>
      <c r="HS320" s="294"/>
      <c r="HT320" s="294"/>
      <c r="HU320" s="294"/>
      <c r="HV320" s="294"/>
      <c r="HW320" s="294"/>
      <c r="HX320" s="294"/>
      <c r="HY320" s="294"/>
      <c r="HZ320" s="294"/>
      <c r="IA320" s="294"/>
      <c r="IB320" s="294"/>
      <c r="IC320" s="294"/>
      <c r="ID320" s="294"/>
      <c r="IE320" s="294"/>
      <c r="IF320" s="294"/>
      <c r="IG320" s="294"/>
      <c r="IH320" s="294"/>
      <c r="II320" s="294"/>
      <c r="IJ320" s="294"/>
      <c r="IK320" s="294"/>
      <c r="IL320" s="294"/>
      <c r="IM320" s="294"/>
      <c r="IN320" s="294"/>
      <c r="IO320" s="294"/>
      <c r="IP320" s="294"/>
      <c r="IQ320" s="294"/>
      <c r="IR320" s="294"/>
      <c r="IS320" s="294"/>
      <c r="IT320" s="294"/>
      <c r="IU320" s="294"/>
      <c r="IV320" s="294"/>
      <c r="IW320" s="294"/>
      <c r="IX320" s="294"/>
    </row>
    <row r="321" s="288" customFormat="1" ht="46" customHeight="1" spans="1:258">
      <c r="A321" s="299">
        <v>16</v>
      </c>
      <c r="B321" s="329" t="s">
        <v>1139</v>
      </c>
      <c r="C321" s="329" t="s">
        <v>1163</v>
      </c>
      <c r="D321" s="329" t="s">
        <v>311</v>
      </c>
      <c r="E321" s="338">
        <v>30</v>
      </c>
      <c r="F321" s="333" t="s">
        <v>244</v>
      </c>
      <c r="G321" s="329" t="s">
        <v>1164</v>
      </c>
      <c r="H321" s="329"/>
      <c r="I321" s="351"/>
      <c r="GA321" s="294"/>
      <c r="GB321" s="294"/>
      <c r="GC321" s="294"/>
      <c r="GD321" s="294"/>
      <c r="GE321" s="294"/>
      <c r="GF321" s="294"/>
      <c r="GG321" s="294"/>
      <c r="GH321" s="294"/>
      <c r="GI321" s="294"/>
      <c r="GJ321" s="294"/>
      <c r="GK321" s="294"/>
      <c r="GL321" s="294"/>
      <c r="GM321" s="294"/>
      <c r="GN321" s="294"/>
      <c r="GO321" s="294"/>
      <c r="GP321" s="294"/>
      <c r="GQ321" s="294"/>
      <c r="GR321" s="294"/>
      <c r="GS321" s="294"/>
      <c r="GT321" s="294"/>
      <c r="GU321" s="294"/>
      <c r="GV321" s="294"/>
      <c r="GW321" s="294"/>
      <c r="GX321" s="294"/>
      <c r="GY321" s="294"/>
      <c r="GZ321" s="294"/>
      <c r="HA321" s="294"/>
      <c r="HB321" s="294"/>
      <c r="HC321" s="294"/>
      <c r="HD321" s="294"/>
      <c r="HE321" s="294"/>
      <c r="HF321" s="294"/>
      <c r="HG321" s="294"/>
      <c r="HH321" s="294"/>
      <c r="HI321" s="294"/>
      <c r="HJ321" s="294"/>
      <c r="HK321" s="294"/>
      <c r="HL321" s="294"/>
      <c r="HM321" s="294"/>
      <c r="HN321" s="294"/>
      <c r="HO321" s="294"/>
      <c r="HP321" s="294"/>
      <c r="HQ321" s="294"/>
      <c r="HR321" s="294"/>
      <c r="HS321" s="294"/>
      <c r="HT321" s="294"/>
      <c r="HU321" s="294"/>
      <c r="HV321" s="294"/>
      <c r="HW321" s="294"/>
      <c r="HX321" s="294"/>
      <c r="HY321" s="294"/>
      <c r="HZ321" s="294"/>
      <c r="IA321" s="294"/>
      <c r="IB321" s="294"/>
      <c r="IC321" s="294"/>
      <c r="ID321" s="294"/>
      <c r="IE321" s="294"/>
      <c r="IF321" s="294"/>
      <c r="IG321" s="294"/>
      <c r="IH321" s="294"/>
      <c r="II321" s="294"/>
      <c r="IJ321" s="294"/>
      <c r="IK321" s="294"/>
      <c r="IL321" s="294"/>
      <c r="IM321" s="294"/>
      <c r="IN321" s="294"/>
      <c r="IO321" s="294"/>
      <c r="IP321" s="294"/>
      <c r="IQ321" s="294"/>
      <c r="IR321" s="294"/>
      <c r="IS321" s="294"/>
      <c r="IT321" s="294"/>
      <c r="IU321" s="294"/>
      <c r="IV321" s="294"/>
      <c r="IW321" s="294"/>
      <c r="IX321" s="294"/>
    </row>
    <row r="322" s="288" customFormat="1" ht="59" customHeight="1" spans="1:258">
      <c r="A322" s="299">
        <v>17</v>
      </c>
      <c r="B322" s="329" t="s">
        <v>1165</v>
      </c>
      <c r="C322" s="329" t="s">
        <v>1166</v>
      </c>
      <c r="D322" s="329" t="s">
        <v>1167</v>
      </c>
      <c r="E322" s="338">
        <v>30</v>
      </c>
      <c r="F322" s="333" t="s">
        <v>303</v>
      </c>
      <c r="G322" s="329" t="s">
        <v>1168</v>
      </c>
      <c r="H322" s="329"/>
      <c r="I322" s="351"/>
      <c r="GA322" s="294"/>
      <c r="GB322" s="294"/>
      <c r="GC322" s="294"/>
      <c r="GD322" s="294"/>
      <c r="GE322" s="294"/>
      <c r="GF322" s="294"/>
      <c r="GG322" s="294"/>
      <c r="GH322" s="294"/>
      <c r="GI322" s="294"/>
      <c r="GJ322" s="294"/>
      <c r="GK322" s="294"/>
      <c r="GL322" s="294"/>
      <c r="GM322" s="294"/>
      <c r="GN322" s="294"/>
      <c r="GO322" s="294"/>
      <c r="GP322" s="294"/>
      <c r="GQ322" s="294"/>
      <c r="GR322" s="294"/>
      <c r="GS322" s="294"/>
      <c r="GT322" s="294"/>
      <c r="GU322" s="294"/>
      <c r="GV322" s="294"/>
      <c r="GW322" s="294"/>
      <c r="GX322" s="294"/>
      <c r="GY322" s="294"/>
      <c r="GZ322" s="294"/>
      <c r="HA322" s="294"/>
      <c r="HB322" s="294"/>
      <c r="HC322" s="294"/>
      <c r="HD322" s="294"/>
      <c r="HE322" s="294"/>
      <c r="HF322" s="294"/>
      <c r="HG322" s="294"/>
      <c r="HH322" s="294"/>
      <c r="HI322" s="294"/>
      <c r="HJ322" s="294"/>
      <c r="HK322" s="294"/>
      <c r="HL322" s="294"/>
      <c r="HM322" s="294"/>
      <c r="HN322" s="294"/>
      <c r="HO322" s="294"/>
      <c r="HP322" s="294"/>
      <c r="HQ322" s="294"/>
      <c r="HR322" s="294"/>
      <c r="HS322" s="294"/>
      <c r="HT322" s="294"/>
      <c r="HU322" s="294"/>
      <c r="HV322" s="294"/>
      <c r="HW322" s="294"/>
      <c r="HX322" s="294"/>
      <c r="HY322" s="294"/>
      <c r="HZ322" s="294"/>
      <c r="IA322" s="294"/>
      <c r="IB322" s="294"/>
      <c r="IC322" s="294"/>
      <c r="ID322" s="294"/>
      <c r="IE322" s="294"/>
      <c r="IF322" s="294"/>
      <c r="IG322" s="294"/>
      <c r="IH322" s="294"/>
      <c r="II322" s="294"/>
      <c r="IJ322" s="294"/>
      <c r="IK322" s="294"/>
      <c r="IL322" s="294"/>
      <c r="IM322" s="294"/>
      <c r="IN322" s="294"/>
      <c r="IO322" s="294"/>
      <c r="IP322" s="294"/>
      <c r="IQ322" s="294"/>
      <c r="IR322" s="294"/>
      <c r="IS322" s="294"/>
      <c r="IT322" s="294"/>
      <c r="IU322" s="294"/>
      <c r="IV322" s="294"/>
      <c r="IW322" s="294"/>
      <c r="IX322" s="294"/>
    </row>
    <row r="323" s="288" customFormat="1" ht="46" customHeight="1" spans="1:258">
      <c r="A323" s="299">
        <v>18</v>
      </c>
      <c r="B323" s="329" t="s">
        <v>1165</v>
      </c>
      <c r="C323" s="329" t="s">
        <v>1169</v>
      </c>
      <c r="D323" s="329" t="s">
        <v>1170</v>
      </c>
      <c r="E323" s="338">
        <v>30</v>
      </c>
      <c r="F323" s="333" t="s">
        <v>303</v>
      </c>
      <c r="G323" s="329" t="s">
        <v>1171</v>
      </c>
      <c r="H323" s="329"/>
      <c r="I323" s="351"/>
      <c r="GA323" s="294"/>
      <c r="GB323" s="294"/>
      <c r="GC323" s="294"/>
      <c r="GD323" s="294"/>
      <c r="GE323" s="294"/>
      <c r="GF323" s="294"/>
      <c r="GG323" s="294"/>
      <c r="GH323" s="294"/>
      <c r="GI323" s="294"/>
      <c r="GJ323" s="294"/>
      <c r="GK323" s="294"/>
      <c r="GL323" s="294"/>
      <c r="GM323" s="294"/>
      <c r="GN323" s="294"/>
      <c r="GO323" s="294"/>
      <c r="GP323" s="294"/>
      <c r="GQ323" s="294"/>
      <c r="GR323" s="294"/>
      <c r="GS323" s="294"/>
      <c r="GT323" s="294"/>
      <c r="GU323" s="294"/>
      <c r="GV323" s="294"/>
      <c r="GW323" s="294"/>
      <c r="GX323" s="294"/>
      <c r="GY323" s="294"/>
      <c r="GZ323" s="294"/>
      <c r="HA323" s="294"/>
      <c r="HB323" s="294"/>
      <c r="HC323" s="294"/>
      <c r="HD323" s="294"/>
      <c r="HE323" s="294"/>
      <c r="HF323" s="294"/>
      <c r="HG323" s="294"/>
      <c r="HH323" s="294"/>
      <c r="HI323" s="294"/>
      <c r="HJ323" s="294"/>
      <c r="HK323" s="294"/>
      <c r="HL323" s="294"/>
      <c r="HM323" s="294"/>
      <c r="HN323" s="294"/>
      <c r="HO323" s="294"/>
      <c r="HP323" s="294"/>
      <c r="HQ323" s="294"/>
      <c r="HR323" s="294"/>
      <c r="HS323" s="294"/>
      <c r="HT323" s="294"/>
      <c r="HU323" s="294"/>
      <c r="HV323" s="294"/>
      <c r="HW323" s="294"/>
      <c r="HX323" s="294"/>
      <c r="HY323" s="294"/>
      <c r="HZ323" s="294"/>
      <c r="IA323" s="294"/>
      <c r="IB323" s="294"/>
      <c r="IC323" s="294"/>
      <c r="ID323" s="294"/>
      <c r="IE323" s="294"/>
      <c r="IF323" s="294"/>
      <c r="IG323" s="294"/>
      <c r="IH323" s="294"/>
      <c r="II323" s="294"/>
      <c r="IJ323" s="294"/>
      <c r="IK323" s="294"/>
      <c r="IL323" s="294"/>
      <c r="IM323" s="294"/>
      <c r="IN323" s="294"/>
      <c r="IO323" s="294"/>
      <c r="IP323" s="294"/>
      <c r="IQ323" s="294"/>
      <c r="IR323" s="294"/>
      <c r="IS323" s="294"/>
      <c r="IT323" s="294"/>
      <c r="IU323" s="294"/>
      <c r="IV323" s="294"/>
      <c r="IW323" s="294"/>
      <c r="IX323" s="294"/>
    </row>
    <row r="324" s="288" customFormat="1" ht="57" customHeight="1" spans="1:258">
      <c r="A324" s="299">
        <v>19</v>
      </c>
      <c r="B324" s="329" t="s">
        <v>1165</v>
      </c>
      <c r="C324" s="329" t="s">
        <v>1172</v>
      </c>
      <c r="D324" s="329" t="s">
        <v>765</v>
      </c>
      <c r="E324" s="401">
        <v>30</v>
      </c>
      <c r="F324" s="345" t="s">
        <v>171</v>
      </c>
      <c r="G324" s="329" t="s">
        <v>1173</v>
      </c>
      <c r="H324" s="329"/>
      <c r="I324" s="351"/>
      <c r="GA324" s="294"/>
      <c r="GB324" s="294"/>
      <c r="GC324" s="294"/>
      <c r="GD324" s="294"/>
      <c r="GE324" s="294"/>
      <c r="GF324" s="294"/>
      <c r="GG324" s="294"/>
      <c r="GH324" s="294"/>
      <c r="GI324" s="294"/>
      <c r="GJ324" s="294"/>
      <c r="GK324" s="294"/>
      <c r="GL324" s="294"/>
      <c r="GM324" s="294"/>
      <c r="GN324" s="294"/>
      <c r="GO324" s="294"/>
      <c r="GP324" s="294"/>
      <c r="GQ324" s="294"/>
      <c r="GR324" s="294"/>
      <c r="GS324" s="294"/>
      <c r="GT324" s="294"/>
      <c r="GU324" s="294"/>
      <c r="GV324" s="294"/>
      <c r="GW324" s="294"/>
      <c r="GX324" s="294"/>
      <c r="GY324" s="294"/>
      <c r="GZ324" s="294"/>
      <c r="HA324" s="294"/>
      <c r="HB324" s="294"/>
      <c r="HC324" s="294"/>
      <c r="HD324" s="294"/>
      <c r="HE324" s="294"/>
      <c r="HF324" s="294"/>
      <c r="HG324" s="294"/>
      <c r="HH324" s="294"/>
      <c r="HI324" s="294"/>
      <c r="HJ324" s="294"/>
      <c r="HK324" s="294"/>
      <c r="HL324" s="294"/>
      <c r="HM324" s="294"/>
      <c r="HN324" s="294"/>
      <c r="HO324" s="294"/>
      <c r="HP324" s="294"/>
      <c r="HQ324" s="294"/>
      <c r="HR324" s="294"/>
      <c r="HS324" s="294"/>
      <c r="HT324" s="294"/>
      <c r="HU324" s="294"/>
      <c r="HV324" s="294"/>
      <c r="HW324" s="294"/>
      <c r="HX324" s="294"/>
      <c r="HY324" s="294"/>
      <c r="HZ324" s="294"/>
      <c r="IA324" s="294"/>
      <c r="IB324" s="294"/>
      <c r="IC324" s="294"/>
      <c r="ID324" s="294"/>
      <c r="IE324" s="294"/>
      <c r="IF324" s="294"/>
      <c r="IG324" s="294"/>
      <c r="IH324" s="294"/>
      <c r="II324" s="294"/>
      <c r="IJ324" s="294"/>
      <c r="IK324" s="294"/>
      <c r="IL324" s="294"/>
      <c r="IM324" s="294"/>
      <c r="IN324" s="294"/>
      <c r="IO324" s="294"/>
      <c r="IP324" s="294"/>
      <c r="IQ324" s="294"/>
      <c r="IR324" s="294"/>
      <c r="IS324" s="294"/>
      <c r="IT324" s="294"/>
      <c r="IU324" s="294"/>
      <c r="IV324" s="294"/>
      <c r="IW324" s="294"/>
      <c r="IX324" s="294"/>
    </row>
    <row r="325" s="288" customFormat="1" ht="57" customHeight="1" spans="1:258">
      <c r="A325" s="299">
        <v>20</v>
      </c>
      <c r="B325" s="329" t="s">
        <v>1165</v>
      </c>
      <c r="C325" s="329" t="s">
        <v>1174</v>
      </c>
      <c r="D325" s="329" t="s">
        <v>217</v>
      </c>
      <c r="E325" s="338">
        <v>30</v>
      </c>
      <c r="F325" s="333" t="s">
        <v>211</v>
      </c>
      <c r="G325" s="300" t="s">
        <v>1175</v>
      </c>
      <c r="H325" s="300"/>
      <c r="GA325" s="294"/>
      <c r="GB325" s="294"/>
      <c r="GC325" s="294"/>
      <c r="GD325" s="294"/>
      <c r="GE325" s="294"/>
      <c r="GF325" s="294"/>
      <c r="GG325" s="294"/>
      <c r="GH325" s="294"/>
      <c r="GI325" s="294"/>
      <c r="GJ325" s="294"/>
      <c r="GK325" s="294"/>
      <c r="GL325" s="294"/>
      <c r="GM325" s="294"/>
      <c r="GN325" s="294"/>
      <c r="GO325" s="294"/>
      <c r="GP325" s="294"/>
      <c r="GQ325" s="294"/>
      <c r="GR325" s="294"/>
      <c r="GS325" s="294"/>
      <c r="GT325" s="294"/>
      <c r="GU325" s="294"/>
      <c r="GV325" s="294"/>
      <c r="GW325" s="294"/>
      <c r="GX325" s="294"/>
      <c r="GY325" s="294"/>
      <c r="GZ325" s="294"/>
      <c r="HA325" s="294"/>
      <c r="HB325" s="294"/>
      <c r="HC325" s="294"/>
      <c r="HD325" s="294"/>
      <c r="HE325" s="294"/>
      <c r="HF325" s="294"/>
      <c r="HG325" s="294"/>
      <c r="HH325" s="294"/>
      <c r="HI325" s="294"/>
      <c r="HJ325" s="294"/>
      <c r="HK325" s="294"/>
      <c r="HL325" s="294"/>
      <c r="HM325" s="294"/>
      <c r="HN325" s="294"/>
      <c r="HO325" s="294"/>
      <c r="HP325" s="294"/>
      <c r="HQ325" s="294"/>
      <c r="HR325" s="294"/>
      <c r="HS325" s="294"/>
      <c r="HT325" s="294"/>
      <c r="HU325" s="294"/>
      <c r="HV325" s="294"/>
      <c r="HW325" s="294"/>
      <c r="HX325" s="294"/>
      <c r="HY325" s="294"/>
      <c r="HZ325" s="294"/>
      <c r="IA325" s="294"/>
      <c r="IB325" s="294"/>
      <c r="IC325" s="294"/>
      <c r="ID325" s="294"/>
      <c r="IE325" s="294"/>
      <c r="IF325" s="294"/>
      <c r="IG325" s="294"/>
      <c r="IH325" s="294"/>
      <c r="II325" s="294"/>
      <c r="IJ325" s="294"/>
      <c r="IK325" s="294"/>
      <c r="IL325" s="294"/>
      <c r="IM325" s="294"/>
      <c r="IN325" s="294"/>
      <c r="IO325" s="294"/>
      <c r="IP325" s="294"/>
      <c r="IQ325" s="294"/>
      <c r="IR325" s="294"/>
      <c r="IS325" s="294"/>
      <c r="IT325" s="294"/>
      <c r="IU325" s="294"/>
      <c r="IV325" s="294"/>
      <c r="IW325" s="294"/>
      <c r="IX325" s="294"/>
    </row>
    <row r="326" s="288" customFormat="1" ht="57" customHeight="1" spans="1:258">
      <c r="A326" s="299">
        <v>21</v>
      </c>
      <c r="B326" s="329" t="s">
        <v>1165</v>
      </c>
      <c r="C326" s="329" t="s">
        <v>1176</v>
      </c>
      <c r="D326" s="329" t="s">
        <v>1177</v>
      </c>
      <c r="E326" s="338">
        <v>30</v>
      </c>
      <c r="F326" s="333" t="s">
        <v>211</v>
      </c>
      <c r="G326" s="300" t="s">
        <v>1178</v>
      </c>
      <c r="H326" s="300"/>
      <c r="J326" s="294"/>
      <c r="GA326" s="294"/>
      <c r="GB326" s="294"/>
      <c r="GC326" s="294"/>
      <c r="GD326" s="294"/>
      <c r="GE326" s="294"/>
      <c r="GF326" s="294"/>
      <c r="GG326" s="294"/>
      <c r="GH326" s="294"/>
      <c r="GI326" s="294"/>
      <c r="GJ326" s="294"/>
      <c r="GK326" s="294"/>
      <c r="GL326" s="294"/>
      <c r="GM326" s="294"/>
      <c r="GN326" s="294"/>
      <c r="GO326" s="294"/>
      <c r="GP326" s="294"/>
      <c r="GQ326" s="294"/>
      <c r="GR326" s="294"/>
      <c r="GS326" s="294"/>
      <c r="GT326" s="294"/>
      <c r="GU326" s="294"/>
      <c r="GV326" s="294"/>
      <c r="GW326" s="294"/>
      <c r="GX326" s="294"/>
      <c r="GY326" s="294"/>
      <c r="GZ326" s="294"/>
      <c r="HA326" s="294"/>
      <c r="HB326" s="294"/>
      <c r="HC326" s="294"/>
      <c r="HD326" s="294"/>
      <c r="HE326" s="294"/>
      <c r="HF326" s="294"/>
      <c r="HG326" s="294"/>
      <c r="HH326" s="294"/>
      <c r="HI326" s="294"/>
      <c r="HJ326" s="294"/>
      <c r="HK326" s="294"/>
      <c r="HL326" s="294"/>
      <c r="HM326" s="294"/>
      <c r="HN326" s="294"/>
      <c r="HO326" s="294"/>
      <c r="HP326" s="294"/>
      <c r="HQ326" s="294"/>
      <c r="HR326" s="294"/>
      <c r="HS326" s="294"/>
      <c r="HT326" s="294"/>
      <c r="HU326" s="294"/>
      <c r="HV326" s="294"/>
      <c r="HW326" s="294"/>
      <c r="HX326" s="294"/>
      <c r="HY326" s="294"/>
      <c r="HZ326" s="294"/>
      <c r="IA326" s="294"/>
      <c r="IB326" s="294"/>
      <c r="IC326" s="294"/>
      <c r="ID326" s="294"/>
      <c r="IE326" s="294"/>
      <c r="IF326" s="294"/>
      <c r="IG326" s="294"/>
      <c r="IH326" s="294"/>
      <c r="II326" s="294"/>
      <c r="IJ326" s="294"/>
      <c r="IK326" s="294"/>
      <c r="IL326" s="294"/>
      <c r="IM326" s="294"/>
      <c r="IN326" s="294"/>
      <c r="IO326" s="294"/>
      <c r="IP326" s="294"/>
      <c r="IQ326" s="294"/>
      <c r="IR326" s="294"/>
      <c r="IS326" s="294"/>
      <c r="IT326" s="294"/>
      <c r="IU326" s="294"/>
      <c r="IV326" s="294"/>
      <c r="IW326" s="294"/>
      <c r="IX326" s="294"/>
    </row>
    <row r="327" s="288" customFormat="1" ht="46" customHeight="1" spans="1:258">
      <c r="A327" s="299">
        <v>22</v>
      </c>
      <c r="B327" s="329" t="s">
        <v>1165</v>
      </c>
      <c r="C327" s="329" t="s">
        <v>1179</v>
      </c>
      <c r="D327" s="329" t="s">
        <v>404</v>
      </c>
      <c r="E327" s="338">
        <v>30</v>
      </c>
      <c r="F327" s="333" t="s">
        <v>211</v>
      </c>
      <c r="G327" s="300" t="s">
        <v>1180</v>
      </c>
      <c r="H327" s="300"/>
      <c r="GA327" s="294"/>
      <c r="GB327" s="294"/>
      <c r="GC327" s="294"/>
      <c r="GD327" s="294"/>
      <c r="GE327" s="294"/>
      <c r="GF327" s="294"/>
      <c r="GG327" s="294"/>
      <c r="GH327" s="294"/>
      <c r="GI327" s="294"/>
      <c r="GJ327" s="294"/>
      <c r="GK327" s="294"/>
      <c r="GL327" s="294"/>
      <c r="GM327" s="294"/>
      <c r="GN327" s="294"/>
      <c r="GO327" s="294"/>
      <c r="GP327" s="294"/>
      <c r="GQ327" s="294"/>
      <c r="GR327" s="294"/>
      <c r="GS327" s="294"/>
      <c r="GT327" s="294"/>
      <c r="GU327" s="294"/>
      <c r="GV327" s="294"/>
      <c r="GW327" s="294"/>
      <c r="GX327" s="294"/>
      <c r="GY327" s="294"/>
      <c r="GZ327" s="294"/>
      <c r="HA327" s="294"/>
      <c r="HB327" s="294"/>
      <c r="HC327" s="294"/>
      <c r="HD327" s="294"/>
      <c r="HE327" s="294"/>
      <c r="HF327" s="294"/>
      <c r="HG327" s="294"/>
      <c r="HH327" s="294"/>
      <c r="HI327" s="294"/>
      <c r="HJ327" s="294"/>
      <c r="HK327" s="294"/>
      <c r="HL327" s="294"/>
      <c r="HM327" s="294"/>
      <c r="HN327" s="294"/>
      <c r="HO327" s="294"/>
      <c r="HP327" s="294"/>
      <c r="HQ327" s="294"/>
      <c r="HR327" s="294"/>
      <c r="HS327" s="294"/>
      <c r="HT327" s="294"/>
      <c r="HU327" s="294"/>
      <c r="HV327" s="294"/>
      <c r="HW327" s="294"/>
      <c r="HX327" s="294"/>
      <c r="HY327" s="294"/>
      <c r="HZ327" s="294"/>
      <c r="IA327" s="294"/>
      <c r="IB327" s="294"/>
      <c r="IC327" s="294"/>
      <c r="ID327" s="294"/>
      <c r="IE327" s="294"/>
      <c r="IF327" s="294"/>
      <c r="IG327" s="294"/>
      <c r="IH327" s="294"/>
      <c r="II327" s="294"/>
      <c r="IJ327" s="294"/>
      <c r="IK327" s="294"/>
      <c r="IL327" s="294"/>
      <c r="IM327" s="294"/>
      <c r="IN327" s="294"/>
      <c r="IO327" s="294"/>
      <c r="IP327" s="294"/>
      <c r="IQ327" s="294"/>
      <c r="IR327" s="294"/>
      <c r="IS327" s="294"/>
      <c r="IT327" s="294"/>
      <c r="IU327" s="294"/>
      <c r="IV327" s="294"/>
      <c r="IW327" s="294"/>
      <c r="IX327" s="294"/>
    </row>
    <row r="328" s="288" customFormat="1" ht="46" customHeight="1" spans="1:258">
      <c r="A328" s="299">
        <v>23</v>
      </c>
      <c r="B328" s="329" t="s">
        <v>1165</v>
      </c>
      <c r="C328" s="329" t="s">
        <v>1181</v>
      </c>
      <c r="D328" s="329" t="s">
        <v>404</v>
      </c>
      <c r="E328" s="338">
        <v>30</v>
      </c>
      <c r="F328" s="333" t="s">
        <v>211</v>
      </c>
      <c r="G328" s="300" t="s">
        <v>1182</v>
      </c>
      <c r="H328" s="300"/>
      <c r="GA328" s="294"/>
      <c r="GB328" s="294"/>
      <c r="GC328" s="294"/>
      <c r="GD328" s="294"/>
      <c r="GE328" s="294"/>
      <c r="GF328" s="294"/>
      <c r="GG328" s="294"/>
      <c r="GH328" s="294"/>
      <c r="GI328" s="294"/>
      <c r="GJ328" s="294"/>
      <c r="GK328" s="294"/>
      <c r="GL328" s="294"/>
      <c r="GM328" s="294"/>
      <c r="GN328" s="294"/>
      <c r="GO328" s="294"/>
      <c r="GP328" s="294"/>
      <c r="GQ328" s="294"/>
      <c r="GR328" s="294"/>
      <c r="GS328" s="294"/>
      <c r="GT328" s="294"/>
      <c r="GU328" s="294"/>
      <c r="GV328" s="294"/>
      <c r="GW328" s="294"/>
      <c r="GX328" s="294"/>
      <c r="GY328" s="294"/>
      <c r="GZ328" s="294"/>
      <c r="HA328" s="294"/>
      <c r="HB328" s="294"/>
      <c r="HC328" s="294"/>
      <c r="HD328" s="294"/>
      <c r="HE328" s="294"/>
      <c r="HF328" s="294"/>
      <c r="HG328" s="294"/>
      <c r="HH328" s="294"/>
      <c r="HI328" s="294"/>
      <c r="HJ328" s="294"/>
      <c r="HK328" s="294"/>
      <c r="HL328" s="294"/>
      <c r="HM328" s="294"/>
      <c r="HN328" s="294"/>
      <c r="HO328" s="294"/>
      <c r="HP328" s="294"/>
      <c r="HQ328" s="294"/>
      <c r="HR328" s="294"/>
      <c r="HS328" s="294"/>
      <c r="HT328" s="294"/>
      <c r="HU328" s="294"/>
      <c r="HV328" s="294"/>
      <c r="HW328" s="294"/>
      <c r="HX328" s="294"/>
      <c r="HY328" s="294"/>
      <c r="HZ328" s="294"/>
      <c r="IA328" s="294"/>
      <c r="IB328" s="294"/>
      <c r="IC328" s="294"/>
      <c r="ID328" s="294"/>
      <c r="IE328" s="294"/>
      <c r="IF328" s="294"/>
      <c r="IG328" s="294"/>
      <c r="IH328" s="294"/>
      <c r="II328" s="294"/>
      <c r="IJ328" s="294"/>
      <c r="IK328" s="294"/>
      <c r="IL328" s="294"/>
      <c r="IM328" s="294"/>
      <c r="IN328" s="294"/>
      <c r="IO328" s="294"/>
      <c r="IP328" s="294"/>
      <c r="IQ328" s="294"/>
      <c r="IR328" s="294"/>
      <c r="IS328" s="294"/>
      <c r="IT328" s="294"/>
      <c r="IU328" s="294"/>
      <c r="IV328" s="294"/>
      <c r="IW328" s="294"/>
      <c r="IX328" s="294"/>
    </row>
    <row r="329" s="288" customFormat="1" ht="46" customHeight="1" spans="1:258">
      <c r="A329" s="299">
        <v>24</v>
      </c>
      <c r="B329" s="329" t="s">
        <v>1165</v>
      </c>
      <c r="C329" s="329" t="s">
        <v>1183</v>
      </c>
      <c r="D329" s="329" t="s">
        <v>971</v>
      </c>
      <c r="E329" s="338">
        <v>30</v>
      </c>
      <c r="F329" s="333" t="s">
        <v>239</v>
      </c>
      <c r="G329" s="300" t="s">
        <v>1184</v>
      </c>
      <c r="H329" s="300"/>
      <c r="GA329" s="294"/>
      <c r="GB329" s="294"/>
      <c r="GC329" s="294"/>
      <c r="GD329" s="294"/>
      <c r="GE329" s="294"/>
      <c r="GF329" s="294"/>
      <c r="GG329" s="294"/>
      <c r="GH329" s="294"/>
      <c r="GI329" s="294"/>
      <c r="GJ329" s="294"/>
      <c r="GK329" s="294"/>
      <c r="GL329" s="294"/>
      <c r="GM329" s="294"/>
      <c r="GN329" s="294"/>
      <c r="GO329" s="294"/>
      <c r="GP329" s="294"/>
      <c r="GQ329" s="294"/>
      <c r="GR329" s="294"/>
      <c r="GS329" s="294"/>
      <c r="GT329" s="294"/>
      <c r="GU329" s="294"/>
      <c r="GV329" s="294"/>
      <c r="GW329" s="294"/>
      <c r="GX329" s="294"/>
      <c r="GY329" s="294"/>
      <c r="GZ329" s="294"/>
      <c r="HA329" s="294"/>
      <c r="HB329" s="294"/>
      <c r="HC329" s="294"/>
      <c r="HD329" s="294"/>
      <c r="HE329" s="294"/>
      <c r="HF329" s="294"/>
      <c r="HG329" s="294"/>
      <c r="HH329" s="294"/>
      <c r="HI329" s="294"/>
      <c r="HJ329" s="294"/>
      <c r="HK329" s="294"/>
      <c r="HL329" s="294"/>
      <c r="HM329" s="294"/>
      <c r="HN329" s="294"/>
      <c r="HO329" s="294"/>
      <c r="HP329" s="294"/>
      <c r="HQ329" s="294"/>
      <c r="HR329" s="294"/>
      <c r="HS329" s="294"/>
      <c r="HT329" s="294"/>
      <c r="HU329" s="294"/>
      <c r="HV329" s="294"/>
      <c r="HW329" s="294"/>
      <c r="HX329" s="294"/>
      <c r="HY329" s="294"/>
      <c r="HZ329" s="294"/>
      <c r="IA329" s="294"/>
      <c r="IB329" s="294"/>
      <c r="IC329" s="294"/>
      <c r="ID329" s="294"/>
      <c r="IE329" s="294"/>
      <c r="IF329" s="294"/>
      <c r="IG329" s="294"/>
      <c r="IH329" s="294"/>
      <c r="II329" s="294"/>
      <c r="IJ329" s="294"/>
      <c r="IK329" s="294"/>
      <c r="IL329" s="294"/>
      <c r="IM329" s="294"/>
      <c r="IN329" s="294"/>
      <c r="IO329" s="294"/>
      <c r="IP329" s="294"/>
      <c r="IQ329" s="294"/>
      <c r="IR329" s="294"/>
      <c r="IS329" s="294"/>
      <c r="IT329" s="294"/>
      <c r="IU329" s="294"/>
      <c r="IV329" s="294"/>
      <c r="IW329" s="294"/>
      <c r="IX329" s="294"/>
    </row>
    <row r="330" s="288" customFormat="1" ht="46" customHeight="1" spans="1:258">
      <c r="A330" s="299">
        <v>25</v>
      </c>
      <c r="B330" s="329" t="s">
        <v>1165</v>
      </c>
      <c r="C330" s="329" t="s">
        <v>1185</v>
      </c>
      <c r="D330" s="329" t="s">
        <v>1186</v>
      </c>
      <c r="E330" s="338">
        <v>30</v>
      </c>
      <c r="F330" s="333" t="s">
        <v>239</v>
      </c>
      <c r="G330" s="300" t="s">
        <v>1180</v>
      </c>
      <c r="H330" s="300"/>
      <c r="GA330" s="294"/>
      <c r="GB330" s="294"/>
      <c r="GC330" s="294"/>
      <c r="GD330" s="294"/>
      <c r="GE330" s="294"/>
      <c r="GF330" s="294"/>
      <c r="GG330" s="294"/>
      <c r="GH330" s="294"/>
      <c r="GI330" s="294"/>
      <c r="GJ330" s="294"/>
      <c r="GK330" s="294"/>
      <c r="GL330" s="294"/>
      <c r="GM330" s="294"/>
      <c r="GN330" s="294"/>
      <c r="GO330" s="294"/>
      <c r="GP330" s="294"/>
      <c r="GQ330" s="294"/>
      <c r="GR330" s="294"/>
      <c r="GS330" s="294"/>
      <c r="GT330" s="294"/>
      <c r="GU330" s="294"/>
      <c r="GV330" s="294"/>
      <c r="GW330" s="294"/>
      <c r="GX330" s="294"/>
      <c r="GY330" s="294"/>
      <c r="GZ330" s="294"/>
      <c r="HA330" s="294"/>
      <c r="HB330" s="294"/>
      <c r="HC330" s="294"/>
      <c r="HD330" s="294"/>
      <c r="HE330" s="294"/>
      <c r="HF330" s="294"/>
      <c r="HG330" s="294"/>
      <c r="HH330" s="294"/>
      <c r="HI330" s="294"/>
      <c r="HJ330" s="294"/>
      <c r="HK330" s="294"/>
      <c r="HL330" s="294"/>
      <c r="HM330" s="294"/>
      <c r="HN330" s="294"/>
      <c r="HO330" s="294"/>
      <c r="HP330" s="294"/>
      <c r="HQ330" s="294"/>
      <c r="HR330" s="294"/>
      <c r="HS330" s="294"/>
      <c r="HT330" s="294"/>
      <c r="HU330" s="294"/>
      <c r="HV330" s="294"/>
      <c r="HW330" s="294"/>
      <c r="HX330" s="294"/>
      <c r="HY330" s="294"/>
      <c r="HZ330" s="294"/>
      <c r="IA330" s="294"/>
      <c r="IB330" s="294"/>
      <c r="IC330" s="294"/>
      <c r="ID330" s="294"/>
      <c r="IE330" s="294"/>
      <c r="IF330" s="294"/>
      <c r="IG330" s="294"/>
      <c r="IH330" s="294"/>
      <c r="II330" s="294"/>
      <c r="IJ330" s="294"/>
      <c r="IK330" s="294"/>
      <c r="IL330" s="294"/>
      <c r="IM330" s="294"/>
      <c r="IN330" s="294"/>
      <c r="IO330" s="294"/>
      <c r="IP330" s="294"/>
      <c r="IQ330" s="294"/>
      <c r="IR330" s="294"/>
      <c r="IS330" s="294"/>
      <c r="IT330" s="294"/>
      <c r="IU330" s="294"/>
      <c r="IV330" s="294"/>
      <c r="IW330" s="294"/>
      <c r="IX330" s="294"/>
    </row>
    <row r="331" s="288" customFormat="1" ht="55" customHeight="1" spans="1:258">
      <c r="A331" s="299">
        <v>26</v>
      </c>
      <c r="B331" s="395" t="s">
        <v>1165</v>
      </c>
      <c r="C331" s="395" t="s">
        <v>1187</v>
      </c>
      <c r="D331" s="395" t="s">
        <v>960</v>
      </c>
      <c r="E331" s="397">
        <v>30</v>
      </c>
      <c r="F331" s="333" t="s">
        <v>226</v>
      </c>
      <c r="G331" s="300" t="s">
        <v>1188</v>
      </c>
      <c r="H331" s="300"/>
      <c r="GA331" s="294"/>
      <c r="GB331" s="294"/>
      <c r="GC331" s="294"/>
      <c r="GD331" s="294"/>
      <c r="GE331" s="294"/>
      <c r="GF331" s="294"/>
      <c r="GG331" s="294"/>
      <c r="GH331" s="294"/>
      <c r="GI331" s="294"/>
      <c r="GJ331" s="294"/>
      <c r="GK331" s="294"/>
      <c r="GL331" s="294"/>
      <c r="GM331" s="294"/>
      <c r="GN331" s="294"/>
      <c r="GO331" s="294"/>
      <c r="GP331" s="294"/>
      <c r="GQ331" s="294"/>
      <c r="GR331" s="294"/>
      <c r="GS331" s="294"/>
      <c r="GT331" s="294"/>
      <c r="GU331" s="294"/>
      <c r="GV331" s="294"/>
      <c r="GW331" s="294"/>
      <c r="GX331" s="294"/>
      <c r="GY331" s="294"/>
      <c r="GZ331" s="294"/>
      <c r="HA331" s="294"/>
      <c r="HB331" s="294"/>
      <c r="HC331" s="294"/>
      <c r="HD331" s="294"/>
      <c r="HE331" s="294"/>
      <c r="HF331" s="294"/>
      <c r="HG331" s="294"/>
      <c r="HH331" s="294"/>
      <c r="HI331" s="294"/>
      <c r="HJ331" s="294"/>
      <c r="HK331" s="294"/>
      <c r="HL331" s="294"/>
      <c r="HM331" s="294"/>
      <c r="HN331" s="294"/>
      <c r="HO331" s="294"/>
      <c r="HP331" s="294"/>
      <c r="HQ331" s="294"/>
      <c r="HR331" s="294"/>
      <c r="HS331" s="294"/>
      <c r="HT331" s="294"/>
      <c r="HU331" s="294"/>
      <c r="HV331" s="294"/>
      <c r="HW331" s="294"/>
      <c r="HX331" s="294"/>
      <c r="HY331" s="294"/>
      <c r="HZ331" s="294"/>
      <c r="IA331" s="294"/>
      <c r="IB331" s="294"/>
      <c r="IC331" s="294"/>
      <c r="ID331" s="294"/>
      <c r="IE331" s="294"/>
      <c r="IF331" s="294"/>
      <c r="IG331" s="294"/>
      <c r="IH331" s="294"/>
      <c r="II331" s="294"/>
      <c r="IJ331" s="294"/>
      <c r="IK331" s="294"/>
      <c r="IL331" s="294"/>
      <c r="IM331" s="294"/>
      <c r="IN331" s="294"/>
      <c r="IO331" s="294"/>
      <c r="IP331" s="294"/>
      <c r="IQ331" s="294"/>
      <c r="IR331" s="294"/>
      <c r="IS331" s="294"/>
      <c r="IT331" s="294"/>
      <c r="IU331" s="294"/>
      <c r="IV331" s="294"/>
      <c r="IW331" s="294"/>
      <c r="IX331" s="294"/>
    </row>
    <row r="332" s="288" customFormat="1" ht="55" customHeight="1" spans="1:258">
      <c r="A332" s="299">
        <v>27</v>
      </c>
      <c r="B332" s="395" t="s">
        <v>1165</v>
      </c>
      <c r="C332" s="395" t="s">
        <v>1189</v>
      </c>
      <c r="D332" s="395" t="s">
        <v>1190</v>
      </c>
      <c r="E332" s="397">
        <v>30</v>
      </c>
      <c r="F332" s="333" t="s">
        <v>226</v>
      </c>
      <c r="G332" s="329" t="s">
        <v>1191</v>
      </c>
      <c r="H332" s="329"/>
      <c r="I332" s="351"/>
      <c r="GA332" s="294"/>
      <c r="GB332" s="294"/>
      <c r="GC332" s="294"/>
      <c r="GD332" s="294"/>
      <c r="GE332" s="294"/>
      <c r="GF332" s="294"/>
      <c r="GG332" s="294"/>
      <c r="GH332" s="294"/>
      <c r="GI332" s="294"/>
      <c r="GJ332" s="294"/>
      <c r="GK332" s="294"/>
      <c r="GL332" s="294"/>
      <c r="GM332" s="294"/>
      <c r="GN332" s="294"/>
      <c r="GO332" s="294"/>
      <c r="GP332" s="294"/>
      <c r="GQ332" s="294"/>
      <c r="GR332" s="294"/>
      <c r="GS332" s="294"/>
      <c r="GT332" s="294"/>
      <c r="GU332" s="294"/>
      <c r="GV332" s="294"/>
      <c r="GW332" s="294"/>
      <c r="GX332" s="294"/>
      <c r="GY332" s="294"/>
      <c r="GZ332" s="294"/>
      <c r="HA332" s="294"/>
      <c r="HB332" s="294"/>
      <c r="HC332" s="294"/>
      <c r="HD332" s="294"/>
      <c r="HE332" s="294"/>
      <c r="HF332" s="294"/>
      <c r="HG332" s="294"/>
      <c r="HH332" s="294"/>
      <c r="HI332" s="294"/>
      <c r="HJ332" s="294"/>
      <c r="HK332" s="294"/>
      <c r="HL332" s="294"/>
      <c r="HM332" s="294"/>
      <c r="HN332" s="294"/>
      <c r="HO332" s="294"/>
      <c r="HP332" s="294"/>
      <c r="HQ332" s="294"/>
      <c r="HR332" s="294"/>
      <c r="HS332" s="294"/>
      <c r="HT332" s="294"/>
      <c r="HU332" s="294"/>
      <c r="HV332" s="294"/>
      <c r="HW332" s="294"/>
      <c r="HX332" s="294"/>
      <c r="HY332" s="294"/>
      <c r="HZ332" s="294"/>
      <c r="IA332" s="294"/>
      <c r="IB332" s="294"/>
      <c r="IC332" s="294"/>
      <c r="ID332" s="294"/>
      <c r="IE332" s="294"/>
      <c r="IF332" s="294"/>
      <c r="IG332" s="294"/>
      <c r="IH332" s="294"/>
      <c r="II332" s="294"/>
      <c r="IJ332" s="294"/>
      <c r="IK332" s="294"/>
      <c r="IL332" s="294"/>
      <c r="IM332" s="294"/>
      <c r="IN332" s="294"/>
      <c r="IO332" s="294"/>
      <c r="IP332" s="294"/>
      <c r="IQ332" s="294"/>
      <c r="IR332" s="294"/>
      <c r="IS332" s="294"/>
      <c r="IT332" s="294"/>
      <c r="IU332" s="294"/>
      <c r="IV332" s="294"/>
      <c r="IW332" s="294"/>
      <c r="IX332" s="294"/>
    </row>
    <row r="333" s="288" customFormat="1" ht="46" customHeight="1" spans="1:258">
      <c r="A333" s="299">
        <v>28</v>
      </c>
      <c r="B333" s="329" t="s">
        <v>1165</v>
      </c>
      <c r="C333" s="329" t="s">
        <v>1192</v>
      </c>
      <c r="D333" s="329" t="s">
        <v>1193</v>
      </c>
      <c r="E333" s="338">
        <v>30</v>
      </c>
      <c r="F333" s="333" t="s">
        <v>226</v>
      </c>
      <c r="G333" s="329" t="s">
        <v>1194</v>
      </c>
      <c r="H333" s="329"/>
      <c r="I333" s="351"/>
      <c r="GA333" s="294"/>
      <c r="GB333" s="294"/>
      <c r="GC333" s="294"/>
      <c r="GD333" s="294"/>
      <c r="GE333" s="294"/>
      <c r="GF333" s="294"/>
      <c r="GG333" s="294"/>
      <c r="GH333" s="294"/>
      <c r="GI333" s="294"/>
      <c r="GJ333" s="294"/>
      <c r="GK333" s="294"/>
      <c r="GL333" s="294"/>
      <c r="GM333" s="294"/>
      <c r="GN333" s="294"/>
      <c r="GO333" s="294"/>
      <c r="GP333" s="294"/>
      <c r="GQ333" s="294"/>
      <c r="GR333" s="294"/>
      <c r="GS333" s="294"/>
      <c r="GT333" s="294"/>
      <c r="GU333" s="294"/>
      <c r="GV333" s="294"/>
      <c r="GW333" s="294"/>
      <c r="GX333" s="294"/>
      <c r="GY333" s="294"/>
      <c r="GZ333" s="294"/>
      <c r="HA333" s="294"/>
      <c r="HB333" s="294"/>
      <c r="HC333" s="294"/>
      <c r="HD333" s="294"/>
      <c r="HE333" s="294"/>
      <c r="HF333" s="294"/>
      <c r="HG333" s="294"/>
      <c r="HH333" s="294"/>
      <c r="HI333" s="294"/>
      <c r="HJ333" s="294"/>
      <c r="HK333" s="294"/>
      <c r="HL333" s="294"/>
      <c r="HM333" s="294"/>
      <c r="HN333" s="294"/>
      <c r="HO333" s="294"/>
      <c r="HP333" s="294"/>
      <c r="HQ333" s="294"/>
      <c r="HR333" s="294"/>
      <c r="HS333" s="294"/>
      <c r="HT333" s="294"/>
      <c r="HU333" s="294"/>
      <c r="HV333" s="294"/>
      <c r="HW333" s="294"/>
      <c r="HX333" s="294"/>
      <c r="HY333" s="294"/>
      <c r="HZ333" s="294"/>
      <c r="IA333" s="294"/>
      <c r="IB333" s="294"/>
      <c r="IC333" s="294"/>
      <c r="ID333" s="294"/>
      <c r="IE333" s="294"/>
      <c r="IF333" s="294"/>
      <c r="IG333" s="294"/>
      <c r="IH333" s="294"/>
      <c r="II333" s="294"/>
      <c r="IJ333" s="294"/>
      <c r="IK333" s="294"/>
      <c r="IL333" s="294"/>
      <c r="IM333" s="294"/>
      <c r="IN333" s="294"/>
      <c r="IO333" s="294"/>
      <c r="IP333" s="294"/>
      <c r="IQ333" s="294"/>
      <c r="IR333" s="294"/>
      <c r="IS333" s="294"/>
      <c r="IT333" s="294"/>
      <c r="IU333" s="294"/>
      <c r="IV333" s="294"/>
      <c r="IW333" s="294"/>
      <c r="IX333" s="294"/>
    </row>
    <row r="334" s="288" customFormat="1" ht="63" customHeight="1" spans="1:258">
      <c r="A334" s="299">
        <v>29</v>
      </c>
      <c r="B334" s="329" t="s">
        <v>1165</v>
      </c>
      <c r="C334" s="329" t="s">
        <v>1195</v>
      </c>
      <c r="D334" s="329" t="s">
        <v>1051</v>
      </c>
      <c r="E334" s="338">
        <v>30</v>
      </c>
      <c r="F334" s="333" t="s">
        <v>255</v>
      </c>
      <c r="G334" s="329" t="s">
        <v>1196</v>
      </c>
      <c r="H334" s="329"/>
      <c r="I334" s="351"/>
      <c r="GA334" s="294"/>
      <c r="GB334" s="294"/>
      <c r="GC334" s="294"/>
      <c r="GD334" s="294"/>
      <c r="GE334" s="294"/>
      <c r="GF334" s="294"/>
      <c r="GG334" s="294"/>
      <c r="GH334" s="294"/>
      <c r="GI334" s="294"/>
      <c r="GJ334" s="294"/>
      <c r="GK334" s="294"/>
      <c r="GL334" s="294"/>
      <c r="GM334" s="294"/>
      <c r="GN334" s="294"/>
      <c r="GO334" s="294"/>
      <c r="GP334" s="294"/>
      <c r="GQ334" s="294"/>
      <c r="GR334" s="294"/>
      <c r="GS334" s="294"/>
      <c r="GT334" s="294"/>
      <c r="GU334" s="294"/>
      <c r="GV334" s="294"/>
      <c r="GW334" s="294"/>
      <c r="GX334" s="294"/>
      <c r="GY334" s="294"/>
      <c r="GZ334" s="294"/>
      <c r="HA334" s="294"/>
      <c r="HB334" s="294"/>
      <c r="HC334" s="294"/>
      <c r="HD334" s="294"/>
      <c r="HE334" s="294"/>
      <c r="HF334" s="294"/>
      <c r="HG334" s="294"/>
      <c r="HH334" s="294"/>
      <c r="HI334" s="294"/>
      <c r="HJ334" s="294"/>
      <c r="HK334" s="294"/>
      <c r="HL334" s="294"/>
      <c r="HM334" s="294"/>
      <c r="HN334" s="294"/>
      <c r="HO334" s="294"/>
      <c r="HP334" s="294"/>
      <c r="HQ334" s="294"/>
      <c r="HR334" s="294"/>
      <c r="HS334" s="294"/>
      <c r="HT334" s="294"/>
      <c r="HU334" s="294"/>
      <c r="HV334" s="294"/>
      <c r="HW334" s="294"/>
      <c r="HX334" s="294"/>
      <c r="HY334" s="294"/>
      <c r="HZ334" s="294"/>
      <c r="IA334" s="294"/>
      <c r="IB334" s="294"/>
      <c r="IC334" s="294"/>
      <c r="ID334" s="294"/>
      <c r="IE334" s="294"/>
      <c r="IF334" s="294"/>
      <c r="IG334" s="294"/>
      <c r="IH334" s="294"/>
      <c r="II334" s="294"/>
      <c r="IJ334" s="294"/>
      <c r="IK334" s="294"/>
      <c r="IL334" s="294"/>
      <c r="IM334" s="294"/>
      <c r="IN334" s="294"/>
      <c r="IO334" s="294"/>
      <c r="IP334" s="294"/>
      <c r="IQ334" s="294"/>
      <c r="IR334" s="294"/>
      <c r="IS334" s="294"/>
      <c r="IT334" s="294"/>
      <c r="IU334" s="294"/>
      <c r="IV334" s="294"/>
      <c r="IW334" s="294"/>
      <c r="IX334" s="294"/>
    </row>
    <row r="335" s="288" customFormat="1" ht="46" customHeight="1" spans="1:258">
      <c r="A335" s="299">
        <v>30</v>
      </c>
      <c r="B335" s="329" t="s">
        <v>1165</v>
      </c>
      <c r="C335" s="329" t="s">
        <v>1197</v>
      </c>
      <c r="D335" s="329" t="s">
        <v>602</v>
      </c>
      <c r="E335" s="338">
        <v>30</v>
      </c>
      <c r="F335" s="345" t="s">
        <v>338</v>
      </c>
      <c r="G335" s="329" t="s">
        <v>1198</v>
      </c>
      <c r="H335" s="329"/>
      <c r="I335" s="351"/>
      <c r="GA335" s="294"/>
      <c r="GB335" s="294"/>
      <c r="GC335" s="294"/>
      <c r="GD335" s="294"/>
      <c r="GE335" s="294"/>
      <c r="GF335" s="294"/>
      <c r="GG335" s="294"/>
      <c r="GH335" s="294"/>
      <c r="GI335" s="294"/>
      <c r="GJ335" s="294"/>
      <c r="GK335" s="294"/>
      <c r="GL335" s="294"/>
      <c r="GM335" s="294"/>
      <c r="GN335" s="294"/>
      <c r="GO335" s="294"/>
      <c r="GP335" s="294"/>
      <c r="GQ335" s="294"/>
      <c r="GR335" s="294"/>
      <c r="GS335" s="294"/>
      <c r="GT335" s="294"/>
      <c r="GU335" s="294"/>
      <c r="GV335" s="294"/>
      <c r="GW335" s="294"/>
      <c r="GX335" s="294"/>
      <c r="GY335" s="294"/>
      <c r="GZ335" s="294"/>
      <c r="HA335" s="294"/>
      <c r="HB335" s="294"/>
      <c r="HC335" s="294"/>
      <c r="HD335" s="294"/>
      <c r="HE335" s="294"/>
      <c r="HF335" s="294"/>
      <c r="HG335" s="294"/>
      <c r="HH335" s="294"/>
      <c r="HI335" s="294"/>
      <c r="HJ335" s="294"/>
      <c r="HK335" s="294"/>
      <c r="HL335" s="294"/>
      <c r="HM335" s="294"/>
      <c r="HN335" s="294"/>
      <c r="HO335" s="294"/>
      <c r="HP335" s="294"/>
      <c r="HQ335" s="294"/>
      <c r="HR335" s="294"/>
      <c r="HS335" s="294"/>
      <c r="HT335" s="294"/>
      <c r="HU335" s="294"/>
      <c r="HV335" s="294"/>
      <c r="HW335" s="294"/>
      <c r="HX335" s="294"/>
      <c r="HY335" s="294"/>
      <c r="HZ335" s="294"/>
      <c r="IA335" s="294"/>
      <c r="IB335" s="294"/>
      <c r="IC335" s="294"/>
      <c r="ID335" s="294"/>
      <c r="IE335" s="294"/>
      <c r="IF335" s="294"/>
      <c r="IG335" s="294"/>
      <c r="IH335" s="294"/>
      <c r="II335" s="294"/>
      <c r="IJ335" s="294"/>
      <c r="IK335" s="294"/>
      <c r="IL335" s="294"/>
      <c r="IM335" s="294"/>
      <c r="IN335" s="294"/>
      <c r="IO335" s="294"/>
      <c r="IP335" s="294"/>
      <c r="IQ335" s="294"/>
      <c r="IR335" s="294"/>
      <c r="IS335" s="294"/>
      <c r="IT335" s="294"/>
      <c r="IU335" s="294"/>
      <c r="IV335" s="294"/>
      <c r="IW335" s="294"/>
      <c r="IX335" s="294"/>
    </row>
    <row r="336" s="288" customFormat="1" ht="46" customHeight="1" spans="1:258">
      <c r="A336" s="299">
        <v>31</v>
      </c>
      <c r="B336" s="329" t="s">
        <v>1165</v>
      </c>
      <c r="C336" s="329" t="s">
        <v>1199</v>
      </c>
      <c r="D336" s="329" t="s">
        <v>905</v>
      </c>
      <c r="E336" s="338">
        <v>30</v>
      </c>
      <c r="F336" s="333" t="s">
        <v>453</v>
      </c>
      <c r="G336" s="329" t="s">
        <v>1184</v>
      </c>
      <c r="H336" s="329"/>
      <c r="I336" s="351"/>
      <c r="GA336" s="294"/>
      <c r="GB336" s="294"/>
      <c r="GC336" s="294"/>
      <c r="GD336" s="294"/>
      <c r="GE336" s="294"/>
      <c r="GF336" s="294"/>
      <c r="GG336" s="294"/>
      <c r="GH336" s="294"/>
      <c r="GI336" s="294"/>
      <c r="GJ336" s="294"/>
      <c r="GK336" s="294"/>
      <c r="GL336" s="294"/>
      <c r="GM336" s="294"/>
      <c r="GN336" s="294"/>
      <c r="GO336" s="294"/>
      <c r="GP336" s="294"/>
      <c r="GQ336" s="294"/>
      <c r="GR336" s="294"/>
      <c r="GS336" s="294"/>
      <c r="GT336" s="294"/>
      <c r="GU336" s="294"/>
      <c r="GV336" s="294"/>
      <c r="GW336" s="294"/>
      <c r="GX336" s="294"/>
      <c r="GY336" s="294"/>
      <c r="GZ336" s="294"/>
      <c r="HA336" s="294"/>
      <c r="HB336" s="294"/>
      <c r="HC336" s="294"/>
      <c r="HD336" s="294"/>
      <c r="HE336" s="294"/>
      <c r="HF336" s="294"/>
      <c r="HG336" s="294"/>
      <c r="HH336" s="294"/>
      <c r="HI336" s="294"/>
      <c r="HJ336" s="294"/>
      <c r="HK336" s="294"/>
      <c r="HL336" s="294"/>
      <c r="HM336" s="294"/>
      <c r="HN336" s="294"/>
      <c r="HO336" s="294"/>
      <c r="HP336" s="294"/>
      <c r="HQ336" s="294"/>
      <c r="HR336" s="294"/>
      <c r="HS336" s="294"/>
      <c r="HT336" s="294"/>
      <c r="HU336" s="294"/>
      <c r="HV336" s="294"/>
      <c r="HW336" s="294"/>
      <c r="HX336" s="294"/>
      <c r="HY336" s="294"/>
      <c r="HZ336" s="294"/>
      <c r="IA336" s="294"/>
      <c r="IB336" s="294"/>
      <c r="IC336" s="294"/>
      <c r="ID336" s="294"/>
      <c r="IE336" s="294"/>
      <c r="IF336" s="294"/>
      <c r="IG336" s="294"/>
      <c r="IH336" s="294"/>
      <c r="II336" s="294"/>
      <c r="IJ336" s="294"/>
      <c r="IK336" s="294"/>
      <c r="IL336" s="294"/>
      <c r="IM336" s="294"/>
      <c r="IN336" s="294"/>
      <c r="IO336" s="294"/>
      <c r="IP336" s="294"/>
      <c r="IQ336" s="294"/>
      <c r="IR336" s="294"/>
      <c r="IS336" s="294"/>
      <c r="IT336" s="294"/>
      <c r="IU336" s="294"/>
      <c r="IV336" s="294"/>
      <c r="IW336" s="294"/>
      <c r="IX336" s="294"/>
    </row>
    <row r="337" s="288" customFormat="1" ht="52" customHeight="1" spans="1:258">
      <c r="A337" s="299">
        <v>32</v>
      </c>
      <c r="B337" s="329" t="s">
        <v>1165</v>
      </c>
      <c r="C337" s="329" t="s">
        <v>1200</v>
      </c>
      <c r="D337" s="329" t="s">
        <v>1201</v>
      </c>
      <c r="E337" s="338">
        <v>30</v>
      </c>
      <c r="F337" s="333" t="s">
        <v>453</v>
      </c>
      <c r="G337" s="329" t="s">
        <v>1202</v>
      </c>
      <c r="H337" s="329"/>
      <c r="I337" s="351"/>
      <c r="GA337" s="294"/>
      <c r="GB337" s="294"/>
      <c r="GC337" s="294"/>
      <c r="GD337" s="294"/>
      <c r="GE337" s="294"/>
      <c r="GF337" s="294"/>
      <c r="GG337" s="294"/>
      <c r="GH337" s="294"/>
      <c r="GI337" s="294"/>
      <c r="GJ337" s="294"/>
      <c r="GK337" s="294"/>
      <c r="GL337" s="294"/>
      <c r="GM337" s="294"/>
      <c r="GN337" s="294"/>
      <c r="GO337" s="294"/>
      <c r="GP337" s="294"/>
      <c r="GQ337" s="294"/>
      <c r="GR337" s="294"/>
      <c r="GS337" s="294"/>
      <c r="GT337" s="294"/>
      <c r="GU337" s="294"/>
      <c r="GV337" s="294"/>
      <c r="GW337" s="294"/>
      <c r="GX337" s="294"/>
      <c r="GY337" s="294"/>
      <c r="GZ337" s="294"/>
      <c r="HA337" s="294"/>
      <c r="HB337" s="294"/>
      <c r="HC337" s="294"/>
      <c r="HD337" s="294"/>
      <c r="HE337" s="294"/>
      <c r="HF337" s="294"/>
      <c r="HG337" s="294"/>
      <c r="HH337" s="294"/>
      <c r="HI337" s="294"/>
      <c r="HJ337" s="294"/>
      <c r="HK337" s="294"/>
      <c r="HL337" s="294"/>
      <c r="HM337" s="294"/>
      <c r="HN337" s="294"/>
      <c r="HO337" s="294"/>
      <c r="HP337" s="294"/>
      <c r="HQ337" s="294"/>
      <c r="HR337" s="294"/>
      <c r="HS337" s="294"/>
      <c r="HT337" s="294"/>
      <c r="HU337" s="294"/>
      <c r="HV337" s="294"/>
      <c r="HW337" s="294"/>
      <c r="HX337" s="294"/>
      <c r="HY337" s="294"/>
      <c r="HZ337" s="294"/>
      <c r="IA337" s="294"/>
      <c r="IB337" s="294"/>
      <c r="IC337" s="294"/>
      <c r="ID337" s="294"/>
      <c r="IE337" s="294"/>
      <c r="IF337" s="294"/>
      <c r="IG337" s="294"/>
      <c r="IH337" s="294"/>
      <c r="II337" s="294"/>
      <c r="IJ337" s="294"/>
      <c r="IK337" s="294"/>
      <c r="IL337" s="294"/>
      <c r="IM337" s="294"/>
      <c r="IN337" s="294"/>
      <c r="IO337" s="294"/>
      <c r="IP337" s="294"/>
      <c r="IQ337" s="294"/>
      <c r="IR337" s="294"/>
      <c r="IS337" s="294"/>
      <c r="IT337" s="294"/>
      <c r="IU337" s="294"/>
      <c r="IV337" s="294"/>
      <c r="IW337" s="294"/>
      <c r="IX337" s="294"/>
    </row>
    <row r="338" s="288" customFormat="1" ht="52" customHeight="1" spans="1:258">
      <c r="A338" s="299">
        <v>33</v>
      </c>
      <c r="B338" s="395" t="s">
        <v>1165</v>
      </c>
      <c r="C338" s="396" t="s">
        <v>1203</v>
      </c>
      <c r="D338" s="395" t="s">
        <v>194</v>
      </c>
      <c r="E338" s="397">
        <v>30</v>
      </c>
      <c r="F338" s="345" t="s">
        <v>379</v>
      </c>
      <c r="G338" s="329" t="s">
        <v>1204</v>
      </c>
      <c r="H338" s="329"/>
      <c r="I338" s="351"/>
      <c r="O338" s="288" t="s">
        <v>1205</v>
      </c>
      <c r="GA338" s="294"/>
      <c r="GB338" s="294"/>
      <c r="GC338" s="294"/>
      <c r="GD338" s="294"/>
      <c r="GE338" s="294"/>
      <c r="GF338" s="294"/>
      <c r="GG338" s="294"/>
      <c r="GH338" s="294"/>
      <c r="GI338" s="294"/>
      <c r="GJ338" s="294"/>
      <c r="GK338" s="294"/>
      <c r="GL338" s="294"/>
      <c r="GM338" s="294"/>
      <c r="GN338" s="294"/>
      <c r="GO338" s="294"/>
      <c r="GP338" s="294"/>
      <c r="GQ338" s="294"/>
      <c r="GR338" s="294"/>
      <c r="GS338" s="294"/>
      <c r="GT338" s="294"/>
      <c r="GU338" s="294"/>
      <c r="GV338" s="294"/>
      <c r="GW338" s="294"/>
      <c r="GX338" s="294"/>
      <c r="GY338" s="294"/>
      <c r="GZ338" s="294"/>
      <c r="HA338" s="294"/>
      <c r="HB338" s="294"/>
      <c r="HC338" s="294"/>
      <c r="HD338" s="294"/>
      <c r="HE338" s="294"/>
      <c r="HF338" s="294"/>
      <c r="HG338" s="294"/>
      <c r="HH338" s="294"/>
      <c r="HI338" s="294"/>
      <c r="HJ338" s="294"/>
      <c r="HK338" s="294"/>
      <c r="HL338" s="294"/>
      <c r="HM338" s="294"/>
      <c r="HN338" s="294"/>
      <c r="HO338" s="294"/>
      <c r="HP338" s="294"/>
      <c r="HQ338" s="294"/>
      <c r="HR338" s="294"/>
      <c r="HS338" s="294"/>
      <c r="HT338" s="294"/>
      <c r="HU338" s="294"/>
      <c r="HV338" s="294"/>
      <c r="HW338" s="294"/>
      <c r="HX338" s="294"/>
      <c r="HY338" s="294"/>
      <c r="HZ338" s="294"/>
      <c r="IA338" s="294"/>
      <c r="IB338" s="294"/>
      <c r="IC338" s="294"/>
      <c r="ID338" s="294"/>
      <c r="IE338" s="294"/>
      <c r="IF338" s="294"/>
      <c r="IG338" s="294"/>
      <c r="IH338" s="294"/>
      <c r="II338" s="294"/>
      <c r="IJ338" s="294"/>
      <c r="IK338" s="294"/>
      <c r="IL338" s="294"/>
      <c r="IM338" s="294"/>
      <c r="IN338" s="294"/>
      <c r="IO338" s="294"/>
      <c r="IP338" s="294"/>
      <c r="IQ338" s="294"/>
      <c r="IR338" s="294"/>
      <c r="IS338" s="294"/>
      <c r="IT338" s="294"/>
      <c r="IU338" s="294"/>
      <c r="IV338" s="294"/>
      <c r="IW338" s="294"/>
      <c r="IX338" s="294"/>
    </row>
    <row r="339" s="288" customFormat="1" ht="46" customHeight="1" spans="1:258">
      <c r="A339" s="299">
        <v>34</v>
      </c>
      <c r="B339" s="329" t="s">
        <v>1165</v>
      </c>
      <c r="C339" s="329" t="s">
        <v>1206</v>
      </c>
      <c r="D339" s="329" t="s">
        <v>1207</v>
      </c>
      <c r="E339" s="338">
        <v>31</v>
      </c>
      <c r="F339" s="345" t="s">
        <v>379</v>
      </c>
      <c r="G339" s="329" t="s">
        <v>1208</v>
      </c>
      <c r="H339" s="329"/>
      <c r="I339" s="351"/>
      <c r="GA339" s="294"/>
      <c r="GB339" s="294"/>
      <c r="GC339" s="294"/>
      <c r="GD339" s="294"/>
      <c r="GE339" s="294"/>
      <c r="GF339" s="294"/>
      <c r="GG339" s="294"/>
      <c r="GH339" s="294"/>
      <c r="GI339" s="294"/>
      <c r="GJ339" s="294"/>
      <c r="GK339" s="294"/>
      <c r="GL339" s="294"/>
      <c r="GM339" s="294"/>
      <c r="GN339" s="294"/>
      <c r="GO339" s="294"/>
      <c r="GP339" s="294"/>
      <c r="GQ339" s="294"/>
      <c r="GR339" s="294"/>
      <c r="GS339" s="294"/>
      <c r="GT339" s="294"/>
      <c r="GU339" s="294"/>
      <c r="GV339" s="294"/>
      <c r="GW339" s="294"/>
      <c r="GX339" s="294"/>
      <c r="GY339" s="294"/>
      <c r="GZ339" s="294"/>
      <c r="HA339" s="294"/>
      <c r="HB339" s="294"/>
      <c r="HC339" s="294"/>
      <c r="HD339" s="294"/>
      <c r="HE339" s="294"/>
      <c r="HF339" s="294"/>
      <c r="HG339" s="294"/>
      <c r="HH339" s="294"/>
      <c r="HI339" s="294"/>
      <c r="HJ339" s="294"/>
      <c r="HK339" s="294"/>
      <c r="HL339" s="294"/>
      <c r="HM339" s="294"/>
      <c r="HN339" s="294"/>
      <c r="HO339" s="294"/>
      <c r="HP339" s="294"/>
      <c r="HQ339" s="294"/>
      <c r="HR339" s="294"/>
      <c r="HS339" s="294"/>
      <c r="HT339" s="294"/>
      <c r="HU339" s="294"/>
      <c r="HV339" s="294"/>
      <c r="HW339" s="294"/>
      <c r="HX339" s="294"/>
      <c r="HY339" s="294"/>
      <c r="HZ339" s="294"/>
      <c r="IA339" s="294"/>
      <c r="IB339" s="294"/>
      <c r="IC339" s="294"/>
      <c r="ID339" s="294"/>
      <c r="IE339" s="294"/>
      <c r="IF339" s="294"/>
      <c r="IG339" s="294"/>
      <c r="IH339" s="294"/>
      <c r="II339" s="294"/>
      <c r="IJ339" s="294"/>
      <c r="IK339" s="294"/>
      <c r="IL339" s="294"/>
      <c r="IM339" s="294"/>
      <c r="IN339" s="294"/>
      <c r="IO339" s="294"/>
      <c r="IP339" s="294"/>
      <c r="IQ339" s="294"/>
      <c r="IR339" s="294"/>
      <c r="IS339" s="294"/>
      <c r="IT339" s="294"/>
      <c r="IU339" s="294"/>
      <c r="IV339" s="294"/>
      <c r="IW339" s="294"/>
      <c r="IX339" s="294"/>
    </row>
    <row r="340" s="288" customFormat="1" ht="54" customHeight="1" spans="1:258">
      <c r="A340" s="299">
        <v>35</v>
      </c>
      <c r="B340" s="329" t="s">
        <v>1165</v>
      </c>
      <c r="C340" s="329" t="s">
        <v>1209</v>
      </c>
      <c r="D340" s="329" t="s">
        <v>1210</v>
      </c>
      <c r="E340" s="338">
        <v>30</v>
      </c>
      <c r="F340" s="333" t="s">
        <v>244</v>
      </c>
      <c r="G340" s="329" t="s">
        <v>1184</v>
      </c>
      <c r="H340" s="329"/>
      <c r="I340" s="351"/>
      <c r="GA340" s="294"/>
      <c r="GB340" s="294"/>
      <c r="GC340" s="294"/>
      <c r="GD340" s="294"/>
      <c r="GE340" s="294"/>
      <c r="GF340" s="294"/>
      <c r="GG340" s="294"/>
      <c r="GH340" s="294"/>
      <c r="GI340" s="294"/>
      <c r="GJ340" s="294"/>
      <c r="GK340" s="294"/>
      <c r="GL340" s="294"/>
      <c r="GM340" s="294"/>
      <c r="GN340" s="294"/>
      <c r="GO340" s="294"/>
      <c r="GP340" s="294"/>
      <c r="GQ340" s="294"/>
      <c r="GR340" s="294"/>
      <c r="GS340" s="294"/>
      <c r="GT340" s="294"/>
      <c r="GU340" s="294"/>
      <c r="GV340" s="294"/>
      <c r="GW340" s="294"/>
      <c r="GX340" s="294"/>
      <c r="GY340" s="294"/>
      <c r="GZ340" s="294"/>
      <c r="HA340" s="294"/>
      <c r="HB340" s="294"/>
      <c r="HC340" s="294"/>
      <c r="HD340" s="294"/>
      <c r="HE340" s="294"/>
      <c r="HF340" s="294"/>
      <c r="HG340" s="294"/>
      <c r="HH340" s="294"/>
      <c r="HI340" s="294"/>
      <c r="HJ340" s="294"/>
      <c r="HK340" s="294"/>
      <c r="HL340" s="294"/>
      <c r="HM340" s="294"/>
      <c r="HN340" s="294"/>
      <c r="HO340" s="294"/>
      <c r="HP340" s="294"/>
      <c r="HQ340" s="294"/>
      <c r="HR340" s="294"/>
      <c r="HS340" s="294"/>
      <c r="HT340" s="294"/>
      <c r="HU340" s="294"/>
      <c r="HV340" s="294"/>
      <c r="HW340" s="294"/>
      <c r="HX340" s="294"/>
      <c r="HY340" s="294"/>
      <c r="HZ340" s="294"/>
      <c r="IA340" s="294"/>
      <c r="IB340" s="294"/>
      <c r="IC340" s="294"/>
      <c r="ID340" s="294"/>
      <c r="IE340" s="294"/>
      <c r="IF340" s="294"/>
      <c r="IG340" s="294"/>
      <c r="IH340" s="294"/>
      <c r="II340" s="294"/>
      <c r="IJ340" s="294"/>
      <c r="IK340" s="294"/>
      <c r="IL340" s="294"/>
      <c r="IM340" s="294"/>
      <c r="IN340" s="294"/>
      <c r="IO340" s="294"/>
      <c r="IP340" s="294"/>
      <c r="IQ340" s="294"/>
      <c r="IR340" s="294"/>
      <c r="IS340" s="294"/>
      <c r="IT340" s="294"/>
      <c r="IU340" s="294"/>
      <c r="IV340" s="294"/>
      <c r="IW340" s="294"/>
      <c r="IX340" s="294"/>
    </row>
    <row r="341" s="288" customFormat="1" ht="46" customHeight="1" spans="1:258">
      <c r="A341" s="299">
        <v>36</v>
      </c>
      <c r="B341" s="329" t="s">
        <v>1211</v>
      </c>
      <c r="C341" s="329" t="s">
        <v>1212</v>
      </c>
      <c r="D341" s="329" t="s">
        <v>1213</v>
      </c>
      <c r="E341" s="338">
        <v>30</v>
      </c>
      <c r="F341" s="333" t="s">
        <v>303</v>
      </c>
      <c r="G341" s="329" t="s">
        <v>1214</v>
      </c>
      <c r="H341" s="329"/>
      <c r="I341" s="351"/>
      <c r="GA341" s="294"/>
      <c r="GB341" s="294"/>
      <c r="GC341" s="294"/>
      <c r="GD341" s="294"/>
      <c r="GE341" s="294"/>
      <c r="GF341" s="294"/>
      <c r="GG341" s="294"/>
      <c r="GH341" s="294"/>
      <c r="GI341" s="294"/>
      <c r="GJ341" s="294"/>
      <c r="GK341" s="294"/>
      <c r="GL341" s="294"/>
      <c r="GM341" s="294"/>
      <c r="GN341" s="294"/>
      <c r="GO341" s="294"/>
      <c r="GP341" s="294"/>
      <c r="GQ341" s="294"/>
      <c r="GR341" s="294"/>
      <c r="GS341" s="294"/>
      <c r="GT341" s="294"/>
      <c r="GU341" s="294"/>
      <c r="GV341" s="294"/>
      <c r="GW341" s="294"/>
      <c r="GX341" s="294"/>
      <c r="GY341" s="294"/>
      <c r="GZ341" s="294"/>
      <c r="HA341" s="294"/>
      <c r="HB341" s="294"/>
      <c r="HC341" s="294"/>
      <c r="HD341" s="294"/>
      <c r="HE341" s="294"/>
      <c r="HF341" s="294"/>
      <c r="HG341" s="294"/>
      <c r="HH341" s="294"/>
      <c r="HI341" s="294"/>
      <c r="HJ341" s="294"/>
      <c r="HK341" s="294"/>
      <c r="HL341" s="294"/>
      <c r="HM341" s="294"/>
      <c r="HN341" s="294"/>
      <c r="HO341" s="294"/>
      <c r="HP341" s="294"/>
      <c r="HQ341" s="294"/>
      <c r="HR341" s="294"/>
      <c r="HS341" s="294"/>
      <c r="HT341" s="294"/>
      <c r="HU341" s="294"/>
      <c r="HV341" s="294"/>
      <c r="HW341" s="294"/>
      <c r="HX341" s="294"/>
      <c r="HY341" s="294"/>
      <c r="HZ341" s="294"/>
      <c r="IA341" s="294"/>
      <c r="IB341" s="294"/>
      <c r="IC341" s="294"/>
      <c r="ID341" s="294"/>
      <c r="IE341" s="294"/>
      <c r="IF341" s="294"/>
      <c r="IG341" s="294"/>
      <c r="IH341" s="294"/>
      <c r="II341" s="294"/>
      <c r="IJ341" s="294"/>
      <c r="IK341" s="294"/>
      <c r="IL341" s="294"/>
      <c r="IM341" s="294"/>
      <c r="IN341" s="294"/>
      <c r="IO341" s="294"/>
      <c r="IP341" s="294"/>
      <c r="IQ341" s="294"/>
      <c r="IR341" s="294"/>
      <c r="IS341" s="294"/>
      <c r="IT341" s="294"/>
      <c r="IU341" s="294"/>
      <c r="IV341" s="294"/>
      <c r="IW341" s="294"/>
      <c r="IX341" s="294"/>
    </row>
    <row r="342" s="288" customFormat="1" ht="46" customHeight="1" spans="1:258">
      <c r="A342" s="299">
        <v>37</v>
      </c>
      <c r="B342" s="329" t="s">
        <v>1211</v>
      </c>
      <c r="C342" s="329" t="s">
        <v>1215</v>
      </c>
      <c r="D342" s="329" t="s">
        <v>971</v>
      </c>
      <c r="E342" s="338">
        <v>30</v>
      </c>
      <c r="F342" s="333" t="s">
        <v>239</v>
      </c>
      <c r="G342" s="300" t="s">
        <v>1216</v>
      </c>
      <c r="H342" s="300"/>
      <c r="GA342" s="294"/>
      <c r="GB342" s="294"/>
      <c r="GC342" s="294"/>
      <c r="GD342" s="294"/>
      <c r="GE342" s="294"/>
      <c r="GF342" s="294"/>
      <c r="GG342" s="294"/>
      <c r="GH342" s="294"/>
      <c r="GI342" s="294"/>
      <c r="GJ342" s="294"/>
      <c r="GK342" s="294"/>
      <c r="GL342" s="294"/>
      <c r="GM342" s="294"/>
      <c r="GN342" s="294"/>
      <c r="GO342" s="294"/>
      <c r="GP342" s="294"/>
      <c r="GQ342" s="294"/>
      <c r="GR342" s="294"/>
      <c r="GS342" s="294"/>
      <c r="GT342" s="294"/>
      <c r="GU342" s="294"/>
      <c r="GV342" s="294"/>
      <c r="GW342" s="294"/>
      <c r="GX342" s="294"/>
      <c r="GY342" s="294"/>
      <c r="GZ342" s="294"/>
      <c r="HA342" s="294"/>
      <c r="HB342" s="294"/>
      <c r="HC342" s="294"/>
      <c r="HD342" s="294"/>
      <c r="HE342" s="294"/>
      <c r="HF342" s="294"/>
      <c r="HG342" s="294"/>
      <c r="HH342" s="294"/>
      <c r="HI342" s="294"/>
      <c r="HJ342" s="294"/>
      <c r="HK342" s="294"/>
      <c r="HL342" s="294"/>
      <c r="HM342" s="294"/>
      <c r="HN342" s="294"/>
      <c r="HO342" s="294"/>
      <c r="HP342" s="294"/>
      <c r="HQ342" s="294"/>
      <c r="HR342" s="294"/>
      <c r="HS342" s="294"/>
      <c r="HT342" s="294"/>
      <c r="HU342" s="294"/>
      <c r="HV342" s="294"/>
      <c r="HW342" s="294"/>
      <c r="HX342" s="294"/>
      <c r="HY342" s="294"/>
      <c r="HZ342" s="294"/>
      <c r="IA342" s="294"/>
      <c r="IB342" s="294"/>
      <c r="IC342" s="294"/>
      <c r="ID342" s="294"/>
      <c r="IE342" s="294"/>
      <c r="IF342" s="294"/>
      <c r="IG342" s="294"/>
      <c r="IH342" s="294"/>
      <c r="II342" s="294"/>
      <c r="IJ342" s="294"/>
      <c r="IK342" s="294"/>
      <c r="IL342" s="294"/>
      <c r="IM342" s="294"/>
      <c r="IN342" s="294"/>
      <c r="IO342" s="294"/>
      <c r="IP342" s="294"/>
      <c r="IQ342" s="294"/>
      <c r="IR342" s="294"/>
      <c r="IS342" s="294"/>
      <c r="IT342" s="294"/>
      <c r="IU342" s="294"/>
      <c r="IV342" s="294"/>
      <c r="IW342" s="294"/>
      <c r="IX342" s="294"/>
    </row>
    <row r="343" s="288" customFormat="1" ht="46" customHeight="1" spans="1:258">
      <c r="A343" s="299">
        <v>38</v>
      </c>
      <c r="B343" s="329" t="s">
        <v>1211</v>
      </c>
      <c r="C343" s="329" t="s">
        <v>1217</v>
      </c>
      <c r="D343" s="329" t="s">
        <v>206</v>
      </c>
      <c r="E343" s="338">
        <v>30</v>
      </c>
      <c r="F343" s="333" t="s">
        <v>204</v>
      </c>
      <c r="G343" s="329" t="s">
        <v>1218</v>
      </c>
      <c r="H343" s="329"/>
      <c r="I343" s="351"/>
      <c r="GA343" s="294"/>
      <c r="GB343" s="294"/>
      <c r="GC343" s="294"/>
      <c r="GD343" s="294"/>
      <c r="GE343" s="294"/>
      <c r="GF343" s="294"/>
      <c r="GG343" s="294"/>
      <c r="GH343" s="294"/>
      <c r="GI343" s="294"/>
      <c r="GJ343" s="294"/>
      <c r="GK343" s="294"/>
      <c r="GL343" s="294"/>
      <c r="GM343" s="294"/>
      <c r="GN343" s="294"/>
      <c r="GO343" s="294"/>
      <c r="GP343" s="294"/>
      <c r="GQ343" s="294"/>
      <c r="GR343" s="294"/>
      <c r="GS343" s="294"/>
      <c r="GT343" s="294"/>
      <c r="GU343" s="294"/>
      <c r="GV343" s="294"/>
      <c r="GW343" s="294"/>
      <c r="GX343" s="294"/>
      <c r="GY343" s="294"/>
      <c r="GZ343" s="294"/>
      <c r="HA343" s="294"/>
      <c r="HB343" s="294"/>
      <c r="HC343" s="294"/>
      <c r="HD343" s="294"/>
      <c r="HE343" s="294"/>
      <c r="HF343" s="294"/>
      <c r="HG343" s="294"/>
      <c r="HH343" s="294"/>
      <c r="HI343" s="294"/>
      <c r="HJ343" s="294"/>
      <c r="HK343" s="294"/>
      <c r="HL343" s="294"/>
      <c r="HM343" s="294"/>
      <c r="HN343" s="294"/>
      <c r="HO343" s="294"/>
      <c r="HP343" s="294"/>
      <c r="HQ343" s="294"/>
      <c r="HR343" s="294"/>
      <c r="HS343" s="294"/>
      <c r="HT343" s="294"/>
      <c r="HU343" s="294"/>
      <c r="HV343" s="294"/>
      <c r="HW343" s="294"/>
      <c r="HX343" s="294"/>
      <c r="HY343" s="294"/>
      <c r="HZ343" s="294"/>
      <c r="IA343" s="294"/>
      <c r="IB343" s="294"/>
      <c r="IC343" s="294"/>
      <c r="ID343" s="294"/>
      <c r="IE343" s="294"/>
      <c r="IF343" s="294"/>
      <c r="IG343" s="294"/>
      <c r="IH343" s="294"/>
      <c r="II343" s="294"/>
      <c r="IJ343" s="294"/>
      <c r="IK343" s="294"/>
      <c r="IL343" s="294"/>
      <c r="IM343" s="294"/>
      <c r="IN343" s="294"/>
      <c r="IO343" s="294"/>
      <c r="IP343" s="294"/>
      <c r="IQ343" s="294"/>
      <c r="IR343" s="294"/>
      <c r="IS343" s="294"/>
      <c r="IT343" s="294"/>
      <c r="IU343" s="294"/>
      <c r="IV343" s="294"/>
      <c r="IW343" s="294"/>
      <c r="IX343" s="294"/>
    </row>
    <row r="344" s="288" customFormat="1" ht="59" customHeight="1" spans="1:258">
      <c r="A344" s="299">
        <v>39</v>
      </c>
      <c r="B344" s="329" t="s">
        <v>1211</v>
      </c>
      <c r="C344" s="329" t="s">
        <v>1219</v>
      </c>
      <c r="D344" s="329" t="s">
        <v>1220</v>
      </c>
      <c r="E344" s="338">
        <v>30</v>
      </c>
      <c r="F344" s="345" t="s">
        <v>180</v>
      </c>
      <c r="G344" s="329" t="s">
        <v>1221</v>
      </c>
      <c r="H344" s="329"/>
      <c r="I344" s="351"/>
      <c r="GA344" s="294"/>
      <c r="GB344" s="294"/>
      <c r="GC344" s="294"/>
      <c r="GD344" s="294"/>
      <c r="GE344" s="294"/>
      <c r="GF344" s="294"/>
      <c r="GG344" s="294"/>
      <c r="GH344" s="294"/>
      <c r="GI344" s="294"/>
      <c r="GJ344" s="294"/>
      <c r="GK344" s="294"/>
      <c r="GL344" s="294"/>
      <c r="GM344" s="294"/>
      <c r="GN344" s="294"/>
      <c r="GO344" s="294"/>
      <c r="GP344" s="294"/>
      <c r="GQ344" s="294"/>
      <c r="GR344" s="294"/>
      <c r="GS344" s="294"/>
      <c r="GT344" s="294"/>
      <c r="GU344" s="294"/>
      <c r="GV344" s="294"/>
      <c r="GW344" s="294"/>
      <c r="GX344" s="294"/>
      <c r="GY344" s="294"/>
      <c r="GZ344" s="294"/>
      <c r="HA344" s="294"/>
      <c r="HB344" s="294"/>
      <c r="HC344" s="294"/>
      <c r="HD344" s="294"/>
      <c r="HE344" s="294"/>
      <c r="HF344" s="294"/>
      <c r="HG344" s="294"/>
      <c r="HH344" s="294"/>
      <c r="HI344" s="294"/>
      <c r="HJ344" s="294"/>
      <c r="HK344" s="294"/>
      <c r="HL344" s="294"/>
      <c r="HM344" s="294"/>
      <c r="HN344" s="294"/>
      <c r="HO344" s="294"/>
      <c r="HP344" s="294"/>
      <c r="HQ344" s="294"/>
      <c r="HR344" s="294"/>
      <c r="HS344" s="294"/>
      <c r="HT344" s="294"/>
      <c r="HU344" s="294"/>
      <c r="HV344" s="294"/>
      <c r="HW344" s="294"/>
      <c r="HX344" s="294"/>
      <c r="HY344" s="294"/>
      <c r="HZ344" s="294"/>
      <c r="IA344" s="294"/>
      <c r="IB344" s="294"/>
      <c r="IC344" s="294"/>
      <c r="ID344" s="294"/>
      <c r="IE344" s="294"/>
      <c r="IF344" s="294"/>
      <c r="IG344" s="294"/>
      <c r="IH344" s="294"/>
      <c r="II344" s="294"/>
      <c r="IJ344" s="294"/>
      <c r="IK344" s="294"/>
      <c r="IL344" s="294"/>
      <c r="IM344" s="294"/>
      <c r="IN344" s="294"/>
      <c r="IO344" s="294"/>
      <c r="IP344" s="294"/>
      <c r="IQ344" s="294"/>
      <c r="IR344" s="294"/>
      <c r="IS344" s="294"/>
      <c r="IT344" s="294"/>
      <c r="IU344" s="294"/>
      <c r="IV344" s="294"/>
      <c r="IW344" s="294"/>
      <c r="IX344" s="294"/>
    </row>
    <row r="345" s="288" customFormat="1" ht="46" customHeight="1" spans="1:258">
      <c r="A345" s="299">
        <v>40</v>
      </c>
      <c r="B345" s="329" t="s">
        <v>1211</v>
      </c>
      <c r="C345" s="329" t="s">
        <v>1222</v>
      </c>
      <c r="D345" s="329" t="s">
        <v>1223</v>
      </c>
      <c r="E345" s="338">
        <v>30</v>
      </c>
      <c r="F345" s="333" t="s">
        <v>453</v>
      </c>
      <c r="G345" s="329" t="s">
        <v>1224</v>
      </c>
      <c r="H345" s="329"/>
      <c r="I345" s="351"/>
      <c r="GA345" s="294"/>
      <c r="GB345" s="294"/>
      <c r="GC345" s="294"/>
      <c r="GD345" s="294"/>
      <c r="GE345" s="294"/>
      <c r="GF345" s="294"/>
      <c r="GG345" s="294"/>
      <c r="GH345" s="294"/>
      <c r="GI345" s="294"/>
      <c r="GJ345" s="294"/>
      <c r="GK345" s="294"/>
      <c r="GL345" s="294"/>
      <c r="GM345" s="294"/>
      <c r="GN345" s="294"/>
      <c r="GO345" s="294"/>
      <c r="GP345" s="294"/>
      <c r="GQ345" s="294"/>
      <c r="GR345" s="294"/>
      <c r="GS345" s="294"/>
      <c r="GT345" s="294"/>
      <c r="GU345" s="294"/>
      <c r="GV345" s="294"/>
      <c r="GW345" s="294"/>
      <c r="GX345" s="294"/>
      <c r="GY345" s="294"/>
      <c r="GZ345" s="294"/>
      <c r="HA345" s="294"/>
      <c r="HB345" s="294"/>
      <c r="HC345" s="294"/>
      <c r="HD345" s="294"/>
      <c r="HE345" s="294"/>
      <c r="HF345" s="294"/>
      <c r="HG345" s="294"/>
      <c r="HH345" s="294"/>
      <c r="HI345" s="294"/>
      <c r="HJ345" s="294"/>
      <c r="HK345" s="294"/>
      <c r="HL345" s="294"/>
      <c r="HM345" s="294"/>
      <c r="HN345" s="294"/>
      <c r="HO345" s="294"/>
      <c r="HP345" s="294"/>
      <c r="HQ345" s="294"/>
      <c r="HR345" s="294"/>
      <c r="HS345" s="294"/>
      <c r="HT345" s="294"/>
      <c r="HU345" s="294"/>
      <c r="HV345" s="294"/>
      <c r="HW345" s="294"/>
      <c r="HX345" s="294"/>
      <c r="HY345" s="294"/>
      <c r="HZ345" s="294"/>
      <c r="IA345" s="294"/>
      <c r="IB345" s="294"/>
      <c r="IC345" s="294"/>
      <c r="ID345" s="294"/>
      <c r="IE345" s="294"/>
      <c r="IF345" s="294"/>
      <c r="IG345" s="294"/>
      <c r="IH345" s="294"/>
      <c r="II345" s="294"/>
      <c r="IJ345" s="294"/>
      <c r="IK345" s="294"/>
      <c r="IL345" s="294"/>
      <c r="IM345" s="294"/>
      <c r="IN345" s="294"/>
      <c r="IO345" s="294"/>
      <c r="IP345" s="294"/>
      <c r="IQ345" s="294"/>
      <c r="IR345" s="294"/>
      <c r="IS345" s="294"/>
      <c r="IT345" s="294"/>
      <c r="IU345" s="294"/>
      <c r="IV345" s="294"/>
      <c r="IW345" s="294"/>
      <c r="IX345" s="294"/>
    </row>
    <row r="346" s="288" customFormat="1" ht="46" customHeight="1" spans="1:258">
      <c r="A346" s="299">
        <v>41</v>
      </c>
      <c r="B346" s="329" t="s">
        <v>1225</v>
      </c>
      <c r="C346" s="329" t="s">
        <v>1226</v>
      </c>
      <c r="D346" s="329" t="s">
        <v>1227</v>
      </c>
      <c r="E346" s="401">
        <v>16.98</v>
      </c>
      <c r="F346" s="328" t="s">
        <v>171</v>
      </c>
      <c r="G346" s="300" t="s">
        <v>1228</v>
      </c>
      <c r="H346" s="300"/>
      <c r="GA346" s="294"/>
      <c r="GB346" s="294"/>
      <c r="GC346" s="294"/>
      <c r="GD346" s="294"/>
      <c r="GE346" s="294"/>
      <c r="GF346" s="294"/>
      <c r="GG346" s="294"/>
      <c r="GH346" s="294"/>
      <c r="GI346" s="294"/>
      <c r="GJ346" s="294"/>
      <c r="GK346" s="294"/>
      <c r="GL346" s="294"/>
      <c r="GM346" s="294"/>
      <c r="GN346" s="294"/>
      <c r="GO346" s="294"/>
      <c r="GP346" s="294"/>
      <c r="GQ346" s="294"/>
      <c r="GR346" s="294"/>
      <c r="GS346" s="294"/>
      <c r="GT346" s="294"/>
      <c r="GU346" s="294"/>
      <c r="GV346" s="294"/>
      <c r="GW346" s="294"/>
      <c r="GX346" s="294"/>
      <c r="GY346" s="294"/>
      <c r="GZ346" s="294"/>
      <c r="HA346" s="294"/>
      <c r="HB346" s="294"/>
      <c r="HC346" s="294"/>
      <c r="HD346" s="294"/>
      <c r="HE346" s="294"/>
      <c r="HF346" s="294"/>
      <c r="HG346" s="294"/>
      <c r="HH346" s="294"/>
      <c r="HI346" s="294"/>
      <c r="HJ346" s="294"/>
      <c r="HK346" s="294"/>
      <c r="HL346" s="294"/>
      <c r="HM346" s="294"/>
      <c r="HN346" s="294"/>
      <c r="HO346" s="294"/>
      <c r="HP346" s="294"/>
      <c r="HQ346" s="294"/>
      <c r="HR346" s="294"/>
      <c r="HS346" s="294"/>
      <c r="HT346" s="294"/>
      <c r="HU346" s="294"/>
      <c r="HV346" s="294"/>
      <c r="HW346" s="294"/>
      <c r="HX346" s="294"/>
      <c r="HY346" s="294"/>
      <c r="HZ346" s="294"/>
      <c r="IA346" s="294"/>
      <c r="IB346" s="294"/>
      <c r="IC346" s="294"/>
      <c r="ID346" s="294"/>
      <c r="IE346" s="294"/>
      <c r="IF346" s="294"/>
      <c r="IG346" s="294"/>
      <c r="IH346" s="294"/>
      <c r="II346" s="294"/>
      <c r="IJ346" s="294"/>
      <c r="IK346" s="294"/>
      <c r="IL346" s="294"/>
      <c r="IM346" s="294"/>
      <c r="IN346" s="294"/>
      <c r="IO346" s="294"/>
      <c r="IP346" s="294"/>
      <c r="IQ346" s="294"/>
      <c r="IR346" s="294"/>
      <c r="IS346" s="294"/>
      <c r="IT346" s="294"/>
      <c r="IU346" s="294"/>
      <c r="IV346" s="294"/>
      <c r="IW346" s="294"/>
      <c r="IX346" s="294"/>
    </row>
    <row r="347" s="288" customFormat="1" ht="54" customHeight="1" spans="1:258">
      <c r="A347" s="299">
        <v>42</v>
      </c>
      <c r="B347" s="329" t="s">
        <v>1225</v>
      </c>
      <c r="C347" s="329" t="s">
        <v>1229</v>
      </c>
      <c r="D347" s="329" t="s">
        <v>493</v>
      </c>
      <c r="E347" s="338">
        <v>29.06</v>
      </c>
      <c r="F347" s="328" t="s">
        <v>379</v>
      </c>
      <c r="G347" s="300" t="s">
        <v>1230</v>
      </c>
      <c r="H347" s="300"/>
      <c r="GA347" s="294"/>
      <c r="GB347" s="294"/>
      <c r="GC347" s="294"/>
      <c r="GD347" s="294"/>
      <c r="GE347" s="294"/>
      <c r="GF347" s="294"/>
      <c r="GG347" s="294"/>
      <c r="GH347" s="294"/>
      <c r="GI347" s="294"/>
      <c r="GJ347" s="294"/>
      <c r="GK347" s="294"/>
      <c r="GL347" s="294"/>
      <c r="GM347" s="294"/>
      <c r="GN347" s="294"/>
      <c r="GO347" s="294"/>
      <c r="GP347" s="294"/>
      <c r="GQ347" s="294"/>
      <c r="GR347" s="294"/>
      <c r="GS347" s="294"/>
      <c r="GT347" s="294"/>
      <c r="GU347" s="294"/>
      <c r="GV347" s="294"/>
      <c r="GW347" s="294"/>
      <c r="GX347" s="294"/>
      <c r="GY347" s="294"/>
      <c r="GZ347" s="294"/>
      <c r="HA347" s="294"/>
      <c r="HB347" s="294"/>
      <c r="HC347" s="294"/>
      <c r="HD347" s="294"/>
      <c r="HE347" s="294"/>
      <c r="HF347" s="294"/>
      <c r="HG347" s="294"/>
      <c r="HH347" s="294"/>
      <c r="HI347" s="294"/>
      <c r="HJ347" s="294"/>
      <c r="HK347" s="294"/>
      <c r="HL347" s="294"/>
      <c r="HM347" s="294"/>
      <c r="HN347" s="294"/>
      <c r="HO347" s="294"/>
      <c r="HP347" s="294"/>
      <c r="HQ347" s="294"/>
      <c r="HR347" s="294"/>
      <c r="HS347" s="294"/>
      <c r="HT347" s="294"/>
      <c r="HU347" s="294"/>
      <c r="HV347" s="294"/>
      <c r="HW347" s="294"/>
      <c r="HX347" s="294"/>
      <c r="HY347" s="294"/>
      <c r="HZ347" s="294"/>
      <c r="IA347" s="294"/>
      <c r="IB347" s="294"/>
      <c r="IC347" s="294"/>
      <c r="ID347" s="294"/>
      <c r="IE347" s="294"/>
      <c r="IF347" s="294"/>
      <c r="IG347" s="294"/>
      <c r="IH347" s="294"/>
      <c r="II347" s="294"/>
      <c r="IJ347" s="294"/>
      <c r="IK347" s="294"/>
      <c r="IL347" s="294"/>
      <c r="IM347" s="294"/>
      <c r="IN347" s="294"/>
      <c r="IO347" s="294"/>
      <c r="IP347" s="294"/>
      <c r="IQ347" s="294"/>
      <c r="IR347" s="294"/>
      <c r="IS347" s="294"/>
      <c r="IT347" s="294"/>
      <c r="IU347" s="294"/>
      <c r="IV347" s="294"/>
      <c r="IW347" s="294"/>
      <c r="IX347" s="294"/>
    </row>
    <row r="348" s="288" customFormat="1" ht="54" customHeight="1" spans="1:258">
      <c r="A348" s="299">
        <v>43</v>
      </c>
      <c r="B348" s="329" t="s">
        <v>1225</v>
      </c>
      <c r="C348" s="329" t="s">
        <v>1231</v>
      </c>
      <c r="D348" s="329" t="s">
        <v>1232</v>
      </c>
      <c r="E348" s="338">
        <v>31.7</v>
      </c>
      <c r="F348" s="337" t="s">
        <v>426</v>
      </c>
      <c r="G348" s="300" t="s">
        <v>1233</v>
      </c>
      <c r="H348" s="300"/>
      <c r="GA348" s="294"/>
      <c r="GB348" s="294"/>
      <c r="GC348" s="294"/>
      <c r="GD348" s="294"/>
      <c r="GE348" s="294"/>
      <c r="GF348" s="294"/>
      <c r="GG348" s="294"/>
      <c r="GH348" s="294"/>
      <c r="GI348" s="294"/>
      <c r="GJ348" s="294"/>
      <c r="GK348" s="294"/>
      <c r="GL348" s="294"/>
      <c r="GM348" s="294"/>
      <c r="GN348" s="294"/>
      <c r="GO348" s="294"/>
      <c r="GP348" s="294"/>
      <c r="GQ348" s="294"/>
      <c r="GR348" s="294"/>
      <c r="GS348" s="294"/>
      <c r="GT348" s="294"/>
      <c r="GU348" s="294"/>
      <c r="GV348" s="294"/>
      <c r="GW348" s="294"/>
      <c r="GX348" s="294"/>
      <c r="GY348" s="294"/>
      <c r="GZ348" s="294"/>
      <c r="HA348" s="294"/>
      <c r="HB348" s="294"/>
      <c r="HC348" s="294"/>
      <c r="HD348" s="294"/>
      <c r="HE348" s="294"/>
      <c r="HF348" s="294"/>
      <c r="HG348" s="294"/>
      <c r="HH348" s="294"/>
      <c r="HI348" s="294"/>
      <c r="HJ348" s="294"/>
      <c r="HK348" s="294"/>
      <c r="HL348" s="294"/>
      <c r="HM348" s="294"/>
      <c r="HN348" s="294"/>
      <c r="HO348" s="294"/>
      <c r="HP348" s="294"/>
      <c r="HQ348" s="294"/>
      <c r="HR348" s="294"/>
      <c r="HS348" s="294"/>
      <c r="HT348" s="294"/>
      <c r="HU348" s="294"/>
      <c r="HV348" s="294"/>
      <c r="HW348" s="294"/>
      <c r="HX348" s="294"/>
      <c r="HY348" s="294"/>
      <c r="HZ348" s="294"/>
      <c r="IA348" s="294"/>
      <c r="IB348" s="294"/>
      <c r="IC348" s="294"/>
      <c r="ID348" s="294"/>
      <c r="IE348" s="294"/>
      <c r="IF348" s="294"/>
      <c r="IG348" s="294"/>
      <c r="IH348" s="294"/>
      <c r="II348" s="294"/>
      <c r="IJ348" s="294"/>
      <c r="IK348" s="294"/>
      <c r="IL348" s="294"/>
      <c r="IM348" s="294"/>
      <c r="IN348" s="294"/>
      <c r="IO348" s="294"/>
      <c r="IP348" s="294"/>
      <c r="IQ348" s="294"/>
      <c r="IR348" s="294"/>
      <c r="IS348" s="294"/>
      <c r="IT348" s="294"/>
      <c r="IU348" s="294"/>
      <c r="IV348" s="294"/>
      <c r="IW348" s="294"/>
      <c r="IX348" s="294"/>
    </row>
    <row r="349" s="288" customFormat="1" ht="54" customHeight="1" spans="1:258">
      <c r="A349" s="299">
        <v>44</v>
      </c>
      <c r="B349" s="393" t="s">
        <v>1225</v>
      </c>
      <c r="C349" s="393" t="s">
        <v>1234</v>
      </c>
      <c r="D349" s="393" t="s">
        <v>825</v>
      </c>
      <c r="E349" s="394">
        <v>54.48</v>
      </c>
      <c r="F349" s="337" t="s">
        <v>234</v>
      </c>
      <c r="G349" s="300" t="s">
        <v>1235</v>
      </c>
      <c r="H349" s="300"/>
      <c r="GA349" s="294"/>
      <c r="GB349" s="294"/>
      <c r="GC349" s="294"/>
      <c r="GD349" s="294"/>
      <c r="GE349" s="294"/>
      <c r="GF349" s="294"/>
      <c r="GG349" s="294"/>
      <c r="GH349" s="294"/>
      <c r="GI349" s="294"/>
      <c r="GJ349" s="294"/>
      <c r="GK349" s="294"/>
      <c r="GL349" s="294"/>
      <c r="GM349" s="294"/>
      <c r="GN349" s="294"/>
      <c r="GO349" s="294"/>
      <c r="GP349" s="294"/>
      <c r="GQ349" s="294"/>
      <c r="GR349" s="294"/>
      <c r="GS349" s="294"/>
      <c r="GT349" s="294"/>
      <c r="GU349" s="294"/>
      <c r="GV349" s="294"/>
      <c r="GW349" s="294"/>
      <c r="GX349" s="294"/>
      <c r="GY349" s="294"/>
      <c r="GZ349" s="294"/>
      <c r="HA349" s="294"/>
      <c r="HB349" s="294"/>
      <c r="HC349" s="294"/>
      <c r="HD349" s="294"/>
      <c r="HE349" s="294"/>
      <c r="HF349" s="294"/>
      <c r="HG349" s="294"/>
      <c r="HH349" s="294"/>
      <c r="HI349" s="294"/>
      <c r="HJ349" s="294"/>
      <c r="HK349" s="294"/>
      <c r="HL349" s="294"/>
      <c r="HM349" s="294"/>
      <c r="HN349" s="294"/>
      <c r="HO349" s="294"/>
      <c r="HP349" s="294"/>
      <c r="HQ349" s="294"/>
      <c r="HR349" s="294"/>
      <c r="HS349" s="294"/>
      <c r="HT349" s="294"/>
      <c r="HU349" s="294"/>
      <c r="HV349" s="294"/>
      <c r="HW349" s="294"/>
      <c r="HX349" s="294"/>
      <c r="HY349" s="294"/>
      <c r="HZ349" s="294"/>
      <c r="IA349" s="294"/>
      <c r="IB349" s="294"/>
      <c r="IC349" s="294"/>
      <c r="ID349" s="294"/>
      <c r="IE349" s="294"/>
      <c r="IF349" s="294"/>
      <c r="IG349" s="294"/>
      <c r="IH349" s="294"/>
      <c r="II349" s="294"/>
      <c r="IJ349" s="294"/>
      <c r="IK349" s="294"/>
      <c r="IL349" s="294"/>
      <c r="IM349" s="294"/>
      <c r="IN349" s="294"/>
      <c r="IO349" s="294"/>
      <c r="IP349" s="294"/>
      <c r="IQ349" s="294"/>
      <c r="IR349" s="294"/>
      <c r="IS349" s="294"/>
      <c r="IT349" s="294"/>
      <c r="IU349" s="294"/>
      <c r="IV349" s="294"/>
      <c r="IW349" s="294"/>
      <c r="IX349" s="294"/>
    </row>
    <row r="350" s="288" customFormat="1" ht="60" customHeight="1" spans="1:258">
      <c r="A350" s="299">
        <v>45</v>
      </c>
      <c r="B350" s="329" t="s">
        <v>1225</v>
      </c>
      <c r="C350" s="329" t="s">
        <v>1236</v>
      </c>
      <c r="D350" s="329" t="s">
        <v>790</v>
      </c>
      <c r="E350" s="338">
        <v>52.65</v>
      </c>
      <c r="F350" s="328" t="s">
        <v>180</v>
      </c>
      <c r="G350" s="300" t="s">
        <v>1237</v>
      </c>
      <c r="H350" s="300"/>
      <c r="GA350" s="294"/>
      <c r="GB350" s="294"/>
      <c r="GC350" s="294"/>
      <c r="GD350" s="294"/>
      <c r="GE350" s="294"/>
      <c r="GF350" s="294"/>
      <c r="GG350" s="294"/>
      <c r="GH350" s="294"/>
      <c r="GI350" s="294"/>
      <c r="GJ350" s="294"/>
      <c r="GK350" s="294"/>
      <c r="GL350" s="294"/>
      <c r="GM350" s="294"/>
      <c r="GN350" s="294"/>
      <c r="GO350" s="294"/>
      <c r="GP350" s="294"/>
      <c r="GQ350" s="294"/>
      <c r="GR350" s="294"/>
      <c r="GS350" s="294"/>
      <c r="GT350" s="294"/>
      <c r="GU350" s="294"/>
      <c r="GV350" s="294"/>
      <c r="GW350" s="294"/>
      <c r="GX350" s="294"/>
      <c r="GY350" s="294"/>
      <c r="GZ350" s="294"/>
      <c r="HA350" s="294"/>
      <c r="HB350" s="294"/>
      <c r="HC350" s="294"/>
      <c r="HD350" s="294"/>
      <c r="HE350" s="294"/>
      <c r="HF350" s="294"/>
      <c r="HG350" s="294"/>
      <c r="HH350" s="294"/>
      <c r="HI350" s="294"/>
      <c r="HJ350" s="294"/>
      <c r="HK350" s="294"/>
      <c r="HL350" s="294"/>
      <c r="HM350" s="294"/>
      <c r="HN350" s="294"/>
      <c r="HO350" s="294"/>
      <c r="HP350" s="294"/>
      <c r="HQ350" s="294"/>
      <c r="HR350" s="294"/>
      <c r="HS350" s="294"/>
      <c r="HT350" s="294"/>
      <c r="HU350" s="294"/>
      <c r="HV350" s="294"/>
      <c r="HW350" s="294"/>
      <c r="HX350" s="294"/>
      <c r="HY350" s="294"/>
      <c r="HZ350" s="294"/>
      <c r="IA350" s="294"/>
      <c r="IB350" s="294"/>
      <c r="IC350" s="294"/>
      <c r="ID350" s="294"/>
      <c r="IE350" s="294"/>
      <c r="IF350" s="294"/>
      <c r="IG350" s="294"/>
      <c r="IH350" s="294"/>
      <c r="II350" s="294"/>
      <c r="IJ350" s="294"/>
      <c r="IK350" s="294"/>
      <c r="IL350" s="294"/>
      <c r="IM350" s="294"/>
      <c r="IN350" s="294"/>
      <c r="IO350" s="294"/>
      <c r="IP350" s="294"/>
      <c r="IQ350" s="294"/>
      <c r="IR350" s="294"/>
      <c r="IS350" s="294"/>
      <c r="IT350" s="294"/>
      <c r="IU350" s="294"/>
      <c r="IV350" s="294"/>
      <c r="IW350" s="294"/>
      <c r="IX350" s="294"/>
    </row>
    <row r="351" s="288" customFormat="1" ht="46" customHeight="1" spans="1:258">
      <c r="A351" s="299">
        <v>46</v>
      </c>
      <c r="B351" s="329" t="s">
        <v>1225</v>
      </c>
      <c r="C351" s="329" t="s">
        <v>1238</v>
      </c>
      <c r="D351" s="329" t="s">
        <v>944</v>
      </c>
      <c r="E351" s="338">
        <v>18.06</v>
      </c>
      <c r="F351" s="337" t="s">
        <v>226</v>
      </c>
      <c r="G351" s="300" t="s">
        <v>1239</v>
      </c>
      <c r="H351" s="300"/>
      <c r="GA351" s="294"/>
      <c r="GB351" s="294"/>
      <c r="GC351" s="294"/>
      <c r="GD351" s="294"/>
      <c r="GE351" s="294"/>
      <c r="GF351" s="294"/>
      <c r="GG351" s="294"/>
      <c r="GH351" s="294"/>
      <c r="GI351" s="294"/>
      <c r="GJ351" s="294"/>
      <c r="GK351" s="294"/>
      <c r="GL351" s="294"/>
      <c r="GM351" s="294"/>
      <c r="GN351" s="294"/>
      <c r="GO351" s="294"/>
      <c r="GP351" s="294"/>
      <c r="GQ351" s="294"/>
      <c r="GR351" s="294"/>
      <c r="GS351" s="294"/>
      <c r="GT351" s="294"/>
      <c r="GU351" s="294"/>
      <c r="GV351" s="294"/>
      <c r="GW351" s="294"/>
      <c r="GX351" s="294"/>
      <c r="GY351" s="294"/>
      <c r="GZ351" s="294"/>
      <c r="HA351" s="294"/>
      <c r="HB351" s="294"/>
      <c r="HC351" s="294"/>
      <c r="HD351" s="294"/>
      <c r="HE351" s="294"/>
      <c r="HF351" s="294"/>
      <c r="HG351" s="294"/>
      <c r="HH351" s="294"/>
      <c r="HI351" s="294"/>
      <c r="HJ351" s="294"/>
      <c r="HK351" s="294"/>
      <c r="HL351" s="294"/>
      <c r="HM351" s="294"/>
      <c r="HN351" s="294"/>
      <c r="HO351" s="294"/>
      <c r="HP351" s="294"/>
      <c r="HQ351" s="294"/>
      <c r="HR351" s="294"/>
      <c r="HS351" s="294"/>
      <c r="HT351" s="294"/>
      <c r="HU351" s="294"/>
      <c r="HV351" s="294"/>
      <c r="HW351" s="294"/>
      <c r="HX351" s="294"/>
      <c r="HY351" s="294"/>
      <c r="HZ351" s="294"/>
      <c r="IA351" s="294"/>
      <c r="IB351" s="294"/>
      <c r="IC351" s="294"/>
      <c r="ID351" s="294"/>
      <c r="IE351" s="294"/>
      <c r="IF351" s="294"/>
      <c r="IG351" s="294"/>
      <c r="IH351" s="294"/>
      <c r="II351" s="294"/>
      <c r="IJ351" s="294"/>
      <c r="IK351" s="294"/>
      <c r="IL351" s="294"/>
      <c r="IM351" s="294"/>
      <c r="IN351" s="294"/>
      <c r="IO351" s="294"/>
      <c r="IP351" s="294"/>
      <c r="IQ351" s="294"/>
      <c r="IR351" s="294"/>
      <c r="IS351" s="294"/>
      <c r="IT351" s="294"/>
      <c r="IU351" s="294"/>
      <c r="IV351" s="294"/>
      <c r="IW351" s="294"/>
      <c r="IX351" s="294"/>
    </row>
    <row r="352" s="288" customFormat="1" ht="56" customHeight="1" spans="1:258">
      <c r="A352" s="299">
        <v>47</v>
      </c>
      <c r="B352" s="329" t="s">
        <v>1225</v>
      </c>
      <c r="C352" s="329" t="s">
        <v>1240</v>
      </c>
      <c r="D352" s="329" t="s">
        <v>337</v>
      </c>
      <c r="E352" s="338">
        <v>72</v>
      </c>
      <c r="F352" s="328" t="s">
        <v>338</v>
      </c>
      <c r="G352" s="300" t="s">
        <v>1241</v>
      </c>
      <c r="H352" s="300"/>
      <c r="GA352" s="294"/>
      <c r="GB352" s="294"/>
      <c r="GC352" s="294"/>
      <c r="GD352" s="294"/>
      <c r="GE352" s="294"/>
      <c r="GF352" s="294"/>
      <c r="GG352" s="294"/>
      <c r="GH352" s="294"/>
      <c r="GI352" s="294"/>
      <c r="GJ352" s="294"/>
      <c r="GK352" s="294"/>
      <c r="GL352" s="294"/>
      <c r="GM352" s="294"/>
      <c r="GN352" s="294"/>
      <c r="GO352" s="294"/>
      <c r="GP352" s="294"/>
      <c r="GQ352" s="294"/>
      <c r="GR352" s="294"/>
      <c r="GS352" s="294"/>
      <c r="GT352" s="294"/>
      <c r="GU352" s="294"/>
      <c r="GV352" s="294"/>
      <c r="GW352" s="294"/>
      <c r="GX352" s="294"/>
      <c r="GY352" s="294"/>
      <c r="GZ352" s="294"/>
      <c r="HA352" s="294"/>
      <c r="HB352" s="294"/>
      <c r="HC352" s="294"/>
      <c r="HD352" s="294"/>
      <c r="HE352" s="294"/>
      <c r="HF352" s="294"/>
      <c r="HG352" s="294"/>
      <c r="HH352" s="294"/>
      <c r="HI352" s="294"/>
      <c r="HJ352" s="294"/>
      <c r="HK352" s="294"/>
      <c r="HL352" s="294"/>
      <c r="HM352" s="294"/>
      <c r="HN352" s="294"/>
      <c r="HO352" s="294"/>
      <c r="HP352" s="294"/>
      <c r="HQ352" s="294"/>
      <c r="HR352" s="294"/>
      <c r="HS352" s="294"/>
      <c r="HT352" s="294"/>
      <c r="HU352" s="294"/>
      <c r="HV352" s="294"/>
      <c r="HW352" s="294"/>
      <c r="HX352" s="294"/>
      <c r="HY352" s="294"/>
      <c r="HZ352" s="294"/>
      <c r="IA352" s="294"/>
      <c r="IB352" s="294"/>
      <c r="IC352" s="294"/>
      <c r="ID352" s="294"/>
      <c r="IE352" s="294"/>
      <c r="IF352" s="294"/>
      <c r="IG352" s="294"/>
      <c r="IH352" s="294"/>
      <c r="II352" s="294"/>
      <c r="IJ352" s="294"/>
      <c r="IK352" s="294"/>
      <c r="IL352" s="294"/>
      <c r="IM352" s="294"/>
      <c r="IN352" s="294"/>
      <c r="IO352" s="294"/>
      <c r="IP352" s="294"/>
      <c r="IQ352" s="294"/>
      <c r="IR352" s="294"/>
      <c r="IS352" s="294"/>
      <c r="IT352" s="294"/>
      <c r="IU352" s="294"/>
      <c r="IV352" s="294"/>
      <c r="IW352" s="294"/>
      <c r="IX352" s="294"/>
    </row>
    <row r="353" s="288" customFormat="1" ht="56" customHeight="1" spans="1:258">
      <c r="A353" s="299">
        <v>48</v>
      </c>
      <c r="B353" s="329" t="s">
        <v>1225</v>
      </c>
      <c r="C353" s="329" t="s">
        <v>1242</v>
      </c>
      <c r="D353" s="329" t="s">
        <v>1243</v>
      </c>
      <c r="E353" s="338">
        <v>60.39</v>
      </c>
      <c r="F353" s="328" t="s">
        <v>338</v>
      </c>
      <c r="G353" s="300" t="s">
        <v>1244</v>
      </c>
      <c r="H353" s="300"/>
      <c r="GA353" s="294"/>
      <c r="GB353" s="294"/>
      <c r="GC353" s="294"/>
      <c r="GD353" s="294"/>
      <c r="GE353" s="294"/>
      <c r="GF353" s="294"/>
      <c r="GG353" s="294"/>
      <c r="GH353" s="294"/>
      <c r="GI353" s="294"/>
      <c r="GJ353" s="294"/>
      <c r="GK353" s="294"/>
      <c r="GL353" s="294"/>
      <c r="GM353" s="294"/>
      <c r="GN353" s="294"/>
      <c r="GO353" s="294"/>
      <c r="GP353" s="294"/>
      <c r="GQ353" s="294"/>
      <c r="GR353" s="294"/>
      <c r="GS353" s="294"/>
      <c r="GT353" s="294"/>
      <c r="GU353" s="294"/>
      <c r="GV353" s="294"/>
      <c r="GW353" s="294"/>
      <c r="GX353" s="294"/>
      <c r="GY353" s="294"/>
      <c r="GZ353" s="294"/>
      <c r="HA353" s="294"/>
      <c r="HB353" s="294"/>
      <c r="HC353" s="294"/>
      <c r="HD353" s="294"/>
      <c r="HE353" s="294"/>
      <c r="HF353" s="294"/>
      <c r="HG353" s="294"/>
      <c r="HH353" s="294"/>
      <c r="HI353" s="294"/>
      <c r="HJ353" s="294"/>
      <c r="HK353" s="294"/>
      <c r="HL353" s="294"/>
      <c r="HM353" s="294"/>
      <c r="HN353" s="294"/>
      <c r="HO353" s="294"/>
      <c r="HP353" s="294"/>
      <c r="HQ353" s="294"/>
      <c r="HR353" s="294"/>
      <c r="HS353" s="294"/>
      <c r="HT353" s="294"/>
      <c r="HU353" s="294"/>
      <c r="HV353" s="294"/>
      <c r="HW353" s="294"/>
      <c r="HX353" s="294"/>
      <c r="HY353" s="294"/>
      <c r="HZ353" s="294"/>
      <c r="IA353" s="294"/>
      <c r="IB353" s="294"/>
      <c r="IC353" s="294"/>
      <c r="ID353" s="294"/>
      <c r="IE353" s="294"/>
      <c r="IF353" s="294"/>
      <c r="IG353" s="294"/>
      <c r="IH353" s="294"/>
      <c r="II353" s="294"/>
      <c r="IJ353" s="294"/>
      <c r="IK353" s="294"/>
      <c r="IL353" s="294"/>
      <c r="IM353" s="294"/>
      <c r="IN353" s="294"/>
      <c r="IO353" s="294"/>
      <c r="IP353" s="294"/>
      <c r="IQ353" s="294"/>
      <c r="IR353" s="294"/>
      <c r="IS353" s="294"/>
      <c r="IT353" s="294"/>
      <c r="IU353" s="294"/>
      <c r="IV353" s="294"/>
      <c r="IW353" s="294"/>
      <c r="IX353" s="294"/>
    </row>
    <row r="354" s="288" customFormat="1" ht="46" customHeight="1" spans="1:258">
      <c r="A354" s="299">
        <v>49</v>
      </c>
      <c r="B354" s="329" t="s">
        <v>1225</v>
      </c>
      <c r="C354" s="329" t="s">
        <v>1245</v>
      </c>
      <c r="D354" s="329" t="s">
        <v>206</v>
      </c>
      <c r="E354" s="338">
        <v>9.7</v>
      </c>
      <c r="F354" s="337" t="s">
        <v>204</v>
      </c>
      <c r="G354" s="300" t="s">
        <v>1246</v>
      </c>
      <c r="H354" s="300"/>
      <c r="GA354" s="294"/>
      <c r="GB354" s="294"/>
      <c r="GC354" s="294"/>
      <c r="GD354" s="294"/>
      <c r="GE354" s="294"/>
      <c r="GF354" s="294"/>
      <c r="GG354" s="294"/>
      <c r="GH354" s="294"/>
      <c r="GI354" s="294"/>
      <c r="GJ354" s="294"/>
      <c r="GK354" s="294"/>
      <c r="GL354" s="294"/>
      <c r="GM354" s="294"/>
      <c r="GN354" s="294"/>
      <c r="GO354" s="294"/>
      <c r="GP354" s="294"/>
      <c r="GQ354" s="294"/>
      <c r="GR354" s="294"/>
      <c r="GS354" s="294"/>
      <c r="GT354" s="294"/>
      <c r="GU354" s="294"/>
      <c r="GV354" s="294"/>
      <c r="GW354" s="294"/>
      <c r="GX354" s="294"/>
      <c r="GY354" s="294"/>
      <c r="GZ354" s="294"/>
      <c r="HA354" s="294"/>
      <c r="HB354" s="294"/>
      <c r="HC354" s="294"/>
      <c r="HD354" s="294"/>
      <c r="HE354" s="294"/>
      <c r="HF354" s="294"/>
      <c r="HG354" s="294"/>
      <c r="HH354" s="294"/>
      <c r="HI354" s="294"/>
      <c r="HJ354" s="294"/>
      <c r="HK354" s="294"/>
      <c r="HL354" s="294"/>
      <c r="HM354" s="294"/>
      <c r="HN354" s="294"/>
      <c r="HO354" s="294"/>
      <c r="HP354" s="294"/>
      <c r="HQ354" s="294"/>
      <c r="HR354" s="294"/>
      <c r="HS354" s="294"/>
      <c r="HT354" s="294"/>
      <c r="HU354" s="294"/>
      <c r="HV354" s="294"/>
      <c r="HW354" s="294"/>
      <c r="HX354" s="294"/>
      <c r="HY354" s="294"/>
      <c r="HZ354" s="294"/>
      <c r="IA354" s="294"/>
      <c r="IB354" s="294"/>
      <c r="IC354" s="294"/>
      <c r="ID354" s="294"/>
      <c r="IE354" s="294"/>
      <c r="IF354" s="294"/>
      <c r="IG354" s="294"/>
      <c r="IH354" s="294"/>
      <c r="II354" s="294"/>
      <c r="IJ354" s="294"/>
      <c r="IK354" s="294"/>
      <c r="IL354" s="294"/>
      <c r="IM354" s="294"/>
      <c r="IN354" s="294"/>
      <c r="IO354" s="294"/>
      <c r="IP354" s="294"/>
      <c r="IQ354" s="294"/>
      <c r="IR354" s="294"/>
      <c r="IS354" s="294"/>
      <c r="IT354" s="294"/>
      <c r="IU354" s="294"/>
      <c r="IV354" s="294"/>
      <c r="IW354" s="294"/>
      <c r="IX354" s="294"/>
    </row>
    <row r="355" s="288" customFormat="1" ht="84" customHeight="1" spans="1:258">
      <c r="A355" s="299">
        <v>50</v>
      </c>
      <c r="B355" s="329" t="s">
        <v>1225</v>
      </c>
      <c r="C355" s="329" t="s">
        <v>1247</v>
      </c>
      <c r="D355" s="329" t="s">
        <v>1248</v>
      </c>
      <c r="E355" s="338">
        <v>37.67</v>
      </c>
      <c r="F355" s="337" t="s">
        <v>204</v>
      </c>
      <c r="G355" s="300" t="s">
        <v>1249</v>
      </c>
      <c r="H355" s="300"/>
      <c r="GA355" s="294"/>
      <c r="GB355" s="294"/>
      <c r="GC355" s="294"/>
      <c r="GD355" s="294"/>
      <c r="GE355" s="294"/>
      <c r="GF355" s="294"/>
      <c r="GG355" s="294"/>
      <c r="GH355" s="294"/>
      <c r="GI355" s="294"/>
      <c r="GJ355" s="294"/>
      <c r="GK355" s="294"/>
      <c r="GL355" s="294"/>
      <c r="GM355" s="294"/>
      <c r="GN355" s="294"/>
      <c r="GO355" s="294"/>
      <c r="GP355" s="294"/>
      <c r="GQ355" s="294"/>
      <c r="GR355" s="294"/>
      <c r="GS355" s="294"/>
      <c r="GT355" s="294"/>
      <c r="GU355" s="294"/>
      <c r="GV355" s="294"/>
      <c r="GW355" s="294"/>
      <c r="GX355" s="294"/>
      <c r="GY355" s="294"/>
      <c r="GZ355" s="294"/>
      <c r="HA355" s="294"/>
      <c r="HB355" s="294"/>
      <c r="HC355" s="294"/>
      <c r="HD355" s="294"/>
      <c r="HE355" s="294"/>
      <c r="HF355" s="294"/>
      <c r="HG355" s="294"/>
      <c r="HH355" s="294"/>
      <c r="HI355" s="294"/>
      <c r="HJ355" s="294"/>
      <c r="HK355" s="294"/>
      <c r="HL355" s="294"/>
      <c r="HM355" s="294"/>
      <c r="HN355" s="294"/>
      <c r="HO355" s="294"/>
      <c r="HP355" s="294"/>
      <c r="HQ355" s="294"/>
      <c r="HR355" s="294"/>
      <c r="HS355" s="294"/>
      <c r="HT355" s="294"/>
      <c r="HU355" s="294"/>
      <c r="HV355" s="294"/>
      <c r="HW355" s="294"/>
      <c r="HX355" s="294"/>
      <c r="HY355" s="294"/>
      <c r="HZ355" s="294"/>
      <c r="IA355" s="294"/>
      <c r="IB355" s="294"/>
      <c r="IC355" s="294"/>
      <c r="ID355" s="294"/>
      <c r="IE355" s="294"/>
      <c r="IF355" s="294"/>
      <c r="IG355" s="294"/>
      <c r="IH355" s="294"/>
      <c r="II355" s="294"/>
      <c r="IJ355" s="294"/>
      <c r="IK355" s="294"/>
      <c r="IL355" s="294"/>
      <c r="IM355" s="294"/>
      <c r="IN355" s="294"/>
      <c r="IO355" s="294"/>
      <c r="IP355" s="294"/>
      <c r="IQ355" s="294"/>
      <c r="IR355" s="294"/>
      <c r="IS355" s="294"/>
      <c r="IT355" s="294"/>
      <c r="IU355" s="294"/>
      <c r="IV355" s="294"/>
      <c r="IW355" s="294"/>
      <c r="IX355" s="294"/>
    </row>
    <row r="356" s="288" customFormat="1" ht="68" customHeight="1" spans="1:258">
      <c r="A356" s="299">
        <v>51</v>
      </c>
      <c r="B356" s="329" t="s">
        <v>1225</v>
      </c>
      <c r="C356" s="329" t="s">
        <v>1250</v>
      </c>
      <c r="D356" s="329" t="s">
        <v>1251</v>
      </c>
      <c r="E356" s="338">
        <v>53.42</v>
      </c>
      <c r="F356" s="337" t="s">
        <v>239</v>
      </c>
      <c r="G356" s="300" t="s">
        <v>1252</v>
      </c>
      <c r="H356" s="300"/>
      <c r="GA356" s="294"/>
      <c r="GB356" s="294"/>
      <c r="GC356" s="294"/>
      <c r="GD356" s="294"/>
      <c r="GE356" s="294"/>
      <c r="GF356" s="294"/>
      <c r="GG356" s="294"/>
      <c r="GH356" s="294"/>
      <c r="GI356" s="294"/>
      <c r="GJ356" s="294"/>
      <c r="GK356" s="294"/>
      <c r="GL356" s="294"/>
      <c r="GM356" s="294"/>
      <c r="GN356" s="294"/>
      <c r="GO356" s="294"/>
      <c r="GP356" s="294"/>
      <c r="GQ356" s="294"/>
      <c r="GR356" s="294"/>
      <c r="GS356" s="294"/>
      <c r="GT356" s="294"/>
      <c r="GU356" s="294"/>
      <c r="GV356" s="294"/>
      <c r="GW356" s="294"/>
      <c r="GX356" s="294"/>
      <c r="GY356" s="294"/>
      <c r="GZ356" s="294"/>
      <c r="HA356" s="294"/>
      <c r="HB356" s="294"/>
      <c r="HC356" s="294"/>
      <c r="HD356" s="294"/>
      <c r="HE356" s="294"/>
      <c r="HF356" s="294"/>
      <c r="HG356" s="294"/>
      <c r="HH356" s="294"/>
      <c r="HI356" s="294"/>
      <c r="HJ356" s="294"/>
      <c r="HK356" s="294"/>
      <c r="HL356" s="294"/>
      <c r="HM356" s="294"/>
      <c r="HN356" s="294"/>
      <c r="HO356" s="294"/>
      <c r="HP356" s="294"/>
      <c r="HQ356" s="294"/>
      <c r="HR356" s="294"/>
      <c r="HS356" s="294"/>
      <c r="HT356" s="294"/>
      <c r="HU356" s="294"/>
      <c r="HV356" s="294"/>
      <c r="HW356" s="294"/>
      <c r="HX356" s="294"/>
      <c r="HY356" s="294"/>
      <c r="HZ356" s="294"/>
      <c r="IA356" s="294"/>
      <c r="IB356" s="294"/>
      <c r="IC356" s="294"/>
      <c r="ID356" s="294"/>
      <c r="IE356" s="294"/>
      <c r="IF356" s="294"/>
      <c r="IG356" s="294"/>
      <c r="IH356" s="294"/>
      <c r="II356" s="294"/>
      <c r="IJ356" s="294"/>
      <c r="IK356" s="294"/>
      <c r="IL356" s="294"/>
      <c r="IM356" s="294"/>
      <c r="IN356" s="294"/>
      <c r="IO356" s="294"/>
      <c r="IP356" s="294"/>
      <c r="IQ356" s="294"/>
      <c r="IR356" s="294"/>
      <c r="IS356" s="294"/>
      <c r="IT356" s="294"/>
      <c r="IU356" s="294"/>
      <c r="IV356" s="294"/>
      <c r="IW356" s="294"/>
      <c r="IX356" s="294"/>
    </row>
    <row r="357" s="288" customFormat="1" ht="46" customHeight="1" spans="1:258">
      <c r="A357" s="299">
        <v>52</v>
      </c>
      <c r="B357" s="329" t="s">
        <v>1225</v>
      </c>
      <c r="C357" s="329" t="s">
        <v>1253</v>
      </c>
      <c r="D357" s="329" t="s">
        <v>1254</v>
      </c>
      <c r="E357" s="338">
        <v>12</v>
      </c>
      <c r="F357" s="337" t="s">
        <v>239</v>
      </c>
      <c r="G357" s="300" t="s">
        <v>1239</v>
      </c>
      <c r="H357" s="300"/>
      <c r="GA357" s="294"/>
      <c r="GB357" s="294"/>
      <c r="GC357" s="294"/>
      <c r="GD357" s="294"/>
      <c r="GE357" s="294"/>
      <c r="GF357" s="294"/>
      <c r="GG357" s="294"/>
      <c r="GH357" s="294"/>
      <c r="GI357" s="294"/>
      <c r="GJ357" s="294"/>
      <c r="GK357" s="294"/>
      <c r="GL357" s="294"/>
      <c r="GM357" s="294"/>
      <c r="GN357" s="294"/>
      <c r="GO357" s="294"/>
      <c r="GP357" s="294"/>
      <c r="GQ357" s="294"/>
      <c r="GR357" s="294"/>
      <c r="GS357" s="294"/>
      <c r="GT357" s="294"/>
      <c r="GU357" s="294"/>
      <c r="GV357" s="294"/>
      <c r="GW357" s="294"/>
      <c r="GX357" s="294"/>
      <c r="GY357" s="294"/>
      <c r="GZ357" s="294"/>
      <c r="HA357" s="294"/>
      <c r="HB357" s="294"/>
      <c r="HC357" s="294"/>
      <c r="HD357" s="294"/>
      <c r="HE357" s="294"/>
      <c r="HF357" s="294"/>
      <c r="HG357" s="294"/>
      <c r="HH357" s="294"/>
      <c r="HI357" s="294"/>
      <c r="HJ357" s="294"/>
      <c r="HK357" s="294"/>
      <c r="HL357" s="294"/>
      <c r="HM357" s="294"/>
      <c r="HN357" s="294"/>
      <c r="HO357" s="294"/>
      <c r="HP357" s="294"/>
      <c r="HQ357" s="294"/>
      <c r="HR357" s="294"/>
      <c r="HS357" s="294"/>
      <c r="HT357" s="294"/>
      <c r="HU357" s="294"/>
      <c r="HV357" s="294"/>
      <c r="HW357" s="294"/>
      <c r="HX357" s="294"/>
      <c r="HY357" s="294"/>
      <c r="HZ357" s="294"/>
      <c r="IA357" s="294"/>
      <c r="IB357" s="294"/>
      <c r="IC357" s="294"/>
      <c r="ID357" s="294"/>
      <c r="IE357" s="294"/>
      <c r="IF357" s="294"/>
      <c r="IG357" s="294"/>
      <c r="IH357" s="294"/>
      <c r="II357" s="294"/>
      <c r="IJ357" s="294"/>
      <c r="IK357" s="294"/>
      <c r="IL357" s="294"/>
      <c r="IM357" s="294"/>
      <c r="IN357" s="294"/>
      <c r="IO357" s="294"/>
      <c r="IP357" s="294"/>
      <c r="IQ357" s="294"/>
      <c r="IR357" s="294"/>
      <c r="IS357" s="294"/>
      <c r="IT357" s="294"/>
      <c r="IU357" s="294"/>
      <c r="IV357" s="294"/>
      <c r="IW357" s="294"/>
      <c r="IX357" s="294"/>
    </row>
    <row r="358" s="288" customFormat="1" ht="46" customHeight="1" spans="1:258">
      <c r="A358" s="299">
        <v>53</v>
      </c>
      <c r="B358" s="393" t="s">
        <v>1225</v>
      </c>
      <c r="C358" s="393" t="s">
        <v>1255</v>
      </c>
      <c r="D358" s="393" t="s">
        <v>1256</v>
      </c>
      <c r="E358" s="394">
        <v>26.94</v>
      </c>
      <c r="F358" s="337" t="s">
        <v>234</v>
      </c>
      <c r="G358" s="300" t="s">
        <v>1257</v>
      </c>
      <c r="H358" s="300"/>
      <c r="GA358" s="294"/>
      <c r="GB358" s="294"/>
      <c r="GC358" s="294"/>
      <c r="GD358" s="294"/>
      <c r="GE358" s="294"/>
      <c r="GF358" s="294"/>
      <c r="GG358" s="294"/>
      <c r="GH358" s="294"/>
      <c r="GI358" s="294"/>
      <c r="GJ358" s="294"/>
      <c r="GK358" s="294"/>
      <c r="GL358" s="294"/>
      <c r="GM358" s="294"/>
      <c r="GN358" s="294"/>
      <c r="GO358" s="294"/>
      <c r="GP358" s="294"/>
      <c r="GQ358" s="294"/>
      <c r="GR358" s="294"/>
      <c r="GS358" s="294"/>
      <c r="GT358" s="294"/>
      <c r="GU358" s="294"/>
      <c r="GV358" s="294"/>
      <c r="GW358" s="294"/>
      <c r="GX358" s="294"/>
      <c r="GY358" s="294"/>
      <c r="GZ358" s="294"/>
      <c r="HA358" s="294"/>
      <c r="HB358" s="294"/>
      <c r="HC358" s="294"/>
      <c r="HD358" s="294"/>
      <c r="HE358" s="294"/>
      <c r="HF358" s="294"/>
      <c r="HG358" s="294"/>
      <c r="HH358" s="294"/>
      <c r="HI358" s="294"/>
      <c r="HJ358" s="294"/>
      <c r="HK358" s="294"/>
      <c r="HL358" s="294"/>
      <c r="HM358" s="294"/>
      <c r="HN358" s="294"/>
      <c r="HO358" s="294"/>
      <c r="HP358" s="294"/>
      <c r="HQ358" s="294"/>
      <c r="HR358" s="294"/>
      <c r="HS358" s="294"/>
      <c r="HT358" s="294"/>
      <c r="HU358" s="294"/>
      <c r="HV358" s="294"/>
      <c r="HW358" s="294"/>
      <c r="HX358" s="294"/>
      <c r="HY358" s="294"/>
      <c r="HZ358" s="294"/>
      <c r="IA358" s="294"/>
      <c r="IB358" s="294"/>
      <c r="IC358" s="294"/>
      <c r="ID358" s="294"/>
      <c r="IE358" s="294"/>
      <c r="IF358" s="294"/>
      <c r="IG358" s="294"/>
      <c r="IH358" s="294"/>
      <c r="II358" s="294"/>
      <c r="IJ358" s="294"/>
      <c r="IK358" s="294"/>
      <c r="IL358" s="294"/>
      <c r="IM358" s="294"/>
      <c r="IN358" s="294"/>
      <c r="IO358" s="294"/>
      <c r="IP358" s="294"/>
      <c r="IQ358" s="294"/>
      <c r="IR358" s="294"/>
      <c r="IS358" s="294"/>
      <c r="IT358" s="294"/>
      <c r="IU358" s="294"/>
      <c r="IV358" s="294"/>
      <c r="IW358" s="294"/>
      <c r="IX358" s="294"/>
    </row>
    <row r="359" s="288" customFormat="1" ht="65" customHeight="1" spans="1:258">
      <c r="A359" s="299">
        <v>54</v>
      </c>
      <c r="B359" s="329" t="s">
        <v>1225</v>
      </c>
      <c r="C359" s="329" t="s">
        <v>1258</v>
      </c>
      <c r="D359" s="329" t="s">
        <v>1259</v>
      </c>
      <c r="E359" s="338">
        <v>32.44</v>
      </c>
      <c r="F359" s="337" t="s">
        <v>239</v>
      </c>
      <c r="G359" s="300" t="s">
        <v>1228</v>
      </c>
      <c r="H359" s="300"/>
      <c r="GA359" s="294"/>
      <c r="GB359" s="294"/>
      <c r="GC359" s="294"/>
      <c r="GD359" s="294"/>
      <c r="GE359" s="294"/>
      <c r="GF359" s="294"/>
      <c r="GG359" s="294"/>
      <c r="GH359" s="294"/>
      <c r="GI359" s="294"/>
      <c r="GJ359" s="294"/>
      <c r="GK359" s="294"/>
      <c r="GL359" s="294"/>
      <c r="GM359" s="294"/>
      <c r="GN359" s="294"/>
      <c r="GO359" s="294"/>
      <c r="GP359" s="294"/>
      <c r="GQ359" s="294"/>
      <c r="GR359" s="294"/>
      <c r="GS359" s="294"/>
      <c r="GT359" s="294"/>
      <c r="GU359" s="294"/>
      <c r="GV359" s="294"/>
      <c r="GW359" s="294"/>
      <c r="GX359" s="294"/>
      <c r="GY359" s="294"/>
      <c r="GZ359" s="294"/>
      <c r="HA359" s="294"/>
      <c r="HB359" s="294"/>
      <c r="HC359" s="294"/>
      <c r="HD359" s="294"/>
      <c r="HE359" s="294"/>
      <c r="HF359" s="294"/>
      <c r="HG359" s="294"/>
      <c r="HH359" s="294"/>
      <c r="HI359" s="294"/>
      <c r="HJ359" s="294"/>
      <c r="HK359" s="294"/>
      <c r="HL359" s="294"/>
      <c r="HM359" s="294"/>
      <c r="HN359" s="294"/>
      <c r="HO359" s="294"/>
      <c r="HP359" s="294"/>
      <c r="HQ359" s="294"/>
      <c r="HR359" s="294"/>
      <c r="HS359" s="294"/>
      <c r="HT359" s="294"/>
      <c r="HU359" s="294"/>
      <c r="HV359" s="294"/>
      <c r="HW359" s="294"/>
      <c r="HX359" s="294"/>
      <c r="HY359" s="294"/>
      <c r="HZ359" s="294"/>
      <c r="IA359" s="294"/>
      <c r="IB359" s="294"/>
      <c r="IC359" s="294"/>
      <c r="ID359" s="294"/>
      <c r="IE359" s="294"/>
      <c r="IF359" s="294"/>
      <c r="IG359" s="294"/>
      <c r="IH359" s="294"/>
      <c r="II359" s="294"/>
      <c r="IJ359" s="294"/>
      <c r="IK359" s="294"/>
      <c r="IL359" s="294"/>
      <c r="IM359" s="294"/>
      <c r="IN359" s="294"/>
      <c r="IO359" s="294"/>
      <c r="IP359" s="294"/>
      <c r="IQ359" s="294"/>
      <c r="IR359" s="294"/>
      <c r="IS359" s="294"/>
      <c r="IT359" s="294"/>
      <c r="IU359" s="294"/>
      <c r="IV359" s="294"/>
      <c r="IW359" s="294"/>
      <c r="IX359" s="294"/>
    </row>
    <row r="360" s="288" customFormat="1" ht="46" customHeight="1" spans="1:258">
      <c r="A360" s="299">
        <v>55</v>
      </c>
      <c r="B360" s="329" t="s">
        <v>1260</v>
      </c>
      <c r="C360" s="300" t="s">
        <v>1261</v>
      </c>
      <c r="D360" s="300" t="s">
        <v>404</v>
      </c>
      <c r="E360" s="402">
        <v>8.53</v>
      </c>
      <c r="F360" s="337" t="s">
        <v>211</v>
      </c>
      <c r="G360" s="300" t="s">
        <v>1262</v>
      </c>
      <c r="H360" s="300"/>
      <c r="GA360" s="294"/>
      <c r="GB360" s="294"/>
      <c r="GC360" s="294"/>
      <c r="GD360" s="294"/>
      <c r="GE360" s="294"/>
      <c r="GF360" s="294"/>
      <c r="GG360" s="294"/>
      <c r="GH360" s="294"/>
      <c r="GI360" s="294"/>
      <c r="GJ360" s="294"/>
      <c r="GK360" s="294"/>
      <c r="GL360" s="294"/>
      <c r="GM360" s="294"/>
      <c r="GN360" s="294"/>
      <c r="GO360" s="294"/>
      <c r="GP360" s="294"/>
      <c r="GQ360" s="294"/>
      <c r="GR360" s="294"/>
      <c r="GS360" s="294"/>
      <c r="GT360" s="294"/>
      <c r="GU360" s="294"/>
      <c r="GV360" s="294"/>
      <c r="GW360" s="294"/>
      <c r="GX360" s="294"/>
      <c r="GY360" s="294"/>
      <c r="GZ360" s="294"/>
      <c r="HA360" s="294"/>
      <c r="HB360" s="294"/>
      <c r="HC360" s="294"/>
      <c r="HD360" s="294"/>
      <c r="HE360" s="294"/>
      <c r="HF360" s="294"/>
      <c r="HG360" s="294"/>
      <c r="HH360" s="294"/>
      <c r="HI360" s="294"/>
      <c r="HJ360" s="294"/>
      <c r="HK360" s="294"/>
      <c r="HL360" s="294"/>
      <c r="HM360" s="294"/>
      <c r="HN360" s="294"/>
      <c r="HO360" s="294"/>
      <c r="HP360" s="294"/>
      <c r="HQ360" s="294"/>
      <c r="HR360" s="294"/>
      <c r="HS360" s="294"/>
      <c r="HT360" s="294"/>
      <c r="HU360" s="294"/>
      <c r="HV360" s="294"/>
      <c r="HW360" s="294"/>
      <c r="HX360" s="294"/>
      <c r="HY360" s="294"/>
      <c r="HZ360" s="294"/>
      <c r="IA360" s="294"/>
      <c r="IB360" s="294"/>
      <c r="IC360" s="294"/>
      <c r="ID360" s="294"/>
      <c r="IE360" s="294"/>
      <c r="IF360" s="294"/>
      <c r="IG360" s="294"/>
      <c r="IH360" s="294"/>
      <c r="II360" s="294"/>
      <c r="IJ360" s="294"/>
      <c r="IK360" s="294"/>
      <c r="IL360" s="294"/>
      <c r="IM360" s="294"/>
      <c r="IN360" s="294"/>
      <c r="IO360" s="294"/>
      <c r="IP360" s="294"/>
      <c r="IQ360" s="294"/>
      <c r="IR360" s="294"/>
      <c r="IS360" s="294"/>
      <c r="IT360" s="294"/>
      <c r="IU360" s="294"/>
      <c r="IV360" s="294"/>
      <c r="IW360" s="294"/>
      <c r="IX360" s="294"/>
    </row>
    <row r="361" s="288" customFormat="1" ht="69" customHeight="1" spans="1:258">
      <c r="A361" s="299">
        <v>56</v>
      </c>
      <c r="B361" s="329" t="s">
        <v>1260</v>
      </c>
      <c r="C361" s="300" t="s">
        <v>1263</v>
      </c>
      <c r="D361" s="300" t="s">
        <v>414</v>
      </c>
      <c r="E361" s="403">
        <v>108.13</v>
      </c>
      <c r="F361" s="328" t="s">
        <v>171</v>
      </c>
      <c r="G361" s="300" t="s">
        <v>1264</v>
      </c>
      <c r="H361" s="300"/>
      <c r="GA361" s="294"/>
      <c r="GB361" s="294"/>
      <c r="GC361" s="294"/>
      <c r="GD361" s="294"/>
      <c r="GE361" s="294"/>
      <c r="GF361" s="294"/>
      <c r="GG361" s="294"/>
      <c r="GH361" s="294"/>
      <c r="GI361" s="294"/>
      <c r="GJ361" s="294"/>
      <c r="GK361" s="294"/>
      <c r="GL361" s="294"/>
      <c r="GM361" s="294"/>
      <c r="GN361" s="294"/>
      <c r="GO361" s="294"/>
      <c r="GP361" s="294"/>
      <c r="GQ361" s="294"/>
      <c r="GR361" s="294"/>
      <c r="GS361" s="294"/>
      <c r="GT361" s="294"/>
      <c r="GU361" s="294"/>
      <c r="GV361" s="294"/>
      <c r="GW361" s="294"/>
      <c r="GX361" s="294"/>
      <c r="GY361" s="294"/>
      <c r="GZ361" s="294"/>
      <c r="HA361" s="294"/>
      <c r="HB361" s="294"/>
      <c r="HC361" s="294"/>
      <c r="HD361" s="294"/>
      <c r="HE361" s="294"/>
      <c r="HF361" s="294"/>
      <c r="HG361" s="294"/>
      <c r="HH361" s="294"/>
      <c r="HI361" s="294"/>
      <c r="HJ361" s="294"/>
      <c r="HK361" s="294"/>
      <c r="HL361" s="294"/>
      <c r="HM361" s="294"/>
      <c r="HN361" s="294"/>
      <c r="HO361" s="294"/>
      <c r="HP361" s="294"/>
      <c r="HQ361" s="294"/>
      <c r="HR361" s="294"/>
      <c r="HS361" s="294"/>
      <c r="HT361" s="294"/>
      <c r="HU361" s="294"/>
      <c r="HV361" s="294"/>
      <c r="HW361" s="294"/>
      <c r="HX361" s="294"/>
      <c r="HY361" s="294"/>
      <c r="HZ361" s="294"/>
      <c r="IA361" s="294"/>
      <c r="IB361" s="294"/>
      <c r="IC361" s="294"/>
      <c r="ID361" s="294"/>
      <c r="IE361" s="294"/>
      <c r="IF361" s="294"/>
      <c r="IG361" s="294"/>
      <c r="IH361" s="294"/>
      <c r="II361" s="294"/>
      <c r="IJ361" s="294"/>
      <c r="IK361" s="294"/>
      <c r="IL361" s="294"/>
      <c r="IM361" s="294"/>
      <c r="IN361" s="294"/>
      <c r="IO361" s="294"/>
      <c r="IP361" s="294"/>
      <c r="IQ361" s="294"/>
      <c r="IR361" s="294"/>
      <c r="IS361" s="294"/>
      <c r="IT361" s="294"/>
      <c r="IU361" s="294"/>
      <c r="IV361" s="294"/>
      <c r="IW361" s="294"/>
      <c r="IX361" s="294"/>
    </row>
    <row r="362" s="288" customFormat="1" ht="62" customHeight="1" spans="1:258">
      <c r="A362" s="299">
        <v>57</v>
      </c>
      <c r="B362" s="329" t="s">
        <v>1260</v>
      </c>
      <c r="C362" s="300" t="s">
        <v>1265</v>
      </c>
      <c r="D362" s="300" t="s">
        <v>909</v>
      </c>
      <c r="E362" s="402">
        <v>72.18</v>
      </c>
      <c r="F362" s="337" t="s">
        <v>453</v>
      </c>
      <c r="G362" s="300" t="s">
        <v>1266</v>
      </c>
      <c r="H362" s="300"/>
      <c r="GA362" s="294"/>
      <c r="GB362" s="294"/>
      <c r="GC362" s="294"/>
      <c r="GD362" s="294"/>
      <c r="GE362" s="294"/>
      <c r="GF362" s="294"/>
      <c r="GG362" s="294"/>
      <c r="GH362" s="294"/>
      <c r="GI362" s="294"/>
      <c r="GJ362" s="294"/>
      <c r="GK362" s="294"/>
      <c r="GL362" s="294"/>
      <c r="GM362" s="294"/>
      <c r="GN362" s="294"/>
      <c r="GO362" s="294"/>
      <c r="GP362" s="294"/>
      <c r="GQ362" s="294"/>
      <c r="GR362" s="294"/>
      <c r="GS362" s="294"/>
      <c r="GT362" s="294"/>
      <c r="GU362" s="294"/>
      <c r="GV362" s="294"/>
      <c r="GW362" s="294"/>
      <c r="GX362" s="294"/>
      <c r="GY362" s="294"/>
      <c r="GZ362" s="294"/>
      <c r="HA362" s="294"/>
      <c r="HB362" s="294"/>
      <c r="HC362" s="294"/>
      <c r="HD362" s="294"/>
      <c r="HE362" s="294"/>
      <c r="HF362" s="294"/>
      <c r="HG362" s="294"/>
      <c r="HH362" s="294"/>
      <c r="HI362" s="294"/>
      <c r="HJ362" s="294"/>
      <c r="HK362" s="294"/>
      <c r="HL362" s="294"/>
      <c r="HM362" s="294"/>
      <c r="HN362" s="294"/>
      <c r="HO362" s="294"/>
      <c r="HP362" s="294"/>
      <c r="HQ362" s="294"/>
      <c r="HR362" s="294"/>
      <c r="HS362" s="294"/>
      <c r="HT362" s="294"/>
      <c r="HU362" s="294"/>
      <c r="HV362" s="294"/>
      <c r="HW362" s="294"/>
      <c r="HX362" s="294"/>
      <c r="HY362" s="294"/>
      <c r="HZ362" s="294"/>
      <c r="IA362" s="294"/>
      <c r="IB362" s="294"/>
      <c r="IC362" s="294"/>
      <c r="ID362" s="294"/>
      <c r="IE362" s="294"/>
      <c r="IF362" s="294"/>
      <c r="IG362" s="294"/>
      <c r="IH362" s="294"/>
      <c r="II362" s="294"/>
      <c r="IJ362" s="294"/>
      <c r="IK362" s="294"/>
      <c r="IL362" s="294"/>
      <c r="IM362" s="294"/>
      <c r="IN362" s="294"/>
      <c r="IO362" s="294"/>
      <c r="IP362" s="294"/>
      <c r="IQ362" s="294"/>
      <c r="IR362" s="294"/>
      <c r="IS362" s="294"/>
      <c r="IT362" s="294"/>
      <c r="IU362" s="294"/>
      <c r="IV362" s="294"/>
      <c r="IW362" s="294"/>
      <c r="IX362" s="294"/>
    </row>
    <row r="363" s="288" customFormat="1" ht="46" customHeight="1" spans="1:258">
      <c r="A363" s="299">
        <v>58</v>
      </c>
      <c r="B363" s="395" t="s">
        <v>1260</v>
      </c>
      <c r="C363" s="404" t="s">
        <v>1267</v>
      </c>
      <c r="D363" s="332" t="s">
        <v>1268</v>
      </c>
      <c r="E363" s="405">
        <v>15</v>
      </c>
      <c r="F363" s="328" t="s">
        <v>379</v>
      </c>
      <c r="G363" s="300" t="s">
        <v>1269</v>
      </c>
      <c r="H363" s="300"/>
      <c r="GA363" s="294"/>
      <c r="GB363" s="294"/>
      <c r="GC363" s="294"/>
      <c r="GD363" s="294"/>
      <c r="GE363" s="294"/>
      <c r="GF363" s="294"/>
      <c r="GG363" s="294"/>
      <c r="GH363" s="294"/>
      <c r="GI363" s="294"/>
      <c r="GJ363" s="294"/>
      <c r="GK363" s="294"/>
      <c r="GL363" s="294"/>
      <c r="GM363" s="294"/>
      <c r="GN363" s="294"/>
      <c r="GO363" s="294"/>
      <c r="GP363" s="294"/>
      <c r="GQ363" s="294"/>
      <c r="GR363" s="294"/>
      <c r="GS363" s="294"/>
      <c r="GT363" s="294"/>
      <c r="GU363" s="294"/>
      <c r="GV363" s="294"/>
      <c r="GW363" s="294"/>
      <c r="GX363" s="294"/>
      <c r="GY363" s="294"/>
      <c r="GZ363" s="294"/>
      <c r="HA363" s="294"/>
      <c r="HB363" s="294"/>
      <c r="HC363" s="294"/>
      <c r="HD363" s="294"/>
      <c r="HE363" s="294"/>
      <c r="HF363" s="294"/>
      <c r="HG363" s="294"/>
      <c r="HH363" s="294"/>
      <c r="HI363" s="294"/>
      <c r="HJ363" s="294"/>
      <c r="HK363" s="294"/>
      <c r="HL363" s="294"/>
      <c r="HM363" s="294"/>
      <c r="HN363" s="294"/>
      <c r="HO363" s="294"/>
      <c r="HP363" s="294"/>
      <c r="HQ363" s="294"/>
      <c r="HR363" s="294"/>
      <c r="HS363" s="294"/>
      <c r="HT363" s="294"/>
      <c r="HU363" s="294"/>
      <c r="HV363" s="294"/>
      <c r="HW363" s="294"/>
      <c r="HX363" s="294"/>
      <c r="HY363" s="294"/>
      <c r="HZ363" s="294"/>
      <c r="IA363" s="294"/>
      <c r="IB363" s="294"/>
      <c r="IC363" s="294"/>
      <c r="ID363" s="294"/>
      <c r="IE363" s="294"/>
      <c r="IF363" s="294"/>
      <c r="IG363" s="294"/>
      <c r="IH363" s="294"/>
      <c r="II363" s="294"/>
      <c r="IJ363" s="294"/>
      <c r="IK363" s="294"/>
      <c r="IL363" s="294"/>
      <c r="IM363" s="294"/>
      <c r="IN363" s="294"/>
      <c r="IO363" s="294"/>
      <c r="IP363" s="294"/>
      <c r="IQ363" s="294"/>
      <c r="IR363" s="294"/>
      <c r="IS363" s="294"/>
      <c r="IT363" s="294"/>
      <c r="IU363" s="294"/>
      <c r="IV363" s="294"/>
      <c r="IW363" s="294"/>
      <c r="IX363" s="294"/>
    </row>
    <row r="364" s="288" customFormat="1" ht="58" customHeight="1" spans="1:258">
      <c r="A364" s="299">
        <v>59</v>
      </c>
      <c r="B364" s="395" t="s">
        <v>1270</v>
      </c>
      <c r="C364" s="404" t="s">
        <v>1271</v>
      </c>
      <c r="D364" s="332" t="s">
        <v>1272</v>
      </c>
      <c r="E364" s="405">
        <v>94.52</v>
      </c>
      <c r="F364" s="328" t="s">
        <v>379</v>
      </c>
      <c r="G364" s="300" t="s">
        <v>1257</v>
      </c>
      <c r="H364" s="300"/>
      <c r="GA364" s="294"/>
      <c r="GB364" s="294"/>
      <c r="GC364" s="294"/>
      <c r="GD364" s="294"/>
      <c r="GE364" s="294"/>
      <c r="GF364" s="294"/>
      <c r="GG364" s="294"/>
      <c r="GH364" s="294"/>
      <c r="GI364" s="294"/>
      <c r="GJ364" s="294"/>
      <c r="GK364" s="294"/>
      <c r="GL364" s="294"/>
      <c r="GM364" s="294"/>
      <c r="GN364" s="294"/>
      <c r="GO364" s="294"/>
      <c r="GP364" s="294"/>
      <c r="GQ364" s="294"/>
      <c r="GR364" s="294"/>
      <c r="GS364" s="294"/>
      <c r="GT364" s="294"/>
      <c r="GU364" s="294"/>
      <c r="GV364" s="294"/>
      <c r="GW364" s="294"/>
      <c r="GX364" s="294"/>
      <c r="GY364" s="294"/>
      <c r="GZ364" s="294"/>
      <c r="HA364" s="294"/>
      <c r="HB364" s="294"/>
      <c r="HC364" s="294"/>
      <c r="HD364" s="294"/>
      <c r="HE364" s="294"/>
      <c r="HF364" s="294"/>
      <c r="HG364" s="294"/>
      <c r="HH364" s="294"/>
      <c r="HI364" s="294"/>
      <c r="HJ364" s="294"/>
      <c r="HK364" s="294"/>
      <c r="HL364" s="294"/>
      <c r="HM364" s="294"/>
      <c r="HN364" s="294"/>
      <c r="HO364" s="294"/>
      <c r="HP364" s="294"/>
      <c r="HQ364" s="294"/>
      <c r="HR364" s="294"/>
      <c r="HS364" s="294"/>
      <c r="HT364" s="294"/>
      <c r="HU364" s="294"/>
      <c r="HV364" s="294"/>
      <c r="HW364" s="294"/>
      <c r="HX364" s="294"/>
      <c r="HY364" s="294"/>
      <c r="HZ364" s="294"/>
      <c r="IA364" s="294"/>
      <c r="IB364" s="294"/>
      <c r="IC364" s="294"/>
      <c r="ID364" s="294"/>
      <c r="IE364" s="294"/>
      <c r="IF364" s="294"/>
      <c r="IG364" s="294"/>
      <c r="IH364" s="294"/>
      <c r="II364" s="294"/>
      <c r="IJ364" s="294"/>
      <c r="IK364" s="294"/>
      <c r="IL364" s="294"/>
      <c r="IM364" s="294"/>
      <c r="IN364" s="294"/>
      <c r="IO364" s="294"/>
      <c r="IP364" s="294"/>
      <c r="IQ364" s="294"/>
      <c r="IR364" s="294"/>
      <c r="IS364" s="294"/>
      <c r="IT364" s="294"/>
      <c r="IU364" s="294"/>
      <c r="IV364" s="294"/>
      <c r="IW364" s="294"/>
      <c r="IX364" s="294"/>
    </row>
    <row r="365" s="288" customFormat="1" ht="57" customHeight="1" spans="1:258">
      <c r="A365" s="299">
        <v>60</v>
      </c>
      <c r="B365" s="329" t="s">
        <v>1270</v>
      </c>
      <c r="C365" s="406" t="s">
        <v>1273</v>
      </c>
      <c r="D365" s="300" t="s">
        <v>1274</v>
      </c>
      <c r="E365" s="402">
        <v>27.79</v>
      </c>
      <c r="F365" s="328" t="s">
        <v>338</v>
      </c>
      <c r="G365" s="300" t="s">
        <v>1257</v>
      </c>
      <c r="H365" s="300"/>
      <c r="GA365" s="294"/>
      <c r="GB365" s="294"/>
      <c r="GC365" s="294"/>
      <c r="GD365" s="294"/>
      <c r="GE365" s="294"/>
      <c r="GF365" s="294"/>
      <c r="GG365" s="294"/>
      <c r="GH365" s="294"/>
      <c r="GI365" s="294"/>
      <c r="GJ365" s="294"/>
      <c r="GK365" s="294"/>
      <c r="GL365" s="294"/>
      <c r="GM365" s="294"/>
      <c r="GN365" s="294"/>
      <c r="GO365" s="294"/>
      <c r="GP365" s="294"/>
      <c r="GQ365" s="294"/>
      <c r="GR365" s="294"/>
      <c r="GS365" s="294"/>
      <c r="GT365" s="294"/>
      <c r="GU365" s="294"/>
      <c r="GV365" s="294"/>
      <c r="GW365" s="294"/>
      <c r="GX365" s="294"/>
      <c r="GY365" s="294"/>
      <c r="GZ365" s="294"/>
      <c r="HA365" s="294"/>
      <c r="HB365" s="294"/>
      <c r="HC365" s="294"/>
      <c r="HD365" s="294"/>
      <c r="HE365" s="294"/>
      <c r="HF365" s="294"/>
      <c r="HG365" s="294"/>
      <c r="HH365" s="294"/>
      <c r="HI365" s="294"/>
      <c r="HJ365" s="294"/>
      <c r="HK365" s="294"/>
      <c r="HL365" s="294"/>
      <c r="HM365" s="294"/>
      <c r="HN365" s="294"/>
      <c r="HO365" s="294"/>
      <c r="HP365" s="294"/>
      <c r="HQ365" s="294"/>
      <c r="HR365" s="294"/>
      <c r="HS365" s="294"/>
      <c r="HT365" s="294"/>
      <c r="HU365" s="294"/>
      <c r="HV365" s="294"/>
      <c r="HW365" s="294"/>
      <c r="HX365" s="294"/>
      <c r="HY365" s="294"/>
      <c r="HZ365" s="294"/>
      <c r="IA365" s="294"/>
      <c r="IB365" s="294"/>
      <c r="IC365" s="294"/>
      <c r="ID365" s="294"/>
      <c r="IE365" s="294"/>
      <c r="IF365" s="294"/>
      <c r="IG365" s="294"/>
      <c r="IH365" s="294"/>
      <c r="II365" s="294"/>
      <c r="IJ365" s="294"/>
      <c r="IK365" s="294"/>
      <c r="IL365" s="294"/>
      <c r="IM365" s="294"/>
      <c r="IN365" s="294"/>
      <c r="IO365" s="294"/>
      <c r="IP365" s="294"/>
      <c r="IQ365" s="294"/>
      <c r="IR365" s="294"/>
      <c r="IS365" s="294"/>
      <c r="IT365" s="294"/>
      <c r="IU365" s="294"/>
      <c r="IV365" s="294"/>
      <c r="IW365" s="294"/>
      <c r="IX365" s="294"/>
    </row>
    <row r="366" s="288" customFormat="1" ht="57" customHeight="1" spans="1:258">
      <c r="A366" s="299">
        <v>61</v>
      </c>
      <c r="B366" s="329" t="s">
        <v>1275</v>
      </c>
      <c r="C366" s="406" t="s">
        <v>1276</v>
      </c>
      <c r="D366" s="300" t="s">
        <v>220</v>
      </c>
      <c r="E366" s="402">
        <v>56.26</v>
      </c>
      <c r="F366" s="337" t="s">
        <v>211</v>
      </c>
      <c r="G366" s="300" t="s">
        <v>1277</v>
      </c>
      <c r="H366" s="300"/>
      <c r="GA366" s="294"/>
      <c r="GB366" s="294"/>
      <c r="GC366" s="294"/>
      <c r="GD366" s="294"/>
      <c r="GE366" s="294"/>
      <c r="GF366" s="294"/>
      <c r="GG366" s="294"/>
      <c r="GH366" s="294"/>
      <c r="GI366" s="294"/>
      <c r="GJ366" s="294"/>
      <c r="GK366" s="294"/>
      <c r="GL366" s="294"/>
      <c r="GM366" s="294"/>
      <c r="GN366" s="294"/>
      <c r="GO366" s="294"/>
      <c r="GP366" s="294"/>
      <c r="GQ366" s="294"/>
      <c r="GR366" s="294"/>
      <c r="GS366" s="294"/>
      <c r="GT366" s="294"/>
      <c r="GU366" s="294"/>
      <c r="GV366" s="294"/>
      <c r="GW366" s="294"/>
      <c r="GX366" s="294"/>
      <c r="GY366" s="294"/>
      <c r="GZ366" s="294"/>
      <c r="HA366" s="294"/>
      <c r="HB366" s="294"/>
      <c r="HC366" s="294"/>
      <c r="HD366" s="294"/>
      <c r="HE366" s="294"/>
      <c r="HF366" s="294"/>
      <c r="HG366" s="294"/>
      <c r="HH366" s="294"/>
      <c r="HI366" s="294"/>
      <c r="HJ366" s="294"/>
      <c r="HK366" s="294"/>
      <c r="HL366" s="294"/>
      <c r="HM366" s="294"/>
      <c r="HN366" s="294"/>
      <c r="HO366" s="294"/>
      <c r="HP366" s="294"/>
      <c r="HQ366" s="294"/>
      <c r="HR366" s="294"/>
      <c r="HS366" s="294"/>
      <c r="HT366" s="294"/>
      <c r="HU366" s="294"/>
      <c r="HV366" s="294"/>
      <c r="HW366" s="294"/>
      <c r="HX366" s="294"/>
      <c r="HY366" s="294"/>
      <c r="HZ366" s="294"/>
      <c r="IA366" s="294"/>
      <c r="IB366" s="294"/>
      <c r="IC366" s="294"/>
      <c r="ID366" s="294"/>
      <c r="IE366" s="294"/>
      <c r="IF366" s="294"/>
      <c r="IG366" s="294"/>
      <c r="IH366" s="294"/>
      <c r="II366" s="294"/>
      <c r="IJ366" s="294"/>
      <c r="IK366" s="294"/>
      <c r="IL366" s="294"/>
      <c r="IM366" s="294"/>
      <c r="IN366" s="294"/>
      <c r="IO366" s="294"/>
      <c r="IP366" s="294"/>
      <c r="IQ366" s="294"/>
      <c r="IR366" s="294"/>
      <c r="IS366" s="294"/>
      <c r="IT366" s="294"/>
      <c r="IU366" s="294"/>
      <c r="IV366" s="294"/>
      <c r="IW366" s="294"/>
      <c r="IX366" s="294"/>
    </row>
    <row r="367" s="288" customFormat="1" ht="46" customHeight="1" spans="1:258">
      <c r="A367" s="299">
        <v>62</v>
      </c>
      <c r="B367" s="329" t="s">
        <v>1275</v>
      </c>
      <c r="C367" s="406" t="s">
        <v>1278</v>
      </c>
      <c r="D367" s="300" t="s">
        <v>1279</v>
      </c>
      <c r="E367" s="402">
        <v>9.7</v>
      </c>
      <c r="F367" s="328" t="s">
        <v>191</v>
      </c>
      <c r="G367" s="300" t="s">
        <v>1257</v>
      </c>
      <c r="H367" s="300"/>
      <c r="GA367" s="294"/>
      <c r="GB367" s="294"/>
      <c r="GC367" s="294"/>
      <c r="GD367" s="294"/>
      <c r="GE367" s="294"/>
      <c r="GF367" s="294"/>
      <c r="GG367" s="294"/>
      <c r="GH367" s="294"/>
      <c r="GI367" s="294"/>
      <c r="GJ367" s="294"/>
      <c r="GK367" s="294"/>
      <c r="GL367" s="294"/>
      <c r="GM367" s="294"/>
      <c r="GN367" s="294"/>
      <c r="GO367" s="294"/>
      <c r="GP367" s="294"/>
      <c r="GQ367" s="294"/>
      <c r="GR367" s="294"/>
      <c r="GS367" s="294"/>
      <c r="GT367" s="294"/>
      <c r="GU367" s="294"/>
      <c r="GV367" s="294"/>
      <c r="GW367" s="294"/>
      <c r="GX367" s="294"/>
      <c r="GY367" s="294"/>
      <c r="GZ367" s="294"/>
      <c r="HA367" s="294"/>
      <c r="HB367" s="294"/>
      <c r="HC367" s="294"/>
      <c r="HD367" s="294"/>
      <c r="HE367" s="294"/>
      <c r="HF367" s="294"/>
      <c r="HG367" s="294"/>
      <c r="HH367" s="294"/>
      <c r="HI367" s="294"/>
      <c r="HJ367" s="294"/>
      <c r="HK367" s="294"/>
      <c r="HL367" s="294"/>
      <c r="HM367" s="294"/>
      <c r="HN367" s="294"/>
      <c r="HO367" s="294"/>
      <c r="HP367" s="294"/>
      <c r="HQ367" s="294"/>
      <c r="HR367" s="294"/>
      <c r="HS367" s="294"/>
      <c r="HT367" s="294"/>
      <c r="HU367" s="294"/>
      <c r="HV367" s="294"/>
      <c r="HW367" s="294"/>
      <c r="HX367" s="294"/>
      <c r="HY367" s="294"/>
      <c r="HZ367" s="294"/>
      <c r="IA367" s="294"/>
      <c r="IB367" s="294"/>
      <c r="IC367" s="294"/>
      <c r="ID367" s="294"/>
      <c r="IE367" s="294"/>
      <c r="IF367" s="294"/>
      <c r="IG367" s="294"/>
      <c r="IH367" s="294"/>
      <c r="II367" s="294"/>
      <c r="IJ367" s="294"/>
      <c r="IK367" s="294"/>
      <c r="IL367" s="294"/>
      <c r="IM367" s="294"/>
      <c r="IN367" s="294"/>
      <c r="IO367" s="294"/>
      <c r="IP367" s="294"/>
      <c r="IQ367" s="294"/>
      <c r="IR367" s="294"/>
      <c r="IS367" s="294"/>
      <c r="IT367" s="294"/>
      <c r="IU367" s="294"/>
      <c r="IV367" s="294"/>
      <c r="IW367" s="294"/>
      <c r="IX367" s="294"/>
    </row>
    <row r="368" s="288" customFormat="1" ht="58" customHeight="1" spans="1:258">
      <c r="A368" s="299">
        <v>63</v>
      </c>
      <c r="B368" s="395" t="s">
        <v>1275</v>
      </c>
      <c r="C368" s="404" t="s">
        <v>1280</v>
      </c>
      <c r="D368" s="332" t="s">
        <v>1281</v>
      </c>
      <c r="E368" s="405">
        <v>166.75</v>
      </c>
      <c r="F368" s="328" t="s">
        <v>379</v>
      </c>
      <c r="G368" s="300" t="s">
        <v>1282</v>
      </c>
      <c r="H368" s="300"/>
      <c r="GA368" s="294"/>
      <c r="GB368" s="294"/>
      <c r="GC368" s="294"/>
      <c r="GD368" s="294"/>
      <c r="GE368" s="294"/>
      <c r="GF368" s="294"/>
      <c r="GG368" s="294"/>
      <c r="GH368" s="294"/>
      <c r="GI368" s="294"/>
      <c r="GJ368" s="294"/>
      <c r="GK368" s="294"/>
      <c r="GL368" s="294"/>
      <c r="GM368" s="294"/>
      <c r="GN368" s="294"/>
      <c r="GO368" s="294"/>
      <c r="GP368" s="294"/>
      <c r="GQ368" s="294"/>
      <c r="GR368" s="294"/>
      <c r="GS368" s="294"/>
      <c r="GT368" s="294"/>
      <c r="GU368" s="294"/>
      <c r="GV368" s="294"/>
      <c r="GW368" s="294"/>
      <c r="GX368" s="294"/>
      <c r="GY368" s="294"/>
      <c r="GZ368" s="294"/>
      <c r="HA368" s="294"/>
      <c r="HB368" s="294"/>
      <c r="HC368" s="294"/>
      <c r="HD368" s="294"/>
      <c r="HE368" s="294"/>
      <c r="HF368" s="294"/>
      <c r="HG368" s="294"/>
      <c r="HH368" s="294"/>
      <c r="HI368" s="294"/>
      <c r="HJ368" s="294"/>
      <c r="HK368" s="294"/>
      <c r="HL368" s="294"/>
      <c r="HM368" s="294"/>
      <c r="HN368" s="294"/>
      <c r="HO368" s="294"/>
      <c r="HP368" s="294"/>
      <c r="HQ368" s="294"/>
      <c r="HR368" s="294"/>
      <c r="HS368" s="294"/>
      <c r="HT368" s="294"/>
      <c r="HU368" s="294"/>
      <c r="HV368" s="294"/>
      <c r="HW368" s="294"/>
      <c r="HX368" s="294"/>
      <c r="HY368" s="294"/>
      <c r="HZ368" s="294"/>
      <c r="IA368" s="294"/>
      <c r="IB368" s="294"/>
      <c r="IC368" s="294"/>
      <c r="ID368" s="294"/>
      <c r="IE368" s="294"/>
      <c r="IF368" s="294"/>
      <c r="IG368" s="294"/>
      <c r="IH368" s="294"/>
      <c r="II368" s="294"/>
      <c r="IJ368" s="294"/>
      <c r="IK368" s="294"/>
      <c r="IL368" s="294"/>
      <c r="IM368" s="294"/>
      <c r="IN368" s="294"/>
      <c r="IO368" s="294"/>
      <c r="IP368" s="294"/>
      <c r="IQ368" s="294"/>
      <c r="IR368" s="294"/>
      <c r="IS368" s="294"/>
      <c r="IT368" s="294"/>
      <c r="IU368" s="294"/>
      <c r="IV368" s="294"/>
      <c r="IW368" s="294"/>
      <c r="IX368" s="294"/>
    </row>
    <row r="369" s="288" customFormat="1" ht="58" customHeight="1" spans="1:258">
      <c r="A369" s="299">
        <v>64</v>
      </c>
      <c r="B369" s="395" t="s">
        <v>1275</v>
      </c>
      <c r="C369" s="404" t="s">
        <v>1283</v>
      </c>
      <c r="D369" s="332" t="s">
        <v>1284</v>
      </c>
      <c r="E369" s="405">
        <v>64.4</v>
      </c>
      <c r="F369" s="328" t="s">
        <v>379</v>
      </c>
      <c r="G369" s="300" t="s">
        <v>1285</v>
      </c>
      <c r="H369" s="300"/>
      <c r="GA369" s="294"/>
      <c r="GB369" s="294"/>
      <c r="GC369" s="294"/>
      <c r="GD369" s="294"/>
      <c r="GE369" s="294"/>
      <c r="GF369" s="294"/>
      <c r="GG369" s="294"/>
      <c r="GH369" s="294"/>
      <c r="GI369" s="294"/>
      <c r="GJ369" s="294"/>
      <c r="GK369" s="294"/>
      <c r="GL369" s="294"/>
      <c r="GM369" s="294"/>
      <c r="GN369" s="294"/>
      <c r="GO369" s="294"/>
      <c r="GP369" s="294"/>
      <c r="GQ369" s="294"/>
      <c r="GR369" s="294"/>
      <c r="GS369" s="294"/>
      <c r="GT369" s="294"/>
      <c r="GU369" s="294"/>
      <c r="GV369" s="294"/>
      <c r="GW369" s="294"/>
      <c r="GX369" s="294"/>
      <c r="GY369" s="294"/>
      <c r="GZ369" s="294"/>
      <c r="HA369" s="294"/>
      <c r="HB369" s="294"/>
      <c r="HC369" s="294"/>
      <c r="HD369" s="294"/>
      <c r="HE369" s="294"/>
      <c r="HF369" s="294"/>
      <c r="HG369" s="294"/>
      <c r="HH369" s="294"/>
      <c r="HI369" s="294"/>
      <c r="HJ369" s="294"/>
      <c r="HK369" s="294"/>
      <c r="HL369" s="294"/>
      <c r="HM369" s="294"/>
      <c r="HN369" s="294"/>
      <c r="HO369" s="294"/>
      <c r="HP369" s="294"/>
      <c r="HQ369" s="294"/>
      <c r="HR369" s="294"/>
      <c r="HS369" s="294"/>
      <c r="HT369" s="294"/>
      <c r="HU369" s="294"/>
      <c r="HV369" s="294"/>
      <c r="HW369" s="294"/>
      <c r="HX369" s="294"/>
      <c r="HY369" s="294"/>
      <c r="HZ369" s="294"/>
      <c r="IA369" s="294"/>
      <c r="IB369" s="294"/>
      <c r="IC369" s="294"/>
      <c r="ID369" s="294"/>
      <c r="IE369" s="294"/>
      <c r="IF369" s="294"/>
      <c r="IG369" s="294"/>
      <c r="IH369" s="294"/>
      <c r="II369" s="294"/>
      <c r="IJ369" s="294"/>
      <c r="IK369" s="294"/>
      <c r="IL369" s="294"/>
      <c r="IM369" s="294"/>
      <c r="IN369" s="294"/>
      <c r="IO369" s="294"/>
      <c r="IP369" s="294"/>
      <c r="IQ369" s="294"/>
      <c r="IR369" s="294"/>
      <c r="IS369" s="294"/>
      <c r="IT369" s="294"/>
      <c r="IU369" s="294"/>
      <c r="IV369" s="294"/>
      <c r="IW369" s="294"/>
      <c r="IX369" s="294"/>
    </row>
    <row r="370" s="288" customFormat="1" ht="58" customHeight="1" spans="1:258">
      <c r="A370" s="299">
        <v>65</v>
      </c>
      <c r="B370" s="329" t="s">
        <v>1275</v>
      </c>
      <c r="C370" s="406" t="s">
        <v>1286</v>
      </c>
      <c r="D370" s="300" t="s">
        <v>892</v>
      </c>
      <c r="E370" s="402">
        <v>18.85</v>
      </c>
      <c r="F370" s="337" t="s">
        <v>426</v>
      </c>
      <c r="G370" s="300" t="s">
        <v>1277</v>
      </c>
      <c r="H370" s="300"/>
      <c r="GA370" s="294"/>
      <c r="GB370" s="294"/>
      <c r="GC370" s="294"/>
      <c r="GD370" s="294"/>
      <c r="GE370" s="294"/>
      <c r="GF370" s="294"/>
      <c r="GG370" s="294"/>
      <c r="GH370" s="294"/>
      <c r="GI370" s="294"/>
      <c r="GJ370" s="294"/>
      <c r="GK370" s="294"/>
      <c r="GL370" s="294"/>
      <c r="GM370" s="294"/>
      <c r="GN370" s="294"/>
      <c r="GO370" s="294"/>
      <c r="GP370" s="294"/>
      <c r="GQ370" s="294"/>
      <c r="GR370" s="294"/>
      <c r="GS370" s="294"/>
      <c r="GT370" s="294"/>
      <c r="GU370" s="294"/>
      <c r="GV370" s="294"/>
      <c r="GW370" s="294"/>
      <c r="GX370" s="294"/>
      <c r="GY370" s="294"/>
      <c r="GZ370" s="294"/>
      <c r="HA370" s="294"/>
      <c r="HB370" s="294"/>
      <c r="HC370" s="294"/>
      <c r="HD370" s="294"/>
      <c r="HE370" s="294"/>
      <c r="HF370" s="294"/>
      <c r="HG370" s="294"/>
      <c r="HH370" s="294"/>
      <c r="HI370" s="294"/>
      <c r="HJ370" s="294"/>
      <c r="HK370" s="294"/>
      <c r="HL370" s="294"/>
      <c r="HM370" s="294"/>
      <c r="HN370" s="294"/>
      <c r="HO370" s="294"/>
      <c r="HP370" s="294"/>
      <c r="HQ370" s="294"/>
      <c r="HR370" s="294"/>
      <c r="HS370" s="294"/>
      <c r="HT370" s="294"/>
      <c r="HU370" s="294"/>
      <c r="HV370" s="294"/>
      <c r="HW370" s="294"/>
      <c r="HX370" s="294"/>
      <c r="HY370" s="294"/>
      <c r="HZ370" s="294"/>
      <c r="IA370" s="294"/>
      <c r="IB370" s="294"/>
      <c r="IC370" s="294"/>
      <c r="ID370" s="294"/>
      <c r="IE370" s="294"/>
      <c r="IF370" s="294"/>
      <c r="IG370" s="294"/>
      <c r="IH370" s="294"/>
      <c r="II370" s="294"/>
      <c r="IJ370" s="294"/>
      <c r="IK370" s="294"/>
      <c r="IL370" s="294"/>
      <c r="IM370" s="294"/>
      <c r="IN370" s="294"/>
      <c r="IO370" s="294"/>
      <c r="IP370" s="294"/>
      <c r="IQ370" s="294"/>
      <c r="IR370" s="294"/>
      <c r="IS370" s="294"/>
      <c r="IT370" s="294"/>
      <c r="IU370" s="294"/>
      <c r="IV370" s="294"/>
      <c r="IW370" s="294"/>
      <c r="IX370" s="294"/>
    </row>
    <row r="371" s="288" customFormat="1" ht="55" customHeight="1" spans="1:258">
      <c r="A371" s="299">
        <v>66</v>
      </c>
      <c r="B371" s="395" t="s">
        <v>1275</v>
      </c>
      <c r="C371" s="404" t="s">
        <v>1287</v>
      </c>
      <c r="D371" s="332" t="s">
        <v>1288</v>
      </c>
      <c r="E371" s="405">
        <v>30.71</v>
      </c>
      <c r="F371" s="328" t="s">
        <v>379</v>
      </c>
      <c r="G371" s="300" t="s">
        <v>1289</v>
      </c>
      <c r="H371" s="300"/>
      <c r="GA371" s="294"/>
      <c r="GB371" s="294"/>
      <c r="GC371" s="294"/>
      <c r="GD371" s="294"/>
      <c r="GE371" s="294"/>
      <c r="GF371" s="294"/>
      <c r="GG371" s="294"/>
      <c r="GH371" s="294"/>
      <c r="GI371" s="294"/>
      <c r="GJ371" s="294"/>
      <c r="GK371" s="294"/>
      <c r="GL371" s="294"/>
      <c r="GM371" s="294"/>
      <c r="GN371" s="294"/>
      <c r="GO371" s="294"/>
      <c r="GP371" s="294"/>
      <c r="GQ371" s="294"/>
      <c r="GR371" s="294"/>
      <c r="GS371" s="294"/>
      <c r="GT371" s="294"/>
      <c r="GU371" s="294"/>
      <c r="GV371" s="294"/>
      <c r="GW371" s="294"/>
      <c r="GX371" s="294"/>
      <c r="GY371" s="294"/>
      <c r="GZ371" s="294"/>
      <c r="HA371" s="294"/>
      <c r="HB371" s="294"/>
      <c r="HC371" s="294"/>
      <c r="HD371" s="294"/>
      <c r="HE371" s="294"/>
      <c r="HF371" s="294"/>
      <c r="HG371" s="294"/>
      <c r="HH371" s="294"/>
      <c r="HI371" s="294"/>
      <c r="HJ371" s="294"/>
      <c r="HK371" s="294"/>
      <c r="HL371" s="294"/>
      <c r="HM371" s="294"/>
      <c r="HN371" s="294"/>
      <c r="HO371" s="294"/>
      <c r="HP371" s="294"/>
      <c r="HQ371" s="294"/>
      <c r="HR371" s="294"/>
      <c r="HS371" s="294"/>
      <c r="HT371" s="294"/>
      <c r="HU371" s="294"/>
      <c r="HV371" s="294"/>
      <c r="HW371" s="294"/>
      <c r="HX371" s="294"/>
      <c r="HY371" s="294"/>
      <c r="HZ371" s="294"/>
      <c r="IA371" s="294"/>
      <c r="IB371" s="294"/>
      <c r="IC371" s="294"/>
      <c r="ID371" s="294"/>
      <c r="IE371" s="294"/>
      <c r="IF371" s="294"/>
      <c r="IG371" s="294"/>
      <c r="IH371" s="294"/>
      <c r="II371" s="294"/>
      <c r="IJ371" s="294"/>
      <c r="IK371" s="294"/>
      <c r="IL371" s="294"/>
      <c r="IM371" s="294"/>
      <c r="IN371" s="294"/>
      <c r="IO371" s="294"/>
      <c r="IP371" s="294"/>
      <c r="IQ371" s="294"/>
      <c r="IR371" s="294"/>
      <c r="IS371" s="294"/>
      <c r="IT371" s="294"/>
      <c r="IU371" s="294"/>
      <c r="IV371" s="294"/>
      <c r="IW371" s="294"/>
      <c r="IX371" s="294"/>
    </row>
    <row r="372" s="288" customFormat="1" ht="54" customHeight="1" spans="1:258">
      <c r="A372" s="299">
        <v>67</v>
      </c>
      <c r="B372" s="329" t="s">
        <v>1275</v>
      </c>
      <c r="C372" s="406" t="s">
        <v>1290</v>
      </c>
      <c r="D372" s="300" t="s">
        <v>898</v>
      </c>
      <c r="E372" s="402">
        <v>35.31</v>
      </c>
      <c r="F372" s="337" t="s">
        <v>426</v>
      </c>
      <c r="G372" s="300" t="s">
        <v>1291</v>
      </c>
      <c r="H372" s="300"/>
      <c r="GA372" s="294"/>
      <c r="GB372" s="294"/>
      <c r="GC372" s="294"/>
      <c r="GD372" s="294"/>
      <c r="GE372" s="294"/>
      <c r="GF372" s="294"/>
      <c r="GG372" s="294"/>
      <c r="GH372" s="294"/>
      <c r="GI372" s="294"/>
      <c r="GJ372" s="294"/>
      <c r="GK372" s="294"/>
      <c r="GL372" s="294"/>
      <c r="GM372" s="294"/>
      <c r="GN372" s="294"/>
      <c r="GO372" s="294"/>
      <c r="GP372" s="294"/>
      <c r="GQ372" s="294"/>
      <c r="GR372" s="294"/>
      <c r="GS372" s="294"/>
      <c r="GT372" s="294"/>
      <c r="GU372" s="294"/>
      <c r="GV372" s="294"/>
      <c r="GW372" s="294"/>
      <c r="GX372" s="294"/>
      <c r="GY372" s="294"/>
      <c r="GZ372" s="294"/>
      <c r="HA372" s="294"/>
      <c r="HB372" s="294"/>
      <c r="HC372" s="294"/>
      <c r="HD372" s="294"/>
      <c r="HE372" s="294"/>
      <c r="HF372" s="294"/>
      <c r="HG372" s="294"/>
      <c r="HH372" s="294"/>
      <c r="HI372" s="294"/>
      <c r="HJ372" s="294"/>
      <c r="HK372" s="294"/>
      <c r="HL372" s="294"/>
      <c r="HM372" s="294"/>
      <c r="HN372" s="294"/>
      <c r="HO372" s="294"/>
      <c r="HP372" s="294"/>
      <c r="HQ372" s="294"/>
      <c r="HR372" s="294"/>
      <c r="HS372" s="294"/>
      <c r="HT372" s="294"/>
      <c r="HU372" s="294"/>
      <c r="HV372" s="294"/>
      <c r="HW372" s="294"/>
      <c r="HX372" s="294"/>
      <c r="HY372" s="294"/>
      <c r="HZ372" s="294"/>
      <c r="IA372" s="294"/>
      <c r="IB372" s="294"/>
      <c r="IC372" s="294"/>
      <c r="ID372" s="294"/>
      <c r="IE372" s="294"/>
      <c r="IF372" s="294"/>
      <c r="IG372" s="294"/>
      <c r="IH372" s="294"/>
      <c r="II372" s="294"/>
      <c r="IJ372" s="294"/>
      <c r="IK372" s="294"/>
      <c r="IL372" s="294"/>
      <c r="IM372" s="294"/>
      <c r="IN372" s="294"/>
      <c r="IO372" s="294"/>
      <c r="IP372" s="294"/>
      <c r="IQ372" s="294"/>
      <c r="IR372" s="294"/>
      <c r="IS372" s="294"/>
      <c r="IT372" s="294"/>
      <c r="IU372" s="294"/>
      <c r="IV372" s="294"/>
      <c r="IW372" s="294"/>
      <c r="IX372" s="294"/>
    </row>
    <row r="373" s="288" customFormat="1" ht="54" customHeight="1" spans="1:258">
      <c r="A373" s="299">
        <v>68</v>
      </c>
      <c r="B373" s="395" t="s">
        <v>1275</v>
      </c>
      <c r="C373" s="404" t="s">
        <v>1292</v>
      </c>
      <c r="D373" s="332" t="s">
        <v>1293</v>
      </c>
      <c r="E373" s="405">
        <v>25.29</v>
      </c>
      <c r="F373" s="337" t="s">
        <v>226</v>
      </c>
      <c r="G373" s="300" t="s">
        <v>1294</v>
      </c>
      <c r="H373" s="300"/>
      <c r="GA373" s="294"/>
      <c r="GB373" s="294"/>
      <c r="GC373" s="294"/>
      <c r="GD373" s="294"/>
      <c r="GE373" s="294"/>
      <c r="GF373" s="294"/>
      <c r="GG373" s="294"/>
      <c r="GH373" s="294"/>
      <c r="GI373" s="294"/>
      <c r="GJ373" s="294"/>
      <c r="GK373" s="294"/>
      <c r="GL373" s="294"/>
      <c r="GM373" s="294"/>
      <c r="GN373" s="294"/>
      <c r="GO373" s="294"/>
      <c r="GP373" s="294"/>
      <c r="GQ373" s="294"/>
      <c r="GR373" s="294"/>
      <c r="GS373" s="294"/>
      <c r="GT373" s="294"/>
      <c r="GU373" s="294"/>
      <c r="GV373" s="294"/>
      <c r="GW373" s="294"/>
      <c r="GX373" s="294"/>
      <c r="GY373" s="294"/>
      <c r="GZ373" s="294"/>
      <c r="HA373" s="294"/>
      <c r="HB373" s="294"/>
      <c r="HC373" s="294"/>
      <c r="HD373" s="294"/>
      <c r="HE373" s="294"/>
      <c r="HF373" s="294"/>
      <c r="HG373" s="294"/>
      <c r="HH373" s="294"/>
      <c r="HI373" s="294"/>
      <c r="HJ373" s="294"/>
      <c r="HK373" s="294"/>
      <c r="HL373" s="294"/>
      <c r="HM373" s="294"/>
      <c r="HN373" s="294"/>
      <c r="HO373" s="294"/>
      <c r="HP373" s="294"/>
      <c r="HQ373" s="294"/>
      <c r="HR373" s="294"/>
      <c r="HS373" s="294"/>
      <c r="HT373" s="294"/>
      <c r="HU373" s="294"/>
      <c r="HV373" s="294"/>
      <c r="HW373" s="294"/>
      <c r="HX373" s="294"/>
      <c r="HY373" s="294"/>
      <c r="HZ373" s="294"/>
      <c r="IA373" s="294"/>
      <c r="IB373" s="294"/>
      <c r="IC373" s="294"/>
      <c r="ID373" s="294"/>
      <c r="IE373" s="294"/>
      <c r="IF373" s="294"/>
      <c r="IG373" s="294"/>
      <c r="IH373" s="294"/>
      <c r="II373" s="294"/>
      <c r="IJ373" s="294"/>
      <c r="IK373" s="294"/>
      <c r="IL373" s="294"/>
      <c r="IM373" s="294"/>
      <c r="IN373" s="294"/>
      <c r="IO373" s="294"/>
      <c r="IP373" s="294"/>
      <c r="IQ373" s="294"/>
      <c r="IR373" s="294"/>
      <c r="IS373" s="294"/>
      <c r="IT373" s="294"/>
      <c r="IU373" s="294"/>
      <c r="IV373" s="294"/>
      <c r="IW373" s="294"/>
      <c r="IX373" s="294"/>
    </row>
    <row r="374" s="288" customFormat="1" ht="54" customHeight="1" spans="1:258">
      <c r="A374" s="299">
        <v>69</v>
      </c>
      <c r="B374" s="329" t="s">
        <v>1275</v>
      </c>
      <c r="C374" s="406" t="s">
        <v>1295</v>
      </c>
      <c r="D374" s="300" t="s">
        <v>1296</v>
      </c>
      <c r="E374" s="402">
        <v>94.77</v>
      </c>
      <c r="F374" s="337" t="s">
        <v>244</v>
      </c>
      <c r="G374" s="300" t="s">
        <v>1230</v>
      </c>
      <c r="H374" s="300"/>
      <c r="GA374" s="294"/>
      <c r="GB374" s="294"/>
      <c r="GC374" s="294"/>
      <c r="GD374" s="294"/>
      <c r="GE374" s="294"/>
      <c r="GF374" s="294"/>
      <c r="GG374" s="294"/>
      <c r="GH374" s="294"/>
      <c r="GI374" s="294"/>
      <c r="GJ374" s="294"/>
      <c r="GK374" s="294"/>
      <c r="GL374" s="294"/>
      <c r="GM374" s="294"/>
      <c r="GN374" s="294"/>
      <c r="GO374" s="294"/>
      <c r="GP374" s="294"/>
      <c r="GQ374" s="294"/>
      <c r="GR374" s="294"/>
      <c r="GS374" s="294"/>
      <c r="GT374" s="294"/>
      <c r="GU374" s="294"/>
      <c r="GV374" s="294"/>
      <c r="GW374" s="294"/>
      <c r="GX374" s="294"/>
      <c r="GY374" s="294"/>
      <c r="GZ374" s="294"/>
      <c r="HA374" s="294"/>
      <c r="HB374" s="294"/>
      <c r="HC374" s="294"/>
      <c r="HD374" s="294"/>
      <c r="HE374" s="294"/>
      <c r="HF374" s="294"/>
      <c r="HG374" s="294"/>
      <c r="HH374" s="294"/>
      <c r="HI374" s="294"/>
      <c r="HJ374" s="294"/>
      <c r="HK374" s="294"/>
      <c r="HL374" s="294"/>
      <c r="HM374" s="294"/>
      <c r="HN374" s="294"/>
      <c r="HO374" s="294"/>
      <c r="HP374" s="294"/>
      <c r="HQ374" s="294"/>
      <c r="HR374" s="294"/>
      <c r="HS374" s="294"/>
      <c r="HT374" s="294"/>
      <c r="HU374" s="294"/>
      <c r="HV374" s="294"/>
      <c r="HW374" s="294"/>
      <c r="HX374" s="294"/>
      <c r="HY374" s="294"/>
      <c r="HZ374" s="294"/>
      <c r="IA374" s="294"/>
      <c r="IB374" s="294"/>
      <c r="IC374" s="294"/>
      <c r="ID374" s="294"/>
      <c r="IE374" s="294"/>
      <c r="IF374" s="294"/>
      <c r="IG374" s="294"/>
      <c r="IH374" s="294"/>
      <c r="II374" s="294"/>
      <c r="IJ374" s="294"/>
      <c r="IK374" s="294"/>
      <c r="IL374" s="294"/>
      <c r="IM374" s="294"/>
      <c r="IN374" s="294"/>
      <c r="IO374" s="294"/>
      <c r="IP374" s="294"/>
      <c r="IQ374" s="294"/>
      <c r="IR374" s="294"/>
      <c r="IS374" s="294"/>
      <c r="IT374" s="294"/>
      <c r="IU374" s="294"/>
      <c r="IV374" s="294"/>
      <c r="IW374" s="294"/>
      <c r="IX374" s="294"/>
    </row>
    <row r="375" s="288" customFormat="1" ht="54" customHeight="1" spans="1:258">
      <c r="A375" s="299">
        <v>70</v>
      </c>
      <c r="B375" s="329" t="s">
        <v>1275</v>
      </c>
      <c r="C375" s="406" t="s">
        <v>1297</v>
      </c>
      <c r="D375" s="300" t="s">
        <v>867</v>
      </c>
      <c r="E375" s="402">
        <v>20.6</v>
      </c>
      <c r="F375" s="337" t="s">
        <v>244</v>
      </c>
      <c r="G375" s="300" t="s">
        <v>1249</v>
      </c>
      <c r="H375" s="300"/>
      <c r="GA375" s="294"/>
      <c r="GB375" s="294"/>
      <c r="GC375" s="294"/>
      <c r="GD375" s="294"/>
      <c r="GE375" s="294"/>
      <c r="GF375" s="294"/>
      <c r="GG375" s="294"/>
      <c r="GH375" s="294"/>
      <c r="GI375" s="294"/>
      <c r="GJ375" s="294"/>
      <c r="GK375" s="294"/>
      <c r="GL375" s="294"/>
      <c r="GM375" s="294"/>
      <c r="GN375" s="294"/>
      <c r="GO375" s="294"/>
      <c r="GP375" s="294"/>
      <c r="GQ375" s="294"/>
      <c r="GR375" s="294"/>
      <c r="GS375" s="294"/>
      <c r="GT375" s="294"/>
      <c r="GU375" s="294"/>
      <c r="GV375" s="294"/>
      <c r="GW375" s="294"/>
      <c r="GX375" s="294"/>
      <c r="GY375" s="294"/>
      <c r="GZ375" s="294"/>
      <c r="HA375" s="294"/>
      <c r="HB375" s="294"/>
      <c r="HC375" s="294"/>
      <c r="HD375" s="294"/>
      <c r="HE375" s="294"/>
      <c r="HF375" s="294"/>
      <c r="HG375" s="294"/>
      <c r="HH375" s="294"/>
      <c r="HI375" s="294"/>
      <c r="HJ375" s="294"/>
      <c r="HK375" s="294"/>
      <c r="HL375" s="294"/>
      <c r="HM375" s="294"/>
      <c r="HN375" s="294"/>
      <c r="HO375" s="294"/>
      <c r="HP375" s="294"/>
      <c r="HQ375" s="294"/>
      <c r="HR375" s="294"/>
      <c r="HS375" s="294"/>
      <c r="HT375" s="294"/>
      <c r="HU375" s="294"/>
      <c r="HV375" s="294"/>
      <c r="HW375" s="294"/>
      <c r="HX375" s="294"/>
      <c r="HY375" s="294"/>
      <c r="HZ375" s="294"/>
      <c r="IA375" s="294"/>
      <c r="IB375" s="294"/>
      <c r="IC375" s="294"/>
      <c r="ID375" s="294"/>
      <c r="IE375" s="294"/>
      <c r="IF375" s="294"/>
      <c r="IG375" s="294"/>
      <c r="IH375" s="294"/>
      <c r="II375" s="294"/>
      <c r="IJ375" s="294"/>
      <c r="IK375" s="294"/>
      <c r="IL375" s="294"/>
      <c r="IM375" s="294"/>
      <c r="IN375" s="294"/>
      <c r="IO375" s="294"/>
      <c r="IP375" s="294"/>
      <c r="IQ375" s="294"/>
      <c r="IR375" s="294"/>
      <c r="IS375" s="294"/>
      <c r="IT375" s="294"/>
      <c r="IU375" s="294"/>
      <c r="IV375" s="294"/>
      <c r="IW375" s="294"/>
      <c r="IX375" s="294"/>
    </row>
    <row r="376" s="288" customFormat="1" ht="49" customHeight="1" spans="1:258">
      <c r="A376" s="299">
        <v>71</v>
      </c>
      <c r="B376" s="329" t="s">
        <v>1275</v>
      </c>
      <c r="C376" s="406" t="s">
        <v>1298</v>
      </c>
      <c r="D376" s="300" t="s">
        <v>1248</v>
      </c>
      <c r="E376" s="402">
        <v>31.7</v>
      </c>
      <c r="F376" s="337" t="s">
        <v>204</v>
      </c>
      <c r="G376" s="300" t="s">
        <v>1241</v>
      </c>
      <c r="H376" s="300"/>
      <c r="GA376" s="294"/>
      <c r="GB376" s="294"/>
      <c r="GC376" s="294"/>
      <c r="GD376" s="294"/>
      <c r="GE376" s="294"/>
      <c r="GF376" s="294"/>
      <c r="GG376" s="294"/>
      <c r="GH376" s="294"/>
      <c r="GI376" s="294"/>
      <c r="GJ376" s="294"/>
      <c r="GK376" s="294"/>
      <c r="GL376" s="294"/>
      <c r="GM376" s="294"/>
      <c r="GN376" s="294"/>
      <c r="GO376" s="294"/>
      <c r="GP376" s="294"/>
      <c r="GQ376" s="294"/>
      <c r="GR376" s="294"/>
      <c r="GS376" s="294"/>
      <c r="GT376" s="294"/>
      <c r="GU376" s="294"/>
      <c r="GV376" s="294"/>
      <c r="GW376" s="294"/>
      <c r="GX376" s="294"/>
      <c r="GY376" s="294"/>
      <c r="GZ376" s="294"/>
      <c r="HA376" s="294"/>
      <c r="HB376" s="294"/>
      <c r="HC376" s="294"/>
      <c r="HD376" s="294"/>
      <c r="HE376" s="294"/>
      <c r="HF376" s="294"/>
      <c r="HG376" s="294"/>
      <c r="HH376" s="294"/>
      <c r="HI376" s="294"/>
      <c r="HJ376" s="294"/>
      <c r="HK376" s="294"/>
      <c r="HL376" s="294"/>
      <c r="HM376" s="294"/>
      <c r="HN376" s="294"/>
      <c r="HO376" s="294"/>
      <c r="HP376" s="294"/>
      <c r="HQ376" s="294"/>
      <c r="HR376" s="294"/>
      <c r="HS376" s="294"/>
      <c r="HT376" s="294"/>
      <c r="HU376" s="294"/>
      <c r="HV376" s="294"/>
      <c r="HW376" s="294"/>
      <c r="HX376" s="294"/>
      <c r="HY376" s="294"/>
      <c r="HZ376" s="294"/>
      <c r="IA376" s="294"/>
      <c r="IB376" s="294"/>
      <c r="IC376" s="294"/>
      <c r="ID376" s="294"/>
      <c r="IE376" s="294"/>
      <c r="IF376" s="294"/>
      <c r="IG376" s="294"/>
      <c r="IH376" s="294"/>
      <c r="II376" s="294"/>
      <c r="IJ376" s="294"/>
      <c r="IK376" s="294"/>
      <c r="IL376" s="294"/>
      <c r="IM376" s="294"/>
      <c r="IN376" s="294"/>
      <c r="IO376" s="294"/>
      <c r="IP376" s="294"/>
      <c r="IQ376" s="294"/>
      <c r="IR376" s="294"/>
      <c r="IS376" s="294"/>
      <c r="IT376" s="294"/>
      <c r="IU376" s="294"/>
      <c r="IV376" s="294"/>
      <c r="IW376" s="294"/>
      <c r="IX376" s="294"/>
    </row>
    <row r="377" s="288" customFormat="1" ht="49" customHeight="1" spans="1:258">
      <c r="A377" s="299">
        <v>72</v>
      </c>
      <c r="B377" s="329" t="s">
        <v>1275</v>
      </c>
      <c r="C377" s="406" t="s">
        <v>1299</v>
      </c>
      <c r="D377" s="300" t="s">
        <v>1300</v>
      </c>
      <c r="E377" s="402">
        <v>68.78</v>
      </c>
      <c r="F377" s="337" t="s">
        <v>211</v>
      </c>
      <c r="G377" s="300" t="s">
        <v>1269</v>
      </c>
      <c r="H377" s="300"/>
      <c r="GA377" s="294"/>
      <c r="GB377" s="294"/>
      <c r="GC377" s="294"/>
      <c r="GD377" s="294"/>
      <c r="GE377" s="294"/>
      <c r="GF377" s="294"/>
      <c r="GG377" s="294"/>
      <c r="GH377" s="294"/>
      <c r="GI377" s="294"/>
      <c r="GJ377" s="294"/>
      <c r="GK377" s="294"/>
      <c r="GL377" s="294"/>
      <c r="GM377" s="294"/>
      <c r="GN377" s="294"/>
      <c r="GO377" s="294"/>
      <c r="GP377" s="294"/>
      <c r="GQ377" s="294"/>
      <c r="GR377" s="294"/>
      <c r="GS377" s="294"/>
      <c r="GT377" s="294"/>
      <c r="GU377" s="294"/>
      <c r="GV377" s="294"/>
      <c r="GW377" s="294"/>
      <c r="GX377" s="294"/>
      <c r="GY377" s="294"/>
      <c r="GZ377" s="294"/>
      <c r="HA377" s="294"/>
      <c r="HB377" s="294"/>
      <c r="HC377" s="294"/>
      <c r="HD377" s="294"/>
      <c r="HE377" s="294"/>
      <c r="HF377" s="294"/>
      <c r="HG377" s="294"/>
      <c r="HH377" s="294"/>
      <c r="HI377" s="294"/>
      <c r="HJ377" s="294"/>
      <c r="HK377" s="294"/>
      <c r="HL377" s="294"/>
      <c r="HM377" s="294"/>
      <c r="HN377" s="294"/>
      <c r="HO377" s="294"/>
      <c r="HP377" s="294"/>
      <c r="HQ377" s="294"/>
      <c r="HR377" s="294"/>
      <c r="HS377" s="294"/>
      <c r="HT377" s="294"/>
      <c r="HU377" s="294"/>
      <c r="HV377" s="294"/>
      <c r="HW377" s="294"/>
      <c r="HX377" s="294"/>
      <c r="HY377" s="294"/>
      <c r="HZ377" s="294"/>
      <c r="IA377" s="294"/>
      <c r="IB377" s="294"/>
      <c r="IC377" s="294"/>
      <c r="ID377" s="294"/>
      <c r="IE377" s="294"/>
      <c r="IF377" s="294"/>
      <c r="IG377" s="294"/>
      <c r="IH377" s="294"/>
      <c r="II377" s="294"/>
      <c r="IJ377" s="294"/>
      <c r="IK377" s="294"/>
      <c r="IL377" s="294"/>
      <c r="IM377" s="294"/>
      <c r="IN377" s="294"/>
      <c r="IO377" s="294"/>
      <c r="IP377" s="294"/>
      <c r="IQ377" s="294"/>
      <c r="IR377" s="294"/>
      <c r="IS377" s="294"/>
      <c r="IT377" s="294"/>
      <c r="IU377" s="294"/>
      <c r="IV377" s="294"/>
      <c r="IW377" s="294"/>
      <c r="IX377" s="294"/>
    </row>
    <row r="378" s="288" customFormat="1" ht="49" customHeight="1" spans="1:258">
      <c r="A378" s="299">
        <v>73</v>
      </c>
      <c r="B378" s="329" t="s">
        <v>1275</v>
      </c>
      <c r="C378" s="406" t="s">
        <v>1301</v>
      </c>
      <c r="D378" s="300" t="s">
        <v>1055</v>
      </c>
      <c r="E378" s="402">
        <v>14.4</v>
      </c>
      <c r="F378" s="333" t="s">
        <v>255</v>
      </c>
      <c r="G378" s="300" t="s">
        <v>1239</v>
      </c>
      <c r="H378" s="300"/>
      <c r="GA378" s="294"/>
      <c r="GB378" s="294"/>
      <c r="GC378" s="294"/>
      <c r="GD378" s="294"/>
      <c r="GE378" s="294"/>
      <c r="GF378" s="294"/>
      <c r="GG378" s="294"/>
      <c r="GH378" s="294"/>
      <c r="GI378" s="294"/>
      <c r="GJ378" s="294"/>
      <c r="GK378" s="294"/>
      <c r="GL378" s="294"/>
      <c r="GM378" s="294"/>
      <c r="GN378" s="294"/>
      <c r="GO378" s="294"/>
      <c r="GP378" s="294"/>
      <c r="GQ378" s="294"/>
      <c r="GR378" s="294"/>
      <c r="GS378" s="294"/>
      <c r="GT378" s="294"/>
      <c r="GU378" s="294"/>
      <c r="GV378" s="294"/>
      <c r="GW378" s="294"/>
      <c r="GX378" s="294"/>
      <c r="GY378" s="294"/>
      <c r="GZ378" s="294"/>
      <c r="HA378" s="294"/>
      <c r="HB378" s="294"/>
      <c r="HC378" s="294"/>
      <c r="HD378" s="294"/>
      <c r="HE378" s="294"/>
      <c r="HF378" s="294"/>
      <c r="HG378" s="294"/>
      <c r="HH378" s="294"/>
      <c r="HI378" s="294"/>
      <c r="HJ378" s="294"/>
      <c r="HK378" s="294"/>
      <c r="HL378" s="294"/>
      <c r="HM378" s="294"/>
      <c r="HN378" s="294"/>
      <c r="HO378" s="294"/>
      <c r="HP378" s="294"/>
      <c r="HQ378" s="294"/>
      <c r="HR378" s="294"/>
      <c r="HS378" s="294"/>
      <c r="HT378" s="294"/>
      <c r="HU378" s="294"/>
      <c r="HV378" s="294"/>
      <c r="HW378" s="294"/>
      <c r="HX378" s="294"/>
      <c r="HY378" s="294"/>
      <c r="HZ378" s="294"/>
      <c r="IA378" s="294"/>
      <c r="IB378" s="294"/>
      <c r="IC378" s="294"/>
      <c r="ID378" s="294"/>
      <c r="IE378" s="294"/>
      <c r="IF378" s="294"/>
      <c r="IG378" s="294"/>
      <c r="IH378" s="294"/>
      <c r="II378" s="294"/>
      <c r="IJ378" s="294"/>
      <c r="IK378" s="294"/>
      <c r="IL378" s="294"/>
      <c r="IM378" s="294"/>
      <c r="IN378" s="294"/>
      <c r="IO378" s="294"/>
      <c r="IP378" s="294"/>
      <c r="IQ378" s="294"/>
      <c r="IR378" s="294"/>
      <c r="IS378" s="294"/>
      <c r="IT378" s="294"/>
      <c r="IU378" s="294"/>
      <c r="IV378" s="294"/>
      <c r="IW378" s="294"/>
      <c r="IX378" s="294"/>
    </row>
    <row r="379" s="288" customFormat="1" ht="46" customHeight="1" spans="1:258">
      <c r="A379" s="299">
        <v>74</v>
      </c>
      <c r="B379" s="395" t="s">
        <v>1275</v>
      </c>
      <c r="C379" s="404" t="s">
        <v>1302</v>
      </c>
      <c r="D379" s="332" t="s">
        <v>1303</v>
      </c>
      <c r="E379" s="405">
        <v>15</v>
      </c>
      <c r="F379" s="328" t="s">
        <v>379</v>
      </c>
      <c r="G379" s="329" t="s">
        <v>1304</v>
      </c>
      <c r="H379" s="329"/>
      <c r="I379" s="351"/>
      <c r="GA379" s="294"/>
      <c r="GB379" s="294"/>
      <c r="GC379" s="294"/>
      <c r="GD379" s="294"/>
      <c r="GE379" s="294"/>
      <c r="GF379" s="294"/>
      <c r="GG379" s="294"/>
      <c r="GH379" s="294"/>
      <c r="GI379" s="294"/>
      <c r="GJ379" s="294"/>
      <c r="GK379" s="294"/>
      <c r="GL379" s="294"/>
      <c r="GM379" s="294"/>
      <c r="GN379" s="294"/>
      <c r="GO379" s="294"/>
      <c r="GP379" s="294"/>
      <c r="GQ379" s="294"/>
      <c r="GR379" s="294"/>
      <c r="GS379" s="294"/>
      <c r="GT379" s="294"/>
      <c r="GU379" s="294"/>
      <c r="GV379" s="294"/>
      <c r="GW379" s="294"/>
      <c r="GX379" s="294"/>
      <c r="GY379" s="294"/>
      <c r="GZ379" s="294"/>
      <c r="HA379" s="294"/>
      <c r="HB379" s="294"/>
      <c r="HC379" s="294"/>
      <c r="HD379" s="294"/>
      <c r="HE379" s="294"/>
      <c r="HF379" s="294"/>
      <c r="HG379" s="294"/>
      <c r="HH379" s="294"/>
      <c r="HI379" s="294"/>
      <c r="HJ379" s="294"/>
      <c r="HK379" s="294"/>
      <c r="HL379" s="294"/>
      <c r="HM379" s="294"/>
      <c r="HN379" s="294"/>
      <c r="HO379" s="294"/>
      <c r="HP379" s="294"/>
      <c r="HQ379" s="294"/>
      <c r="HR379" s="294"/>
      <c r="HS379" s="294"/>
      <c r="HT379" s="294"/>
      <c r="HU379" s="294"/>
      <c r="HV379" s="294"/>
      <c r="HW379" s="294"/>
      <c r="HX379" s="294"/>
      <c r="HY379" s="294"/>
      <c r="HZ379" s="294"/>
      <c r="IA379" s="294"/>
      <c r="IB379" s="294"/>
      <c r="IC379" s="294"/>
      <c r="ID379" s="294"/>
      <c r="IE379" s="294"/>
      <c r="IF379" s="294"/>
      <c r="IG379" s="294"/>
      <c r="IH379" s="294"/>
      <c r="II379" s="294"/>
      <c r="IJ379" s="294"/>
      <c r="IK379" s="294"/>
      <c r="IL379" s="294"/>
      <c r="IM379" s="294"/>
      <c r="IN379" s="294"/>
      <c r="IO379" s="294"/>
      <c r="IP379" s="294"/>
      <c r="IQ379" s="294"/>
      <c r="IR379" s="294"/>
      <c r="IS379" s="294"/>
      <c r="IT379" s="294"/>
      <c r="IU379" s="294"/>
      <c r="IV379" s="294"/>
      <c r="IW379" s="294"/>
      <c r="IX379" s="294"/>
    </row>
    <row r="380" s="288" customFormat="1" ht="46" customHeight="1" spans="1:258">
      <c r="A380" s="299">
        <v>75</v>
      </c>
      <c r="B380" s="300" t="s">
        <v>1305</v>
      </c>
      <c r="C380" s="323" t="s">
        <v>130</v>
      </c>
      <c r="D380" s="300" t="s">
        <v>1306</v>
      </c>
      <c r="E380" s="407">
        <v>67.72</v>
      </c>
      <c r="F380" s="300" t="s">
        <v>1307</v>
      </c>
      <c r="G380" s="323" t="s">
        <v>1308</v>
      </c>
      <c r="H380" s="323"/>
      <c r="I380" s="415"/>
      <c r="GA380" s="294"/>
      <c r="GB380" s="294"/>
      <c r="GC380" s="294"/>
      <c r="GD380" s="294"/>
      <c r="GE380" s="294"/>
      <c r="GF380" s="294"/>
      <c r="GG380" s="294"/>
      <c r="GH380" s="294"/>
      <c r="GI380" s="294"/>
      <c r="GJ380" s="294"/>
      <c r="GK380" s="294"/>
      <c r="GL380" s="294"/>
      <c r="GM380" s="294"/>
      <c r="GN380" s="294"/>
      <c r="GO380" s="294"/>
      <c r="GP380" s="294"/>
      <c r="GQ380" s="294"/>
      <c r="GR380" s="294"/>
      <c r="GS380" s="294"/>
      <c r="GT380" s="294"/>
      <c r="GU380" s="294"/>
      <c r="GV380" s="294"/>
      <c r="GW380" s="294"/>
      <c r="GX380" s="294"/>
      <c r="GY380" s="294"/>
      <c r="GZ380" s="294"/>
      <c r="HA380" s="294"/>
      <c r="HB380" s="294"/>
      <c r="HC380" s="294"/>
      <c r="HD380" s="294"/>
      <c r="HE380" s="294"/>
      <c r="HF380" s="294"/>
      <c r="HG380" s="294"/>
      <c r="HH380" s="294"/>
      <c r="HI380" s="294"/>
      <c r="HJ380" s="294"/>
      <c r="HK380" s="294"/>
      <c r="HL380" s="294"/>
      <c r="HM380" s="294"/>
      <c r="HN380" s="294"/>
      <c r="HO380" s="294"/>
      <c r="HP380" s="294"/>
      <c r="HQ380" s="294"/>
      <c r="HR380" s="294"/>
      <c r="HS380" s="294"/>
      <c r="HT380" s="294"/>
      <c r="HU380" s="294"/>
      <c r="HV380" s="294"/>
      <c r="HW380" s="294"/>
      <c r="HX380" s="294"/>
      <c r="HY380" s="294"/>
      <c r="HZ380" s="294"/>
      <c r="IA380" s="294"/>
      <c r="IB380" s="294"/>
      <c r="IC380" s="294"/>
      <c r="ID380" s="294"/>
      <c r="IE380" s="294"/>
      <c r="IF380" s="294"/>
      <c r="IG380" s="294"/>
      <c r="IH380" s="294"/>
      <c r="II380" s="294"/>
      <c r="IJ380" s="294"/>
      <c r="IK380" s="294"/>
      <c r="IL380" s="294"/>
      <c r="IM380" s="294"/>
      <c r="IN380" s="294"/>
      <c r="IO380" s="294"/>
      <c r="IP380" s="294"/>
      <c r="IQ380" s="294"/>
      <c r="IR380" s="294"/>
      <c r="IS380" s="294"/>
      <c r="IT380" s="294"/>
      <c r="IU380" s="294"/>
      <c r="IV380" s="294"/>
      <c r="IW380" s="294"/>
      <c r="IX380" s="294"/>
    </row>
    <row r="381" s="288" customFormat="1" ht="46" customHeight="1" spans="1:258">
      <c r="A381" s="299">
        <v>76</v>
      </c>
      <c r="B381" s="300" t="s">
        <v>1309</v>
      </c>
      <c r="C381" s="300" t="s">
        <v>1310</v>
      </c>
      <c r="D381" s="300" t="s">
        <v>1093</v>
      </c>
      <c r="E381" s="299">
        <v>72.1</v>
      </c>
      <c r="F381" s="337" t="s">
        <v>211</v>
      </c>
      <c r="G381" s="300" t="s">
        <v>1311</v>
      </c>
      <c r="H381" s="300"/>
      <c r="GA381" s="294"/>
      <c r="GB381" s="294"/>
      <c r="GC381" s="294"/>
      <c r="GD381" s="294"/>
      <c r="GE381" s="294"/>
      <c r="GF381" s="294"/>
      <c r="GG381" s="294"/>
      <c r="GH381" s="294"/>
      <c r="GI381" s="294"/>
      <c r="GJ381" s="294"/>
      <c r="GK381" s="294"/>
      <c r="GL381" s="294"/>
      <c r="GM381" s="294"/>
      <c r="GN381" s="294"/>
      <c r="GO381" s="294"/>
      <c r="GP381" s="294"/>
      <c r="GQ381" s="294"/>
      <c r="GR381" s="294"/>
      <c r="GS381" s="294"/>
      <c r="GT381" s="294"/>
      <c r="GU381" s="294"/>
      <c r="GV381" s="294"/>
      <c r="GW381" s="294"/>
      <c r="GX381" s="294"/>
      <c r="GY381" s="294"/>
      <c r="GZ381" s="294"/>
      <c r="HA381" s="294"/>
      <c r="HB381" s="294"/>
      <c r="HC381" s="294"/>
      <c r="HD381" s="294"/>
      <c r="HE381" s="294"/>
      <c r="HF381" s="294"/>
      <c r="HG381" s="294"/>
      <c r="HH381" s="294"/>
      <c r="HI381" s="294"/>
      <c r="HJ381" s="294"/>
      <c r="HK381" s="294"/>
      <c r="HL381" s="294"/>
      <c r="HM381" s="294"/>
      <c r="HN381" s="294"/>
      <c r="HO381" s="294"/>
      <c r="HP381" s="294"/>
      <c r="HQ381" s="294"/>
      <c r="HR381" s="294"/>
      <c r="HS381" s="294"/>
      <c r="HT381" s="294"/>
      <c r="HU381" s="294"/>
      <c r="HV381" s="294"/>
      <c r="HW381" s="294"/>
      <c r="HX381" s="294"/>
      <c r="HY381" s="294"/>
      <c r="HZ381" s="294"/>
      <c r="IA381" s="294"/>
      <c r="IB381" s="294"/>
      <c r="IC381" s="294"/>
      <c r="ID381" s="294"/>
      <c r="IE381" s="294"/>
      <c r="IF381" s="294"/>
      <c r="IG381" s="294"/>
      <c r="IH381" s="294"/>
      <c r="II381" s="294"/>
      <c r="IJ381" s="294"/>
      <c r="IK381" s="294"/>
      <c r="IL381" s="294"/>
      <c r="IM381" s="294"/>
      <c r="IN381" s="294"/>
      <c r="IO381" s="294"/>
      <c r="IP381" s="294"/>
      <c r="IQ381" s="294"/>
      <c r="IR381" s="294"/>
      <c r="IS381" s="294"/>
      <c r="IT381" s="294"/>
      <c r="IU381" s="294"/>
      <c r="IV381" s="294"/>
      <c r="IW381" s="294"/>
      <c r="IX381" s="294"/>
    </row>
    <row r="382" s="288" customFormat="1" ht="63" customHeight="1" spans="1:258">
      <c r="A382" s="299">
        <v>77</v>
      </c>
      <c r="B382" s="408" t="s">
        <v>1312</v>
      </c>
      <c r="C382" s="408" t="s">
        <v>1313</v>
      </c>
      <c r="D382" s="408" t="s">
        <v>1314</v>
      </c>
      <c r="E382" s="299">
        <v>59</v>
      </c>
      <c r="F382" s="337" t="s">
        <v>211</v>
      </c>
      <c r="G382" s="300" t="s">
        <v>1315</v>
      </c>
      <c r="H382" s="300"/>
      <c r="GA382" s="294"/>
      <c r="GB382" s="294"/>
      <c r="GC382" s="294"/>
      <c r="GD382" s="294"/>
      <c r="GE382" s="294"/>
      <c r="GF382" s="294"/>
      <c r="GG382" s="294"/>
      <c r="GH382" s="294"/>
      <c r="GI382" s="294"/>
      <c r="GJ382" s="294"/>
      <c r="GK382" s="294"/>
      <c r="GL382" s="294"/>
      <c r="GM382" s="294"/>
      <c r="GN382" s="294"/>
      <c r="GO382" s="294"/>
      <c r="GP382" s="294"/>
      <c r="GQ382" s="294"/>
      <c r="GR382" s="294"/>
      <c r="GS382" s="294"/>
      <c r="GT382" s="294"/>
      <c r="GU382" s="294"/>
      <c r="GV382" s="294"/>
      <c r="GW382" s="294"/>
      <c r="GX382" s="294"/>
      <c r="GY382" s="294"/>
      <c r="GZ382" s="294"/>
      <c r="HA382" s="294"/>
      <c r="HB382" s="294"/>
      <c r="HC382" s="294"/>
      <c r="HD382" s="294"/>
      <c r="HE382" s="294"/>
      <c r="HF382" s="294"/>
      <c r="HG382" s="294"/>
      <c r="HH382" s="294"/>
      <c r="HI382" s="294"/>
      <c r="HJ382" s="294"/>
      <c r="HK382" s="294"/>
      <c r="HL382" s="294"/>
      <c r="HM382" s="294"/>
      <c r="HN382" s="294"/>
      <c r="HO382" s="294"/>
      <c r="HP382" s="294"/>
      <c r="HQ382" s="294"/>
      <c r="HR382" s="294"/>
      <c r="HS382" s="294"/>
      <c r="HT382" s="294"/>
      <c r="HU382" s="294"/>
      <c r="HV382" s="294"/>
      <c r="HW382" s="294"/>
      <c r="HX382" s="294"/>
      <c r="HY382" s="294"/>
      <c r="HZ382" s="294"/>
      <c r="IA382" s="294"/>
      <c r="IB382" s="294"/>
      <c r="IC382" s="294"/>
      <c r="ID382" s="294"/>
      <c r="IE382" s="294"/>
      <c r="IF382" s="294"/>
      <c r="IG382" s="294"/>
      <c r="IH382" s="294"/>
      <c r="II382" s="294"/>
      <c r="IJ382" s="294"/>
      <c r="IK382" s="294"/>
      <c r="IL382" s="294"/>
      <c r="IM382" s="294"/>
      <c r="IN382" s="294"/>
      <c r="IO382" s="294"/>
      <c r="IP382" s="294"/>
      <c r="IQ382" s="294"/>
      <c r="IR382" s="294"/>
      <c r="IS382" s="294"/>
      <c r="IT382" s="294"/>
      <c r="IU382" s="294"/>
      <c r="IV382" s="294"/>
      <c r="IW382" s="294"/>
      <c r="IX382" s="294"/>
    </row>
    <row r="383" s="288" customFormat="1" ht="46" customHeight="1" spans="1:258">
      <c r="A383" s="299">
        <v>78</v>
      </c>
      <c r="B383" s="332" t="s">
        <v>1316</v>
      </c>
      <c r="C383" s="409" t="s">
        <v>1317</v>
      </c>
      <c r="D383" s="332" t="s">
        <v>1284</v>
      </c>
      <c r="E383" s="410">
        <v>82.5</v>
      </c>
      <c r="F383" s="328" t="s">
        <v>1116</v>
      </c>
      <c r="G383" s="323" t="s">
        <v>1318</v>
      </c>
      <c r="H383" s="323"/>
      <c r="I383" s="415"/>
      <c r="GA383" s="294"/>
      <c r="GB383" s="294"/>
      <c r="GC383" s="294"/>
      <c r="GD383" s="294"/>
      <c r="GE383" s="294"/>
      <c r="GF383" s="294"/>
      <c r="GG383" s="294"/>
      <c r="GH383" s="294"/>
      <c r="GI383" s="294"/>
      <c r="GJ383" s="294"/>
      <c r="GK383" s="294"/>
      <c r="GL383" s="294"/>
      <c r="GM383" s="294"/>
      <c r="GN383" s="294"/>
      <c r="GO383" s="294"/>
      <c r="GP383" s="294"/>
      <c r="GQ383" s="294"/>
      <c r="GR383" s="294"/>
      <c r="GS383" s="294"/>
      <c r="GT383" s="294"/>
      <c r="GU383" s="294"/>
      <c r="GV383" s="294"/>
      <c r="GW383" s="294"/>
      <c r="GX383" s="294"/>
      <c r="GY383" s="294"/>
      <c r="GZ383" s="294"/>
      <c r="HA383" s="294"/>
      <c r="HB383" s="294"/>
      <c r="HC383" s="294"/>
      <c r="HD383" s="294"/>
      <c r="HE383" s="294"/>
      <c r="HF383" s="294"/>
      <c r="HG383" s="294"/>
      <c r="HH383" s="294"/>
      <c r="HI383" s="294"/>
      <c r="HJ383" s="294"/>
      <c r="HK383" s="294"/>
      <c r="HL383" s="294"/>
      <c r="HM383" s="294"/>
      <c r="HN383" s="294"/>
      <c r="HO383" s="294"/>
      <c r="HP383" s="294"/>
      <c r="HQ383" s="294"/>
      <c r="HR383" s="294"/>
      <c r="HS383" s="294"/>
      <c r="HT383" s="294"/>
      <c r="HU383" s="294"/>
      <c r="HV383" s="294"/>
      <c r="HW383" s="294"/>
      <c r="HX383" s="294"/>
      <c r="HY383" s="294"/>
      <c r="HZ383" s="294"/>
      <c r="IA383" s="294"/>
      <c r="IB383" s="294"/>
      <c r="IC383" s="294"/>
      <c r="ID383" s="294"/>
      <c r="IE383" s="294"/>
      <c r="IF383" s="294"/>
      <c r="IG383" s="294"/>
      <c r="IH383" s="294"/>
      <c r="II383" s="294"/>
      <c r="IJ383" s="294"/>
      <c r="IK383" s="294"/>
      <c r="IL383" s="294"/>
      <c r="IM383" s="294"/>
      <c r="IN383" s="294"/>
      <c r="IO383" s="294"/>
      <c r="IP383" s="294"/>
      <c r="IQ383" s="294"/>
      <c r="IR383" s="294"/>
      <c r="IS383" s="294"/>
      <c r="IT383" s="294"/>
      <c r="IU383" s="294"/>
      <c r="IV383" s="294"/>
      <c r="IW383" s="294"/>
      <c r="IX383" s="294"/>
    </row>
    <row r="384" s="292" customFormat="1" ht="46" customHeight="1" spans="1:258">
      <c r="A384" s="411">
        <v>79</v>
      </c>
      <c r="B384" s="412" t="s">
        <v>1319</v>
      </c>
      <c r="C384" s="413" t="s">
        <v>1320</v>
      </c>
      <c r="D384" s="412" t="s">
        <v>1321</v>
      </c>
      <c r="E384" s="414">
        <v>237.28</v>
      </c>
      <c r="F384" s="412" t="s">
        <v>530</v>
      </c>
      <c r="G384" s="413" t="s">
        <v>1322</v>
      </c>
      <c r="H384" s="413"/>
      <c r="I384" s="416"/>
      <c r="GA384" s="417"/>
      <c r="GB384" s="417"/>
      <c r="GC384" s="417"/>
      <c r="GD384" s="417"/>
      <c r="GE384" s="417"/>
      <c r="GF384" s="417"/>
      <c r="GG384" s="417"/>
      <c r="GH384" s="417"/>
      <c r="GI384" s="417"/>
      <c r="GJ384" s="417"/>
      <c r="GK384" s="417"/>
      <c r="GL384" s="417"/>
      <c r="GM384" s="417"/>
      <c r="GN384" s="417"/>
      <c r="GO384" s="417"/>
      <c r="GP384" s="417"/>
      <c r="GQ384" s="417"/>
      <c r="GR384" s="417"/>
      <c r="GS384" s="417"/>
      <c r="GT384" s="417"/>
      <c r="GU384" s="417"/>
      <c r="GV384" s="417"/>
      <c r="GW384" s="417"/>
      <c r="GX384" s="417"/>
      <c r="GY384" s="417"/>
      <c r="GZ384" s="417"/>
      <c r="HA384" s="417"/>
      <c r="HB384" s="417"/>
      <c r="HC384" s="417"/>
      <c r="HD384" s="417"/>
      <c r="HE384" s="417"/>
      <c r="HF384" s="417"/>
      <c r="HG384" s="417"/>
      <c r="HH384" s="417"/>
      <c r="HI384" s="417"/>
      <c r="HJ384" s="417"/>
      <c r="HK384" s="417"/>
      <c r="HL384" s="417"/>
      <c r="HM384" s="417"/>
      <c r="HN384" s="417"/>
      <c r="HO384" s="417"/>
      <c r="HP384" s="417"/>
      <c r="HQ384" s="417"/>
      <c r="HR384" s="417"/>
      <c r="HS384" s="417"/>
      <c r="HT384" s="417"/>
      <c r="HU384" s="417"/>
      <c r="HV384" s="417"/>
      <c r="HW384" s="417"/>
      <c r="HX384" s="417"/>
      <c r="HY384" s="417"/>
      <c r="HZ384" s="417"/>
      <c r="IA384" s="417"/>
      <c r="IB384" s="417"/>
      <c r="IC384" s="417"/>
      <c r="ID384" s="417"/>
      <c r="IE384" s="417"/>
      <c r="IF384" s="417"/>
      <c r="IG384" s="417"/>
      <c r="IH384" s="417"/>
      <c r="II384" s="417"/>
      <c r="IJ384" s="417"/>
      <c r="IK384" s="417"/>
      <c r="IL384" s="417"/>
      <c r="IM384" s="417"/>
      <c r="IN384" s="417"/>
      <c r="IO384" s="417"/>
      <c r="IP384" s="417"/>
      <c r="IQ384" s="417"/>
      <c r="IR384" s="417"/>
      <c r="IS384" s="417"/>
      <c r="IT384" s="417"/>
      <c r="IU384" s="417"/>
      <c r="IV384" s="417"/>
      <c r="IW384" s="417"/>
      <c r="IX384" s="417"/>
    </row>
    <row r="385" s="291" customFormat="1" ht="70" customHeight="1" spans="1:258">
      <c r="A385" s="359">
        <v>80</v>
      </c>
      <c r="B385" s="360" t="s">
        <v>1323</v>
      </c>
      <c r="C385" s="418" t="s">
        <v>1324</v>
      </c>
      <c r="D385" s="360" t="s">
        <v>1325</v>
      </c>
      <c r="E385" s="419">
        <v>99</v>
      </c>
      <c r="F385" s="360" t="s">
        <v>1326</v>
      </c>
      <c r="G385" s="418" t="s">
        <v>1327</v>
      </c>
      <c r="H385" s="418"/>
      <c r="I385" s="399"/>
      <c r="J385" s="288"/>
      <c r="K385" s="288"/>
      <c r="L385" s="288"/>
      <c r="M385" s="288"/>
      <c r="N385" s="288"/>
      <c r="GA385" s="370"/>
      <c r="GB385" s="370"/>
      <c r="GC385" s="370"/>
      <c r="GD385" s="370"/>
      <c r="GE385" s="370"/>
      <c r="GF385" s="370"/>
      <c r="GG385" s="370"/>
      <c r="GH385" s="370"/>
      <c r="GI385" s="370"/>
      <c r="GJ385" s="370"/>
      <c r="GK385" s="370"/>
      <c r="GL385" s="370"/>
      <c r="GM385" s="370"/>
      <c r="GN385" s="370"/>
      <c r="GO385" s="370"/>
      <c r="GP385" s="370"/>
      <c r="GQ385" s="370"/>
      <c r="GR385" s="370"/>
      <c r="GS385" s="370"/>
      <c r="GT385" s="370"/>
      <c r="GU385" s="370"/>
      <c r="GV385" s="370"/>
      <c r="GW385" s="370"/>
      <c r="GX385" s="370"/>
      <c r="GY385" s="370"/>
      <c r="GZ385" s="370"/>
      <c r="HA385" s="370"/>
      <c r="HB385" s="370"/>
      <c r="HC385" s="370"/>
      <c r="HD385" s="370"/>
      <c r="HE385" s="370"/>
      <c r="HF385" s="370"/>
      <c r="HG385" s="370"/>
      <c r="HH385" s="370"/>
      <c r="HI385" s="370"/>
      <c r="HJ385" s="370"/>
      <c r="HK385" s="370"/>
      <c r="HL385" s="370"/>
      <c r="HM385" s="370"/>
      <c r="HN385" s="370"/>
      <c r="HO385" s="370"/>
      <c r="HP385" s="370"/>
      <c r="HQ385" s="370"/>
      <c r="HR385" s="370"/>
      <c r="HS385" s="370"/>
      <c r="HT385" s="370"/>
      <c r="HU385" s="370"/>
      <c r="HV385" s="370"/>
      <c r="HW385" s="370"/>
      <c r="HX385" s="370"/>
      <c r="HY385" s="370"/>
      <c r="HZ385" s="370"/>
      <c r="IA385" s="370"/>
      <c r="IB385" s="370"/>
      <c r="IC385" s="370"/>
      <c r="ID385" s="370"/>
      <c r="IE385" s="370"/>
      <c r="IF385" s="370"/>
      <c r="IG385" s="370"/>
      <c r="IH385" s="370"/>
      <c r="II385" s="370"/>
      <c r="IJ385" s="370"/>
      <c r="IK385" s="370"/>
      <c r="IL385" s="370"/>
      <c r="IM385" s="370"/>
      <c r="IN385" s="370"/>
      <c r="IO385" s="370"/>
      <c r="IP385" s="370"/>
      <c r="IQ385" s="370"/>
      <c r="IR385" s="370"/>
      <c r="IS385" s="370"/>
      <c r="IT385" s="370"/>
      <c r="IU385" s="370"/>
      <c r="IV385" s="370"/>
      <c r="IW385" s="370"/>
      <c r="IX385" s="370"/>
    </row>
    <row r="386" s="288" customFormat="1" ht="70" customHeight="1" spans="1:258">
      <c r="A386" s="299">
        <v>81</v>
      </c>
      <c r="B386" s="300" t="s">
        <v>1328</v>
      </c>
      <c r="C386" s="322" t="s">
        <v>1329</v>
      </c>
      <c r="D386" s="300" t="s">
        <v>1330</v>
      </c>
      <c r="E386" s="356">
        <v>266</v>
      </c>
      <c r="F386" s="300" t="s">
        <v>1331</v>
      </c>
      <c r="G386" s="322" t="s">
        <v>1332</v>
      </c>
      <c r="H386" s="322"/>
      <c r="I386" s="399"/>
      <c r="GA386" s="294"/>
      <c r="GB386" s="294"/>
      <c r="GC386" s="294"/>
      <c r="GD386" s="294"/>
      <c r="GE386" s="294"/>
      <c r="GF386" s="294"/>
      <c r="GG386" s="294"/>
      <c r="GH386" s="294"/>
      <c r="GI386" s="294"/>
      <c r="GJ386" s="294"/>
      <c r="GK386" s="294"/>
      <c r="GL386" s="294"/>
      <c r="GM386" s="294"/>
      <c r="GN386" s="294"/>
      <c r="GO386" s="294"/>
      <c r="GP386" s="294"/>
      <c r="GQ386" s="294"/>
      <c r="GR386" s="294"/>
      <c r="GS386" s="294"/>
      <c r="GT386" s="294"/>
      <c r="GU386" s="294"/>
      <c r="GV386" s="294"/>
      <c r="GW386" s="294"/>
      <c r="GX386" s="294"/>
      <c r="GY386" s="294"/>
      <c r="GZ386" s="294"/>
      <c r="HA386" s="294"/>
      <c r="HB386" s="294"/>
      <c r="HC386" s="294"/>
      <c r="HD386" s="294"/>
      <c r="HE386" s="294"/>
      <c r="HF386" s="294"/>
      <c r="HG386" s="294"/>
      <c r="HH386" s="294"/>
      <c r="HI386" s="294"/>
      <c r="HJ386" s="294"/>
      <c r="HK386" s="294"/>
      <c r="HL386" s="294"/>
      <c r="HM386" s="294"/>
      <c r="HN386" s="294"/>
      <c r="HO386" s="294"/>
      <c r="HP386" s="294"/>
      <c r="HQ386" s="294"/>
      <c r="HR386" s="294"/>
      <c r="HS386" s="294"/>
      <c r="HT386" s="294"/>
      <c r="HU386" s="294"/>
      <c r="HV386" s="294"/>
      <c r="HW386" s="294"/>
      <c r="HX386" s="294"/>
      <c r="HY386" s="294"/>
      <c r="HZ386" s="294"/>
      <c r="IA386" s="294"/>
      <c r="IB386" s="294"/>
      <c r="IC386" s="294"/>
      <c r="ID386" s="294"/>
      <c r="IE386" s="294"/>
      <c r="IF386" s="294"/>
      <c r="IG386" s="294"/>
      <c r="IH386" s="294"/>
      <c r="II386" s="294"/>
      <c r="IJ386" s="294"/>
      <c r="IK386" s="294"/>
      <c r="IL386" s="294"/>
      <c r="IM386" s="294"/>
      <c r="IN386" s="294"/>
      <c r="IO386" s="294"/>
      <c r="IP386" s="294"/>
      <c r="IQ386" s="294"/>
      <c r="IR386" s="294"/>
      <c r="IS386" s="294"/>
      <c r="IT386" s="294"/>
      <c r="IU386" s="294"/>
      <c r="IV386" s="294"/>
      <c r="IW386" s="294"/>
      <c r="IX386" s="294"/>
    </row>
    <row r="387" s="289" customFormat="1" ht="46" customHeight="1" spans="1:258">
      <c r="A387" s="304"/>
      <c r="B387" s="326" t="s">
        <v>262</v>
      </c>
      <c r="C387" s="420"/>
      <c r="D387" s="326"/>
      <c r="E387" s="421">
        <f>SUM(E306:E386)</f>
        <v>3750.26</v>
      </c>
      <c r="F387" s="420"/>
      <c r="G387" s="420"/>
      <c r="H387" s="420"/>
      <c r="I387" s="426">
        <v>3750.26</v>
      </c>
      <c r="J387" s="288"/>
      <c r="K387" s="288"/>
      <c r="L387" s="288"/>
      <c r="M387" s="288"/>
      <c r="N387" s="288"/>
      <c r="O387" s="288"/>
      <c r="P387" s="288"/>
      <c r="Q387" s="288"/>
      <c r="R387" s="288"/>
      <c r="S387" s="288"/>
      <c r="T387" s="288"/>
      <c r="U387" s="288"/>
      <c r="V387" s="288"/>
      <c r="W387" s="288"/>
      <c r="X387" s="288"/>
      <c r="Y387" s="288"/>
      <c r="Z387" s="288"/>
      <c r="AA387" s="288"/>
      <c r="AB387" s="288"/>
      <c r="AC387" s="288"/>
      <c r="AD387" s="288"/>
      <c r="AE387" s="288"/>
      <c r="AF387" s="288"/>
      <c r="AG387" s="288"/>
      <c r="AH387" s="288"/>
      <c r="AI387" s="288"/>
      <c r="AJ387" s="288"/>
      <c r="AK387" s="288"/>
      <c r="AL387" s="288"/>
      <c r="AM387" s="288"/>
      <c r="AN387" s="288"/>
      <c r="AO387" s="288"/>
      <c r="AP387" s="288"/>
      <c r="AQ387" s="288"/>
      <c r="AR387" s="288"/>
      <c r="AS387" s="288"/>
      <c r="AT387" s="288"/>
      <c r="AU387" s="288"/>
      <c r="AV387" s="288"/>
      <c r="AW387" s="288"/>
      <c r="AX387" s="288"/>
      <c r="AY387" s="288"/>
      <c r="AZ387" s="288"/>
      <c r="BA387" s="288"/>
      <c r="BB387" s="288"/>
      <c r="BC387" s="288"/>
      <c r="BD387" s="288"/>
      <c r="BE387" s="288"/>
      <c r="BF387" s="288"/>
      <c r="BG387" s="288"/>
      <c r="BH387" s="288"/>
      <c r="BI387" s="288"/>
      <c r="BJ387" s="288"/>
      <c r="BK387" s="288"/>
      <c r="BL387" s="288"/>
      <c r="BM387" s="288"/>
      <c r="BN387" s="288"/>
      <c r="BO387" s="288"/>
      <c r="BP387" s="288"/>
      <c r="BQ387" s="288"/>
      <c r="BR387" s="288"/>
      <c r="BS387" s="288"/>
      <c r="BT387" s="288"/>
      <c r="BU387" s="288"/>
      <c r="BV387" s="288"/>
      <c r="BW387" s="288"/>
      <c r="BX387" s="288"/>
      <c r="BY387" s="288"/>
      <c r="BZ387" s="288"/>
      <c r="CA387" s="288"/>
      <c r="CB387" s="288"/>
      <c r="CC387" s="288"/>
      <c r="CD387" s="288"/>
      <c r="CE387" s="288"/>
      <c r="CF387" s="288"/>
      <c r="CG387" s="288"/>
      <c r="CH387" s="288"/>
      <c r="CI387" s="288"/>
      <c r="CJ387" s="288"/>
      <c r="CK387" s="288"/>
      <c r="CL387" s="288"/>
      <c r="CM387" s="288"/>
      <c r="CN387" s="288"/>
      <c r="CO387" s="288"/>
      <c r="CP387" s="288"/>
      <c r="CQ387" s="288"/>
      <c r="CR387" s="288"/>
      <c r="CS387" s="288"/>
      <c r="CT387" s="288"/>
      <c r="CU387" s="288"/>
      <c r="CV387" s="288"/>
      <c r="CW387" s="288"/>
      <c r="CX387" s="288"/>
      <c r="CY387" s="288"/>
      <c r="CZ387" s="288"/>
      <c r="DA387" s="288"/>
      <c r="DB387" s="288"/>
      <c r="DC387" s="288"/>
      <c r="DD387" s="288"/>
      <c r="DE387" s="288"/>
      <c r="DF387" s="288"/>
      <c r="DG387" s="288"/>
      <c r="DH387" s="288"/>
      <c r="DI387" s="288"/>
      <c r="DJ387" s="288"/>
      <c r="DK387" s="288"/>
      <c r="DL387" s="288"/>
      <c r="DM387" s="288"/>
      <c r="DN387" s="288"/>
      <c r="DO387" s="288"/>
      <c r="DP387" s="288"/>
      <c r="DQ387" s="288"/>
      <c r="DR387" s="288"/>
      <c r="DS387" s="288"/>
      <c r="DT387" s="288"/>
      <c r="DU387" s="288"/>
      <c r="DV387" s="288"/>
      <c r="DW387" s="288"/>
      <c r="DX387" s="288"/>
      <c r="DY387" s="288"/>
      <c r="DZ387" s="288"/>
      <c r="EA387" s="288"/>
      <c r="EB387" s="288"/>
      <c r="EC387" s="288"/>
      <c r="ED387" s="288"/>
      <c r="EE387" s="288"/>
      <c r="EF387" s="288"/>
      <c r="EG387" s="288"/>
      <c r="EH387" s="288"/>
      <c r="EI387" s="288"/>
      <c r="EJ387" s="288"/>
      <c r="EK387" s="288"/>
      <c r="EL387" s="288"/>
      <c r="EM387" s="288"/>
      <c r="EN387" s="288"/>
      <c r="EO387" s="288"/>
      <c r="EP387" s="288"/>
      <c r="EQ387" s="288"/>
      <c r="ER387" s="288"/>
      <c r="ES387" s="288"/>
      <c r="ET387" s="288"/>
      <c r="EU387" s="288"/>
      <c r="EV387" s="288"/>
      <c r="EW387" s="288"/>
      <c r="EX387" s="288"/>
      <c r="EY387" s="288"/>
      <c r="EZ387" s="288"/>
      <c r="FA387" s="288"/>
      <c r="FB387" s="288"/>
      <c r="FC387" s="288"/>
      <c r="FD387" s="288"/>
      <c r="FE387" s="288"/>
      <c r="FF387" s="288"/>
      <c r="FG387" s="288"/>
      <c r="FH387" s="288"/>
      <c r="FI387" s="288"/>
      <c r="FJ387" s="288"/>
      <c r="FK387" s="288"/>
      <c r="FL387" s="288"/>
      <c r="FM387" s="288"/>
      <c r="FN387" s="288"/>
      <c r="FO387" s="288"/>
      <c r="FP387" s="288"/>
      <c r="FQ387" s="288"/>
      <c r="FR387" s="288"/>
      <c r="FS387" s="288"/>
      <c r="FT387" s="288"/>
      <c r="FU387" s="288"/>
      <c r="FV387" s="288"/>
      <c r="FW387" s="288"/>
      <c r="FX387" s="288"/>
      <c r="FY387" s="288"/>
      <c r="FZ387" s="288"/>
      <c r="GA387" s="294"/>
      <c r="GB387" s="294"/>
      <c r="GC387" s="294"/>
      <c r="GD387" s="294"/>
      <c r="GE387" s="294"/>
      <c r="GF387" s="294"/>
      <c r="GG387" s="294"/>
      <c r="GH387" s="294"/>
      <c r="GI387" s="294"/>
      <c r="GJ387" s="294"/>
      <c r="GK387" s="294"/>
      <c r="GL387" s="294"/>
      <c r="GM387" s="294"/>
      <c r="GN387" s="294"/>
      <c r="GO387" s="294"/>
      <c r="GP387" s="294"/>
      <c r="GQ387" s="294"/>
      <c r="GR387" s="294"/>
      <c r="GS387" s="294"/>
      <c r="GT387" s="294"/>
      <c r="GU387" s="294"/>
      <c r="GV387" s="294"/>
      <c r="GW387" s="294"/>
      <c r="GX387" s="294"/>
      <c r="GY387" s="294"/>
      <c r="GZ387" s="294"/>
      <c r="HA387" s="294"/>
      <c r="HB387" s="294"/>
      <c r="HC387" s="294"/>
      <c r="HD387" s="294"/>
      <c r="HE387" s="294"/>
      <c r="HF387" s="294"/>
      <c r="HG387" s="294"/>
      <c r="HH387" s="294"/>
      <c r="HI387" s="294"/>
      <c r="HJ387" s="294"/>
      <c r="HK387" s="294"/>
      <c r="HL387" s="294"/>
      <c r="HM387" s="294"/>
      <c r="HN387" s="294"/>
      <c r="HO387" s="294"/>
      <c r="HP387" s="294"/>
      <c r="HQ387" s="294"/>
      <c r="HR387" s="294"/>
      <c r="HS387" s="294"/>
      <c r="HT387" s="294"/>
      <c r="HU387" s="294"/>
      <c r="HV387" s="294"/>
      <c r="HW387" s="294"/>
      <c r="HX387" s="294"/>
      <c r="HY387" s="294"/>
      <c r="HZ387" s="294"/>
      <c r="IA387" s="294"/>
      <c r="IB387" s="294"/>
      <c r="IC387" s="294"/>
      <c r="ID387" s="294"/>
      <c r="IE387" s="294"/>
      <c r="IF387" s="294"/>
      <c r="IG387" s="294"/>
      <c r="IH387" s="294"/>
      <c r="II387" s="294"/>
      <c r="IJ387" s="294"/>
      <c r="IK387" s="294"/>
      <c r="IL387" s="294"/>
      <c r="IM387" s="294"/>
      <c r="IN387" s="294"/>
      <c r="IO387" s="294"/>
      <c r="IP387" s="294"/>
      <c r="IQ387" s="294"/>
      <c r="IR387" s="294"/>
      <c r="IS387" s="294"/>
      <c r="IT387" s="294"/>
      <c r="IU387" s="294"/>
      <c r="IV387" s="294"/>
      <c r="IW387" s="294"/>
      <c r="IX387" s="294"/>
    </row>
    <row r="388" s="288" customFormat="1" ht="46" customHeight="1" spans="1:258">
      <c r="A388" s="301" t="s">
        <v>1333</v>
      </c>
      <c r="B388" s="302"/>
      <c r="C388" s="302"/>
      <c r="D388" s="303"/>
      <c r="E388" s="356"/>
      <c r="F388" s="300"/>
      <c r="G388" s="322"/>
      <c r="H388" s="322"/>
      <c r="I388" s="399"/>
      <c r="GA388" s="294"/>
      <c r="GB388" s="294"/>
      <c r="GC388" s="294"/>
      <c r="GD388" s="294"/>
      <c r="GE388" s="294"/>
      <c r="GF388" s="294"/>
      <c r="GG388" s="294"/>
      <c r="GH388" s="294"/>
      <c r="GI388" s="294"/>
      <c r="GJ388" s="294"/>
      <c r="GK388" s="294"/>
      <c r="GL388" s="294"/>
      <c r="GM388" s="294"/>
      <c r="GN388" s="294"/>
      <c r="GO388" s="294"/>
      <c r="GP388" s="294"/>
      <c r="GQ388" s="294"/>
      <c r="GR388" s="294"/>
      <c r="GS388" s="294"/>
      <c r="GT388" s="294"/>
      <c r="GU388" s="294"/>
      <c r="GV388" s="294"/>
      <c r="GW388" s="294"/>
      <c r="GX388" s="294"/>
      <c r="GY388" s="294"/>
      <c r="GZ388" s="294"/>
      <c r="HA388" s="294"/>
      <c r="HB388" s="294"/>
      <c r="HC388" s="294"/>
      <c r="HD388" s="294"/>
      <c r="HE388" s="294"/>
      <c r="HF388" s="294"/>
      <c r="HG388" s="294"/>
      <c r="HH388" s="294"/>
      <c r="HI388" s="294"/>
      <c r="HJ388" s="294"/>
      <c r="HK388" s="294"/>
      <c r="HL388" s="294"/>
      <c r="HM388" s="294"/>
      <c r="HN388" s="294"/>
      <c r="HO388" s="294"/>
      <c r="HP388" s="294"/>
      <c r="HQ388" s="294"/>
      <c r="HR388" s="294"/>
      <c r="HS388" s="294"/>
      <c r="HT388" s="294"/>
      <c r="HU388" s="294"/>
      <c r="HV388" s="294"/>
      <c r="HW388" s="294"/>
      <c r="HX388" s="294"/>
      <c r="HY388" s="294"/>
      <c r="HZ388" s="294"/>
      <c r="IA388" s="294"/>
      <c r="IB388" s="294"/>
      <c r="IC388" s="294"/>
      <c r="ID388" s="294"/>
      <c r="IE388" s="294"/>
      <c r="IF388" s="294"/>
      <c r="IG388" s="294"/>
      <c r="IH388" s="294"/>
      <c r="II388" s="294"/>
      <c r="IJ388" s="294"/>
      <c r="IK388" s="294"/>
      <c r="IL388" s="294"/>
      <c r="IM388" s="294"/>
      <c r="IN388" s="294"/>
      <c r="IO388" s="294"/>
      <c r="IP388" s="294"/>
      <c r="IQ388" s="294"/>
      <c r="IR388" s="294"/>
      <c r="IS388" s="294"/>
      <c r="IT388" s="294"/>
      <c r="IU388" s="294"/>
      <c r="IV388" s="294"/>
      <c r="IW388" s="294"/>
      <c r="IX388" s="294"/>
    </row>
    <row r="389" s="288" customFormat="1" ht="46" customHeight="1" spans="1:258">
      <c r="A389" s="299">
        <v>1</v>
      </c>
      <c r="B389" s="329" t="s">
        <v>1334</v>
      </c>
      <c r="C389" s="329" t="s">
        <v>1335</v>
      </c>
      <c r="D389" s="329" t="s">
        <v>1141</v>
      </c>
      <c r="E389" s="338">
        <v>15</v>
      </c>
      <c r="F389" s="333" t="s">
        <v>303</v>
      </c>
      <c r="G389" s="329" t="s">
        <v>1180</v>
      </c>
      <c r="H389" s="329"/>
      <c r="I389" s="351"/>
      <c r="GA389" s="294"/>
      <c r="GB389" s="294"/>
      <c r="GC389" s="294"/>
      <c r="GD389" s="294"/>
      <c r="GE389" s="294"/>
      <c r="GF389" s="294"/>
      <c r="GG389" s="294"/>
      <c r="GH389" s="294"/>
      <c r="GI389" s="294"/>
      <c r="GJ389" s="294"/>
      <c r="GK389" s="294"/>
      <c r="GL389" s="294"/>
      <c r="GM389" s="294"/>
      <c r="GN389" s="294"/>
      <c r="GO389" s="294"/>
      <c r="GP389" s="294"/>
      <c r="GQ389" s="294"/>
      <c r="GR389" s="294"/>
      <c r="GS389" s="294"/>
      <c r="GT389" s="294"/>
      <c r="GU389" s="294"/>
      <c r="GV389" s="294"/>
      <c r="GW389" s="294"/>
      <c r="GX389" s="294"/>
      <c r="GY389" s="294"/>
      <c r="GZ389" s="294"/>
      <c r="HA389" s="294"/>
      <c r="HB389" s="294"/>
      <c r="HC389" s="294"/>
      <c r="HD389" s="294"/>
      <c r="HE389" s="294"/>
      <c r="HF389" s="294"/>
      <c r="HG389" s="294"/>
      <c r="HH389" s="294"/>
      <c r="HI389" s="294"/>
      <c r="HJ389" s="294"/>
      <c r="HK389" s="294"/>
      <c r="HL389" s="294"/>
      <c r="HM389" s="294"/>
      <c r="HN389" s="294"/>
      <c r="HO389" s="294"/>
      <c r="HP389" s="294"/>
      <c r="HQ389" s="294"/>
      <c r="HR389" s="294"/>
      <c r="HS389" s="294"/>
      <c r="HT389" s="294"/>
      <c r="HU389" s="294"/>
      <c r="HV389" s="294"/>
      <c r="HW389" s="294"/>
      <c r="HX389" s="294"/>
      <c r="HY389" s="294"/>
      <c r="HZ389" s="294"/>
      <c r="IA389" s="294"/>
      <c r="IB389" s="294"/>
      <c r="IC389" s="294"/>
      <c r="ID389" s="294"/>
      <c r="IE389" s="294"/>
      <c r="IF389" s="294"/>
      <c r="IG389" s="294"/>
      <c r="IH389" s="294"/>
      <c r="II389" s="294"/>
      <c r="IJ389" s="294"/>
      <c r="IK389" s="294"/>
      <c r="IL389" s="294"/>
      <c r="IM389" s="294"/>
      <c r="IN389" s="294"/>
      <c r="IO389" s="294"/>
      <c r="IP389" s="294"/>
      <c r="IQ389" s="294"/>
      <c r="IR389" s="294"/>
      <c r="IS389" s="294"/>
      <c r="IT389" s="294"/>
      <c r="IU389" s="294"/>
      <c r="IV389" s="294"/>
      <c r="IW389" s="294"/>
      <c r="IX389" s="294"/>
    </row>
    <row r="390" s="288" customFormat="1" ht="46" customHeight="1" spans="1:258">
      <c r="A390" s="299">
        <v>2</v>
      </c>
      <c r="B390" s="329" t="s">
        <v>1334</v>
      </c>
      <c r="C390" s="329" t="s">
        <v>1336</v>
      </c>
      <c r="D390" s="329" t="s">
        <v>174</v>
      </c>
      <c r="E390" s="401">
        <v>49</v>
      </c>
      <c r="F390" s="345" t="s">
        <v>171</v>
      </c>
      <c r="G390" s="329" t="s">
        <v>1184</v>
      </c>
      <c r="H390" s="329"/>
      <c r="I390" s="351"/>
      <c r="GA390" s="294"/>
      <c r="GB390" s="294"/>
      <c r="GC390" s="294"/>
      <c r="GD390" s="294"/>
      <c r="GE390" s="294"/>
      <c r="GF390" s="294"/>
      <c r="GG390" s="294"/>
      <c r="GH390" s="294"/>
      <c r="GI390" s="294"/>
      <c r="GJ390" s="294"/>
      <c r="GK390" s="294"/>
      <c r="GL390" s="294"/>
      <c r="GM390" s="294"/>
      <c r="GN390" s="294"/>
      <c r="GO390" s="294"/>
      <c r="GP390" s="294"/>
      <c r="GQ390" s="294"/>
      <c r="GR390" s="294"/>
      <c r="GS390" s="294"/>
      <c r="GT390" s="294"/>
      <c r="GU390" s="294"/>
      <c r="GV390" s="294"/>
      <c r="GW390" s="294"/>
      <c r="GX390" s="294"/>
      <c r="GY390" s="294"/>
      <c r="GZ390" s="294"/>
      <c r="HA390" s="294"/>
      <c r="HB390" s="294"/>
      <c r="HC390" s="294"/>
      <c r="HD390" s="294"/>
      <c r="HE390" s="294"/>
      <c r="HF390" s="294"/>
      <c r="HG390" s="294"/>
      <c r="HH390" s="294"/>
      <c r="HI390" s="294"/>
      <c r="HJ390" s="294"/>
      <c r="HK390" s="294"/>
      <c r="HL390" s="294"/>
      <c r="HM390" s="294"/>
      <c r="HN390" s="294"/>
      <c r="HO390" s="294"/>
      <c r="HP390" s="294"/>
      <c r="HQ390" s="294"/>
      <c r="HR390" s="294"/>
      <c r="HS390" s="294"/>
      <c r="HT390" s="294"/>
      <c r="HU390" s="294"/>
      <c r="HV390" s="294"/>
      <c r="HW390" s="294"/>
      <c r="HX390" s="294"/>
      <c r="HY390" s="294"/>
      <c r="HZ390" s="294"/>
      <c r="IA390" s="294"/>
      <c r="IB390" s="294"/>
      <c r="IC390" s="294"/>
      <c r="ID390" s="294"/>
      <c r="IE390" s="294"/>
      <c r="IF390" s="294"/>
      <c r="IG390" s="294"/>
      <c r="IH390" s="294"/>
      <c r="II390" s="294"/>
      <c r="IJ390" s="294"/>
      <c r="IK390" s="294"/>
      <c r="IL390" s="294"/>
      <c r="IM390" s="294"/>
      <c r="IN390" s="294"/>
      <c r="IO390" s="294"/>
      <c r="IP390" s="294"/>
      <c r="IQ390" s="294"/>
      <c r="IR390" s="294"/>
      <c r="IS390" s="294"/>
      <c r="IT390" s="294"/>
      <c r="IU390" s="294"/>
      <c r="IV390" s="294"/>
      <c r="IW390" s="294"/>
      <c r="IX390" s="294"/>
    </row>
    <row r="391" s="288" customFormat="1" ht="46" customHeight="1" spans="1:258">
      <c r="A391" s="299">
        <v>3</v>
      </c>
      <c r="B391" s="329" t="s">
        <v>1334</v>
      </c>
      <c r="C391" s="329" t="s">
        <v>1337</v>
      </c>
      <c r="D391" s="329" t="s">
        <v>414</v>
      </c>
      <c r="E391" s="401">
        <v>49</v>
      </c>
      <c r="F391" s="345" t="s">
        <v>171</v>
      </c>
      <c r="G391" s="329" t="s">
        <v>1184</v>
      </c>
      <c r="H391" s="329"/>
      <c r="I391" s="351"/>
      <c r="GA391" s="294"/>
      <c r="GB391" s="294"/>
      <c r="GC391" s="294"/>
      <c r="GD391" s="294"/>
      <c r="GE391" s="294"/>
      <c r="GF391" s="294"/>
      <c r="GG391" s="294"/>
      <c r="GH391" s="294"/>
      <c r="GI391" s="294"/>
      <c r="GJ391" s="294"/>
      <c r="GK391" s="294"/>
      <c r="GL391" s="294"/>
      <c r="GM391" s="294"/>
      <c r="GN391" s="294"/>
      <c r="GO391" s="294"/>
      <c r="GP391" s="294"/>
      <c r="GQ391" s="294"/>
      <c r="GR391" s="294"/>
      <c r="GS391" s="294"/>
      <c r="GT391" s="294"/>
      <c r="GU391" s="294"/>
      <c r="GV391" s="294"/>
      <c r="GW391" s="294"/>
      <c r="GX391" s="294"/>
      <c r="GY391" s="294"/>
      <c r="GZ391" s="294"/>
      <c r="HA391" s="294"/>
      <c r="HB391" s="294"/>
      <c r="HC391" s="294"/>
      <c r="HD391" s="294"/>
      <c r="HE391" s="294"/>
      <c r="HF391" s="294"/>
      <c r="HG391" s="294"/>
      <c r="HH391" s="294"/>
      <c r="HI391" s="294"/>
      <c r="HJ391" s="294"/>
      <c r="HK391" s="294"/>
      <c r="HL391" s="294"/>
      <c r="HM391" s="294"/>
      <c r="HN391" s="294"/>
      <c r="HO391" s="294"/>
      <c r="HP391" s="294"/>
      <c r="HQ391" s="294"/>
      <c r="HR391" s="294"/>
      <c r="HS391" s="294"/>
      <c r="HT391" s="294"/>
      <c r="HU391" s="294"/>
      <c r="HV391" s="294"/>
      <c r="HW391" s="294"/>
      <c r="HX391" s="294"/>
      <c r="HY391" s="294"/>
      <c r="HZ391" s="294"/>
      <c r="IA391" s="294"/>
      <c r="IB391" s="294"/>
      <c r="IC391" s="294"/>
      <c r="ID391" s="294"/>
      <c r="IE391" s="294"/>
      <c r="IF391" s="294"/>
      <c r="IG391" s="294"/>
      <c r="IH391" s="294"/>
      <c r="II391" s="294"/>
      <c r="IJ391" s="294"/>
      <c r="IK391" s="294"/>
      <c r="IL391" s="294"/>
      <c r="IM391" s="294"/>
      <c r="IN391" s="294"/>
      <c r="IO391" s="294"/>
      <c r="IP391" s="294"/>
      <c r="IQ391" s="294"/>
      <c r="IR391" s="294"/>
      <c r="IS391" s="294"/>
      <c r="IT391" s="294"/>
      <c r="IU391" s="294"/>
      <c r="IV391" s="294"/>
      <c r="IW391" s="294"/>
      <c r="IX391" s="294"/>
    </row>
    <row r="392" s="288" customFormat="1" ht="46" customHeight="1" spans="1:258">
      <c r="A392" s="299">
        <v>4</v>
      </c>
      <c r="B392" s="329" t="s">
        <v>1334</v>
      </c>
      <c r="C392" s="329" t="s">
        <v>1338</v>
      </c>
      <c r="D392" s="329" t="s">
        <v>367</v>
      </c>
      <c r="E392" s="401">
        <v>49</v>
      </c>
      <c r="F392" s="345" t="s">
        <v>171</v>
      </c>
      <c r="G392" s="329" t="s">
        <v>1184</v>
      </c>
      <c r="H392" s="329"/>
      <c r="I392" s="351"/>
      <c r="GA392" s="294"/>
      <c r="GB392" s="294"/>
      <c r="GC392" s="294"/>
      <c r="GD392" s="294"/>
      <c r="GE392" s="294"/>
      <c r="GF392" s="294"/>
      <c r="GG392" s="294"/>
      <c r="GH392" s="294"/>
      <c r="GI392" s="294"/>
      <c r="GJ392" s="294"/>
      <c r="GK392" s="294"/>
      <c r="GL392" s="294"/>
      <c r="GM392" s="294"/>
      <c r="GN392" s="294"/>
      <c r="GO392" s="294"/>
      <c r="GP392" s="294"/>
      <c r="GQ392" s="294"/>
      <c r="GR392" s="294"/>
      <c r="GS392" s="294"/>
      <c r="GT392" s="294"/>
      <c r="GU392" s="294"/>
      <c r="GV392" s="294"/>
      <c r="GW392" s="294"/>
      <c r="GX392" s="294"/>
      <c r="GY392" s="294"/>
      <c r="GZ392" s="294"/>
      <c r="HA392" s="294"/>
      <c r="HB392" s="294"/>
      <c r="HC392" s="294"/>
      <c r="HD392" s="294"/>
      <c r="HE392" s="294"/>
      <c r="HF392" s="294"/>
      <c r="HG392" s="294"/>
      <c r="HH392" s="294"/>
      <c r="HI392" s="294"/>
      <c r="HJ392" s="294"/>
      <c r="HK392" s="294"/>
      <c r="HL392" s="294"/>
      <c r="HM392" s="294"/>
      <c r="HN392" s="294"/>
      <c r="HO392" s="294"/>
      <c r="HP392" s="294"/>
      <c r="HQ392" s="294"/>
      <c r="HR392" s="294"/>
      <c r="HS392" s="294"/>
      <c r="HT392" s="294"/>
      <c r="HU392" s="294"/>
      <c r="HV392" s="294"/>
      <c r="HW392" s="294"/>
      <c r="HX392" s="294"/>
      <c r="HY392" s="294"/>
      <c r="HZ392" s="294"/>
      <c r="IA392" s="294"/>
      <c r="IB392" s="294"/>
      <c r="IC392" s="294"/>
      <c r="ID392" s="294"/>
      <c r="IE392" s="294"/>
      <c r="IF392" s="294"/>
      <c r="IG392" s="294"/>
      <c r="IH392" s="294"/>
      <c r="II392" s="294"/>
      <c r="IJ392" s="294"/>
      <c r="IK392" s="294"/>
      <c r="IL392" s="294"/>
      <c r="IM392" s="294"/>
      <c r="IN392" s="294"/>
      <c r="IO392" s="294"/>
      <c r="IP392" s="294"/>
      <c r="IQ392" s="294"/>
      <c r="IR392" s="294"/>
      <c r="IS392" s="294"/>
      <c r="IT392" s="294"/>
      <c r="IU392" s="294"/>
      <c r="IV392" s="294"/>
      <c r="IW392" s="294"/>
      <c r="IX392" s="294"/>
    </row>
    <row r="393" s="288" customFormat="1" ht="46" customHeight="1" spans="1:258">
      <c r="A393" s="299">
        <v>5</v>
      </c>
      <c r="B393" s="329" t="s">
        <v>1334</v>
      </c>
      <c r="C393" s="329" t="s">
        <v>1339</v>
      </c>
      <c r="D393" s="329" t="s">
        <v>1227</v>
      </c>
      <c r="E393" s="401">
        <v>20</v>
      </c>
      <c r="F393" s="345" t="s">
        <v>171</v>
      </c>
      <c r="G393" s="329" t="s">
        <v>1180</v>
      </c>
      <c r="H393" s="329"/>
      <c r="I393" s="351"/>
      <c r="GA393" s="294"/>
      <c r="GB393" s="294"/>
      <c r="GC393" s="294"/>
      <c r="GD393" s="294"/>
      <c r="GE393" s="294"/>
      <c r="GF393" s="294"/>
      <c r="GG393" s="294"/>
      <c r="GH393" s="294"/>
      <c r="GI393" s="294"/>
      <c r="GJ393" s="294"/>
      <c r="GK393" s="294"/>
      <c r="GL393" s="294"/>
      <c r="GM393" s="294"/>
      <c r="GN393" s="294"/>
      <c r="GO393" s="294"/>
      <c r="GP393" s="294"/>
      <c r="GQ393" s="294"/>
      <c r="GR393" s="294"/>
      <c r="GS393" s="294"/>
      <c r="GT393" s="294"/>
      <c r="GU393" s="294"/>
      <c r="GV393" s="294"/>
      <c r="GW393" s="294"/>
      <c r="GX393" s="294"/>
      <c r="GY393" s="294"/>
      <c r="GZ393" s="294"/>
      <c r="HA393" s="294"/>
      <c r="HB393" s="294"/>
      <c r="HC393" s="294"/>
      <c r="HD393" s="294"/>
      <c r="HE393" s="294"/>
      <c r="HF393" s="294"/>
      <c r="HG393" s="294"/>
      <c r="HH393" s="294"/>
      <c r="HI393" s="294"/>
      <c r="HJ393" s="294"/>
      <c r="HK393" s="294"/>
      <c r="HL393" s="294"/>
      <c r="HM393" s="294"/>
      <c r="HN393" s="294"/>
      <c r="HO393" s="294"/>
      <c r="HP393" s="294"/>
      <c r="HQ393" s="294"/>
      <c r="HR393" s="294"/>
      <c r="HS393" s="294"/>
      <c r="HT393" s="294"/>
      <c r="HU393" s="294"/>
      <c r="HV393" s="294"/>
      <c r="HW393" s="294"/>
      <c r="HX393" s="294"/>
      <c r="HY393" s="294"/>
      <c r="HZ393" s="294"/>
      <c r="IA393" s="294"/>
      <c r="IB393" s="294"/>
      <c r="IC393" s="294"/>
      <c r="ID393" s="294"/>
      <c r="IE393" s="294"/>
      <c r="IF393" s="294"/>
      <c r="IG393" s="294"/>
      <c r="IH393" s="294"/>
      <c r="II393" s="294"/>
      <c r="IJ393" s="294"/>
      <c r="IK393" s="294"/>
      <c r="IL393" s="294"/>
      <c r="IM393" s="294"/>
      <c r="IN393" s="294"/>
      <c r="IO393" s="294"/>
      <c r="IP393" s="294"/>
      <c r="IQ393" s="294"/>
      <c r="IR393" s="294"/>
      <c r="IS393" s="294"/>
      <c r="IT393" s="294"/>
      <c r="IU393" s="294"/>
      <c r="IV393" s="294"/>
      <c r="IW393" s="294"/>
      <c r="IX393" s="294"/>
    </row>
    <row r="394" s="288" customFormat="1" ht="46" customHeight="1" spans="1:258">
      <c r="A394" s="299">
        <v>6</v>
      </c>
      <c r="B394" s="329" t="s">
        <v>1334</v>
      </c>
      <c r="C394" s="329" t="s">
        <v>1340</v>
      </c>
      <c r="D394" s="329" t="s">
        <v>363</v>
      </c>
      <c r="E394" s="401">
        <v>49</v>
      </c>
      <c r="F394" s="345" t="s">
        <v>171</v>
      </c>
      <c r="G394" s="329" t="s">
        <v>1184</v>
      </c>
      <c r="H394" s="329"/>
      <c r="I394" s="351"/>
      <c r="GA394" s="294"/>
      <c r="GB394" s="294"/>
      <c r="GC394" s="294"/>
      <c r="GD394" s="294"/>
      <c r="GE394" s="294"/>
      <c r="GF394" s="294"/>
      <c r="GG394" s="294"/>
      <c r="GH394" s="294"/>
      <c r="GI394" s="294"/>
      <c r="GJ394" s="294"/>
      <c r="GK394" s="294"/>
      <c r="GL394" s="294"/>
      <c r="GM394" s="294"/>
      <c r="GN394" s="294"/>
      <c r="GO394" s="294"/>
      <c r="GP394" s="294"/>
      <c r="GQ394" s="294"/>
      <c r="GR394" s="294"/>
      <c r="GS394" s="294"/>
      <c r="GT394" s="294"/>
      <c r="GU394" s="294"/>
      <c r="GV394" s="294"/>
      <c r="GW394" s="294"/>
      <c r="GX394" s="294"/>
      <c r="GY394" s="294"/>
      <c r="GZ394" s="294"/>
      <c r="HA394" s="294"/>
      <c r="HB394" s="294"/>
      <c r="HC394" s="294"/>
      <c r="HD394" s="294"/>
      <c r="HE394" s="294"/>
      <c r="HF394" s="294"/>
      <c r="HG394" s="294"/>
      <c r="HH394" s="294"/>
      <c r="HI394" s="294"/>
      <c r="HJ394" s="294"/>
      <c r="HK394" s="294"/>
      <c r="HL394" s="294"/>
      <c r="HM394" s="294"/>
      <c r="HN394" s="294"/>
      <c r="HO394" s="294"/>
      <c r="HP394" s="294"/>
      <c r="HQ394" s="294"/>
      <c r="HR394" s="294"/>
      <c r="HS394" s="294"/>
      <c r="HT394" s="294"/>
      <c r="HU394" s="294"/>
      <c r="HV394" s="294"/>
      <c r="HW394" s="294"/>
      <c r="HX394" s="294"/>
      <c r="HY394" s="294"/>
      <c r="HZ394" s="294"/>
      <c r="IA394" s="294"/>
      <c r="IB394" s="294"/>
      <c r="IC394" s="294"/>
      <c r="ID394" s="294"/>
      <c r="IE394" s="294"/>
      <c r="IF394" s="294"/>
      <c r="IG394" s="294"/>
      <c r="IH394" s="294"/>
      <c r="II394" s="294"/>
      <c r="IJ394" s="294"/>
      <c r="IK394" s="294"/>
      <c r="IL394" s="294"/>
      <c r="IM394" s="294"/>
      <c r="IN394" s="294"/>
      <c r="IO394" s="294"/>
      <c r="IP394" s="294"/>
      <c r="IQ394" s="294"/>
      <c r="IR394" s="294"/>
      <c r="IS394" s="294"/>
      <c r="IT394" s="294"/>
      <c r="IU394" s="294"/>
      <c r="IV394" s="294"/>
      <c r="IW394" s="294"/>
      <c r="IX394" s="294"/>
    </row>
    <row r="395" s="288" customFormat="1" ht="46" customHeight="1" spans="1:258">
      <c r="A395" s="299">
        <v>7</v>
      </c>
      <c r="B395" s="329" t="s">
        <v>1334</v>
      </c>
      <c r="C395" s="329" t="s">
        <v>1341</v>
      </c>
      <c r="D395" s="329" t="s">
        <v>333</v>
      </c>
      <c r="E395" s="401">
        <v>49</v>
      </c>
      <c r="F395" s="345" t="s">
        <v>171</v>
      </c>
      <c r="G395" s="329" t="s">
        <v>1184</v>
      </c>
      <c r="H395" s="329"/>
      <c r="I395" s="351"/>
      <c r="GA395" s="294"/>
      <c r="GB395" s="294"/>
      <c r="GC395" s="294"/>
      <c r="GD395" s="294"/>
      <c r="GE395" s="294"/>
      <c r="GF395" s="294"/>
      <c r="GG395" s="294"/>
      <c r="GH395" s="294"/>
      <c r="GI395" s="294"/>
      <c r="GJ395" s="294"/>
      <c r="GK395" s="294"/>
      <c r="GL395" s="294"/>
      <c r="GM395" s="294"/>
      <c r="GN395" s="294"/>
      <c r="GO395" s="294"/>
      <c r="GP395" s="294"/>
      <c r="GQ395" s="294"/>
      <c r="GR395" s="294"/>
      <c r="GS395" s="294"/>
      <c r="GT395" s="294"/>
      <c r="GU395" s="294"/>
      <c r="GV395" s="294"/>
      <c r="GW395" s="294"/>
      <c r="GX395" s="294"/>
      <c r="GY395" s="294"/>
      <c r="GZ395" s="294"/>
      <c r="HA395" s="294"/>
      <c r="HB395" s="294"/>
      <c r="HC395" s="294"/>
      <c r="HD395" s="294"/>
      <c r="HE395" s="294"/>
      <c r="HF395" s="294"/>
      <c r="HG395" s="294"/>
      <c r="HH395" s="294"/>
      <c r="HI395" s="294"/>
      <c r="HJ395" s="294"/>
      <c r="HK395" s="294"/>
      <c r="HL395" s="294"/>
      <c r="HM395" s="294"/>
      <c r="HN395" s="294"/>
      <c r="HO395" s="294"/>
      <c r="HP395" s="294"/>
      <c r="HQ395" s="294"/>
      <c r="HR395" s="294"/>
      <c r="HS395" s="294"/>
      <c r="HT395" s="294"/>
      <c r="HU395" s="294"/>
      <c r="HV395" s="294"/>
      <c r="HW395" s="294"/>
      <c r="HX395" s="294"/>
      <c r="HY395" s="294"/>
      <c r="HZ395" s="294"/>
      <c r="IA395" s="294"/>
      <c r="IB395" s="294"/>
      <c r="IC395" s="294"/>
      <c r="ID395" s="294"/>
      <c r="IE395" s="294"/>
      <c r="IF395" s="294"/>
      <c r="IG395" s="294"/>
      <c r="IH395" s="294"/>
      <c r="II395" s="294"/>
      <c r="IJ395" s="294"/>
      <c r="IK395" s="294"/>
      <c r="IL395" s="294"/>
      <c r="IM395" s="294"/>
      <c r="IN395" s="294"/>
      <c r="IO395" s="294"/>
      <c r="IP395" s="294"/>
      <c r="IQ395" s="294"/>
      <c r="IR395" s="294"/>
      <c r="IS395" s="294"/>
      <c r="IT395" s="294"/>
      <c r="IU395" s="294"/>
      <c r="IV395" s="294"/>
      <c r="IW395" s="294"/>
      <c r="IX395" s="294"/>
    </row>
    <row r="396" s="288" customFormat="1" ht="46" customHeight="1" spans="1:258">
      <c r="A396" s="299">
        <v>8</v>
      </c>
      <c r="B396" s="393" t="s">
        <v>1334</v>
      </c>
      <c r="C396" s="393" t="s">
        <v>1342</v>
      </c>
      <c r="D396" s="393" t="s">
        <v>1058</v>
      </c>
      <c r="E396" s="394">
        <v>30</v>
      </c>
      <c r="F396" s="333" t="s">
        <v>234</v>
      </c>
      <c r="G396" s="329" t="s">
        <v>1184</v>
      </c>
      <c r="H396" s="329"/>
      <c r="I396" s="351"/>
      <c r="GA396" s="294"/>
      <c r="GB396" s="294"/>
      <c r="GC396" s="294"/>
      <c r="GD396" s="294"/>
      <c r="GE396" s="294"/>
      <c r="GF396" s="294"/>
      <c r="GG396" s="294"/>
      <c r="GH396" s="294"/>
      <c r="GI396" s="294"/>
      <c r="GJ396" s="294"/>
      <c r="GK396" s="294"/>
      <c r="GL396" s="294"/>
      <c r="GM396" s="294"/>
      <c r="GN396" s="294"/>
      <c r="GO396" s="294"/>
      <c r="GP396" s="294"/>
      <c r="GQ396" s="294"/>
      <c r="GR396" s="294"/>
      <c r="GS396" s="294"/>
      <c r="GT396" s="294"/>
      <c r="GU396" s="294"/>
      <c r="GV396" s="294"/>
      <c r="GW396" s="294"/>
      <c r="GX396" s="294"/>
      <c r="GY396" s="294"/>
      <c r="GZ396" s="294"/>
      <c r="HA396" s="294"/>
      <c r="HB396" s="294"/>
      <c r="HC396" s="294"/>
      <c r="HD396" s="294"/>
      <c r="HE396" s="294"/>
      <c r="HF396" s="294"/>
      <c r="HG396" s="294"/>
      <c r="HH396" s="294"/>
      <c r="HI396" s="294"/>
      <c r="HJ396" s="294"/>
      <c r="HK396" s="294"/>
      <c r="HL396" s="294"/>
      <c r="HM396" s="294"/>
      <c r="HN396" s="294"/>
      <c r="HO396" s="294"/>
      <c r="HP396" s="294"/>
      <c r="HQ396" s="294"/>
      <c r="HR396" s="294"/>
      <c r="HS396" s="294"/>
      <c r="HT396" s="294"/>
      <c r="HU396" s="294"/>
      <c r="HV396" s="294"/>
      <c r="HW396" s="294"/>
      <c r="HX396" s="294"/>
      <c r="HY396" s="294"/>
      <c r="HZ396" s="294"/>
      <c r="IA396" s="294"/>
      <c r="IB396" s="294"/>
      <c r="IC396" s="294"/>
      <c r="ID396" s="294"/>
      <c r="IE396" s="294"/>
      <c r="IF396" s="294"/>
      <c r="IG396" s="294"/>
      <c r="IH396" s="294"/>
      <c r="II396" s="294"/>
      <c r="IJ396" s="294"/>
      <c r="IK396" s="294"/>
      <c r="IL396" s="294"/>
      <c r="IM396" s="294"/>
      <c r="IN396" s="294"/>
      <c r="IO396" s="294"/>
      <c r="IP396" s="294"/>
      <c r="IQ396" s="294"/>
      <c r="IR396" s="294"/>
      <c r="IS396" s="294"/>
      <c r="IT396" s="294"/>
      <c r="IU396" s="294"/>
      <c r="IV396" s="294"/>
      <c r="IW396" s="294"/>
      <c r="IX396" s="294"/>
    </row>
    <row r="397" s="288" customFormat="1" ht="46" customHeight="1" spans="1:258">
      <c r="A397" s="299">
        <v>9</v>
      </c>
      <c r="B397" s="393" t="s">
        <v>1334</v>
      </c>
      <c r="C397" s="393" t="s">
        <v>1343</v>
      </c>
      <c r="D397" s="393" t="s">
        <v>825</v>
      </c>
      <c r="E397" s="394">
        <v>30</v>
      </c>
      <c r="F397" s="333" t="s">
        <v>234</v>
      </c>
      <c r="G397" s="329" t="s">
        <v>1184</v>
      </c>
      <c r="H397" s="329"/>
      <c r="I397" s="351"/>
      <c r="GA397" s="294"/>
      <c r="GB397" s="294"/>
      <c r="GC397" s="294"/>
      <c r="GD397" s="294"/>
      <c r="GE397" s="294"/>
      <c r="GF397" s="294"/>
      <c r="GG397" s="294"/>
      <c r="GH397" s="294"/>
      <c r="GI397" s="294"/>
      <c r="GJ397" s="294"/>
      <c r="GK397" s="294"/>
      <c r="GL397" s="294"/>
      <c r="GM397" s="294"/>
      <c r="GN397" s="294"/>
      <c r="GO397" s="294"/>
      <c r="GP397" s="294"/>
      <c r="GQ397" s="294"/>
      <c r="GR397" s="294"/>
      <c r="GS397" s="294"/>
      <c r="GT397" s="294"/>
      <c r="GU397" s="294"/>
      <c r="GV397" s="294"/>
      <c r="GW397" s="294"/>
      <c r="GX397" s="294"/>
      <c r="GY397" s="294"/>
      <c r="GZ397" s="294"/>
      <c r="HA397" s="294"/>
      <c r="HB397" s="294"/>
      <c r="HC397" s="294"/>
      <c r="HD397" s="294"/>
      <c r="HE397" s="294"/>
      <c r="HF397" s="294"/>
      <c r="HG397" s="294"/>
      <c r="HH397" s="294"/>
      <c r="HI397" s="294"/>
      <c r="HJ397" s="294"/>
      <c r="HK397" s="294"/>
      <c r="HL397" s="294"/>
      <c r="HM397" s="294"/>
      <c r="HN397" s="294"/>
      <c r="HO397" s="294"/>
      <c r="HP397" s="294"/>
      <c r="HQ397" s="294"/>
      <c r="HR397" s="294"/>
      <c r="HS397" s="294"/>
      <c r="HT397" s="294"/>
      <c r="HU397" s="294"/>
      <c r="HV397" s="294"/>
      <c r="HW397" s="294"/>
      <c r="HX397" s="294"/>
      <c r="HY397" s="294"/>
      <c r="HZ397" s="294"/>
      <c r="IA397" s="294"/>
      <c r="IB397" s="294"/>
      <c r="IC397" s="294"/>
      <c r="ID397" s="294"/>
      <c r="IE397" s="294"/>
      <c r="IF397" s="294"/>
      <c r="IG397" s="294"/>
      <c r="IH397" s="294"/>
      <c r="II397" s="294"/>
      <c r="IJ397" s="294"/>
      <c r="IK397" s="294"/>
      <c r="IL397" s="294"/>
      <c r="IM397" s="294"/>
      <c r="IN397" s="294"/>
      <c r="IO397" s="294"/>
      <c r="IP397" s="294"/>
      <c r="IQ397" s="294"/>
      <c r="IR397" s="294"/>
      <c r="IS397" s="294"/>
      <c r="IT397" s="294"/>
      <c r="IU397" s="294"/>
      <c r="IV397" s="294"/>
      <c r="IW397" s="294"/>
      <c r="IX397" s="294"/>
    </row>
    <row r="398" s="288" customFormat="1" ht="46" customHeight="1" spans="1:258">
      <c r="A398" s="299">
        <v>10</v>
      </c>
      <c r="B398" s="395" t="s">
        <v>1334</v>
      </c>
      <c r="C398" s="395" t="s">
        <v>1344</v>
      </c>
      <c r="D398" s="395" t="s">
        <v>948</v>
      </c>
      <c r="E398" s="397">
        <v>15</v>
      </c>
      <c r="F398" s="337" t="s">
        <v>226</v>
      </c>
      <c r="G398" s="329" t="s">
        <v>1180</v>
      </c>
      <c r="H398" s="329"/>
      <c r="I398" s="351"/>
      <c r="GA398" s="294"/>
      <c r="GB398" s="294"/>
      <c r="GC398" s="294"/>
      <c r="GD398" s="294"/>
      <c r="GE398" s="294"/>
      <c r="GF398" s="294"/>
      <c r="GG398" s="294"/>
      <c r="GH398" s="294"/>
      <c r="GI398" s="294"/>
      <c r="GJ398" s="294"/>
      <c r="GK398" s="294"/>
      <c r="GL398" s="294"/>
      <c r="GM398" s="294"/>
      <c r="GN398" s="294"/>
      <c r="GO398" s="294"/>
      <c r="GP398" s="294"/>
      <c r="GQ398" s="294"/>
      <c r="GR398" s="294"/>
      <c r="GS398" s="294"/>
      <c r="GT398" s="294"/>
      <c r="GU398" s="294"/>
      <c r="GV398" s="294"/>
      <c r="GW398" s="294"/>
      <c r="GX398" s="294"/>
      <c r="GY398" s="294"/>
      <c r="GZ398" s="294"/>
      <c r="HA398" s="294"/>
      <c r="HB398" s="294"/>
      <c r="HC398" s="294"/>
      <c r="HD398" s="294"/>
      <c r="HE398" s="294"/>
      <c r="HF398" s="294"/>
      <c r="HG398" s="294"/>
      <c r="HH398" s="294"/>
      <c r="HI398" s="294"/>
      <c r="HJ398" s="294"/>
      <c r="HK398" s="294"/>
      <c r="HL398" s="294"/>
      <c r="HM398" s="294"/>
      <c r="HN398" s="294"/>
      <c r="HO398" s="294"/>
      <c r="HP398" s="294"/>
      <c r="HQ398" s="294"/>
      <c r="HR398" s="294"/>
      <c r="HS398" s="294"/>
      <c r="HT398" s="294"/>
      <c r="HU398" s="294"/>
      <c r="HV398" s="294"/>
      <c r="HW398" s="294"/>
      <c r="HX398" s="294"/>
      <c r="HY398" s="294"/>
      <c r="HZ398" s="294"/>
      <c r="IA398" s="294"/>
      <c r="IB398" s="294"/>
      <c r="IC398" s="294"/>
      <c r="ID398" s="294"/>
      <c r="IE398" s="294"/>
      <c r="IF398" s="294"/>
      <c r="IG398" s="294"/>
      <c r="IH398" s="294"/>
      <c r="II398" s="294"/>
      <c r="IJ398" s="294"/>
      <c r="IK398" s="294"/>
      <c r="IL398" s="294"/>
      <c r="IM398" s="294"/>
      <c r="IN398" s="294"/>
      <c r="IO398" s="294"/>
      <c r="IP398" s="294"/>
      <c r="IQ398" s="294"/>
      <c r="IR398" s="294"/>
      <c r="IS398" s="294"/>
      <c r="IT398" s="294"/>
      <c r="IU398" s="294"/>
      <c r="IV398" s="294"/>
      <c r="IW398" s="294"/>
      <c r="IX398" s="294"/>
    </row>
    <row r="399" s="288" customFormat="1" ht="46" customHeight="1" spans="1:258">
      <c r="A399" s="299">
        <v>11</v>
      </c>
      <c r="B399" s="329" t="s">
        <v>1334</v>
      </c>
      <c r="C399" s="329" t="s">
        <v>1345</v>
      </c>
      <c r="D399" s="329" t="s">
        <v>1346</v>
      </c>
      <c r="E399" s="338">
        <v>49</v>
      </c>
      <c r="F399" s="345" t="s">
        <v>180</v>
      </c>
      <c r="G399" s="329" t="s">
        <v>1198</v>
      </c>
      <c r="H399" s="329"/>
      <c r="I399" s="351"/>
      <c r="GA399" s="294"/>
      <c r="GB399" s="294"/>
      <c r="GC399" s="294"/>
      <c r="GD399" s="294"/>
      <c r="GE399" s="294"/>
      <c r="GF399" s="294"/>
      <c r="GG399" s="294"/>
      <c r="GH399" s="294"/>
      <c r="GI399" s="294"/>
      <c r="GJ399" s="294"/>
      <c r="GK399" s="294"/>
      <c r="GL399" s="294"/>
      <c r="GM399" s="294"/>
      <c r="GN399" s="294"/>
      <c r="GO399" s="294"/>
      <c r="GP399" s="294"/>
      <c r="GQ399" s="294"/>
      <c r="GR399" s="294"/>
      <c r="GS399" s="294"/>
      <c r="GT399" s="294"/>
      <c r="GU399" s="294"/>
      <c r="GV399" s="294"/>
      <c r="GW399" s="294"/>
      <c r="GX399" s="294"/>
      <c r="GY399" s="294"/>
      <c r="GZ399" s="294"/>
      <c r="HA399" s="294"/>
      <c r="HB399" s="294"/>
      <c r="HC399" s="294"/>
      <c r="HD399" s="294"/>
      <c r="HE399" s="294"/>
      <c r="HF399" s="294"/>
      <c r="HG399" s="294"/>
      <c r="HH399" s="294"/>
      <c r="HI399" s="294"/>
      <c r="HJ399" s="294"/>
      <c r="HK399" s="294"/>
      <c r="HL399" s="294"/>
      <c r="HM399" s="294"/>
      <c r="HN399" s="294"/>
      <c r="HO399" s="294"/>
      <c r="HP399" s="294"/>
      <c r="HQ399" s="294"/>
      <c r="HR399" s="294"/>
      <c r="HS399" s="294"/>
      <c r="HT399" s="294"/>
      <c r="HU399" s="294"/>
      <c r="HV399" s="294"/>
      <c r="HW399" s="294"/>
      <c r="HX399" s="294"/>
      <c r="HY399" s="294"/>
      <c r="HZ399" s="294"/>
      <c r="IA399" s="294"/>
      <c r="IB399" s="294"/>
      <c r="IC399" s="294"/>
      <c r="ID399" s="294"/>
      <c r="IE399" s="294"/>
      <c r="IF399" s="294"/>
      <c r="IG399" s="294"/>
      <c r="IH399" s="294"/>
      <c r="II399" s="294"/>
      <c r="IJ399" s="294"/>
      <c r="IK399" s="294"/>
      <c r="IL399" s="294"/>
      <c r="IM399" s="294"/>
      <c r="IN399" s="294"/>
      <c r="IO399" s="294"/>
      <c r="IP399" s="294"/>
      <c r="IQ399" s="294"/>
      <c r="IR399" s="294"/>
      <c r="IS399" s="294"/>
      <c r="IT399" s="294"/>
      <c r="IU399" s="294"/>
      <c r="IV399" s="294"/>
      <c r="IW399" s="294"/>
      <c r="IX399" s="294"/>
    </row>
    <row r="400" s="288" customFormat="1" ht="46" customHeight="1" spans="1:258">
      <c r="A400" s="299">
        <v>12</v>
      </c>
      <c r="B400" s="329" t="s">
        <v>1334</v>
      </c>
      <c r="C400" s="329" t="s">
        <v>1347</v>
      </c>
      <c r="D400" s="329" t="s">
        <v>1201</v>
      </c>
      <c r="E400" s="338">
        <v>15</v>
      </c>
      <c r="F400" s="333" t="s">
        <v>453</v>
      </c>
      <c r="G400" s="329" t="s">
        <v>1180</v>
      </c>
      <c r="H400" s="329"/>
      <c r="I400" s="351"/>
      <c r="GA400" s="294"/>
      <c r="GB400" s="294"/>
      <c r="GC400" s="294"/>
      <c r="GD400" s="294"/>
      <c r="GE400" s="294"/>
      <c r="GF400" s="294"/>
      <c r="GG400" s="294"/>
      <c r="GH400" s="294"/>
      <c r="GI400" s="294"/>
      <c r="GJ400" s="294"/>
      <c r="GK400" s="294"/>
      <c r="GL400" s="294"/>
      <c r="GM400" s="294"/>
      <c r="GN400" s="294"/>
      <c r="GO400" s="294"/>
      <c r="GP400" s="294"/>
      <c r="GQ400" s="294"/>
      <c r="GR400" s="294"/>
      <c r="GS400" s="294"/>
      <c r="GT400" s="294"/>
      <c r="GU400" s="294"/>
      <c r="GV400" s="294"/>
      <c r="GW400" s="294"/>
      <c r="GX400" s="294"/>
      <c r="GY400" s="294"/>
      <c r="GZ400" s="294"/>
      <c r="HA400" s="294"/>
      <c r="HB400" s="294"/>
      <c r="HC400" s="294"/>
      <c r="HD400" s="294"/>
      <c r="HE400" s="294"/>
      <c r="HF400" s="294"/>
      <c r="HG400" s="294"/>
      <c r="HH400" s="294"/>
      <c r="HI400" s="294"/>
      <c r="HJ400" s="294"/>
      <c r="HK400" s="294"/>
      <c r="HL400" s="294"/>
      <c r="HM400" s="294"/>
      <c r="HN400" s="294"/>
      <c r="HO400" s="294"/>
      <c r="HP400" s="294"/>
      <c r="HQ400" s="294"/>
      <c r="HR400" s="294"/>
      <c r="HS400" s="294"/>
      <c r="HT400" s="294"/>
      <c r="HU400" s="294"/>
      <c r="HV400" s="294"/>
      <c r="HW400" s="294"/>
      <c r="HX400" s="294"/>
      <c r="HY400" s="294"/>
      <c r="HZ400" s="294"/>
      <c r="IA400" s="294"/>
      <c r="IB400" s="294"/>
      <c r="IC400" s="294"/>
      <c r="ID400" s="294"/>
      <c r="IE400" s="294"/>
      <c r="IF400" s="294"/>
      <c r="IG400" s="294"/>
      <c r="IH400" s="294"/>
      <c r="II400" s="294"/>
      <c r="IJ400" s="294"/>
      <c r="IK400" s="294"/>
      <c r="IL400" s="294"/>
      <c r="IM400" s="294"/>
      <c r="IN400" s="294"/>
      <c r="IO400" s="294"/>
      <c r="IP400" s="294"/>
      <c r="IQ400" s="294"/>
      <c r="IR400" s="294"/>
      <c r="IS400" s="294"/>
      <c r="IT400" s="294"/>
      <c r="IU400" s="294"/>
      <c r="IV400" s="294"/>
      <c r="IW400" s="294"/>
      <c r="IX400" s="294"/>
    </row>
    <row r="401" s="288" customFormat="1" ht="46" customHeight="1" spans="1:258">
      <c r="A401" s="299">
        <v>13</v>
      </c>
      <c r="B401" s="329" t="s">
        <v>1334</v>
      </c>
      <c r="C401" s="329" t="s">
        <v>1348</v>
      </c>
      <c r="D401" s="329" t="s">
        <v>1201</v>
      </c>
      <c r="E401" s="338">
        <v>15</v>
      </c>
      <c r="F401" s="333" t="s">
        <v>453</v>
      </c>
      <c r="G401" s="329" t="s">
        <v>1180</v>
      </c>
      <c r="H401" s="329"/>
      <c r="I401" s="351"/>
      <c r="GA401" s="294"/>
      <c r="GB401" s="294"/>
      <c r="GC401" s="294"/>
      <c r="GD401" s="294"/>
      <c r="GE401" s="294"/>
      <c r="GF401" s="294"/>
      <c r="GG401" s="294"/>
      <c r="GH401" s="294"/>
      <c r="GI401" s="294"/>
      <c r="GJ401" s="294"/>
      <c r="GK401" s="294"/>
      <c r="GL401" s="294"/>
      <c r="GM401" s="294"/>
      <c r="GN401" s="294"/>
      <c r="GO401" s="294"/>
      <c r="GP401" s="294"/>
      <c r="GQ401" s="294"/>
      <c r="GR401" s="294"/>
      <c r="GS401" s="294"/>
      <c r="GT401" s="294"/>
      <c r="GU401" s="294"/>
      <c r="GV401" s="294"/>
      <c r="GW401" s="294"/>
      <c r="GX401" s="294"/>
      <c r="GY401" s="294"/>
      <c r="GZ401" s="294"/>
      <c r="HA401" s="294"/>
      <c r="HB401" s="294"/>
      <c r="HC401" s="294"/>
      <c r="HD401" s="294"/>
      <c r="HE401" s="294"/>
      <c r="HF401" s="294"/>
      <c r="HG401" s="294"/>
      <c r="HH401" s="294"/>
      <c r="HI401" s="294"/>
      <c r="HJ401" s="294"/>
      <c r="HK401" s="294"/>
      <c r="HL401" s="294"/>
      <c r="HM401" s="294"/>
      <c r="HN401" s="294"/>
      <c r="HO401" s="294"/>
      <c r="HP401" s="294"/>
      <c r="HQ401" s="294"/>
      <c r="HR401" s="294"/>
      <c r="HS401" s="294"/>
      <c r="HT401" s="294"/>
      <c r="HU401" s="294"/>
      <c r="HV401" s="294"/>
      <c r="HW401" s="294"/>
      <c r="HX401" s="294"/>
      <c r="HY401" s="294"/>
      <c r="HZ401" s="294"/>
      <c r="IA401" s="294"/>
      <c r="IB401" s="294"/>
      <c r="IC401" s="294"/>
      <c r="ID401" s="294"/>
      <c r="IE401" s="294"/>
      <c r="IF401" s="294"/>
      <c r="IG401" s="294"/>
      <c r="IH401" s="294"/>
      <c r="II401" s="294"/>
      <c r="IJ401" s="294"/>
      <c r="IK401" s="294"/>
      <c r="IL401" s="294"/>
      <c r="IM401" s="294"/>
      <c r="IN401" s="294"/>
      <c r="IO401" s="294"/>
      <c r="IP401" s="294"/>
      <c r="IQ401" s="294"/>
      <c r="IR401" s="294"/>
      <c r="IS401" s="294"/>
      <c r="IT401" s="294"/>
      <c r="IU401" s="294"/>
      <c r="IV401" s="294"/>
      <c r="IW401" s="294"/>
      <c r="IX401" s="294"/>
    </row>
    <row r="402" s="288" customFormat="1" ht="46" customHeight="1" spans="1:258">
      <c r="A402" s="299">
        <v>14</v>
      </c>
      <c r="B402" s="329" t="s">
        <v>1334</v>
      </c>
      <c r="C402" s="329" t="s">
        <v>1349</v>
      </c>
      <c r="D402" s="329" t="s">
        <v>1350</v>
      </c>
      <c r="E402" s="338">
        <v>15</v>
      </c>
      <c r="F402" s="333" t="s">
        <v>244</v>
      </c>
      <c r="G402" s="329" t="s">
        <v>1180</v>
      </c>
      <c r="H402" s="329"/>
      <c r="I402" s="351"/>
      <c r="GA402" s="294"/>
      <c r="GB402" s="294"/>
      <c r="GC402" s="294"/>
      <c r="GD402" s="294"/>
      <c r="GE402" s="294"/>
      <c r="GF402" s="294"/>
      <c r="GG402" s="294"/>
      <c r="GH402" s="294"/>
      <c r="GI402" s="294"/>
      <c r="GJ402" s="294"/>
      <c r="GK402" s="294"/>
      <c r="GL402" s="294"/>
      <c r="GM402" s="294"/>
      <c r="GN402" s="294"/>
      <c r="GO402" s="294"/>
      <c r="GP402" s="294"/>
      <c r="GQ402" s="294"/>
      <c r="GR402" s="294"/>
      <c r="GS402" s="294"/>
      <c r="GT402" s="294"/>
      <c r="GU402" s="294"/>
      <c r="GV402" s="294"/>
      <c r="GW402" s="294"/>
      <c r="GX402" s="294"/>
      <c r="GY402" s="294"/>
      <c r="GZ402" s="294"/>
      <c r="HA402" s="294"/>
      <c r="HB402" s="294"/>
      <c r="HC402" s="294"/>
      <c r="HD402" s="294"/>
      <c r="HE402" s="294"/>
      <c r="HF402" s="294"/>
      <c r="HG402" s="294"/>
      <c r="HH402" s="294"/>
      <c r="HI402" s="294"/>
      <c r="HJ402" s="294"/>
      <c r="HK402" s="294"/>
      <c r="HL402" s="294"/>
      <c r="HM402" s="294"/>
      <c r="HN402" s="294"/>
      <c r="HO402" s="294"/>
      <c r="HP402" s="294"/>
      <c r="HQ402" s="294"/>
      <c r="HR402" s="294"/>
      <c r="HS402" s="294"/>
      <c r="HT402" s="294"/>
      <c r="HU402" s="294"/>
      <c r="HV402" s="294"/>
      <c r="HW402" s="294"/>
      <c r="HX402" s="294"/>
      <c r="HY402" s="294"/>
      <c r="HZ402" s="294"/>
      <c r="IA402" s="294"/>
      <c r="IB402" s="294"/>
      <c r="IC402" s="294"/>
      <c r="ID402" s="294"/>
      <c r="IE402" s="294"/>
      <c r="IF402" s="294"/>
      <c r="IG402" s="294"/>
      <c r="IH402" s="294"/>
      <c r="II402" s="294"/>
      <c r="IJ402" s="294"/>
      <c r="IK402" s="294"/>
      <c r="IL402" s="294"/>
      <c r="IM402" s="294"/>
      <c r="IN402" s="294"/>
      <c r="IO402" s="294"/>
      <c r="IP402" s="294"/>
      <c r="IQ402" s="294"/>
      <c r="IR402" s="294"/>
      <c r="IS402" s="294"/>
      <c r="IT402" s="294"/>
      <c r="IU402" s="294"/>
      <c r="IV402" s="294"/>
      <c r="IW402" s="294"/>
      <c r="IX402" s="294"/>
    </row>
    <row r="403" s="288" customFormat="1" ht="46" customHeight="1" spans="1:258">
      <c r="A403" s="299">
        <v>15</v>
      </c>
      <c r="B403" s="329" t="s">
        <v>1334</v>
      </c>
      <c r="C403" s="329" t="s">
        <v>1351</v>
      </c>
      <c r="D403" s="329" t="s">
        <v>1210</v>
      </c>
      <c r="E403" s="338">
        <v>30</v>
      </c>
      <c r="F403" s="333" t="s">
        <v>244</v>
      </c>
      <c r="G403" s="329" t="s">
        <v>1178</v>
      </c>
      <c r="H403" s="329"/>
      <c r="I403" s="351"/>
      <c r="GA403" s="294"/>
      <c r="GB403" s="294"/>
      <c r="GC403" s="294"/>
      <c r="GD403" s="294"/>
      <c r="GE403" s="294"/>
      <c r="GF403" s="294"/>
      <c r="GG403" s="294"/>
      <c r="GH403" s="294"/>
      <c r="GI403" s="294"/>
      <c r="GJ403" s="294"/>
      <c r="GK403" s="294"/>
      <c r="GL403" s="294"/>
      <c r="GM403" s="294"/>
      <c r="GN403" s="294"/>
      <c r="GO403" s="294"/>
      <c r="GP403" s="294"/>
      <c r="GQ403" s="294"/>
      <c r="GR403" s="294"/>
      <c r="GS403" s="294"/>
      <c r="GT403" s="294"/>
      <c r="GU403" s="294"/>
      <c r="GV403" s="294"/>
      <c r="GW403" s="294"/>
      <c r="GX403" s="294"/>
      <c r="GY403" s="294"/>
      <c r="GZ403" s="294"/>
      <c r="HA403" s="294"/>
      <c r="HB403" s="294"/>
      <c r="HC403" s="294"/>
      <c r="HD403" s="294"/>
      <c r="HE403" s="294"/>
      <c r="HF403" s="294"/>
      <c r="HG403" s="294"/>
      <c r="HH403" s="294"/>
      <c r="HI403" s="294"/>
      <c r="HJ403" s="294"/>
      <c r="HK403" s="294"/>
      <c r="HL403" s="294"/>
      <c r="HM403" s="294"/>
      <c r="HN403" s="294"/>
      <c r="HO403" s="294"/>
      <c r="HP403" s="294"/>
      <c r="HQ403" s="294"/>
      <c r="HR403" s="294"/>
      <c r="HS403" s="294"/>
      <c r="HT403" s="294"/>
      <c r="HU403" s="294"/>
      <c r="HV403" s="294"/>
      <c r="HW403" s="294"/>
      <c r="HX403" s="294"/>
      <c r="HY403" s="294"/>
      <c r="HZ403" s="294"/>
      <c r="IA403" s="294"/>
      <c r="IB403" s="294"/>
      <c r="IC403" s="294"/>
      <c r="ID403" s="294"/>
      <c r="IE403" s="294"/>
      <c r="IF403" s="294"/>
      <c r="IG403" s="294"/>
      <c r="IH403" s="294"/>
      <c r="II403" s="294"/>
      <c r="IJ403" s="294"/>
      <c r="IK403" s="294"/>
      <c r="IL403" s="294"/>
      <c r="IM403" s="294"/>
      <c r="IN403" s="294"/>
      <c r="IO403" s="294"/>
      <c r="IP403" s="294"/>
      <c r="IQ403" s="294"/>
      <c r="IR403" s="294"/>
      <c r="IS403" s="294"/>
      <c r="IT403" s="294"/>
      <c r="IU403" s="294"/>
      <c r="IV403" s="294"/>
      <c r="IW403" s="294"/>
      <c r="IX403" s="294"/>
    </row>
    <row r="404" s="288" customFormat="1" ht="46" customHeight="1" spans="1:258">
      <c r="A404" s="299">
        <v>16</v>
      </c>
      <c r="B404" s="329" t="s">
        <v>1334</v>
      </c>
      <c r="C404" s="329" t="s">
        <v>1352</v>
      </c>
      <c r="D404" s="329" t="s">
        <v>341</v>
      </c>
      <c r="E404" s="338">
        <v>30</v>
      </c>
      <c r="F404" s="333" t="s">
        <v>244</v>
      </c>
      <c r="G404" s="329" t="s">
        <v>1178</v>
      </c>
      <c r="H404" s="329"/>
      <c r="I404" s="351"/>
      <c r="GA404" s="294"/>
      <c r="GB404" s="294"/>
      <c r="GC404" s="294"/>
      <c r="GD404" s="294"/>
      <c r="GE404" s="294"/>
      <c r="GF404" s="294"/>
      <c r="GG404" s="294"/>
      <c r="GH404" s="294"/>
      <c r="GI404" s="294"/>
      <c r="GJ404" s="294"/>
      <c r="GK404" s="294"/>
      <c r="GL404" s="294"/>
      <c r="GM404" s="294"/>
      <c r="GN404" s="294"/>
      <c r="GO404" s="294"/>
      <c r="GP404" s="294"/>
      <c r="GQ404" s="294"/>
      <c r="GR404" s="294"/>
      <c r="GS404" s="294"/>
      <c r="GT404" s="294"/>
      <c r="GU404" s="294"/>
      <c r="GV404" s="294"/>
      <c r="GW404" s="294"/>
      <c r="GX404" s="294"/>
      <c r="GY404" s="294"/>
      <c r="GZ404" s="294"/>
      <c r="HA404" s="294"/>
      <c r="HB404" s="294"/>
      <c r="HC404" s="294"/>
      <c r="HD404" s="294"/>
      <c r="HE404" s="294"/>
      <c r="HF404" s="294"/>
      <c r="HG404" s="294"/>
      <c r="HH404" s="294"/>
      <c r="HI404" s="294"/>
      <c r="HJ404" s="294"/>
      <c r="HK404" s="294"/>
      <c r="HL404" s="294"/>
      <c r="HM404" s="294"/>
      <c r="HN404" s="294"/>
      <c r="HO404" s="294"/>
      <c r="HP404" s="294"/>
      <c r="HQ404" s="294"/>
      <c r="HR404" s="294"/>
      <c r="HS404" s="294"/>
      <c r="HT404" s="294"/>
      <c r="HU404" s="294"/>
      <c r="HV404" s="294"/>
      <c r="HW404" s="294"/>
      <c r="HX404" s="294"/>
      <c r="HY404" s="294"/>
      <c r="HZ404" s="294"/>
      <c r="IA404" s="294"/>
      <c r="IB404" s="294"/>
      <c r="IC404" s="294"/>
      <c r="ID404" s="294"/>
      <c r="IE404" s="294"/>
      <c r="IF404" s="294"/>
      <c r="IG404" s="294"/>
      <c r="IH404" s="294"/>
      <c r="II404" s="294"/>
      <c r="IJ404" s="294"/>
      <c r="IK404" s="294"/>
      <c r="IL404" s="294"/>
      <c r="IM404" s="294"/>
      <c r="IN404" s="294"/>
      <c r="IO404" s="294"/>
      <c r="IP404" s="294"/>
      <c r="IQ404" s="294"/>
      <c r="IR404" s="294"/>
      <c r="IS404" s="294"/>
      <c r="IT404" s="294"/>
      <c r="IU404" s="294"/>
      <c r="IV404" s="294"/>
      <c r="IW404" s="294"/>
      <c r="IX404" s="294"/>
    </row>
    <row r="405" s="288" customFormat="1" ht="46" customHeight="1" spans="1:258">
      <c r="A405" s="299">
        <v>17</v>
      </c>
      <c r="B405" s="329" t="s">
        <v>1334</v>
      </c>
      <c r="C405" s="329" t="s">
        <v>1353</v>
      </c>
      <c r="D405" s="329" t="s">
        <v>1161</v>
      </c>
      <c r="E405" s="338">
        <v>15</v>
      </c>
      <c r="F405" s="333" t="s">
        <v>204</v>
      </c>
      <c r="G405" s="329" t="s">
        <v>1180</v>
      </c>
      <c r="H405" s="329"/>
      <c r="I405" s="351"/>
      <c r="GA405" s="294"/>
      <c r="GB405" s="294"/>
      <c r="GC405" s="294"/>
      <c r="GD405" s="294"/>
      <c r="GE405" s="294"/>
      <c r="GF405" s="294"/>
      <c r="GG405" s="294"/>
      <c r="GH405" s="294"/>
      <c r="GI405" s="294"/>
      <c r="GJ405" s="294"/>
      <c r="GK405" s="294"/>
      <c r="GL405" s="294"/>
      <c r="GM405" s="294"/>
      <c r="GN405" s="294"/>
      <c r="GO405" s="294"/>
      <c r="GP405" s="294"/>
      <c r="GQ405" s="294"/>
      <c r="GR405" s="294"/>
      <c r="GS405" s="294"/>
      <c r="GT405" s="294"/>
      <c r="GU405" s="294"/>
      <c r="GV405" s="294"/>
      <c r="GW405" s="294"/>
      <c r="GX405" s="294"/>
      <c r="GY405" s="294"/>
      <c r="GZ405" s="294"/>
      <c r="HA405" s="294"/>
      <c r="HB405" s="294"/>
      <c r="HC405" s="294"/>
      <c r="HD405" s="294"/>
      <c r="HE405" s="294"/>
      <c r="HF405" s="294"/>
      <c r="HG405" s="294"/>
      <c r="HH405" s="294"/>
      <c r="HI405" s="294"/>
      <c r="HJ405" s="294"/>
      <c r="HK405" s="294"/>
      <c r="HL405" s="294"/>
      <c r="HM405" s="294"/>
      <c r="HN405" s="294"/>
      <c r="HO405" s="294"/>
      <c r="HP405" s="294"/>
      <c r="HQ405" s="294"/>
      <c r="HR405" s="294"/>
      <c r="HS405" s="294"/>
      <c r="HT405" s="294"/>
      <c r="HU405" s="294"/>
      <c r="HV405" s="294"/>
      <c r="HW405" s="294"/>
      <c r="HX405" s="294"/>
      <c r="HY405" s="294"/>
      <c r="HZ405" s="294"/>
      <c r="IA405" s="294"/>
      <c r="IB405" s="294"/>
      <c r="IC405" s="294"/>
      <c r="ID405" s="294"/>
      <c r="IE405" s="294"/>
      <c r="IF405" s="294"/>
      <c r="IG405" s="294"/>
      <c r="IH405" s="294"/>
      <c r="II405" s="294"/>
      <c r="IJ405" s="294"/>
      <c r="IK405" s="294"/>
      <c r="IL405" s="294"/>
      <c r="IM405" s="294"/>
      <c r="IN405" s="294"/>
      <c r="IO405" s="294"/>
      <c r="IP405" s="294"/>
      <c r="IQ405" s="294"/>
      <c r="IR405" s="294"/>
      <c r="IS405" s="294"/>
      <c r="IT405" s="294"/>
      <c r="IU405" s="294"/>
      <c r="IV405" s="294"/>
      <c r="IW405" s="294"/>
      <c r="IX405" s="294"/>
    </row>
    <row r="406" s="288" customFormat="1" ht="46" customHeight="1" spans="1:258">
      <c r="A406" s="299">
        <v>18</v>
      </c>
      <c r="B406" s="329" t="s">
        <v>1334</v>
      </c>
      <c r="C406" s="329" t="s">
        <v>1354</v>
      </c>
      <c r="D406" s="329" t="s">
        <v>410</v>
      </c>
      <c r="E406" s="338">
        <v>35</v>
      </c>
      <c r="F406" s="345" t="s">
        <v>338</v>
      </c>
      <c r="G406" s="329" t="s">
        <v>1184</v>
      </c>
      <c r="H406" s="329"/>
      <c r="I406" s="351"/>
      <c r="GA406" s="294"/>
      <c r="GB406" s="294"/>
      <c r="GC406" s="294"/>
      <c r="GD406" s="294"/>
      <c r="GE406" s="294"/>
      <c r="GF406" s="294"/>
      <c r="GG406" s="294"/>
      <c r="GH406" s="294"/>
      <c r="GI406" s="294"/>
      <c r="GJ406" s="294"/>
      <c r="GK406" s="294"/>
      <c r="GL406" s="294"/>
      <c r="GM406" s="294"/>
      <c r="GN406" s="294"/>
      <c r="GO406" s="294"/>
      <c r="GP406" s="294"/>
      <c r="GQ406" s="294"/>
      <c r="GR406" s="294"/>
      <c r="GS406" s="294"/>
      <c r="GT406" s="294"/>
      <c r="GU406" s="294"/>
      <c r="GV406" s="294"/>
      <c r="GW406" s="294"/>
      <c r="GX406" s="294"/>
      <c r="GY406" s="294"/>
      <c r="GZ406" s="294"/>
      <c r="HA406" s="294"/>
      <c r="HB406" s="294"/>
      <c r="HC406" s="294"/>
      <c r="HD406" s="294"/>
      <c r="HE406" s="294"/>
      <c r="HF406" s="294"/>
      <c r="HG406" s="294"/>
      <c r="HH406" s="294"/>
      <c r="HI406" s="294"/>
      <c r="HJ406" s="294"/>
      <c r="HK406" s="294"/>
      <c r="HL406" s="294"/>
      <c r="HM406" s="294"/>
      <c r="HN406" s="294"/>
      <c r="HO406" s="294"/>
      <c r="HP406" s="294"/>
      <c r="HQ406" s="294"/>
      <c r="HR406" s="294"/>
      <c r="HS406" s="294"/>
      <c r="HT406" s="294"/>
      <c r="HU406" s="294"/>
      <c r="HV406" s="294"/>
      <c r="HW406" s="294"/>
      <c r="HX406" s="294"/>
      <c r="HY406" s="294"/>
      <c r="HZ406" s="294"/>
      <c r="IA406" s="294"/>
      <c r="IB406" s="294"/>
      <c r="IC406" s="294"/>
      <c r="ID406" s="294"/>
      <c r="IE406" s="294"/>
      <c r="IF406" s="294"/>
      <c r="IG406" s="294"/>
      <c r="IH406" s="294"/>
      <c r="II406" s="294"/>
      <c r="IJ406" s="294"/>
      <c r="IK406" s="294"/>
      <c r="IL406" s="294"/>
      <c r="IM406" s="294"/>
      <c r="IN406" s="294"/>
      <c r="IO406" s="294"/>
      <c r="IP406" s="294"/>
      <c r="IQ406" s="294"/>
      <c r="IR406" s="294"/>
      <c r="IS406" s="294"/>
      <c r="IT406" s="294"/>
      <c r="IU406" s="294"/>
      <c r="IV406" s="294"/>
      <c r="IW406" s="294"/>
      <c r="IX406" s="294"/>
    </row>
    <row r="407" s="288" customFormat="1" ht="46" customHeight="1" spans="1:258">
      <c r="A407" s="299">
        <v>19</v>
      </c>
      <c r="B407" s="329" t="s">
        <v>1355</v>
      </c>
      <c r="C407" s="422" t="s">
        <v>1356</v>
      </c>
      <c r="D407" s="422" t="s">
        <v>1357</v>
      </c>
      <c r="E407" s="338">
        <v>47</v>
      </c>
      <c r="F407" s="333" t="s">
        <v>211</v>
      </c>
      <c r="G407" s="329" t="s">
        <v>1358</v>
      </c>
      <c r="H407" s="329"/>
      <c r="I407" s="351"/>
      <c r="GA407" s="294"/>
      <c r="GB407" s="294"/>
      <c r="GC407" s="294"/>
      <c r="GD407" s="294"/>
      <c r="GE407" s="294"/>
      <c r="GF407" s="294"/>
      <c r="GG407" s="294"/>
      <c r="GH407" s="294"/>
      <c r="GI407" s="294"/>
      <c r="GJ407" s="294"/>
      <c r="GK407" s="294"/>
      <c r="GL407" s="294"/>
      <c r="GM407" s="294"/>
      <c r="GN407" s="294"/>
      <c r="GO407" s="294"/>
      <c r="GP407" s="294"/>
      <c r="GQ407" s="294"/>
      <c r="GR407" s="294"/>
      <c r="GS407" s="294"/>
      <c r="GT407" s="294"/>
      <c r="GU407" s="294"/>
      <c r="GV407" s="294"/>
      <c r="GW407" s="294"/>
      <c r="GX407" s="294"/>
      <c r="GY407" s="294"/>
      <c r="GZ407" s="294"/>
      <c r="HA407" s="294"/>
      <c r="HB407" s="294"/>
      <c r="HC407" s="294"/>
      <c r="HD407" s="294"/>
      <c r="HE407" s="294"/>
      <c r="HF407" s="294"/>
      <c r="HG407" s="294"/>
      <c r="HH407" s="294"/>
      <c r="HI407" s="294"/>
      <c r="HJ407" s="294"/>
      <c r="HK407" s="294"/>
      <c r="HL407" s="294"/>
      <c r="HM407" s="294"/>
      <c r="HN407" s="294"/>
      <c r="HO407" s="294"/>
      <c r="HP407" s="294"/>
      <c r="HQ407" s="294"/>
      <c r="HR407" s="294"/>
      <c r="HS407" s="294"/>
      <c r="HT407" s="294"/>
      <c r="HU407" s="294"/>
      <c r="HV407" s="294"/>
      <c r="HW407" s="294"/>
      <c r="HX407" s="294"/>
      <c r="HY407" s="294"/>
      <c r="HZ407" s="294"/>
      <c r="IA407" s="294"/>
      <c r="IB407" s="294"/>
      <c r="IC407" s="294"/>
      <c r="ID407" s="294"/>
      <c r="IE407" s="294"/>
      <c r="IF407" s="294"/>
      <c r="IG407" s="294"/>
      <c r="IH407" s="294"/>
      <c r="II407" s="294"/>
      <c r="IJ407" s="294"/>
      <c r="IK407" s="294"/>
      <c r="IL407" s="294"/>
      <c r="IM407" s="294"/>
      <c r="IN407" s="294"/>
      <c r="IO407" s="294"/>
      <c r="IP407" s="294"/>
      <c r="IQ407" s="294"/>
      <c r="IR407" s="294"/>
      <c r="IS407" s="294"/>
      <c r="IT407" s="294"/>
      <c r="IU407" s="294"/>
      <c r="IV407" s="294"/>
      <c r="IW407" s="294"/>
      <c r="IX407" s="294"/>
    </row>
    <row r="408" s="288" customFormat="1" ht="46" customHeight="1" spans="1:258">
      <c r="A408" s="299">
        <v>20</v>
      </c>
      <c r="B408" s="329" t="s">
        <v>1355</v>
      </c>
      <c r="C408" s="329" t="s">
        <v>1359</v>
      </c>
      <c r="D408" s="329" t="s">
        <v>1360</v>
      </c>
      <c r="E408" s="338">
        <v>24</v>
      </c>
      <c r="F408" s="333" t="s">
        <v>211</v>
      </c>
      <c r="G408" s="329" t="s">
        <v>1164</v>
      </c>
      <c r="H408" s="329"/>
      <c r="I408" s="351"/>
      <c r="GA408" s="294"/>
      <c r="GB408" s="294"/>
      <c r="GC408" s="294"/>
      <c r="GD408" s="294"/>
      <c r="GE408" s="294"/>
      <c r="GF408" s="294"/>
      <c r="GG408" s="294"/>
      <c r="GH408" s="294"/>
      <c r="GI408" s="294"/>
      <c r="GJ408" s="294"/>
      <c r="GK408" s="294"/>
      <c r="GL408" s="294"/>
      <c r="GM408" s="294"/>
      <c r="GN408" s="294"/>
      <c r="GO408" s="294"/>
      <c r="GP408" s="294"/>
      <c r="GQ408" s="294"/>
      <c r="GR408" s="294"/>
      <c r="GS408" s="294"/>
      <c r="GT408" s="294"/>
      <c r="GU408" s="294"/>
      <c r="GV408" s="294"/>
      <c r="GW408" s="294"/>
      <c r="GX408" s="294"/>
      <c r="GY408" s="294"/>
      <c r="GZ408" s="294"/>
      <c r="HA408" s="294"/>
      <c r="HB408" s="294"/>
      <c r="HC408" s="294"/>
      <c r="HD408" s="294"/>
      <c r="HE408" s="294"/>
      <c r="HF408" s="294"/>
      <c r="HG408" s="294"/>
      <c r="HH408" s="294"/>
      <c r="HI408" s="294"/>
      <c r="HJ408" s="294"/>
      <c r="HK408" s="294"/>
      <c r="HL408" s="294"/>
      <c r="HM408" s="294"/>
      <c r="HN408" s="294"/>
      <c r="HO408" s="294"/>
      <c r="HP408" s="294"/>
      <c r="HQ408" s="294"/>
      <c r="HR408" s="294"/>
      <c r="HS408" s="294"/>
      <c r="HT408" s="294"/>
      <c r="HU408" s="294"/>
      <c r="HV408" s="294"/>
      <c r="HW408" s="294"/>
      <c r="HX408" s="294"/>
      <c r="HY408" s="294"/>
      <c r="HZ408" s="294"/>
      <c r="IA408" s="294"/>
      <c r="IB408" s="294"/>
      <c r="IC408" s="294"/>
      <c r="ID408" s="294"/>
      <c r="IE408" s="294"/>
      <c r="IF408" s="294"/>
      <c r="IG408" s="294"/>
      <c r="IH408" s="294"/>
      <c r="II408" s="294"/>
      <c r="IJ408" s="294"/>
      <c r="IK408" s="294"/>
      <c r="IL408" s="294"/>
      <c r="IM408" s="294"/>
      <c r="IN408" s="294"/>
      <c r="IO408" s="294"/>
      <c r="IP408" s="294"/>
      <c r="IQ408" s="294"/>
      <c r="IR408" s="294"/>
      <c r="IS408" s="294"/>
      <c r="IT408" s="294"/>
      <c r="IU408" s="294"/>
      <c r="IV408" s="294"/>
      <c r="IW408" s="294"/>
      <c r="IX408" s="294"/>
    </row>
    <row r="409" s="288" customFormat="1" ht="46" customHeight="1" spans="1:258">
      <c r="A409" s="299">
        <v>21</v>
      </c>
      <c r="B409" s="395" t="s">
        <v>1355</v>
      </c>
      <c r="C409" s="395" t="s">
        <v>1361</v>
      </c>
      <c r="D409" s="332" t="s">
        <v>1362</v>
      </c>
      <c r="E409" s="397">
        <v>47</v>
      </c>
      <c r="F409" s="345" t="s">
        <v>379</v>
      </c>
      <c r="G409" s="329" t="s">
        <v>1358</v>
      </c>
      <c r="H409" s="329"/>
      <c r="I409" s="351"/>
      <c r="GA409" s="294"/>
      <c r="GB409" s="294"/>
      <c r="GC409" s="294"/>
      <c r="GD409" s="294"/>
      <c r="GE409" s="294"/>
      <c r="GF409" s="294"/>
      <c r="GG409" s="294"/>
      <c r="GH409" s="294"/>
      <c r="GI409" s="294"/>
      <c r="GJ409" s="294"/>
      <c r="GK409" s="294"/>
      <c r="GL409" s="294"/>
      <c r="GM409" s="294"/>
      <c r="GN409" s="294"/>
      <c r="GO409" s="294"/>
      <c r="GP409" s="294"/>
      <c r="GQ409" s="294"/>
      <c r="GR409" s="294"/>
      <c r="GS409" s="294"/>
      <c r="GT409" s="294"/>
      <c r="GU409" s="294"/>
      <c r="GV409" s="294"/>
      <c r="GW409" s="294"/>
      <c r="GX409" s="294"/>
      <c r="GY409" s="294"/>
      <c r="GZ409" s="294"/>
      <c r="HA409" s="294"/>
      <c r="HB409" s="294"/>
      <c r="HC409" s="294"/>
      <c r="HD409" s="294"/>
      <c r="HE409" s="294"/>
      <c r="HF409" s="294"/>
      <c r="HG409" s="294"/>
      <c r="HH409" s="294"/>
      <c r="HI409" s="294"/>
      <c r="HJ409" s="294"/>
      <c r="HK409" s="294"/>
      <c r="HL409" s="294"/>
      <c r="HM409" s="294"/>
      <c r="HN409" s="294"/>
      <c r="HO409" s="294"/>
      <c r="HP409" s="294"/>
      <c r="HQ409" s="294"/>
      <c r="HR409" s="294"/>
      <c r="HS409" s="294"/>
      <c r="HT409" s="294"/>
      <c r="HU409" s="294"/>
      <c r="HV409" s="294"/>
      <c r="HW409" s="294"/>
      <c r="HX409" s="294"/>
      <c r="HY409" s="294"/>
      <c r="HZ409" s="294"/>
      <c r="IA409" s="294"/>
      <c r="IB409" s="294"/>
      <c r="IC409" s="294"/>
      <c r="ID409" s="294"/>
      <c r="IE409" s="294"/>
      <c r="IF409" s="294"/>
      <c r="IG409" s="294"/>
      <c r="IH409" s="294"/>
      <c r="II409" s="294"/>
      <c r="IJ409" s="294"/>
      <c r="IK409" s="294"/>
      <c r="IL409" s="294"/>
      <c r="IM409" s="294"/>
      <c r="IN409" s="294"/>
      <c r="IO409" s="294"/>
      <c r="IP409" s="294"/>
      <c r="IQ409" s="294"/>
      <c r="IR409" s="294"/>
      <c r="IS409" s="294"/>
      <c r="IT409" s="294"/>
      <c r="IU409" s="294"/>
      <c r="IV409" s="294"/>
      <c r="IW409" s="294"/>
      <c r="IX409" s="294"/>
    </row>
    <row r="410" s="288" customFormat="1" ht="46" customHeight="1" spans="1:258">
      <c r="A410" s="299">
        <v>22</v>
      </c>
      <c r="B410" s="395" t="s">
        <v>1355</v>
      </c>
      <c r="C410" s="395" t="s">
        <v>1363</v>
      </c>
      <c r="D410" s="332" t="s">
        <v>1364</v>
      </c>
      <c r="E410" s="397">
        <v>47</v>
      </c>
      <c r="F410" s="345" t="s">
        <v>379</v>
      </c>
      <c r="G410" s="329" t="s">
        <v>1358</v>
      </c>
      <c r="H410" s="329"/>
      <c r="I410" s="351"/>
      <c r="GA410" s="294"/>
      <c r="GB410" s="294"/>
      <c r="GC410" s="294"/>
      <c r="GD410" s="294"/>
      <c r="GE410" s="294"/>
      <c r="GF410" s="294"/>
      <c r="GG410" s="294"/>
      <c r="GH410" s="294"/>
      <c r="GI410" s="294"/>
      <c r="GJ410" s="294"/>
      <c r="GK410" s="294"/>
      <c r="GL410" s="294"/>
      <c r="GM410" s="294"/>
      <c r="GN410" s="294"/>
      <c r="GO410" s="294"/>
      <c r="GP410" s="294"/>
      <c r="GQ410" s="294"/>
      <c r="GR410" s="294"/>
      <c r="GS410" s="294"/>
      <c r="GT410" s="294"/>
      <c r="GU410" s="294"/>
      <c r="GV410" s="294"/>
      <c r="GW410" s="294"/>
      <c r="GX410" s="294"/>
      <c r="GY410" s="294"/>
      <c r="GZ410" s="294"/>
      <c r="HA410" s="294"/>
      <c r="HB410" s="294"/>
      <c r="HC410" s="294"/>
      <c r="HD410" s="294"/>
      <c r="HE410" s="294"/>
      <c r="HF410" s="294"/>
      <c r="HG410" s="294"/>
      <c r="HH410" s="294"/>
      <c r="HI410" s="294"/>
      <c r="HJ410" s="294"/>
      <c r="HK410" s="294"/>
      <c r="HL410" s="294"/>
      <c r="HM410" s="294"/>
      <c r="HN410" s="294"/>
      <c r="HO410" s="294"/>
      <c r="HP410" s="294"/>
      <c r="HQ410" s="294"/>
      <c r="HR410" s="294"/>
      <c r="HS410" s="294"/>
      <c r="HT410" s="294"/>
      <c r="HU410" s="294"/>
      <c r="HV410" s="294"/>
      <c r="HW410" s="294"/>
      <c r="HX410" s="294"/>
      <c r="HY410" s="294"/>
      <c r="HZ410" s="294"/>
      <c r="IA410" s="294"/>
      <c r="IB410" s="294"/>
      <c r="IC410" s="294"/>
      <c r="ID410" s="294"/>
      <c r="IE410" s="294"/>
      <c r="IF410" s="294"/>
      <c r="IG410" s="294"/>
      <c r="IH410" s="294"/>
      <c r="II410" s="294"/>
      <c r="IJ410" s="294"/>
      <c r="IK410" s="294"/>
      <c r="IL410" s="294"/>
      <c r="IM410" s="294"/>
      <c r="IN410" s="294"/>
      <c r="IO410" s="294"/>
      <c r="IP410" s="294"/>
      <c r="IQ410" s="294"/>
      <c r="IR410" s="294"/>
      <c r="IS410" s="294"/>
      <c r="IT410" s="294"/>
      <c r="IU410" s="294"/>
      <c r="IV410" s="294"/>
      <c r="IW410" s="294"/>
      <c r="IX410" s="294"/>
    </row>
    <row r="411" s="288" customFormat="1" ht="46" customHeight="1" spans="1:258">
      <c r="A411" s="299">
        <v>23</v>
      </c>
      <c r="B411" s="395" t="s">
        <v>1355</v>
      </c>
      <c r="C411" s="395" t="s">
        <v>1365</v>
      </c>
      <c r="D411" s="332" t="s">
        <v>1366</v>
      </c>
      <c r="E411" s="397">
        <v>47</v>
      </c>
      <c r="F411" s="345" t="s">
        <v>379</v>
      </c>
      <c r="G411" s="329" t="s">
        <v>1358</v>
      </c>
      <c r="H411" s="329"/>
      <c r="I411" s="351"/>
      <c r="GA411" s="294"/>
      <c r="GB411" s="294"/>
      <c r="GC411" s="294"/>
      <c r="GD411" s="294"/>
      <c r="GE411" s="294"/>
      <c r="GF411" s="294"/>
      <c r="GG411" s="294"/>
      <c r="GH411" s="294"/>
      <c r="GI411" s="294"/>
      <c r="GJ411" s="294"/>
      <c r="GK411" s="294"/>
      <c r="GL411" s="294"/>
      <c r="GM411" s="294"/>
      <c r="GN411" s="294"/>
      <c r="GO411" s="294"/>
      <c r="GP411" s="294"/>
      <c r="GQ411" s="294"/>
      <c r="GR411" s="294"/>
      <c r="GS411" s="294"/>
      <c r="GT411" s="294"/>
      <c r="GU411" s="294"/>
      <c r="GV411" s="294"/>
      <c r="GW411" s="294"/>
      <c r="GX411" s="294"/>
      <c r="GY411" s="294"/>
      <c r="GZ411" s="294"/>
      <c r="HA411" s="294"/>
      <c r="HB411" s="294"/>
      <c r="HC411" s="294"/>
      <c r="HD411" s="294"/>
      <c r="HE411" s="294"/>
      <c r="HF411" s="294"/>
      <c r="HG411" s="294"/>
      <c r="HH411" s="294"/>
      <c r="HI411" s="294"/>
      <c r="HJ411" s="294"/>
      <c r="HK411" s="294"/>
      <c r="HL411" s="294"/>
      <c r="HM411" s="294"/>
      <c r="HN411" s="294"/>
      <c r="HO411" s="294"/>
      <c r="HP411" s="294"/>
      <c r="HQ411" s="294"/>
      <c r="HR411" s="294"/>
      <c r="HS411" s="294"/>
      <c r="HT411" s="294"/>
      <c r="HU411" s="294"/>
      <c r="HV411" s="294"/>
      <c r="HW411" s="294"/>
      <c r="HX411" s="294"/>
      <c r="HY411" s="294"/>
      <c r="HZ411" s="294"/>
      <c r="IA411" s="294"/>
      <c r="IB411" s="294"/>
      <c r="IC411" s="294"/>
      <c r="ID411" s="294"/>
      <c r="IE411" s="294"/>
      <c r="IF411" s="294"/>
      <c r="IG411" s="294"/>
      <c r="IH411" s="294"/>
      <c r="II411" s="294"/>
      <c r="IJ411" s="294"/>
      <c r="IK411" s="294"/>
      <c r="IL411" s="294"/>
      <c r="IM411" s="294"/>
      <c r="IN411" s="294"/>
      <c r="IO411" s="294"/>
      <c r="IP411" s="294"/>
      <c r="IQ411" s="294"/>
      <c r="IR411" s="294"/>
      <c r="IS411" s="294"/>
      <c r="IT411" s="294"/>
      <c r="IU411" s="294"/>
      <c r="IV411" s="294"/>
      <c r="IW411" s="294"/>
      <c r="IX411" s="294"/>
    </row>
    <row r="412" s="288" customFormat="1" ht="46" customHeight="1" spans="1:258">
      <c r="A412" s="299">
        <v>24</v>
      </c>
      <c r="B412" s="395" t="s">
        <v>1355</v>
      </c>
      <c r="C412" s="395" t="s">
        <v>1367</v>
      </c>
      <c r="D412" s="332" t="s">
        <v>1368</v>
      </c>
      <c r="E412" s="397">
        <v>24</v>
      </c>
      <c r="F412" s="345" t="s">
        <v>379</v>
      </c>
      <c r="G412" s="329" t="s">
        <v>1164</v>
      </c>
      <c r="H412" s="329"/>
      <c r="I412" s="351"/>
      <c r="GA412" s="294"/>
      <c r="GB412" s="294"/>
      <c r="GC412" s="294"/>
      <c r="GD412" s="294"/>
      <c r="GE412" s="294"/>
      <c r="GF412" s="294"/>
      <c r="GG412" s="294"/>
      <c r="GH412" s="294"/>
      <c r="GI412" s="294"/>
      <c r="GJ412" s="294"/>
      <c r="GK412" s="294"/>
      <c r="GL412" s="294"/>
      <c r="GM412" s="294"/>
      <c r="GN412" s="294"/>
      <c r="GO412" s="294"/>
      <c r="GP412" s="294"/>
      <c r="GQ412" s="294"/>
      <c r="GR412" s="294"/>
      <c r="GS412" s="294"/>
      <c r="GT412" s="294"/>
      <c r="GU412" s="294"/>
      <c r="GV412" s="294"/>
      <c r="GW412" s="294"/>
      <c r="GX412" s="294"/>
      <c r="GY412" s="294"/>
      <c r="GZ412" s="294"/>
      <c r="HA412" s="294"/>
      <c r="HB412" s="294"/>
      <c r="HC412" s="294"/>
      <c r="HD412" s="294"/>
      <c r="HE412" s="294"/>
      <c r="HF412" s="294"/>
      <c r="HG412" s="294"/>
      <c r="HH412" s="294"/>
      <c r="HI412" s="294"/>
      <c r="HJ412" s="294"/>
      <c r="HK412" s="294"/>
      <c r="HL412" s="294"/>
      <c r="HM412" s="294"/>
      <c r="HN412" s="294"/>
      <c r="HO412" s="294"/>
      <c r="HP412" s="294"/>
      <c r="HQ412" s="294"/>
      <c r="HR412" s="294"/>
      <c r="HS412" s="294"/>
      <c r="HT412" s="294"/>
      <c r="HU412" s="294"/>
      <c r="HV412" s="294"/>
      <c r="HW412" s="294"/>
      <c r="HX412" s="294"/>
      <c r="HY412" s="294"/>
      <c r="HZ412" s="294"/>
      <c r="IA412" s="294"/>
      <c r="IB412" s="294"/>
      <c r="IC412" s="294"/>
      <c r="ID412" s="294"/>
      <c r="IE412" s="294"/>
      <c r="IF412" s="294"/>
      <c r="IG412" s="294"/>
      <c r="IH412" s="294"/>
      <c r="II412" s="294"/>
      <c r="IJ412" s="294"/>
      <c r="IK412" s="294"/>
      <c r="IL412" s="294"/>
      <c r="IM412" s="294"/>
      <c r="IN412" s="294"/>
      <c r="IO412" s="294"/>
      <c r="IP412" s="294"/>
      <c r="IQ412" s="294"/>
      <c r="IR412" s="294"/>
      <c r="IS412" s="294"/>
      <c r="IT412" s="294"/>
      <c r="IU412" s="294"/>
      <c r="IV412" s="294"/>
      <c r="IW412" s="294"/>
      <c r="IX412" s="294"/>
    </row>
    <row r="413" s="288" customFormat="1" ht="46" customHeight="1" spans="1:258">
      <c r="A413" s="299">
        <v>25</v>
      </c>
      <c r="B413" s="329" t="s">
        <v>1355</v>
      </c>
      <c r="C413" s="329" t="s">
        <v>1369</v>
      </c>
      <c r="D413" s="329" t="s">
        <v>1370</v>
      </c>
      <c r="E413" s="338">
        <v>24</v>
      </c>
      <c r="F413" s="333" t="s">
        <v>426</v>
      </c>
      <c r="G413" s="329" t="s">
        <v>1164</v>
      </c>
      <c r="H413" s="329"/>
      <c r="I413" s="351"/>
      <c r="GA413" s="294"/>
      <c r="GB413" s="294"/>
      <c r="GC413" s="294"/>
      <c r="GD413" s="294"/>
      <c r="GE413" s="294"/>
      <c r="GF413" s="294"/>
      <c r="GG413" s="294"/>
      <c r="GH413" s="294"/>
      <c r="GI413" s="294"/>
      <c r="GJ413" s="294"/>
      <c r="GK413" s="294"/>
      <c r="GL413" s="294"/>
      <c r="GM413" s="294"/>
      <c r="GN413" s="294"/>
      <c r="GO413" s="294"/>
      <c r="GP413" s="294"/>
      <c r="GQ413" s="294"/>
      <c r="GR413" s="294"/>
      <c r="GS413" s="294"/>
      <c r="GT413" s="294"/>
      <c r="GU413" s="294"/>
      <c r="GV413" s="294"/>
      <c r="GW413" s="294"/>
      <c r="GX413" s="294"/>
      <c r="GY413" s="294"/>
      <c r="GZ413" s="294"/>
      <c r="HA413" s="294"/>
      <c r="HB413" s="294"/>
      <c r="HC413" s="294"/>
      <c r="HD413" s="294"/>
      <c r="HE413" s="294"/>
      <c r="HF413" s="294"/>
      <c r="HG413" s="294"/>
      <c r="HH413" s="294"/>
      <c r="HI413" s="294"/>
      <c r="HJ413" s="294"/>
      <c r="HK413" s="294"/>
      <c r="HL413" s="294"/>
      <c r="HM413" s="294"/>
      <c r="HN413" s="294"/>
      <c r="HO413" s="294"/>
      <c r="HP413" s="294"/>
      <c r="HQ413" s="294"/>
      <c r="HR413" s="294"/>
      <c r="HS413" s="294"/>
      <c r="HT413" s="294"/>
      <c r="HU413" s="294"/>
      <c r="HV413" s="294"/>
      <c r="HW413" s="294"/>
      <c r="HX413" s="294"/>
      <c r="HY413" s="294"/>
      <c r="HZ413" s="294"/>
      <c r="IA413" s="294"/>
      <c r="IB413" s="294"/>
      <c r="IC413" s="294"/>
      <c r="ID413" s="294"/>
      <c r="IE413" s="294"/>
      <c r="IF413" s="294"/>
      <c r="IG413" s="294"/>
      <c r="IH413" s="294"/>
      <c r="II413" s="294"/>
      <c r="IJ413" s="294"/>
      <c r="IK413" s="294"/>
      <c r="IL413" s="294"/>
      <c r="IM413" s="294"/>
      <c r="IN413" s="294"/>
      <c r="IO413" s="294"/>
      <c r="IP413" s="294"/>
      <c r="IQ413" s="294"/>
      <c r="IR413" s="294"/>
      <c r="IS413" s="294"/>
      <c r="IT413" s="294"/>
      <c r="IU413" s="294"/>
      <c r="IV413" s="294"/>
      <c r="IW413" s="294"/>
      <c r="IX413" s="294"/>
    </row>
    <row r="414" s="288" customFormat="1" ht="46" customHeight="1" spans="1:258">
      <c r="A414" s="299">
        <v>26</v>
      </c>
      <c r="B414" s="329" t="s">
        <v>1355</v>
      </c>
      <c r="C414" s="329" t="s">
        <v>1371</v>
      </c>
      <c r="D414" s="300" t="s">
        <v>1372</v>
      </c>
      <c r="E414" s="338">
        <v>24</v>
      </c>
      <c r="F414" s="333" t="s">
        <v>239</v>
      </c>
      <c r="G414" s="329" t="s">
        <v>1164</v>
      </c>
      <c r="H414" s="329"/>
      <c r="I414" s="351"/>
      <c r="GA414" s="294"/>
      <c r="GB414" s="294"/>
      <c r="GC414" s="294"/>
      <c r="GD414" s="294"/>
      <c r="GE414" s="294"/>
      <c r="GF414" s="294"/>
      <c r="GG414" s="294"/>
      <c r="GH414" s="294"/>
      <c r="GI414" s="294"/>
      <c r="GJ414" s="294"/>
      <c r="GK414" s="294"/>
      <c r="GL414" s="294"/>
      <c r="GM414" s="294"/>
      <c r="GN414" s="294"/>
      <c r="GO414" s="294"/>
      <c r="GP414" s="294"/>
      <c r="GQ414" s="294"/>
      <c r="GR414" s="294"/>
      <c r="GS414" s="294"/>
      <c r="GT414" s="294"/>
      <c r="GU414" s="294"/>
      <c r="GV414" s="294"/>
      <c r="GW414" s="294"/>
      <c r="GX414" s="294"/>
      <c r="GY414" s="294"/>
      <c r="GZ414" s="294"/>
      <c r="HA414" s="294"/>
      <c r="HB414" s="294"/>
      <c r="HC414" s="294"/>
      <c r="HD414" s="294"/>
      <c r="HE414" s="294"/>
      <c r="HF414" s="294"/>
      <c r="HG414" s="294"/>
      <c r="HH414" s="294"/>
      <c r="HI414" s="294"/>
      <c r="HJ414" s="294"/>
      <c r="HK414" s="294"/>
      <c r="HL414" s="294"/>
      <c r="HM414" s="294"/>
      <c r="HN414" s="294"/>
      <c r="HO414" s="294"/>
      <c r="HP414" s="294"/>
      <c r="HQ414" s="294"/>
      <c r="HR414" s="294"/>
      <c r="HS414" s="294"/>
      <c r="HT414" s="294"/>
      <c r="HU414" s="294"/>
      <c r="HV414" s="294"/>
      <c r="HW414" s="294"/>
      <c r="HX414" s="294"/>
      <c r="HY414" s="294"/>
      <c r="HZ414" s="294"/>
      <c r="IA414" s="294"/>
      <c r="IB414" s="294"/>
      <c r="IC414" s="294"/>
      <c r="ID414" s="294"/>
      <c r="IE414" s="294"/>
      <c r="IF414" s="294"/>
      <c r="IG414" s="294"/>
      <c r="IH414" s="294"/>
      <c r="II414" s="294"/>
      <c r="IJ414" s="294"/>
      <c r="IK414" s="294"/>
      <c r="IL414" s="294"/>
      <c r="IM414" s="294"/>
      <c r="IN414" s="294"/>
      <c r="IO414" s="294"/>
      <c r="IP414" s="294"/>
      <c r="IQ414" s="294"/>
      <c r="IR414" s="294"/>
      <c r="IS414" s="294"/>
      <c r="IT414" s="294"/>
      <c r="IU414" s="294"/>
      <c r="IV414" s="294"/>
      <c r="IW414" s="294"/>
      <c r="IX414" s="294"/>
    </row>
    <row r="415" s="288" customFormat="1" ht="46" customHeight="1" spans="1:258">
      <c r="A415" s="299">
        <v>27</v>
      </c>
      <c r="B415" s="329" t="s">
        <v>1355</v>
      </c>
      <c r="C415" s="329" t="s">
        <v>1373</v>
      </c>
      <c r="D415" s="300" t="s">
        <v>1374</v>
      </c>
      <c r="E415" s="338">
        <v>47</v>
      </c>
      <c r="F415" s="333" t="s">
        <v>239</v>
      </c>
      <c r="G415" s="329" t="s">
        <v>1358</v>
      </c>
      <c r="H415" s="329"/>
      <c r="I415" s="351"/>
      <c r="GA415" s="294"/>
      <c r="GB415" s="294"/>
      <c r="GC415" s="294"/>
      <c r="GD415" s="294"/>
      <c r="GE415" s="294"/>
      <c r="GF415" s="294"/>
      <c r="GG415" s="294"/>
      <c r="GH415" s="294"/>
      <c r="GI415" s="294"/>
      <c r="GJ415" s="294"/>
      <c r="GK415" s="294"/>
      <c r="GL415" s="294"/>
      <c r="GM415" s="294"/>
      <c r="GN415" s="294"/>
      <c r="GO415" s="294"/>
      <c r="GP415" s="294"/>
      <c r="GQ415" s="294"/>
      <c r="GR415" s="294"/>
      <c r="GS415" s="294"/>
      <c r="GT415" s="294"/>
      <c r="GU415" s="294"/>
      <c r="GV415" s="294"/>
      <c r="GW415" s="294"/>
      <c r="GX415" s="294"/>
      <c r="GY415" s="294"/>
      <c r="GZ415" s="294"/>
      <c r="HA415" s="294"/>
      <c r="HB415" s="294"/>
      <c r="HC415" s="294"/>
      <c r="HD415" s="294"/>
      <c r="HE415" s="294"/>
      <c r="HF415" s="294"/>
      <c r="HG415" s="294"/>
      <c r="HH415" s="294"/>
      <c r="HI415" s="294"/>
      <c r="HJ415" s="294"/>
      <c r="HK415" s="294"/>
      <c r="HL415" s="294"/>
      <c r="HM415" s="294"/>
      <c r="HN415" s="294"/>
      <c r="HO415" s="294"/>
      <c r="HP415" s="294"/>
      <c r="HQ415" s="294"/>
      <c r="HR415" s="294"/>
      <c r="HS415" s="294"/>
      <c r="HT415" s="294"/>
      <c r="HU415" s="294"/>
      <c r="HV415" s="294"/>
      <c r="HW415" s="294"/>
      <c r="HX415" s="294"/>
      <c r="HY415" s="294"/>
      <c r="HZ415" s="294"/>
      <c r="IA415" s="294"/>
      <c r="IB415" s="294"/>
      <c r="IC415" s="294"/>
      <c r="ID415" s="294"/>
      <c r="IE415" s="294"/>
      <c r="IF415" s="294"/>
      <c r="IG415" s="294"/>
      <c r="IH415" s="294"/>
      <c r="II415" s="294"/>
      <c r="IJ415" s="294"/>
      <c r="IK415" s="294"/>
      <c r="IL415" s="294"/>
      <c r="IM415" s="294"/>
      <c r="IN415" s="294"/>
      <c r="IO415" s="294"/>
      <c r="IP415" s="294"/>
      <c r="IQ415" s="294"/>
      <c r="IR415" s="294"/>
      <c r="IS415" s="294"/>
      <c r="IT415" s="294"/>
      <c r="IU415" s="294"/>
      <c r="IV415" s="294"/>
      <c r="IW415" s="294"/>
      <c r="IX415" s="294"/>
    </row>
    <row r="416" s="288" customFormat="1" ht="46" customHeight="1" spans="1:258">
      <c r="A416" s="299">
        <v>28</v>
      </c>
      <c r="B416" s="329" t="s">
        <v>1355</v>
      </c>
      <c r="C416" s="329" t="s">
        <v>1375</v>
      </c>
      <c r="D416" s="300" t="s">
        <v>1376</v>
      </c>
      <c r="E416" s="338">
        <v>49</v>
      </c>
      <c r="F416" s="333" t="s">
        <v>204</v>
      </c>
      <c r="G416" s="329" t="s">
        <v>1358</v>
      </c>
      <c r="H416" s="329"/>
      <c r="I416" s="351"/>
      <c r="GA416" s="294"/>
      <c r="GB416" s="294"/>
      <c r="GC416" s="294"/>
      <c r="GD416" s="294"/>
      <c r="GE416" s="294"/>
      <c r="GF416" s="294"/>
      <c r="GG416" s="294"/>
      <c r="GH416" s="294"/>
      <c r="GI416" s="294"/>
      <c r="GJ416" s="294"/>
      <c r="GK416" s="294"/>
      <c r="GL416" s="294"/>
      <c r="GM416" s="294"/>
      <c r="GN416" s="294"/>
      <c r="GO416" s="294"/>
      <c r="GP416" s="294"/>
      <c r="GQ416" s="294"/>
      <c r="GR416" s="294"/>
      <c r="GS416" s="294"/>
      <c r="GT416" s="294"/>
      <c r="GU416" s="294"/>
      <c r="GV416" s="294"/>
      <c r="GW416" s="294"/>
      <c r="GX416" s="294"/>
      <c r="GY416" s="294"/>
      <c r="GZ416" s="294"/>
      <c r="HA416" s="294"/>
      <c r="HB416" s="294"/>
      <c r="HC416" s="294"/>
      <c r="HD416" s="294"/>
      <c r="HE416" s="294"/>
      <c r="HF416" s="294"/>
      <c r="HG416" s="294"/>
      <c r="HH416" s="294"/>
      <c r="HI416" s="294"/>
      <c r="HJ416" s="294"/>
      <c r="HK416" s="294"/>
      <c r="HL416" s="294"/>
      <c r="HM416" s="294"/>
      <c r="HN416" s="294"/>
      <c r="HO416" s="294"/>
      <c r="HP416" s="294"/>
      <c r="HQ416" s="294"/>
      <c r="HR416" s="294"/>
      <c r="HS416" s="294"/>
      <c r="HT416" s="294"/>
      <c r="HU416" s="294"/>
      <c r="HV416" s="294"/>
      <c r="HW416" s="294"/>
      <c r="HX416" s="294"/>
      <c r="HY416" s="294"/>
      <c r="HZ416" s="294"/>
      <c r="IA416" s="294"/>
      <c r="IB416" s="294"/>
      <c r="IC416" s="294"/>
      <c r="ID416" s="294"/>
      <c r="IE416" s="294"/>
      <c r="IF416" s="294"/>
      <c r="IG416" s="294"/>
      <c r="IH416" s="294"/>
      <c r="II416" s="294"/>
      <c r="IJ416" s="294"/>
      <c r="IK416" s="294"/>
      <c r="IL416" s="294"/>
      <c r="IM416" s="294"/>
      <c r="IN416" s="294"/>
      <c r="IO416" s="294"/>
      <c r="IP416" s="294"/>
      <c r="IQ416" s="294"/>
      <c r="IR416" s="294"/>
      <c r="IS416" s="294"/>
      <c r="IT416" s="294"/>
      <c r="IU416" s="294"/>
      <c r="IV416" s="294"/>
      <c r="IW416" s="294"/>
      <c r="IX416" s="294"/>
    </row>
    <row r="417" s="288" customFormat="1" ht="46" customHeight="1" spans="1:258">
      <c r="A417" s="299">
        <v>29</v>
      </c>
      <c r="B417" s="329" t="s">
        <v>1355</v>
      </c>
      <c r="C417" s="329" t="s">
        <v>1377</v>
      </c>
      <c r="D417" s="300" t="s">
        <v>1378</v>
      </c>
      <c r="E417" s="338">
        <v>47</v>
      </c>
      <c r="F417" s="333" t="s">
        <v>204</v>
      </c>
      <c r="G417" s="329" t="s">
        <v>1358</v>
      </c>
      <c r="H417" s="329"/>
      <c r="I417" s="351"/>
      <c r="GA417" s="294"/>
      <c r="GB417" s="294"/>
      <c r="GC417" s="294"/>
      <c r="GD417" s="294"/>
      <c r="GE417" s="294"/>
      <c r="GF417" s="294"/>
      <c r="GG417" s="294"/>
      <c r="GH417" s="294"/>
      <c r="GI417" s="294"/>
      <c r="GJ417" s="294"/>
      <c r="GK417" s="294"/>
      <c r="GL417" s="294"/>
      <c r="GM417" s="294"/>
      <c r="GN417" s="294"/>
      <c r="GO417" s="294"/>
      <c r="GP417" s="294"/>
      <c r="GQ417" s="294"/>
      <c r="GR417" s="294"/>
      <c r="GS417" s="294"/>
      <c r="GT417" s="294"/>
      <c r="GU417" s="294"/>
      <c r="GV417" s="294"/>
      <c r="GW417" s="294"/>
      <c r="GX417" s="294"/>
      <c r="GY417" s="294"/>
      <c r="GZ417" s="294"/>
      <c r="HA417" s="294"/>
      <c r="HB417" s="294"/>
      <c r="HC417" s="294"/>
      <c r="HD417" s="294"/>
      <c r="HE417" s="294"/>
      <c r="HF417" s="294"/>
      <c r="HG417" s="294"/>
      <c r="HH417" s="294"/>
      <c r="HI417" s="294"/>
      <c r="HJ417" s="294"/>
      <c r="HK417" s="294"/>
      <c r="HL417" s="294"/>
      <c r="HM417" s="294"/>
      <c r="HN417" s="294"/>
      <c r="HO417" s="294"/>
      <c r="HP417" s="294"/>
      <c r="HQ417" s="294"/>
      <c r="HR417" s="294"/>
      <c r="HS417" s="294"/>
      <c r="HT417" s="294"/>
      <c r="HU417" s="294"/>
      <c r="HV417" s="294"/>
      <c r="HW417" s="294"/>
      <c r="HX417" s="294"/>
      <c r="HY417" s="294"/>
      <c r="HZ417" s="294"/>
      <c r="IA417" s="294"/>
      <c r="IB417" s="294"/>
      <c r="IC417" s="294"/>
      <c r="ID417" s="294"/>
      <c r="IE417" s="294"/>
      <c r="IF417" s="294"/>
      <c r="IG417" s="294"/>
      <c r="IH417" s="294"/>
      <c r="II417" s="294"/>
      <c r="IJ417" s="294"/>
      <c r="IK417" s="294"/>
      <c r="IL417" s="294"/>
      <c r="IM417" s="294"/>
      <c r="IN417" s="294"/>
      <c r="IO417" s="294"/>
      <c r="IP417" s="294"/>
      <c r="IQ417" s="294"/>
      <c r="IR417" s="294"/>
      <c r="IS417" s="294"/>
      <c r="IT417" s="294"/>
      <c r="IU417" s="294"/>
      <c r="IV417" s="294"/>
      <c r="IW417" s="294"/>
      <c r="IX417" s="294"/>
    </row>
    <row r="418" s="288" customFormat="1" ht="46" customHeight="1" spans="1:258">
      <c r="A418" s="299">
        <v>30</v>
      </c>
      <c r="B418" s="329" t="s">
        <v>1355</v>
      </c>
      <c r="C418" s="329" t="s">
        <v>1379</v>
      </c>
      <c r="D418" s="300" t="s">
        <v>1380</v>
      </c>
      <c r="E418" s="338">
        <v>24</v>
      </c>
      <c r="F418" s="333" t="s">
        <v>204</v>
      </c>
      <c r="G418" s="329" t="s">
        <v>1164</v>
      </c>
      <c r="H418" s="329"/>
      <c r="I418" s="351"/>
      <c r="GA418" s="294"/>
      <c r="GB418" s="294"/>
      <c r="GC418" s="294"/>
      <c r="GD418" s="294"/>
      <c r="GE418" s="294"/>
      <c r="GF418" s="294"/>
      <c r="GG418" s="294"/>
      <c r="GH418" s="294"/>
      <c r="GI418" s="294"/>
      <c r="GJ418" s="294"/>
      <c r="GK418" s="294"/>
      <c r="GL418" s="294"/>
      <c r="GM418" s="294"/>
      <c r="GN418" s="294"/>
      <c r="GO418" s="294"/>
      <c r="GP418" s="294"/>
      <c r="GQ418" s="294"/>
      <c r="GR418" s="294"/>
      <c r="GS418" s="294"/>
      <c r="GT418" s="294"/>
      <c r="GU418" s="294"/>
      <c r="GV418" s="294"/>
      <c r="GW418" s="294"/>
      <c r="GX418" s="294"/>
      <c r="GY418" s="294"/>
      <c r="GZ418" s="294"/>
      <c r="HA418" s="294"/>
      <c r="HB418" s="294"/>
      <c r="HC418" s="294"/>
      <c r="HD418" s="294"/>
      <c r="HE418" s="294"/>
      <c r="HF418" s="294"/>
      <c r="HG418" s="294"/>
      <c r="HH418" s="294"/>
      <c r="HI418" s="294"/>
      <c r="HJ418" s="294"/>
      <c r="HK418" s="294"/>
      <c r="HL418" s="294"/>
      <c r="HM418" s="294"/>
      <c r="HN418" s="294"/>
      <c r="HO418" s="294"/>
      <c r="HP418" s="294"/>
      <c r="HQ418" s="294"/>
      <c r="HR418" s="294"/>
      <c r="HS418" s="294"/>
      <c r="HT418" s="294"/>
      <c r="HU418" s="294"/>
      <c r="HV418" s="294"/>
      <c r="HW418" s="294"/>
      <c r="HX418" s="294"/>
      <c r="HY418" s="294"/>
      <c r="HZ418" s="294"/>
      <c r="IA418" s="294"/>
      <c r="IB418" s="294"/>
      <c r="IC418" s="294"/>
      <c r="ID418" s="294"/>
      <c r="IE418" s="294"/>
      <c r="IF418" s="294"/>
      <c r="IG418" s="294"/>
      <c r="IH418" s="294"/>
      <c r="II418" s="294"/>
      <c r="IJ418" s="294"/>
      <c r="IK418" s="294"/>
      <c r="IL418" s="294"/>
      <c r="IM418" s="294"/>
      <c r="IN418" s="294"/>
      <c r="IO418" s="294"/>
      <c r="IP418" s="294"/>
      <c r="IQ418" s="294"/>
      <c r="IR418" s="294"/>
      <c r="IS418" s="294"/>
      <c r="IT418" s="294"/>
      <c r="IU418" s="294"/>
      <c r="IV418" s="294"/>
      <c r="IW418" s="294"/>
      <c r="IX418" s="294"/>
    </row>
    <row r="419" s="288" customFormat="1" ht="46" customHeight="1" spans="1:258">
      <c r="A419" s="299">
        <v>31</v>
      </c>
      <c r="B419" s="329" t="s">
        <v>1355</v>
      </c>
      <c r="C419" s="329" t="s">
        <v>1381</v>
      </c>
      <c r="D419" s="300" t="s">
        <v>1382</v>
      </c>
      <c r="E419" s="338">
        <v>24</v>
      </c>
      <c r="F419" s="333" t="s">
        <v>204</v>
      </c>
      <c r="G419" s="329" t="s">
        <v>1164</v>
      </c>
      <c r="H419" s="329"/>
      <c r="I419" s="351"/>
      <c r="GA419" s="294"/>
      <c r="GB419" s="294"/>
      <c r="GC419" s="294"/>
      <c r="GD419" s="294"/>
      <c r="GE419" s="294"/>
      <c r="GF419" s="294"/>
      <c r="GG419" s="294"/>
      <c r="GH419" s="294"/>
      <c r="GI419" s="294"/>
      <c r="GJ419" s="294"/>
      <c r="GK419" s="294"/>
      <c r="GL419" s="294"/>
      <c r="GM419" s="294"/>
      <c r="GN419" s="294"/>
      <c r="GO419" s="294"/>
      <c r="GP419" s="294"/>
      <c r="GQ419" s="294"/>
      <c r="GR419" s="294"/>
      <c r="GS419" s="294"/>
      <c r="GT419" s="294"/>
      <c r="GU419" s="294"/>
      <c r="GV419" s="294"/>
      <c r="GW419" s="294"/>
      <c r="GX419" s="294"/>
      <c r="GY419" s="294"/>
      <c r="GZ419" s="294"/>
      <c r="HA419" s="294"/>
      <c r="HB419" s="294"/>
      <c r="HC419" s="294"/>
      <c r="HD419" s="294"/>
      <c r="HE419" s="294"/>
      <c r="HF419" s="294"/>
      <c r="HG419" s="294"/>
      <c r="HH419" s="294"/>
      <c r="HI419" s="294"/>
      <c r="HJ419" s="294"/>
      <c r="HK419" s="294"/>
      <c r="HL419" s="294"/>
      <c r="HM419" s="294"/>
      <c r="HN419" s="294"/>
      <c r="HO419" s="294"/>
      <c r="HP419" s="294"/>
      <c r="HQ419" s="294"/>
      <c r="HR419" s="294"/>
      <c r="HS419" s="294"/>
      <c r="HT419" s="294"/>
      <c r="HU419" s="294"/>
      <c r="HV419" s="294"/>
      <c r="HW419" s="294"/>
      <c r="HX419" s="294"/>
      <c r="HY419" s="294"/>
      <c r="HZ419" s="294"/>
      <c r="IA419" s="294"/>
      <c r="IB419" s="294"/>
      <c r="IC419" s="294"/>
      <c r="ID419" s="294"/>
      <c r="IE419" s="294"/>
      <c r="IF419" s="294"/>
      <c r="IG419" s="294"/>
      <c r="IH419" s="294"/>
      <c r="II419" s="294"/>
      <c r="IJ419" s="294"/>
      <c r="IK419" s="294"/>
      <c r="IL419" s="294"/>
      <c r="IM419" s="294"/>
      <c r="IN419" s="294"/>
      <c r="IO419" s="294"/>
      <c r="IP419" s="294"/>
      <c r="IQ419" s="294"/>
      <c r="IR419" s="294"/>
      <c r="IS419" s="294"/>
      <c r="IT419" s="294"/>
      <c r="IU419" s="294"/>
      <c r="IV419" s="294"/>
      <c r="IW419" s="294"/>
      <c r="IX419" s="294"/>
    </row>
    <row r="420" s="288" customFormat="1" ht="46" customHeight="1" spans="1:258">
      <c r="A420" s="299">
        <v>32</v>
      </c>
      <c r="B420" s="329" t="s">
        <v>1355</v>
      </c>
      <c r="C420" s="329" t="s">
        <v>1383</v>
      </c>
      <c r="D420" s="300" t="s">
        <v>1384</v>
      </c>
      <c r="E420" s="338">
        <v>47</v>
      </c>
      <c r="F420" s="345" t="s">
        <v>338</v>
      </c>
      <c r="G420" s="329" t="s">
        <v>1358</v>
      </c>
      <c r="H420" s="329"/>
      <c r="I420" s="351"/>
      <c r="GA420" s="294"/>
      <c r="GB420" s="294"/>
      <c r="GC420" s="294"/>
      <c r="GD420" s="294"/>
      <c r="GE420" s="294"/>
      <c r="GF420" s="294"/>
      <c r="GG420" s="294"/>
      <c r="GH420" s="294"/>
      <c r="GI420" s="294"/>
      <c r="GJ420" s="294"/>
      <c r="GK420" s="294"/>
      <c r="GL420" s="294"/>
      <c r="GM420" s="294"/>
      <c r="GN420" s="294"/>
      <c r="GO420" s="294"/>
      <c r="GP420" s="294"/>
      <c r="GQ420" s="294"/>
      <c r="GR420" s="294"/>
      <c r="GS420" s="294"/>
      <c r="GT420" s="294"/>
      <c r="GU420" s="294"/>
      <c r="GV420" s="294"/>
      <c r="GW420" s="294"/>
      <c r="GX420" s="294"/>
      <c r="GY420" s="294"/>
      <c r="GZ420" s="294"/>
      <c r="HA420" s="294"/>
      <c r="HB420" s="294"/>
      <c r="HC420" s="294"/>
      <c r="HD420" s="294"/>
      <c r="HE420" s="294"/>
      <c r="HF420" s="294"/>
      <c r="HG420" s="294"/>
      <c r="HH420" s="294"/>
      <c r="HI420" s="294"/>
      <c r="HJ420" s="294"/>
      <c r="HK420" s="294"/>
      <c r="HL420" s="294"/>
      <c r="HM420" s="294"/>
      <c r="HN420" s="294"/>
      <c r="HO420" s="294"/>
      <c r="HP420" s="294"/>
      <c r="HQ420" s="294"/>
      <c r="HR420" s="294"/>
      <c r="HS420" s="294"/>
      <c r="HT420" s="294"/>
      <c r="HU420" s="294"/>
      <c r="HV420" s="294"/>
      <c r="HW420" s="294"/>
      <c r="HX420" s="294"/>
      <c r="HY420" s="294"/>
      <c r="HZ420" s="294"/>
      <c r="IA420" s="294"/>
      <c r="IB420" s="294"/>
      <c r="IC420" s="294"/>
      <c r="ID420" s="294"/>
      <c r="IE420" s="294"/>
      <c r="IF420" s="294"/>
      <c r="IG420" s="294"/>
      <c r="IH420" s="294"/>
      <c r="II420" s="294"/>
      <c r="IJ420" s="294"/>
      <c r="IK420" s="294"/>
      <c r="IL420" s="294"/>
      <c r="IM420" s="294"/>
      <c r="IN420" s="294"/>
      <c r="IO420" s="294"/>
      <c r="IP420" s="294"/>
      <c r="IQ420" s="294"/>
      <c r="IR420" s="294"/>
      <c r="IS420" s="294"/>
      <c r="IT420" s="294"/>
      <c r="IU420" s="294"/>
      <c r="IV420" s="294"/>
      <c r="IW420" s="294"/>
      <c r="IX420" s="294"/>
    </row>
    <row r="421" s="288" customFormat="1" ht="46" customHeight="1" spans="1:258">
      <c r="A421" s="299">
        <v>33</v>
      </c>
      <c r="B421" s="329" t="s">
        <v>1355</v>
      </c>
      <c r="C421" s="329" t="s">
        <v>1385</v>
      </c>
      <c r="D421" s="300" t="s">
        <v>1386</v>
      </c>
      <c r="E421" s="338">
        <v>24</v>
      </c>
      <c r="F421" s="345" t="s">
        <v>338</v>
      </c>
      <c r="G421" s="329" t="s">
        <v>1164</v>
      </c>
      <c r="H421" s="329"/>
      <c r="I421" s="351"/>
      <c r="GA421" s="294"/>
      <c r="GB421" s="294"/>
      <c r="GC421" s="294"/>
      <c r="GD421" s="294"/>
      <c r="GE421" s="294"/>
      <c r="GF421" s="294"/>
      <c r="GG421" s="294"/>
      <c r="GH421" s="294"/>
      <c r="GI421" s="294"/>
      <c r="GJ421" s="294"/>
      <c r="GK421" s="294"/>
      <c r="GL421" s="294"/>
      <c r="GM421" s="294"/>
      <c r="GN421" s="294"/>
      <c r="GO421" s="294"/>
      <c r="GP421" s="294"/>
      <c r="GQ421" s="294"/>
      <c r="GR421" s="294"/>
      <c r="GS421" s="294"/>
      <c r="GT421" s="294"/>
      <c r="GU421" s="294"/>
      <c r="GV421" s="294"/>
      <c r="GW421" s="294"/>
      <c r="GX421" s="294"/>
      <c r="GY421" s="294"/>
      <c r="GZ421" s="294"/>
      <c r="HA421" s="294"/>
      <c r="HB421" s="294"/>
      <c r="HC421" s="294"/>
      <c r="HD421" s="294"/>
      <c r="HE421" s="294"/>
      <c r="HF421" s="294"/>
      <c r="HG421" s="294"/>
      <c r="HH421" s="294"/>
      <c r="HI421" s="294"/>
      <c r="HJ421" s="294"/>
      <c r="HK421" s="294"/>
      <c r="HL421" s="294"/>
      <c r="HM421" s="294"/>
      <c r="HN421" s="294"/>
      <c r="HO421" s="294"/>
      <c r="HP421" s="294"/>
      <c r="HQ421" s="294"/>
      <c r="HR421" s="294"/>
      <c r="HS421" s="294"/>
      <c r="HT421" s="294"/>
      <c r="HU421" s="294"/>
      <c r="HV421" s="294"/>
      <c r="HW421" s="294"/>
      <c r="HX421" s="294"/>
      <c r="HY421" s="294"/>
      <c r="HZ421" s="294"/>
      <c r="IA421" s="294"/>
      <c r="IB421" s="294"/>
      <c r="IC421" s="294"/>
      <c r="ID421" s="294"/>
      <c r="IE421" s="294"/>
      <c r="IF421" s="294"/>
      <c r="IG421" s="294"/>
      <c r="IH421" s="294"/>
      <c r="II421" s="294"/>
      <c r="IJ421" s="294"/>
      <c r="IK421" s="294"/>
      <c r="IL421" s="294"/>
      <c r="IM421" s="294"/>
      <c r="IN421" s="294"/>
      <c r="IO421" s="294"/>
      <c r="IP421" s="294"/>
      <c r="IQ421" s="294"/>
      <c r="IR421" s="294"/>
      <c r="IS421" s="294"/>
      <c r="IT421" s="294"/>
      <c r="IU421" s="294"/>
      <c r="IV421" s="294"/>
      <c r="IW421" s="294"/>
      <c r="IX421" s="294"/>
    </row>
    <row r="422" s="288" customFormat="1" ht="46" customHeight="1" spans="1:258">
      <c r="A422" s="299">
        <v>34</v>
      </c>
      <c r="B422" s="329" t="s">
        <v>1355</v>
      </c>
      <c r="C422" s="329" t="s">
        <v>1387</v>
      </c>
      <c r="D422" s="300" t="s">
        <v>1388</v>
      </c>
      <c r="E422" s="338">
        <v>24</v>
      </c>
      <c r="F422" s="345" t="s">
        <v>338</v>
      </c>
      <c r="G422" s="329" t="s">
        <v>1164</v>
      </c>
      <c r="H422" s="329"/>
      <c r="I422" s="351"/>
      <c r="GA422" s="294"/>
      <c r="GB422" s="294"/>
      <c r="GC422" s="294"/>
      <c r="GD422" s="294"/>
      <c r="GE422" s="294"/>
      <c r="GF422" s="294"/>
      <c r="GG422" s="294"/>
      <c r="GH422" s="294"/>
      <c r="GI422" s="294"/>
      <c r="GJ422" s="294"/>
      <c r="GK422" s="294"/>
      <c r="GL422" s="294"/>
      <c r="GM422" s="294"/>
      <c r="GN422" s="294"/>
      <c r="GO422" s="294"/>
      <c r="GP422" s="294"/>
      <c r="GQ422" s="294"/>
      <c r="GR422" s="294"/>
      <c r="GS422" s="294"/>
      <c r="GT422" s="294"/>
      <c r="GU422" s="294"/>
      <c r="GV422" s="294"/>
      <c r="GW422" s="294"/>
      <c r="GX422" s="294"/>
      <c r="GY422" s="294"/>
      <c r="GZ422" s="294"/>
      <c r="HA422" s="294"/>
      <c r="HB422" s="294"/>
      <c r="HC422" s="294"/>
      <c r="HD422" s="294"/>
      <c r="HE422" s="294"/>
      <c r="HF422" s="294"/>
      <c r="HG422" s="294"/>
      <c r="HH422" s="294"/>
      <c r="HI422" s="294"/>
      <c r="HJ422" s="294"/>
      <c r="HK422" s="294"/>
      <c r="HL422" s="294"/>
      <c r="HM422" s="294"/>
      <c r="HN422" s="294"/>
      <c r="HO422" s="294"/>
      <c r="HP422" s="294"/>
      <c r="HQ422" s="294"/>
      <c r="HR422" s="294"/>
      <c r="HS422" s="294"/>
      <c r="HT422" s="294"/>
      <c r="HU422" s="294"/>
      <c r="HV422" s="294"/>
      <c r="HW422" s="294"/>
      <c r="HX422" s="294"/>
      <c r="HY422" s="294"/>
      <c r="HZ422" s="294"/>
      <c r="IA422" s="294"/>
      <c r="IB422" s="294"/>
      <c r="IC422" s="294"/>
      <c r="ID422" s="294"/>
      <c r="IE422" s="294"/>
      <c r="IF422" s="294"/>
      <c r="IG422" s="294"/>
      <c r="IH422" s="294"/>
      <c r="II422" s="294"/>
      <c r="IJ422" s="294"/>
      <c r="IK422" s="294"/>
      <c r="IL422" s="294"/>
      <c r="IM422" s="294"/>
      <c r="IN422" s="294"/>
      <c r="IO422" s="294"/>
      <c r="IP422" s="294"/>
      <c r="IQ422" s="294"/>
      <c r="IR422" s="294"/>
      <c r="IS422" s="294"/>
      <c r="IT422" s="294"/>
      <c r="IU422" s="294"/>
      <c r="IV422" s="294"/>
      <c r="IW422" s="294"/>
      <c r="IX422" s="294"/>
    </row>
    <row r="423" s="288" customFormat="1" ht="46" customHeight="1" spans="1:258">
      <c r="A423" s="299">
        <v>35</v>
      </c>
      <c r="B423" s="329" t="s">
        <v>1355</v>
      </c>
      <c r="C423" s="329" t="s">
        <v>1389</v>
      </c>
      <c r="D423" s="329" t="s">
        <v>1390</v>
      </c>
      <c r="E423" s="338">
        <v>47</v>
      </c>
      <c r="F423" s="333" t="s">
        <v>244</v>
      </c>
      <c r="G423" s="329" t="s">
        <v>1358</v>
      </c>
      <c r="H423" s="329"/>
      <c r="I423" s="351"/>
      <c r="GA423" s="294"/>
      <c r="GB423" s="294"/>
      <c r="GC423" s="294"/>
      <c r="GD423" s="294"/>
      <c r="GE423" s="294"/>
      <c r="GF423" s="294"/>
      <c r="GG423" s="294"/>
      <c r="GH423" s="294"/>
      <c r="GI423" s="294"/>
      <c r="GJ423" s="294"/>
      <c r="GK423" s="294"/>
      <c r="GL423" s="294"/>
      <c r="GM423" s="294"/>
      <c r="GN423" s="294"/>
      <c r="GO423" s="294"/>
      <c r="GP423" s="294"/>
      <c r="GQ423" s="294"/>
      <c r="GR423" s="294"/>
      <c r="GS423" s="294"/>
      <c r="GT423" s="294"/>
      <c r="GU423" s="294"/>
      <c r="GV423" s="294"/>
      <c r="GW423" s="294"/>
      <c r="GX423" s="294"/>
      <c r="GY423" s="294"/>
      <c r="GZ423" s="294"/>
      <c r="HA423" s="294"/>
      <c r="HB423" s="294"/>
      <c r="HC423" s="294"/>
      <c r="HD423" s="294"/>
      <c r="HE423" s="294"/>
      <c r="HF423" s="294"/>
      <c r="HG423" s="294"/>
      <c r="HH423" s="294"/>
      <c r="HI423" s="294"/>
      <c r="HJ423" s="294"/>
      <c r="HK423" s="294"/>
      <c r="HL423" s="294"/>
      <c r="HM423" s="294"/>
      <c r="HN423" s="294"/>
      <c r="HO423" s="294"/>
      <c r="HP423" s="294"/>
      <c r="HQ423" s="294"/>
      <c r="HR423" s="294"/>
      <c r="HS423" s="294"/>
      <c r="HT423" s="294"/>
      <c r="HU423" s="294"/>
      <c r="HV423" s="294"/>
      <c r="HW423" s="294"/>
      <c r="HX423" s="294"/>
      <c r="HY423" s="294"/>
      <c r="HZ423" s="294"/>
      <c r="IA423" s="294"/>
      <c r="IB423" s="294"/>
      <c r="IC423" s="294"/>
      <c r="ID423" s="294"/>
      <c r="IE423" s="294"/>
      <c r="IF423" s="294"/>
      <c r="IG423" s="294"/>
      <c r="IH423" s="294"/>
      <c r="II423" s="294"/>
      <c r="IJ423" s="294"/>
      <c r="IK423" s="294"/>
      <c r="IL423" s="294"/>
      <c r="IM423" s="294"/>
      <c r="IN423" s="294"/>
      <c r="IO423" s="294"/>
      <c r="IP423" s="294"/>
      <c r="IQ423" s="294"/>
      <c r="IR423" s="294"/>
      <c r="IS423" s="294"/>
      <c r="IT423" s="294"/>
      <c r="IU423" s="294"/>
      <c r="IV423" s="294"/>
      <c r="IW423" s="294"/>
      <c r="IX423" s="294"/>
    </row>
    <row r="424" s="288" customFormat="1" ht="46" customHeight="1" spans="1:258">
      <c r="A424" s="299">
        <v>36</v>
      </c>
      <c r="B424" s="329" t="s">
        <v>1355</v>
      </c>
      <c r="C424" s="329" t="s">
        <v>1391</v>
      </c>
      <c r="D424" s="300" t="s">
        <v>1392</v>
      </c>
      <c r="E424" s="338">
        <v>24</v>
      </c>
      <c r="F424" s="345" t="s">
        <v>180</v>
      </c>
      <c r="G424" s="329" t="s">
        <v>1164</v>
      </c>
      <c r="H424" s="329"/>
      <c r="I424" s="351"/>
      <c r="GA424" s="294"/>
      <c r="GB424" s="294"/>
      <c r="GC424" s="294"/>
      <c r="GD424" s="294"/>
      <c r="GE424" s="294"/>
      <c r="GF424" s="294"/>
      <c r="GG424" s="294"/>
      <c r="GH424" s="294"/>
      <c r="GI424" s="294"/>
      <c r="GJ424" s="294"/>
      <c r="GK424" s="294"/>
      <c r="GL424" s="294"/>
      <c r="GM424" s="294"/>
      <c r="GN424" s="294"/>
      <c r="GO424" s="294"/>
      <c r="GP424" s="294"/>
      <c r="GQ424" s="294"/>
      <c r="GR424" s="294"/>
      <c r="GS424" s="294"/>
      <c r="GT424" s="294"/>
      <c r="GU424" s="294"/>
      <c r="GV424" s="294"/>
      <c r="GW424" s="294"/>
      <c r="GX424" s="294"/>
      <c r="GY424" s="294"/>
      <c r="GZ424" s="294"/>
      <c r="HA424" s="294"/>
      <c r="HB424" s="294"/>
      <c r="HC424" s="294"/>
      <c r="HD424" s="294"/>
      <c r="HE424" s="294"/>
      <c r="HF424" s="294"/>
      <c r="HG424" s="294"/>
      <c r="HH424" s="294"/>
      <c r="HI424" s="294"/>
      <c r="HJ424" s="294"/>
      <c r="HK424" s="294"/>
      <c r="HL424" s="294"/>
      <c r="HM424" s="294"/>
      <c r="HN424" s="294"/>
      <c r="HO424" s="294"/>
      <c r="HP424" s="294"/>
      <c r="HQ424" s="294"/>
      <c r="HR424" s="294"/>
      <c r="HS424" s="294"/>
      <c r="HT424" s="294"/>
      <c r="HU424" s="294"/>
      <c r="HV424" s="294"/>
      <c r="HW424" s="294"/>
      <c r="HX424" s="294"/>
      <c r="HY424" s="294"/>
      <c r="HZ424" s="294"/>
      <c r="IA424" s="294"/>
      <c r="IB424" s="294"/>
      <c r="IC424" s="294"/>
      <c r="ID424" s="294"/>
      <c r="IE424" s="294"/>
      <c r="IF424" s="294"/>
      <c r="IG424" s="294"/>
      <c r="IH424" s="294"/>
      <c r="II424" s="294"/>
      <c r="IJ424" s="294"/>
      <c r="IK424" s="294"/>
      <c r="IL424" s="294"/>
      <c r="IM424" s="294"/>
      <c r="IN424" s="294"/>
      <c r="IO424" s="294"/>
      <c r="IP424" s="294"/>
      <c r="IQ424" s="294"/>
      <c r="IR424" s="294"/>
      <c r="IS424" s="294"/>
      <c r="IT424" s="294"/>
      <c r="IU424" s="294"/>
      <c r="IV424" s="294"/>
      <c r="IW424" s="294"/>
      <c r="IX424" s="294"/>
    </row>
    <row r="425" s="288" customFormat="1" ht="46" customHeight="1" spans="1:258">
      <c r="A425" s="299">
        <v>37</v>
      </c>
      <c r="B425" s="329" t="s">
        <v>1355</v>
      </c>
      <c r="C425" s="329" t="s">
        <v>1391</v>
      </c>
      <c r="D425" s="300" t="s">
        <v>1393</v>
      </c>
      <c r="E425" s="338">
        <v>24</v>
      </c>
      <c r="F425" s="345" t="s">
        <v>180</v>
      </c>
      <c r="G425" s="329" t="s">
        <v>1164</v>
      </c>
      <c r="H425" s="329"/>
      <c r="I425" s="351"/>
      <c r="GA425" s="294"/>
      <c r="GB425" s="294"/>
      <c r="GC425" s="294"/>
      <c r="GD425" s="294"/>
      <c r="GE425" s="294"/>
      <c r="GF425" s="294"/>
      <c r="GG425" s="294"/>
      <c r="GH425" s="294"/>
      <c r="GI425" s="294"/>
      <c r="GJ425" s="294"/>
      <c r="GK425" s="294"/>
      <c r="GL425" s="294"/>
      <c r="GM425" s="294"/>
      <c r="GN425" s="294"/>
      <c r="GO425" s="294"/>
      <c r="GP425" s="294"/>
      <c r="GQ425" s="294"/>
      <c r="GR425" s="294"/>
      <c r="GS425" s="294"/>
      <c r="GT425" s="294"/>
      <c r="GU425" s="294"/>
      <c r="GV425" s="294"/>
      <c r="GW425" s="294"/>
      <c r="GX425" s="294"/>
      <c r="GY425" s="294"/>
      <c r="GZ425" s="294"/>
      <c r="HA425" s="294"/>
      <c r="HB425" s="294"/>
      <c r="HC425" s="294"/>
      <c r="HD425" s="294"/>
      <c r="HE425" s="294"/>
      <c r="HF425" s="294"/>
      <c r="HG425" s="294"/>
      <c r="HH425" s="294"/>
      <c r="HI425" s="294"/>
      <c r="HJ425" s="294"/>
      <c r="HK425" s="294"/>
      <c r="HL425" s="294"/>
      <c r="HM425" s="294"/>
      <c r="HN425" s="294"/>
      <c r="HO425" s="294"/>
      <c r="HP425" s="294"/>
      <c r="HQ425" s="294"/>
      <c r="HR425" s="294"/>
      <c r="HS425" s="294"/>
      <c r="HT425" s="294"/>
      <c r="HU425" s="294"/>
      <c r="HV425" s="294"/>
      <c r="HW425" s="294"/>
      <c r="HX425" s="294"/>
      <c r="HY425" s="294"/>
      <c r="HZ425" s="294"/>
      <c r="IA425" s="294"/>
      <c r="IB425" s="294"/>
      <c r="IC425" s="294"/>
      <c r="ID425" s="294"/>
      <c r="IE425" s="294"/>
      <c r="IF425" s="294"/>
      <c r="IG425" s="294"/>
      <c r="IH425" s="294"/>
      <c r="II425" s="294"/>
      <c r="IJ425" s="294"/>
      <c r="IK425" s="294"/>
      <c r="IL425" s="294"/>
      <c r="IM425" s="294"/>
      <c r="IN425" s="294"/>
      <c r="IO425" s="294"/>
      <c r="IP425" s="294"/>
      <c r="IQ425" s="294"/>
      <c r="IR425" s="294"/>
      <c r="IS425" s="294"/>
      <c r="IT425" s="294"/>
      <c r="IU425" s="294"/>
      <c r="IV425" s="294"/>
      <c r="IW425" s="294"/>
      <c r="IX425" s="294"/>
    </row>
    <row r="426" s="288" customFormat="1" ht="46" customHeight="1" spans="1:258">
      <c r="A426" s="299">
        <v>38</v>
      </c>
      <c r="B426" s="329" t="s">
        <v>1355</v>
      </c>
      <c r="C426" s="329" t="s">
        <v>1377</v>
      </c>
      <c r="D426" s="300" t="s">
        <v>1394</v>
      </c>
      <c r="E426" s="338">
        <v>47</v>
      </c>
      <c r="F426" s="345" t="s">
        <v>180</v>
      </c>
      <c r="G426" s="329" t="s">
        <v>1358</v>
      </c>
      <c r="H426" s="329"/>
      <c r="I426" s="351"/>
      <c r="GA426" s="294"/>
      <c r="GB426" s="294"/>
      <c r="GC426" s="294"/>
      <c r="GD426" s="294"/>
      <c r="GE426" s="294"/>
      <c r="GF426" s="294"/>
      <c r="GG426" s="294"/>
      <c r="GH426" s="294"/>
      <c r="GI426" s="294"/>
      <c r="GJ426" s="294"/>
      <c r="GK426" s="294"/>
      <c r="GL426" s="294"/>
      <c r="GM426" s="294"/>
      <c r="GN426" s="294"/>
      <c r="GO426" s="294"/>
      <c r="GP426" s="294"/>
      <c r="GQ426" s="294"/>
      <c r="GR426" s="294"/>
      <c r="GS426" s="294"/>
      <c r="GT426" s="294"/>
      <c r="GU426" s="294"/>
      <c r="GV426" s="294"/>
      <c r="GW426" s="294"/>
      <c r="GX426" s="294"/>
      <c r="GY426" s="294"/>
      <c r="GZ426" s="294"/>
      <c r="HA426" s="294"/>
      <c r="HB426" s="294"/>
      <c r="HC426" s="294"/>
      <c r="HD426" s="294"/>
      <c r="HE426" s="294"/>
      <c r="HF426" s="294"/>
      <c r="HG426" s="294"/>
      <c r="HH426" s="294"/>
      <c r="HI426" s="294"/>
      <c r="HJ426" s="294"/>
      <c r="HK426" s="294"/>
      <c r="HL426" s="294"/>
      <c r="HM426" s="294"/>
      <c r="HN426" s="294"/>
      <c r="HO426" s="294"/>
      <c r="HP426" s="294"/>
      <c r="HQ426" s="294"/>
      <c r="HR426" s="294"/>
      <c r="HS426" s="294"/>
      <c r="HT426" s="294"/>
      <c r="HU426" s="294"/>
      <c r="HV426" s="294"/>
      <c r="HW426" s="294"/>
      <c r="HX426" s="294"/>
      <c r="HY426" s="294"/>
      <c r="HZ426" s="294"/>
      <c r="IA426" s="294"/>
      <c r="IB426" s="294"/>
      <c r="IC426" s="294"/>
      <c r="ID426" s="294"/>
      <c r="IE426" s="294"/>
      <c r="IF426" s="294"/>
      <c r="IG426" s="294"/>
      <c r="IH426" s="294"/>
      <c r="II426" s="294"/>
      <c r="IJ426" s="294"/>
      <c r="IK426" s="294"/>
      <c r="IL426" s="294"/>
      <c r="IM426" s="294"/>
      <c r="IN426" s="294"/>
      <c r="IO426" s="294"/>
      <c r="IP426" s="294"/>
      <c r="IQ426" s="294"/>
      <c r="IR426" s="294"/>
      <c r="IS426" s="294"/>
      <c r="IT426" s="294"/>
      <c r="IU426" s="294"/>
      <c r="IV426" s="294"/>
      <c r="IW426" s="294"/>
      <c r="IX426" s="294"/>
    </row>
    <row r="427" s="288" customFormat="1" ht="46" customHeight="1" spans="1:258">
      <c r="A427" s="299">
        <v>39</v>
      </c>
      <c r="B427" s="329" t="s">
        <v>1355</v>
      </c>
      <c r="C427" s="329" t="s">
        <v>1395</v>
      </c>
      <c r="D427" s="300" t="s">
        <v>1396</v>
      </c>
      <c r="E427" s="338">
        <v>47</v>
      </c>
      <c r="F427" s="345" t="s">
        <v>180</v>
      </c>
      <c r="G427" s="329" t="s">
        <v>1358</v>
      </c>
      <c r="H427" s="329"/>
      <c r="I427" s="351"/>
      <c r="GA427" s="294"/>
      <c r="GB427" s="294"/>
      <c r="GC427" s="294"/>
      <c r="GD427" s="294"/>
      <c r="GE427" s="294"/>
      <c r="GF427" s="294"/>
      <c r="GG427" s="294"/>
      <c r="GH427" s="294"/>
      <c r="GI427" s="294"/>
      <c r="GJ427" s="294"/>
      <c r="GK427" s="294"/>
      <c r="GL427" s="294"/>
      <c r="GM427" s="294"/>
      <c r="GN427" s="294"/>
      <c r="GO427" s="294"/>
      <c r="GP427" s="294"/>
      <c r="GQ427" s="294"/>
      <c r="GR427" s="294"/>
      <c r="GS427" s="294"/>
      <c r="GT427" s="294"/>
      <c r="GU427" s="294"/>
      <c r="GV427" s="294"/>
      <c r="GW427" s="294"/>
      <c r="GX427" s="294"/>
      <c r="GY427" s="294"/>
      <c r="GZ427" s="294"/>
      <c r="HA427" s="294"/>
      <c r="HB427" s="294"/>
      <c r="HC427" s="294"/>
      <c r="HD427" s="294"/>
      <c r="HE427" s="294"/>
      <c r="HF427" s="294"/>
      <c r="HG427" s="294"/>
      <c r="HH427" s="294"/>
      <c r="HI427" s="294"/>
      <c r="HJ427" s="294"/>
      <c r="HK427" s="294"/>
      <c r="HL427" s="294"/>
      <c r="HM427" s="294"/>
      <c r="HN427" s="294"/>
      <c r="HO427" s="294"/>
      <c r="HP427" s="294"/>
      <c r="HQ427" s="294"/>
      <c r="HR427" s="294"/>
      <c r="HS427" s="294"/>
      <c r="HT427" s="294"/>
      <c r="HU427" s="294"/>
      <c r="HV427" s="294"/>
      <c r="HW427" s="294"/>
      <c r="HX427" s="294"/>
      <c r="HY427" s="294"/>
      <c r="HZ427" s="294"/>
      <c r="IA427" s="294"/>
      <c r="IB427" s="294"/>
      <c r="IC427" s="294"/>
      <c r="ID427" s="294"/>
      <c r="IE427" s="294"/>
      <c r="IF427" s="294"/>
      <c r="IG427" s="294"/>
      <c r="IH427" s="294"/>
      <c r="II427" s="294"/>
      <c r="IJ427" s="294"/>
      <c r="IK427" s="294"/>
      <c r="IL427" s="294"/>
      <c r="IM427" s="294"/>
      <c r="IN427" s="294"/>
      <c r="IO427" s="294"/>
      <c r="IP427" s="294"/>
      <c r="IQ427" s="294"/>
      <c r="IR427" s="294"/>
      <c r="IS427" s="294"/>
      <c r="IT427" s="294"/>
      <c r="IU427" s="294"/>
      <c r="IV427" s="294"/>
      <c r="IW427" s="294"/>
      <c r="IX427" s="294"/>
    </row>
    <row r="428" s="289" customFormat="1" ht="46" customHeight="1" spans="1:258">
      <c r="A428" s="421"/>
      <c r="B428" s="420" t="s">
        <v>262</v>
      </c>
      <c r="C428" s="420"/>
      <c r="D428" s="326"/>
      <c r="E428" s="421">
        <f>SUM(E389:E427)</f>
        <v>1318</v>
      </c>
      <c r="F428" s="420"/>
      <c r="G428" s="420"/>
      <c r="H428" s="420"/>
      <c r="I428" s="426">
        <v>1318</v>
      </c>
      <c r="J428" s="288"/>
      <c r="K428" s="288"/>
      <c r="L428" s="288"/>
      <c r="M428" s="288"/>
      <c r="N428" s="288"/>
      <c r="O428" s="288"/>
      <c r="P428" s="288"/>
      <c r="Q428" s="288"/>
      <c r="R428" s="288"/>
      <c r="S428" s="288"/>
      <c r="T428" s="288"/>
      <c r="U428" s="288"/>
      <c r="V428" s="288"/>
      <c r="W428" s="288"/>
      <c r="X428" s="288"/>
      <c r="Y428" s="288"/>
      <c r="Z428" s="288"/>
      <c r="AA428" s="288"/>
      <c r="AB428" s="288"/>
      <c r="AC428" s="288"/>
      <c r="AD428" s="288"/>
      <c r="AE428" s="288"/>
      <c r="AF428" s="288"/>
      <c r="AG428" s="288"/>
      <c r="AH428" s="288"/>
      <c r="AI428" s="288"/>
      <c r="AJ428" s="288"/>
      <c r="AK428" s="288"/>
      <c r="AL428" s="288"/>
      <c r="AM428" s="288"/>
      <c r="AN428" s="288"/>
      <c r="AO428" s="288"/>
      <c r="AP428" s="288"/>
      <c r="AQ428" s="288"/>
      <c r="AR428" s="288"/>
      <c r="AS428" s="288"/>
      <c r="AT428" s="288"/>
      <c r="AU428" s="288"/>
      <c r="AV428" s="288"/>
      <c r="AW428" s="288"/>
      <c r="AX428" s="288"/>
      <c r="AY428" s="288"/>
      <c r="AZ428" s="288"/>
      <c r="BA428" s="288"/>
      <c r="BB428" s="288"/>
      <c r="BC428" s="288"/>
      <c r="BD428" s="288"/>
      <c r="BE428" s="288"/>
      <c r="BF428" s="288"/>
      <c r="BG428" s="288"/>
      <c r="BH428" s="288"/>
      <c r="BI428" s="288"/>
      <c r="BJ428" s="288"/>
      <c r="BK428" s="288"/>
      <c r="BL428" s="288"/>
      <c r="BM428" s="288"/>
      <c r="BN428" s="288"/>
      <c r="BO428" s="288"/>
      <c r="BP428" s="288"/>
      <c r="BQ428" s="288"/>
      <c r="BR428" s="288"/>
      <c r="BS428" s="288"/>
      <c r="BT428" s="288"/>
      <c r="BU428" s="288"/>
      <c r="BV428" s="288"/>
      <c r="BW428" s="288"/>
      <c r="BX428" s="288"/>
      <c r="BY428" s="288"/>
      <c r="BZ428" s="288"/>
      <c r="CA428" s="288"/>
      <c r="CB428" s="288"/>
      <c r="CC428" s="288"/>
      <c r="CD428" s="288"/>
      <c r="CE428" s="288"/>
      <c r="CF428" s="288"/>
      <c r="CG428" s="288"/>
      <c r="CH428" s="288"/>
      <c r="CI428" s="288"/>
      <c r="CJ428" s="288"/>
      <c r="CK428" s="288"/>
      <c r="CL428" s="288"/>
      <c r="CM428" s="288"/>
      <c r="CN428" s="288"/>
      <c r="CO428" s="288"/>
      <c r="CP428" s="288"/>
      <c r="CQ428" s="288"/>
      <c r="CR428" s="288"/>
      <c r="CS428" s="288"/>
      <c r="CT428" s="288"/>
      <c r="CU428" s="288"/>
      <c r="CV428" s="288"/>
      <c r="CW428" s="288"/>
      <c r="CX428" s="288"/>
      <c r="CY428" s="288"/>
      <c r="CZ428" s="288"/>
      <c r="DA428" s="288"/>
      <c r="DB428" s="288"/>
      <c r="DC428" s="288"/>
      <c r="DD428" s="288"/>
      <c r="DE428" s="288"/>
      <c r="DF428" s="288"/>
      <c r="DG428" s="288"/>
      <c r="DH428" s="288"/>
      <c r="DI428" s="288"/>
      <c r="DJ428" s="288"/>
      <c r="DK428" s="288"/>
      <c r="DL428" s="288"/>
      <c r="DM428" s="288"/>
      <c r="DN428" s="288"/>
      <c r="DO428" s="288"/>
      <c r="DP428" s="288"/>
      <c r="DQ428" s="288"/>
      <c r="DR428" s="288"/>
      <c r="DS428" s="288"/>
      <c r="DT428" s="288"/>
      <c r="DU428" s="288"/>
      <c r="DV428" s="288"/>
      <c r="DW428" s="288"/>
      <c r="DX428" s="288"/>
      <c r="DY428" s="288"/>
      <c r="DZ428" s="288"/>
      <c r="EA428" s="288"/>
      <c r="EB428" s="288"/>
      <c r="EC428" s="288"/>
      <c r="ED428" s="288"/>
      <c r="EE428" s="288"/>
      <c r="EF428" s="288"/>
      <c r="EG428" s="288"/>
      <c r="EH428" s="288"/>
      <c r="EI428" s="288"/>
      <c r="EJ428" s="288"/>
      <c r="EK428" s="288"/>
      <c r="EL428" s="288"/>
      <c r="EM428" s="288"/>
      <c r="EN428" s="288"/>
      <c r="EO428" s="288"/>
      <c r="EP428" s="288"/>
      <c r="EQ428" s="288"/>
      <c r="ER428" s="288"/>
      <c r="ES428" s="288"/>
      <c r="ET428" s="288"/>
      <c r="EU428" s="288"/>
      <c r="EV428" s="288"/>
      <c r="EW428" s="288"/>
      <c r="EX428" s="288"/>
      <c r="EY428" s="288"/>
      <c r="EZ428" s="288"/>
      <c r="FA428" s="288"/>
      <c r="FB428" s="288"/>
      <c r="FC428" s="288"/>
      <c r="FD428" s="288"/>
      <c r="FE428" s="288"/>
      <c r="FF428" s="288"/>
      <c r="FG428" s="288"/>
      <c r="FH428" s="288"/>
      <c r="FI428" s="288"/>
      <c r="FJ428" s="288"/>
      <c r="FK428" s="288"/>
      <c r="FL428" s="288"/>
      <c r="FM428" s="288"/>
      <c r="FN428" s="288"/>
      <c r="FO428" s="288"/>
      <c r="FP428" s="288"/>
      <c r="FQ428" s="288"/>
      <c r="FR428" s="288"/>
      <c r="FS428" s="288"/>
      <c r="FT428" s="288"/>
      <c r="FU428" s="288"/>
      <c r="FV428" s="288"/>
      <c r="FW428" s="288"/>
      <c r="FX428" s="288"/>
      <c r="FY428" s="288"/>
      <c r="FZ428" s="288"/>
      <c r="GA428" s="294"/>
      <c r="GB428" s="294"/>
      <c r="GC428" s="294"/>
      <c r="GD428" s="294"/>
      <c r="GE428" s="294"/>
      <c r="GF428" s="294"/>
      <c r="GG428" s="294"/>
      <c r="GH428" s="294"/>
      <c r="GI428" s="294"/>
      <c r="GJ428" s="294"/>
      <c r="GK428" s="294"/>
      <c r="GL428" s="294"/>
      <c r="GM428" s="294"/>
      <c r="GN428" s="294"/>
      <c r="GO428" s="294"/>
      <c r="GP428" s="294"/>
      <c r="GQ428" s="294"/>
      <c r="GR428" s="294"/>
      <c r="GS428" s="294"/>
      <c r="GT428" s="294"/>
      <c r="GU428" s="294"/>
      <c r="GV428" s="294"/>
      <c r="GW428" s="294"/>
      <c r="GX428" s="294"/>
      <c r="GY428" s="294"/>
      <c r="GZ428" s="294"/>
      <c r="HA428" s="294"/>
      <c r="HB428" s="294"/>
      <c r="HC428" s="294"/>
      <c r="HD428" s="294"/>
      <c r="HE428" s="294"/>
      <c r="HF428" s="294"/>
      <c r="HG428" s="294"/>
      <c r="HH428" s="294"/>
      <c r="HI428" s="294"/>
      <c r="HJ428" s="294"/>
      <c r="HK428" s="294"/>
      <c r="HL428" s="294"/>
      <c r="HM428" s="294"/>
      <c r="HN428" s="294"/>
      <c r="HO428" s="294"/>
      <c r="HP428" s="294"/>
      <c r="HQ428" s="294"/>
      <c r="HR428" s="294"/>
      <c r="HS428" s="294"/>
      <c r="HT428" s="294"/>
      <c r="HU428" s="294"/>
      <c r="HV428" s="294"/>
      <c r="HW428" s="294"/>
      <c r="HX428" s="294"/>
      <c r="HY428" s="294"/>
      <c r="HZ428" s="294"/>
      <c r="IA428" s="294"/>
      <c r="IB428" s="294"/>
      <c r="IC428" s="294"/>
      <c r="ID428" s="294"/>
      <c r="IE428" s="294"/>
      <c r="IF428" s="294"/>
      <c r="IG428" s="294"/>
      <c r="IH428" s="294"/>
      <c r="II428" s="294"/>
      <c r="IJ428" s="294"/>
      <c r="IK428" s="294"/>
      <c r="IL428" s="294"/>
      <c r="IM428" s="294"/>
      <c r="IN428" s="294"/>
      <c r="IO428" s="294"/>
      <c r="IP428" s="294"/>
      <c r="IQ428" s="294"/>
      <c r="IR428" s="294"/>
      <c r="IS428" s="294"/>
      <c r="IT428" s="294"/>
      <c r="IU428" s="294"/>
      <c r="IV428" s="294"/>
      <c r="IW428" s="294"/>
      <c r="IX428" s="294"/>
    </row>
    <row r="429" s="289" customFormat="1" ht="46" customHeight="1" spans="1:258">
      <c r="A429" s="301" t="s">
        <v>1397</v>
      </c>
      <c r="B429" s="302"/>
      <c r="C429" s="302"/>
      <c r="D429" s="303"/>
      <c r="E429" s="304"/>
      <c r="F429" s="300"/>
      <c r="G429" s="300"/>
      <c r="H429" s="300"/>
      <c r="I429" s="288"/>
      <c r="J429" s="288"/>
      <c r="K429" s="288"/>
      <c r="L429" s="288"/>
      <c r="M429" s="288"/>
      <c r="N429" s="288"/>
      <c r="O429" s="288"/>
      <c r="P429" s="288"/>
      <c r="Q429" s="288"/>
      <c r="R429" s="288"/>
      <c r="S429" s="288"/>
      <c r="T429" s="288"/>
      <c r="U429" s="288"/>
      <c r="V429" s="288"/>
      <c r="W429" s="288"/>
      <c r="X429" s="288"/>
      <c r="Y429" s="288"/>
      <c r="Z429" s="288"/>
      <c r="AA429" s="288"/>
      <c r="AB429" s="288"/>
      <c r="AC429" s="288"/>
      <c r="AD429" s="288"/>
      <c r="AE429" s="288"/>
      <c r="AF429" s="288"/>
      <c r="AG429" s="288"/>
      <c r="AH429" s="288"/>
      <c r="AI429" s="288"/>
      <c r="AJ429" s="288"/>
      <c r="AK429" s="288"/>
      <c r="AL429" s="288"/>
      <c r="AM429" s="288"/>
      <c r="AN429" s="288"/>
      <c r="AO429" s="288"/>
      <c r="AP429" s="288"/>
      <c r="AQ429" s="288"/>
      <c r="AR429" s="288"/>
      <c r="AS429" s="288"/>
      <c r="AT429" s="288"/>
      <c r="AU429" s="288"/>
      <c r="AV429" s="288"/>
      <c r="AW429" s="288"/>
      <c r="AX429" s="288"/>
      <c r="AY429" s="288"/>
      <c r="AZ429" s="288"/>
      <c r="BA429" s="288"/>
      <c r="BB429" s="288"/>
      <c r="BC429" s="288"/>
      <c r="BD429" s="288"/>
      <c r="BE429" s="288"/>
      <c r="BF429" s="288"/>
      <c r="BG429" s="288"/>
      <c r="BH429" s="288"/>
      <c r="BI429" s="288"/>
      <c r="BJ429" s="288"/>
      <c r="BK429" s="288"/>
      <c r="BL429" s="288"/>
      <c r="BM429" s="288"/>
      <c r="BN429" s="288"/>
      <c r="BO429" s="288"/>
      <c r="BP429" s="288"/>
      <c r="BQ429" s="288"/>
      <c r="BR429" s="288"/>
      <c r="BS429" s="288"/>
      <c r="BT429" s="288"/>
      <c r="BU429" s="288"/>
      <c r="BV429" s="288"/>
      <c r="BW429" s="288"/>
      <c r="BX429" s="288"/>
      <c r="BY429" s="288"/>
      <c r="BZ429" s="288"/>
      <c r="CA429" s="288"/>
      <c r="CB429" s="288"/>
      <c r="CC429" s="288"/>
      <c r="CD429" s="288"/>
      <c r="CE429" s="288"/>
      <c r="CF429" s="288"/>
      <c r="CG429" s="288"/>
      <c r="CH429" s="288"/>
      <c r="CI429" s="288"/>
      <c r="CJ429" s="288"/>
      <c r="CK429" s="288"/>
      <c r="CL429" s="288"/>
      <c r="CM429" s="288"/>
      <c r="CN429" s="288"/>
      <c r="CO429" s="288"/>
      <c r="CP429" s="288"/>
      <c r="CQ429" s="288"/>
      <c r="CR429" s="288"/>
      <c r="CS429" s="288"/>
      <c r="CT429" s="288"/>
      <c r="CU429" s="288"/>
      <c r="CV429" s="288"/>
      <c r="CW429" s="288"/>
      <c r="CX429" s="288"/>
      <c r="CY429" s="288"/>
      <c r="CZ429" s="288"/>
      <c r="DA429" s="288"/>
      <c r="DB429" s="288"/>
      <c r="DC429" s="288"/>
      <c r="DD429" s="288"/>
      <c r="DE429" s="288"/>
      <c r="DF429" s="288"/>
      <c r="DG429" s="288"/>
      <c r="DH429" s="288"/>
      <c r="DI429" s="288"/>
      <c r="DJ429" s="288"/>
      <c r="DK429" s="288"/>
      <c r="DL429" s="288"/>
      <c r="DM429" s="288"/>
      <c r="DN429" s="288"/>
      <c r="DO429" s="288"/>
      <c r="DP429" s="288"/>
      <c r="DQ429" s="288"/>
      <c r="DR429" s="288"/>
      <c r="DS429" s="288"/>
      <c r="DT429" s="288"/>
      <c r="DU429" s="288"/>
      <c r="DV429" s="288"/>
      <c r="DW429" s="288"/>
      <c r="DX429" s="288"/>
      <c r="DY429" s="288"/>
      <c r="DZ429" s="288"/>
      <c r="EA429" s="288"/>
      <c r="EB429" s="288"/>
      <c r="EC429" s="288"/>
      <c r="ED429" s="288"/>
      <c r="EE429" s="288"/>
      <c r="EF429" s="288"/>
      <c r="EG429" s="288"/>
      <c r="EH429" s="288"/>
      <c r="EI429" s="288"/>
      <c r="EJ429" s="288"/>
      <c r="EK429" s="288"/>
      <c r="EL429" s="288"/>
      <c r="EM429" s="288"/>
      <c r="EN429" s="288"/>
      <c r="EO429" s="288"/>
      <c r="EP429" s="288"/>
      <c r="EQ429" s="288"/>
      <c r="ER429" s="288"/>
      <c r="ES429" s="288"/>
      <c r="ET429" s="288"/>
      <c r="EU429" s="288"/>
      <c r="EV429" s="288"/>
      <c r="EW429" s="288"/>
      <c r="EX429" s="288"/>
      <c r="EY429" s="288"/>
      <c r="EZ429" s="288"/>
      <c r="FA429" s="288"/>
      <c r="FB429" s="288"/>
      <c r="FC429" s="288"/>
      <c r="FD429" s="288"/>
      <c r="FE429" s="288"/>
      <c r="FF429" s="288"/>
      <c r="FG429" s="288"/>
      <c r="FH429" s="288"/>
      <c r="FI429" s="288"/>
      <c r="FJ429" s="288"/>
      <c r="FK429" s="288"/>
      <c r="FL429" s="288"/>
      <c r="FM429" s="288"/>
      <c r="FN429" s="288"/>
      <c r="FO429" s="288"/>
      <c r="FP429" s="288"/>
      <c r="FQ429" s="288"/>
      <c r="FR429" s="288"/>
      <c r="FS429" s="288"/>
      <c r="FT429" s="288"/>
      <c r="FU429" s="288"/>
      <c r="FV429" s="288"/>
      <c r="FW429" s="288"/>
      <c r="FX429" s="288"/>
      <c r="FY429" s="288"/>
      <c r="FZ429" s="288"/>
      <c r="GA429" s="294"/>
      <c r="GB429" s="294"/>
      <c r="GC429" s="294"/>
      <c r="GD429" s="294"/>
      <c r="GE429" s="294"/>
      <c r="GF429" s="294"/>
      <c r="GG429" s="294"/>
      <c r="GH429" s="294"/>
      <c r="GI429" s="294"/>
      <c r="GJ429" s="294"/>
      <c r="GK429" s="294"/>
      <c r="GL429" s="294"/>
      <c r="GM429" s="294"/>
      <c r="GN429" s="294"/>
      <c r="GO429" s="294"/>
      <c r="GP429" s="294"/>
      <c r="GQ429" s="294"/>
      <c r="GR429" s="294"/>
      <c r="GS429" s="294"/>
      <c r="GT429" s="294"/>
      <c r="GU429" s="294"/>
      <c r="GV429" s="294"/>
      <c r="GW429" s="294"/>
      <c r="GX429" s="294"/>
      <c r="GY429" s="294"/>
      <c r="GZ429" s="294"/>
      <c r="HA429" s="294"/>
      <c r="HB429" s="294"/>
      <c r="HC429" s="294"/>
      <c r="HD429" s="294"/>
      <c r="HE429" s="294"/>
      <c r="HF429" s="294"/>
      <c r="HG429" s="294"/>
      <c r="HH429" s="294"/>
      <c r="HI429" s="294"/>
      <c r="HJ429" s="294"/>
      <c r="HK429" s="294"/>
      <c r="HL429" s="294"/>
      <c r="HM429" s="294"/>
      <c r="HN429" s="294"/>
      <c r="HO429" s="294"/>
      <c r="HP429" s="294"/>
      <c r="HQ429" s="294"/>
      <c r="HR429" s="294"/>
      <c r="HS429" s="294"/>
      <c r="HT429" s="294"/>
      <c r="HU429" s="294"/>
      <c r="HV429" s="294"/>
      <c r="HW429" s="294"/>
      <c r="HX429" s="294"/>
      <c r="HY429" s="294"/>
      <c r="HZ429" s="294"/>
      <c r="IA429" s="294"/>
      <c r="IB429" s="294"/>
      <c r="IC429" s="294"/>
      <c r="ID429" s="294"/>
      <c r="IE429" s="294"/>
      <c r="IF429" s="294"/>
      <c r="IG429" s="294"/>
      <c r="IH429" s="294"/>
      <c r="II429" s="294"/>
      <c r="IJ429" s="294"/>
      <c r="IK429" s="294"/>
      <c r="IL429" s="294"/>
      <c r="IM429" s="294"/>
      <c r="IN429" s="294"/>
      <c r="IO429" s="294"/>
      <c r="IP429" s="294"/>
      <c r="IQ429" s="294"/>
      <c r="IR429" s="294"/>
      <c r="IS429" s="294"/>
      <c r="IT429" s="294"/>
      <c r="IU429" s="294"/>
      <c r="IV429" s="294"/>
      <c r="IW429" s="294"/>
      <c r="IX429" s="294"/>
    </row>
    <row r="430" s="289" customFormat="1" ht="46" customHeight="1" spans="1:258">
      <c r="A430" s="301" t="s">
        <v>1398</v>
      </c>
      <c r="B430" s="302"/>
      <c r="C430" s="302"/>
      <c r="D430" s="303"/>
      <c r="E430" s="304"/>
      <c r="F430" s="300"/>
      <c r="G430" s="300"/>
      <c r="H430" s="300"/>
      <c r="I430" s="288"/>
      <c r="J430" s="288"/>
      <c r="K430" s="288"/>
      <c r="L430" s="288"/>
      <c r="M430" s="288"/>
      <c r="N430" s="288"/>
      <c r="O430" s="288"/>
      <c r="P430" s="288"/>
      <c r="Q430" s="288"/>
      <c r="R430" s="288"/>
      <c r="S430" s="288"/>
      <c r="T430" s="288"/>
      <c r="U430" s="288"/>
      <c r="V430" s="288"/>
      <c r="W430" s="288"/>
      <c r="X430" s="288"/>
      <c r="Y430" s="288"/>
      <c r="Z430" s="288"/>
      <c r="AA430" s="288"/>
      <c r="AB430" s="288"/>
      <c r="AC430" s="288"/>
      <c r="AD430" s="288"/>
      <c r="AE430" s="288"/>
      <c r="AF430" s="288"/>
      <c r="AG430" s="288"/>
      <c r="AH430" s="288"/>
      <c r="AI430" s="288"/>
      <c r="AJ430" s="288"/>
      <c r="AK430" s="288"/>
      <c r="AL430" s="288"/>
      <c r="AM430" s="288"/>
      <c r="AN430" s="288"/>
      <c r="AO430" s="288"/>
      <c r="AP430" s="288"/>
      <c r="AQ430" s="288"/>
      <c r="AR430" s="288"/>
      <c r="AS430" s="288"/>
      <c r="AT430" s="288"/>
      <c r="AU430" s="288"/>
      <c r="AV430" s="288"/>
      <c r="AW430" s="288"/>
      <c r="AX430" s="288"/>
      <c r="AY430" s="288"/>
      <c r="AZ430" s="288"/>
      <c r="BA430" s="288"/>
      <c r="BB430" s="288"/>
      <c r="BC430" s="288"/>
      <c r="BD430" s="288"/>
      <c r="BE430" s="288"/>
      <c r="BF430" s="288"/>
      <c r="BG430" s="288"/>
      <c r="BH430" s="288"/>
      <c r="BI430" s="288"/>
      <c r="BJ430" s="288"/>
      <c r="BK430" s="288"/>
      <c r="BL430" s="288"/>
      <c r="BM430" s="288"/>
      <c r="BN430" s="288"/>
      <c r="BO430" s="288"/>
      <c r="BP430" s="288"/>
      <c r="BQ430" s="288"/>
      <c r="BR430" s="288"/>
      <c r="BS430" s="288"/>
      <c r="BT430" s="288"/>
      <c r="BU430" s="288"/>
      <c r="BV430" s="288"/>
      <c r="BW430" s="288"/>
      <c r="BX430" s="288"/>
      <c r="BY430" s="288"/>
      <c r="BZ430" s="288"/>
      <c r="CA430" s="288"/>
      <c r="CB430" s="288"/>
      <c r="CC430" s="288"/>
      <c r="CD430" s="288"/>
      <c r="CE430" s="288"/>
      <c r="CF430" s="288"/>
      <c r="CG430" s="288"/>
      <c r="CH430" s="288"/>
      <c r="CI430" s="288"/>
      <c r="CJ430" s="288"/>
      <c r="CK430" s="288"/>
      <c r="CL430" s="288"/>
      <c r="CM430" s="288"/>
      <c r="CN430" s="288"/>
      <c r="CO430" s="288"/>
      <c r="CP430" s="288"/>
      <c r="CQ430" s="288"/>
      <c r="CR430" s="288"/>
      <c r="CS430" s="288"/>
      <c r="CT430" s="288"/>
      <c r="CU430" s="288"/>
      <c r="CV430" s="288"/>
      <c r="CW430" s="288"/>
      <c r="CX430" s="288"/>
      <c r="CY430" s="288"/>
      <c r="CZ430" s="288"/>
      <c r="DA430" s="288"/>
      <c r="DB430" s="288"/>
      <c r="DC430" s="288"/>
      <c r="DD430" s="288"/>
      <c r="DE430" s="288"/>
      <c r="DF430" s="288"/>
      <c r="DG430" s="288"/>
      <c r="DH430" s="288"/>
      <c r="DI430" s="288"/>
      <c r="DJ430" s="288"/>
      <c r="DK430" s="288"/>
      <c r="DL430" s="288"/>
      <c r="DM430" s="288"/>
      <c r="DN430" s="288"/>
      <c r="DO430" s="288"/>
      <c r="DP430" s="288"/>
      <c r="DQ430" s="288"/>
      <c r="DR430" s="288"/>
      <c r="DS430" s="288"/>
      <c r="DT430" s="288"/>
      <c r="DU430" s="288"/>
      <c r="DV430" s="288"/>
      <c r="DW430" s="288"/>
      <c r="DX430" s="288"/>
      <c r="DY430" s="288"/>
      <c r="DZ430" s="288"/>
      <c r="EA430" s="288"/>
      <c r="EB430" s="288"/>
      <c r="EC430" s="288"/>
      <c r="ED430" s="288"/>
      <c r="EE430" s="288"/>
      <c r="EF430" s="288"/>
      <c r="EG430" s="288"/>
      <c r="EH430" s="288"/>
      <c r="EI430" s="288"/>
      <c r="EJ430" s="288"/>
      <c r="EK430" s="288"/>
      <c r="EL430" s="288"/>
      <c r="EM430" s="288"/>
      <c r="EN430" s="288"/>
      <c r="EO430" s="288"/>
      <c r="EP430" s="288"/>
      <c r="EQ430" s="288"/>
      <c r="ER430" s="288"/>
      <c r="ES430" s="288"/>
      <c r="ET430" s="288"/>
      <c r="EU430" s="288"/>
      <c r="EV430" s="288"/>
      <c r="EW430" s="288"/>
      <c r="EX430" s="288"/>
      <c r="EY430" s="288"/>
      <c r="EZ430" s="288"/>
      <c r="FA430" s="288"/>
      <c r="FB430" s="288"/>
      <c r="FC430" s="288"/>
      <c r="FD430" s="288"/>
      <c r="FE430" s="288"/>
      <c r="FF430" s="288"/>
      <c r="FG430" s="288"/>
      <c r="FH430" s="288"/>
      <c r="FI430" s="288"/>
      <c r="FJ430" s="288"/>
      <c r="FK430" s="288"/>
      <c r="FL430" s="288"/>
      <c r="FM430" s="288"/>
      <c r="FN430" s="288"/>
      <c r="FO430" s="288"/>
      <c r="FP430" s="288"/>
      <c r="FQ430" s="288"/>
      <c r="FR430" s="288"/>
      <c r="FS430" s="288"/>
      <c r="FT430" s="288"/>
      <c r="FU430" s="288"/>
      <c r="FV430" s="288"/>
      <c r="FW430" s="288"/>
      <c r="FX430" s="288"/>
      <c r="FY430" s="288"/>
      <c r="FZ430" s="288"/>
      <c r="GA430" s="294"/>
      <c r="GB430" s="294"/>
      <c r="GC430" s="294"/>
      <c r="GD430" s="294"/>
      <c r="GE430" s="294"/>
      <c r="GF430" s="294"/>
      <c r="GG430" s="294"/>
      <c r="GH430" s="294"/>
      <c r="GI430" s="294"/>
      <c r="GJ430" s="294"/>
      <c r="GK430" s="294"/>
      <c r="GL430" s="294"/>
      <c r="GM430" s="294"/>
      <c r="GN430" s="294"/>
      <c r="GO430" s="294"/>
      <c r="GP430" s="294"/>
      <c r="GQ430" s="294"/>
      <c r="GR430" s="294"/>
      <c r="GS430" s="294"/>
      <c r="GT430" s="294"/>
      <c r="GU430" s="294"/>
      <c r="GV430" s="294"/>
      <c r="GW430" s="294"/>
      <c r="GX430" s="294"/>
      <c r="GY430" s="294"/>
      <c r="GZ430" s="294"/>
      <c r="HA430" s="294"/>
      <c r="HB430" s="294"/>
      <c r="HC430" s="294"/>
      <c r="HD430" s="294"/>
      <c r="HE430" s="294"/>
      <c r="HF430" s="294"/>
      <c r="HG430" s="294"/>
      <c r="HH430" s="294"/>
      <c r="HI430" s="294"/>
      <c r="HJ430" s="294"/>
      <c r="HK430" s="294"/>
      <c r="HL430" s="294"/>
      <c r="HM430" s="294"/>
      <c r="HN430" s="294"/>
      <c r="HO430" s="294"/>
      <c r="HP430" s="294"/>
      <c r="HQ430" s="294"/>
      <c r="HR430" s="294"/>
      <c r="HS430" s="294"/>
      <c r="HT430" s="294"/>
      <c r="HU430" s="294"/>
      <c r="HV430" s="294"/>
      <c r="HW430" s="294"/>
      <c r="HX430" s="294"/>
      <c r="HY430" s="294"/>
      <c r="HZ430" s="294"/>
      <c r="IA430" s="294"/>
      <c r="IB430" s="294"/>
      <c r="IC430" s="294"/>
      <c r="ID430" s="294"/>
      <c r="IE430" s="294"/>
      <c r="IF430" s="294"/>
      <c r="IG430" s="294"/>
      <c r="IH430" s="294"/>
      <c r="II430" s="294"/>
      <c r="IJ430" s="294"/>
      <c r="IK430" s="294"/>
      <c r="IL430" s="294"/>
      <c r="IM430" s="294"/>
      <c r="IN430" s="294"/>
      <c r="IO430" s="294"/>
      <c r="IP430" s="294"/>
      <c r="IQ430" s="294"/>
      <c r="IR430" s="294"/>
      <c r="IS430" s="294"/>
      <c r="IT430" s="294"/>
      <c r="IU430" s="294"/>
      <c r="IV430" s="294"/>
      <c r="IW430" s="294"/>
      <c r="IX430" s="294"/>
    </row>
    <row r="431" s="288" customFormat="1" ht="46" customHeight="1" spans="1:258">
      <c r="A431" s="324">
        <v>1</v>
      </c>
      <c r="B431" s="422" t="s">
        <v>1399</v>
      </c>
      <c r="C431" s="378" t="s">
        <v>1400</v>
      </c>
      <c r="D431" s="422" t="s">
        <v>1401</v>
      </c>
      <c r="E431" s="423">
        <v>2.5</v>
      </c>
      <c r="F431" s="329" t="s">
        <v>338</v>
      </c>
      <c r="G431" s="300" t="s">
        <v>1402</v>
      </c>
      <c r="H431" s="300"/>
      <c r="GA431" s="294"/>
      <c r="GB431" s="294"/>
      <c r="GC431" s="294"/>
      <c r="GD431" s="294"/>
      <c r="GE431" s="294"/>
      <c r="GF431" s="294"/>
      <c r="GG431" s="294"/>
      <c r="GH431" s="294"/>
      <c r="GI431" s="294"/>
      <c r="GJ431" s="294"/>
      <c r="GK431" s="294"/>
      <c r="GL431" s="294"/>
      <c r="GM431" s="294"/>
      <c r="GN431" s="294"/>
      <c r="GO431" s="294"/>
      <c r="GP431" s="294"/>
      <c r="GQ431" s="294"/>
      <c r="GR431" s="294"/>
      <c r="GS431" s="294"/>
      <c r="GT431" s="294"/>
      <c r="GU431" s="294"/>
      <c r="GV431" s="294"/>
      <c r="GW431" s="294"/>
      <c r="GX431" s="294"/>
      <c r="GY431" s="294"/>
      <c r="GZ431" s="294"/>
      <c r="HA431" s="294"/>
      <c r="HB431" s="294"/>
      <c r="HC431" s="294"/>
      <c r="HD431" s="294"/>
      <c r="HE431" s="294"/>
      <c r="HF431" s="294"/>
      <c r="HG431" s="294"/>
      <c r="HH431" s="294"/>
      <c r="HI431" s="294"/>
      <c r="HJ431" s="294"/>
      <c r="HK431" s="294"/>
      <c r="HL431" s="294"/>
      <c r="HM431" s="294"/>
      <c r="HN431" s="294"/>
      <c r="HO431" s="294"/>
      <c r="HP431" s="294"/>
      <c r="HQ431" s="294"/>
      <c r="HR431" s="294"/>
      <c r="HS431" s="294"/>
      <c r="HT431" s="294"/>
      <c r="HU431" s="294"/>
      <c r="HV431" s="294"/>
      <c r="HW431" s="294"/>
      <c r="HX431" s="294"/>
      <c r="HY431" s="294"/>
      <c r="HZ431" s="294"/>
      <c r="IA431" s="294"/>
      <c r="IB431" s="294"/>
      <c r="IC431" s="294"/>
      <c r="ID431" s="294"/>
      <c r="IE431" s="294"/>
      <c r="IF431" s="294"/>
      <c r="IG431" s="294"/>
      <c r="IH431" s="294"/>
      <c r="II431" s="294"/>
      <c r="IJ431" s="294"/>
      <c r="IK431" s="294"/>
      <c r="IL431" s="294"/>
      <c r="IM431" s="294"/>
      <c r="IN431" s="294"/>
      <c r="IO431" s="294"/>
      <c r="IP431" s="294"/>
      <c r="IQ431" s="294"/>
      <c r="IR431" s="294"/>
      <c r="IS431" s="294"/>
      <c r="IT431" s="294"/>
      <c r="IU431" s="294"/>
      <c r="IV431" s="294"/>
      <c r="IW431" s="294"/>
      <c r="IX431" s="294"/>
    </row>
    <row r="432" s="288" customFormat="1" ht="58" customHeight="1" spans="1:258">
      <c r="A432" s="299">
        <v>2</v>
      </c>
      <c r="B432" s="329" t="s">
        <v>1403</v>
      </c>
      <c r="C432" s="300" t="s">
        <v>1404</v>
      </c>
      <c r="D432" s="329" t="s">
        <v>1405</v>
      </c>
      <c r="E432" s="338">
        <v>12.5</v>
      </c>
      <c r="F432" s="329" t="s">
        <v>204</v>
      </c>
      <c r="G432" s="300" t="s">
        <v>1406</v>
      </c>
      <c r="H432" s="300"/>
      <c r="GA432" s="294"/>
      <c r="GB432" s="294"/>
      <c r="GC432" s="294"/>
      <c r="GD432" s="294"/>
      <c r="GE432" s="294"/>
      <c r="GF432" s="294"/>
      <c r="GG432" s="294"/>
      <c r="GH432" s="294"/>
      <c r="GI432" s="294"/>
      <c r="GJ432" s="294"/>
      <c r="GK432" s="294"/>
      <c r="GL432" s="294"/>
      <c r="GM432" s="294"/>
      <c r="GN432" s="294"/>
      <c r="GO432" s="294"/>
      <c r="GP432" s="294"/>
      <c r="GQ432" s="294"/>
      <c r="GR432" s="294"/>
      <c r="GS432" s="294"/>
      <c r="GT432" s="294"/>
      <c r="GU432" s="294"/>
      <c r="GV432" s="294"/>
      <c r="GW432" s="294"/>
      <c r="GX432" s="294"/>
      <c r="GY432" s="294"/>
      <c r="GZ432" s="294"/>
      <c r="HA432" s="294"/>
      <c r="HB432" s="294"/>
      <c r="HC432" s="294"/>
      <c r="HD432" s="294"/>
      <c r="HE432" s="294"/>
      <c r="HF432" s="294"/>
      <c r="HG432" s="294"/>
      <c r="HH432" s="294"/>
      <c r="HI432" s="294"/>
      <c r="HJ432" s="294"/>
      <c r="HK432" s="294"/>
      <c r="HL432" s="294"/>
      <c r="HM432" s="294"/>
      <c r="HN432" s="294"/>
      <c r="HO432" s="294"/>
      <c r="HP432" s="294"/>
      <c r="HQ432" s="294"/>
      <c r="HR432" s="294"/>
      <c r="HS432" s="294"/>
      <c r="HT432" s="294"/>
      <c r="HU432" s="294"/>
      <c r="HV432" s="294"/>
      <c r="HW432" s="294"/>
      <c r="HX432" s="294"/>
      <c r="HY432" s="294"/>
      <c r="HZ432" s="294"/>
      <c r="IA432" s="294"/>
      <c r="IB432" s="294"/>
      <c r="IC432" s="294"/>
      <c r="ID432" s="294"/>
      <c r="IE432" s="294"/>
      <c r="IF432" s="294"/>
      <c r="IG432" s="294"/>
      <c r="IH432" s="294"/>
      <c r="II432" s="294"/>
      <c r="IJ432" s="294"/>
      <c r="IK432" s="294"/>
      <c r="IL432" s="294"/>
      <c r="IM432" s="294"/>
      <c r="IN432" s="294"/>
      <c r="IO432" s="294"/>
      <c r="IP432" s="294"/>
      <c r="IQ432" s="294"/>
      <c r="IR432" s="294"/>
      <c r="IS432" s="294"/>
      <c r="IT432" s="294"/>
      <c r="IU432" s="294"/>
      <c r="IV432" s="294"/>
      <c r="IW432" s="294"/>
      <c r="IX432" s="294"/>
    </row>
    <row r="433" s="288" customFormat="1" ht="58" customHeight="1" spans="1:258">
      <c r="A433" s="324">
        <v>3</v>
      </c>
      <c r="B433" s="329" t="s">
        <v>1407</v>
      </c>
      <c r="C433" s="300" t="s">
        <v>1408</v>
      </c>
      <c r="D433" s="329" t="s">
        <v>1409</v>
      </c>
      <c r="E433" s="338">
        <v>53.115</v>
      </c>
      <c r="F433" s="329" t="s">
        <v>426</v>
      </c>
      <c r="G433" s="300" t="s">
        <v>1410</v>
      </c>
      <c r="H433" s="300"/>
      <c r="GA433" s="294"/>
      <c r="GB433" s="294"/>
      <c r="GC433" s="294"/>
      <c r="GD433" s="294"/>
      <c r="GE433" s="294"/>
      <c r="GF433" s="294"/>
      <c r="GG433" s="294"/>
      <c r="GH433" s="294"/>
      <c r="GI433" s="294"/>
      <c r="GJ433" s="294"/>
      <c r="GK433" s="294"/>
      <c r="GL433" s="294"/>
      <c r="GM433" s="294"/>
      <c r="GN433" s="294"/>
      <c r="GO433" s="294"/>
      <c r="GP433" s="294"/>
      <c r="GQ433" s="294"/>
      <c r="GR433" s="294"/>
      <c r="GS433" s="294"/>
      <c r="GT433" s="294"/>
      <c r="GU433" s="294"/>
      <c r="GV433" s="294"/>
      <c r="GW433" s="294"/>
      <c r="GX433" s="294"/>
      <c r="GY433" s="294"/>
      <c r="GZ433" s="294"/>
      <c r="HA433" s="294"/>
      <c r="HB433" s="294"/>
      <c r="HC433" s="294"/>
      <c r="HD433" s="294"/>
      <c r="HE433" s="294"/>
      <c r="HF433" s="294"/>
      <c r="HG433" s="294"/>
      <c r="HH433" s="294"/>
      <c r="HI433" s="294"/>
      <c r="HJ433" s="294"/>
      <c r="HK433" s="294"/>
      <c r="HL433" s="294"/>
      <c r="HM433" s="294"/>
      <c r="HN433" s="294"/>
      <c r="HO433" s="294"/>
      <c r="HP433" s="294"/>
      <c r="HQ433" s="294"/>
      <c r="HR433" s="294"/>
      <c r="HS433" s="294"/>
      <c r="HT433" s="294"/>
      <c r="HU433" s="294"/>
      <c r="HV433" s="294"/>
      <c r="HW433" s="294"/>
      <c r="HX433" s="294"/>
      <c r="HY433" s="294"/>
      <c r="HZ433" s="294"/>
      <c r="IA433" s="294"/>
      <c r="IB433" s="294"/>
      <c r="IC433" s="294"/>
      <c r="ID433" s="294"/>
      <c r="IE433" s="294"/>
      <c r="IF433" s="294"/>
      <c r="IG433" s="294"/>
      <c r="IH433" s="294"/>
      <c r="II433" s="294"/>
      <c r="IJ433" s="294"/>
      <c r="IK433" s="294"/>
      <c r="IL433" s="294"/>
      <c r="IM433" s="294"/>
      <c r="IN433" s="294"/>
      <c r="IO433" s="294"/>
      <c r="IP433" s="294"/>
      <c r="IQ433" s="294"/>
      <c r="IR433" s="294"/>
      <c r="IS433" s="294"/>
      <c r="IT433" s="294"/>
      <c r="IU433" s="294"/>
      <c r="IV433" s="294"/>
      <c r="IW433" s="294"/>
      <c r="IX433" s="294"/>
    </row>
    <row r="434" s="288" customFormat="1" ht="58" customHeight="1" spans="1:258">
      <c r="A434" s="299">
        <v>4</v>
      </c>
      <c r="B434" s="329" t="s">
        <v>1411</v>
      </c>
      <c r="C434" s="300" t="s">
        <v>1412</v>
      </c>
      <c r="D434" s="329" t="s">
        <v>1413</v>
      </c>
      <c r="E434" s="338">
        <v>8.475</v>
      </c>
      <c r="F434" s="329" t="s">
        <v>1414</v>
      </c>
      <c r="G434" s="300" t="s">
        <v>1415</v>
      </c>
      <c r="H434" s="300"/>
      <c r="GA434" s="294"/>
      <c r="GB434" s="294"/>
      <c r="GC434" s="294"/>
      <c r="GD434" s="294"/>
      <c r="GE434" s="294"/>
      <c r="GF434" s="294"/>
      <c r="GG434" s="294"/>
      <c r="GH434" s="294"/>
      <c r="GI434" s="294"/>
      <c r="GJ434" s="294"/>
      <c r="GK434" s="294"/>
      <c r="GL434" s="294"/>
      <c r="GM434" s="294"/>
      <c r="GN434" s="294"/>
      <c r="GO434" s="294"/>
      <c r="GP434" s="294"/>
      <c r="GQ434" s="294"/>
      <c r="GR434" s="294"/>
      <c r="GS434" s="294"/>
      <c r="GT434" s="294"/>
      <c r="GU434" s="294"/>
      <c r="GV434" s="294"/>
      <c r="GW434" s="294"/>
      <c r="GX434" s="294"/>
      <c r="GY434" s="294"/>
      <c r="GZ434" s="294"/>
      <c r="HA434" s="294"/>
      <c r="HB434" s="294"/>
      <c r="HC434" s="294"/>
      <c r="HD434" s="294"/>
      <c r="HE434" s="294"/>
      <c r="HF434" s="294"/>
      <c r="HG434" s="294"/>
      <c r="HH434" s="294"/>
      <c r="HI434" s="294"/>
      <c r="HJ434" s="294"/>
      <c r="HK434" s="294"/>
      <c r="HL434" s="294"/>
      <c r="HM434" s="294"/>
      <c r="HN434" s="294"/>
      <c r="HO434" s="294"/>
      <c r="HP434" s="294"/>
      <c r="HQ434" s="294"/>
      <c r="HR434" s="294"/>
      <c r="HS434" s="294"/>
      <c r="HT434" s="294"/>
      <c r="HU434" s="294"/>
      <c r="HV434" s="294"/>
      <c r="HW434" s="294"/>
      <c r="HX434" s="294"/>
      <c r="HY434" s="294"/>
      <c r="HZ434" s="294"/>
      <c r="IA434" s="294"/>
      <c r="IB434" s="294"/>
      <c r="IC434" s="294"/>
      <c r="ID434" s="294"/>
      <c r="IE434" s="294"/>
      <c r="IF434" s="294"/>
      <c r="IG434" s="294"/>
      <c r="IH434" s="294"/>
      <c r="II434" s="294"/>
      <c r="IJ434" s="294"/>
      <c r="IK434" s="294"/>
      <c r="IL434" s="294"/>
      <c r="IM434" s="294"/>
      <c r="IN434" s="294"/>
      <c r="IO434" s="294"/>
      <c r="IP434" s="294"/>
      <c r="IQ434" s="294"/>
      <c r="IR434" s="294"/>
      <c r="IS434" s="294"/>
      <c r="IT434" s="294"/>
      <c r="IU434" s="294"/>
      <c r="IV434" s="294"/>
      <c r="IW434" s="294"/>
      <c r="IX434" s="294"/>
    </row>
    <row r="435" s="288" customFormat="1" ht="46" customHeight="1" spans="1:258">
      <c r="A435" s="324">
        <v>5</v>
      </c>
      <c r="B435" s="329" t="s">
        <v>1416</v>
      </c>
      <c r="C435" s="300" t="s">
        <v>1417</v>
      </c>
      <c r="D435" s="329" t="s">
        <v>1418</v>
      </c>
      <c r="E435" s="338">
        <v>13.0075</v>
      </c>
      <c r="F435" s="329" t="s">
        <v>211</v>
      </c>
      <c r="G435" s="300" t="s">
        <v>1419</v>
      </c>
      <c r="H435" s="300"/>
      <c r="GA435" s="294"/>
      <c r="GB435" s="294"/>
      <c r="GC435" s="294"/>
      <c r="GD435" s="294"/>
      <c r="GE435" s="294"/>
      <c r="GF435" s="294"/>
      <c r="GG435" s="294"/>
      <c r="GH435" s="294"/>
      <c r="GI435" s="294"/>
      <c r="GJ435" s="294"/>
      <c r="GK435" s="294"/>
      <c r="GL435" s="294"/>
      <c r="GM435" s="294"/>
      <c r="GN435" s="294"/>
      <c r="GO435" s="294"/>
      <c r="GP435" s="294"/>
      <c r="GQ435" s="294"/>
      <c r="GR435" s="294"/>
      <c r="GS435" s="294"/>
      <c r="GT435" s="294"/>
      <c r="GU435" s="294"/>
      <c r="GV435" s="294"/>
      <c r="GW435" s="294"/>
      <c r="GX435" s="294"/>
      <c r="GY435" s="294"/>
      <c r="GZ435" s="294"/>
      <c r="HA435" s="294"/>
      <c r="HB435" s="294"/>
      <c r="HC435" s="294"/>
      <c r="HD435" s="294"/>
      <c r="HE435" s="294"/>
      <c r="HF435" s="294"/>
      <c r="HG435" s="294"/>
      <c r="HH435" s="294"/>
      <c r="HI435" s="294"/>
      <c r="HJ435" s="294"/>
      <c r="HK435" s="294"/>
      <c r="HL435" s="294"/>
      <c r="HM435" s="294"/>
      <c r="HN435" s="294"/>
      <c r="HO435" s="294"/>
      <c r="HP435" s="294"/>
      <c r="HQ435" s="294"/>
      <c r="HR435" s="294"/>
      <c r="HS435" s="294"/>
      <c r="HT435" s="294"/>
      <c r="HU435" s="294"/>
      <c r="HV435" s="294"/>
      <c r="HW435" s="294"/>
      <c r="HX435" s="294"/>
      <c r="HY435" s="294"/>
      <c r="HZ435" s="294"/>
      <c r="IA435" s="294"/>
      <c r="IB435" s="294"/>
      <c r="IC435" s="294"/>
      <c r="ID435" s="294"/>
      <c r="IE435" s="294"/>
      <c r="IF435" s="294"/>
      <c r="IG435" s="294"/>
      <c r="IH435" s="294"/>
      <c r="II435" s="294"/>
      <c r="IJ435" s="294"/>
      <c r="IK435" s="294"/>
      <c r="IL435" s="294"/>
      <c r="IM435" s="294"/>
      <c r="IN435" s="294"/>
      <c r="IO435" s="294"/>
      <c r="IP435" s="294"/>
      <c r="IQ435" s="294"/>
      <c r="IR435" s="294"/>
      <c r="IS435" s="294"/>
      <c r="IT435" s="294"/>
      <c r="IU435" s="294"/>
      <c r="IV435" s="294"/>
      <c r="IW435" s="294"/>
      <c r="IX435" s="294"/>
    </row>
    <row r="436" s="288" customFormat="1" ht="58" customHeight="1" spans="1:258">
      <c r="A436" s="299">
        <v>6</v>
      </c>
      <c r="B436" s="329" t="s">
        <v>1420</v>
      </c>
      <c r="C436" s="300" t="s">
        <v>1421</v>
      </c>
      <c r="D436" s="329" t="s">
        <v>1422</v>
      </c>
      <c r="E436" s="338">
        <v>17.155</v>
      </c>
      <c r="F436" s="329" t="s">
        <v>171</v>
      </c>
      <c r="G436" s="300" t="s">
        <v>1423</v>
      </c>
      <c r="H436" s="300"/>
      <c r="GA436" s="294"/>
      <c r="GB436" s="294"/>
      <c r="GC436" s="294"/>
      <c r="GD436" s="294"/>
      <c r="GE436" s="294"/>
      <c r="GF436" s="294"/>
      <c r="GG436" s="294"/>
      <c r="GH436" s="294"/>
      <c r="GI436" s="294"/>
      <c r="GJ436" s="294"/>
      <c r="GK436" s="294"/>
      <c r="GL436" s="294"/>
      <c r="GM436" s="294"/>
      <c r="GN436" s="294"/>
      <c r="GO436" s="294"/>
      <c r="GP436" s="294"/>
      <c r="GQ436" s="294"/>
      <c r="GR436" s="294"/>
      <c r="GS436" s="294"/>
      <c r="GT436" s="294"/>
      <c r="GU436" s="294"/>
      <c r="GV436" s="294"/>
      <c r="GW436" s="294"/>
      <c r="GX436" s="294"/>
      <c r="GY436" s="294"/>
      <c r="GZ436" s="294"/>
      <c r="HA436" s="294"/>
      <c r="HB436" s="294"/>
      <c r="HC436" s="294"/>
      <c r="HD436" s="294"/>
      <c r="HE436" s="294"/>
      <c r="HF436" s="294"/>
      <c r="HG436" s="294"/>
      <c r="HH436" s="294"/>
      <c r="HI436" s="294"/>
      <c r="HJ436" s="294"/>
      <c r="HK436" s="294"/>
      <c r="HL436" s="294"/>
      <c r="HM436" s="294"/>
      <c r="HN436" s="294"/>
      <c r="HO436" s="294"/>
      <c r="HP436" s="294"/>
      <c r="HQ436" s="294"/>
      <c r="HR436" s="294"/>
      <c r="HS436" s="294"/>
      <c r="HT436" s="294"/>
      <c r="HU436" s="294"/>
      <c r="HV436" s="294"/>
      <c r="HW436" s="294"/>
      <c r="HX436" s="294"/>
      <c r="HY436" s="294"/>
      <c r="HZ436" s="294"/>
      <c r="IA436" s="294"/>
      <c r="IB436" s="294"/>
      <c r="IC436" s="294"/>
      <c r="ID436" s="294"/>
      <c r="IE436" s="294"/>
      <c r="IF436" s="294"/>
      <c r="IG436" s="294"/>
      <c r="IH436" s="294"/>
      <c r="II436" s="294"/>
      <c r="IJ436" s="294"/>
      <c r="IK436" s="294"/>
      <c r="IL436" s="294"/>
      <c r="IM436" s="294"/>
      <c r="IN436" s="294"/>
      <c r="IO436" s="294"/>
      <c r="IP436" s="294"/>
      <c r="IQ436" s="294"/>
      <c r="IR436" s="294"/>
      <c r="IS436" s="294"/>
      <c r="IT436" s="294"/>
      <c r="IU436" s="294"/>
      <c r="IV436" s="294"/>
      <c r="IW436" s="294"/>
      <c r="IX436" s="294"/>
    </row>
    <row r="437" s="288" customFormat="1" ht="81" customHeight="1" spans="1:258">
      <c r="A437" s="324">
        <v>7</v>
      </c>
      <c r="B437" s="329" t="s">
        <v>1424</v>
      </c>
      <c r="C437" s="300" t="s">
        <v>1425</v>
      </c>
      <c r="D437" s="329" t="s">
        <v>1426</v>
      </c>
      <c r="E437" s="338">
        <v>91.818</v>
      </c>
      <c r="F437" s="329" t="s">
        <v>191</v>
      </c>
      <c r="G437" s="300" t="s">
        <v>1427</v>
      </c>
      <c r="H437" s="300"/>
      <c r="GA437" s="294"/>
      <c r="GB437" s="294"/>
      <c r="GC437" s="294"/>
      <c r="GD437" s="294"/>
      <c r="GE437" s="294"/>
      <c r="GF437" s="294"/>
      <c r="GG437" s="294"/>
      <c r="GH437" s="294"/>
      <c r="GI437" s="294"/>
      <c r="GJ437" s="294"/>
      <c r="GK437" s="294"/>
      <c r="GL437" s="294"/>
      <c r="GM437" s="294"/>
      <c r="GN437" s="294"/>
      <c r="GO437" s="294"/>
      <c r="GP437" s="294"/>
      <c r="GQ437" s="294"/>
      <c r="GR437" s="294"/>
      <c r="GS437" s="294"/>
      <c r="GT437" s="294"/>
      <c r="GU437" s="294"/>
      <c r="GV437" s="294"/>
      <c r="GW437" s="294"/>
      <c r="GX437" s="294"/>
      <c r="GY437" s="294"/>
      <c r="GZ437" s="294"/>
      <c r="HA437" s="294"/>
      <c r="HB437" s="294"/>
      <c r="HC437" s="294"/>
      <c r="HD437" s="294"/>
      <c r="HE437" s="294"/>
      <c r="HF437" s="294"/>
      <c r="HG437" s="294"/>
      <c r="HH437" s="294"/>
      <c r="HI437" s="294"/>
      <c r="HJ437" s="294"/>
      <c r="HK437" s="294"/>
      <c r="HL437" s="294"/>
      <c r="HM437" s="294"/>
      <c r="HN437" s="294"/>
      <c r="HO437" s="294"/>
      <c r="HP437" s="294"/>
      <c r="HQ437" s="294"/>
      <c r="HR437" s="294"/>
      <c r="HS437" s="294"/>
      <c r="HT437" s="294"/>
      <c r="HU437" s="294"/>
      <c r="HV437" s="294"/>
      <c r="HW437" s="294"/>
      <c r="HX437" s="294"/>
      <c r="HY437" s="294"/>
      <c r="HZ437" s="294"/>
      <c r="IA437" s="294"/>
      <c r="IB437" s="294"/>
      <c r="IC437" s="294"/>
      <c r="ID437" s="294"/>
      <c r="IE437" s="294"/>
      <c r="IF437" s="294"/>
      <c r="IG437" s="294"/>
      <c r="IH437" s="294"/>
      <c r="II437" s="294"/>
      <c r="IJ437" s="294"/>
      <c r="IK437" s="294"/>
      <c r="IL437" s="294"/>
      <c r="IM437" s="294"/>
      <c r="IN437" s="294"/>
      <c r="IO437" s="294"/>
      <c r="IP437" s="294"/>
      <c r="IQ437" s="294"/>
      <c r="IR437" s="294"/>
      <c r="IS437" s="294"/>
      <c r="IT437" s="294"/>
      <c r="IU437" s="294"/>
      <c r="IV437" s="294"/>
      <c r="IW437" s="294"/>
      <c r="IX437" s="294"/>
    </row>
    <row r="438" s="288" customFormat="1" ht="230" customHeight="1" spans="1:258">
      <c r="A438" s="299">
        <v>8</v>
      </c>
      <c r="B438" s="329" t="s">
        <v>1428</v>
      </c>
      <c r="C438" s="300" t="s">
        <v>1429</v>
      </c>
      <c r="D438" s="329" t="s">
        <v>1116</v>
      </c>
      <c r="E438" s="338">
        <v>93.159</v>
      </c>
      <c r="F438" s="329" t="s">
        <v>379</v>
      </c>
      <c r="G438" s="300" t="s">
        <v>1430</v>
      </c>
      <c r="H438" s="300"/>
      <c r="GA438" s="294"/>
      <c r="GB438" s="294"/>
      <c r="GC438" s="294"/>
      <c r="GD438" s="294"/>
      <c r="GE438" s="294"/>
      <c r="GF438" s="294"/>
      <c r="GG438" s="294"/>
      <c r="GH438" s="294"/>
      <c r="GI438" s="294"/>
      <c r="GJ438" s="294"/>
      <c r="GK438" s="294"/>
      <c r="GL438" s="294"/>
      <c r="GM438" s="294"/>
      <c r="GN438" s="294"/>
      <c r="GO438" s="294"/>
      <c r="GP438" s="294"/>
      <c r="GQ438" s="294"/>
      <c r="GR438" s="294"/>
      <c r="GS438" s="294"/>
      <c r="GT438" s="294"/>
      <c r="GU438" s="294"/>
      <c r="GV438" s="294"/>
      <c r="GW438" s="294"/>
      <c r="GX438" s="294"/>
      <c r="GY438" s="294"/>
      <c r="GZ438" s="294"/>
      <c r="HA438" s="294"/>
      <c r="HB438" s="294"/>
      <c r="HC438" s="294"/>
      <c r="HD438" s="294"/>
      <c r="HE438" s="294"/>
      <c r="HF438" s="294"/>
      <c r="HG438" s="294"/>
      <c r="HH438" s="294"/>
      <c r="HI438" s="294"/>
      <c r="HJ438" s="294"/>
      <c r="HK438" s="294"/>
      <c r="HL438" s="294"/>
      <c r="HM438" s="294"/>
      <c r="HN438" s="294"/>
      <c r="HO438" s="294"/>
      <c r="HP438" s="294"/>
      <c r="HQ438" s="294"/>
      <c r="HR438" s="294"/>
      <c r="HS438" s="294"/>
      <c r="HT438" s="294"/>
      <c r="HU438" s="294"/>
      <c r="HV438" s="294"/>
      <c r="HW438" s="294"/>
      <c r="HX438" s="294"/>
      <c r="HY438" s="294"/>
      <c r="HZ438" s="294"/>
      <c r="IA438" s="294"/>
      <c r="IB438" s="294"/>
      <c r="IC438" s="294"/>
      <c r="ID438" s="294"/>
      <c r="IE438" s="294"/>
      <c r="IF438" s="294"/>
      <c r="IG438" s="294"/>
      <c r="IH438" s="294"/>
      <c r="II438" s="294"/>
      <c r="IJ438" s="294"/>
      <c r="IK438" s="294"/>
      <c r="IL438" s="294"/>
      <c r="IM438" s="294"/>
      <c r="IN438" s="294"/>
      <c r="IO438" s="294"/>
      <c r="IP438" s="294"/>
      <c r="IQ438" s="294"/>
      <c r="IR438" s="294"/>
      <c r="IS438" s="294"/>
      <c r="IT438" s="294"/>
      <c r="IU438" s="294"/>
      <c r="IV438" s="294"/>
      <c r="IW438" s="294"/>
      <c r="IX438" s="294"/>
    </row>
    <row r="439" s="288" customFormat="1" ht="46" customHeight="1" spans="1:258">
      <c r="A439" s="324">
        <v>9</v>
      </c>
      <c r="B439" s="329" t="s">
        <v>1431</v>
      </c>
      <c r="C439" s="300" t="s">
        <v>1432</v>
      </c>
      <c r="D439" s="329" t="s">
        <v>1433</v>
      </c>
      <c r="E439" s="338">
        <v>13</v>
      </c>
      <c r="F439" s="300" t="s">
        <v>239</v>
      </c>
      <c r="G439" s="300" t="s">
        <v>1434</v>
      </c>
      <c r="H439" s="300"/>
      <c r="GA439" s="294"/>
      <c r="GB439" s="294"/>
      <c r="GC439" s="294"/>
      <c r="GD439" s="294"/>
      <c r="GE439" s="294"/>
      <c r="GF439" s="294"/>
      <c r="GG439" s="294"/>
      <c r="GH439" s="294"/>
      <c r="GI439" s="294"/>
      <c r="GJ439" s="294"/>
      <c r="GK439" s="294"/>
      <c r="GL439" s="294"/>
      <c r="GM439" s="294"/>
      <c r="GN439" s="294"/>
      <c r="GO439" s="294"/>
      <c r="GP439" s="294"/>
      <c r="GQ439" s="294"/>
      <c r="GR439" s="294"/>
      <c r="GS439" s="294"/>
      <c r="GT439" s="294"/>
      <c r="GU439" s="294"/>
      <c r="GV439" s="294"/>
      <c r="GW439" s="294"/>
      <c r="GX439" s="294"/>
      <c r="GY439" s="294"/>
      <c r="GZ439" s="294"/>
      <c r="HA439" s="294"/>
      <c r="HB439" s="294"/>
      <c r="HC439" s="294"/>
      <c r="HD439" s="294"/>
      <c r="HE439" s="294"/>
      <c r="HF439" s="294"/>
      <c r="HG439" s="294"/>
      <c r="HH439" s="294"/>
      <c r="HI439" s="294"/>
      <c r="HJ439" s="294"/>
      <c r="HK439" s="294"/>
      <c r="HL439" s="294"/>
      <c r="HM439" s="294"/>
      <c r="HN439" s="294"/>
      <c r="HO439" s="294"/>
      <c r="HP439" s="294"/>
      <c r="HQ439" s="294"/>
      <c r="HR439" s="294"/>
      <c r="HS439" s="294"/>
      <c r="HT439" s="294"/>
      <c r="HU439" s="294"/>
      <c r="HV439" s="294"/>
      <c r="HW439" s="294"/>
      <c r="HX439" s="294"/>
      <c r="HY439" s="294"/>
      <c r="HZ439" s="294"/>
      <c r="IA439" s="294"/>
      <c r="IB439" s="294"/>
      <c r="IC439" s="294"/>
      <c r="ID439" s="294"/>
      <c r="IE439" s="294"/>
      <c r="IF439" s="294"/>
      <c r="IG439" s="294"/>
      <c r="IH439" s="294"/>
      <c r="II439" s="294"/>
      <c r="IJ439" s="294"/>
      <c r="IK439" s="294"/>
      <c r="IL439" s="294"/>
      <c r="IM439" s="294"/>
      <c r="IN439" s="294"/>
      <c r="IO439" s="294"/>
      <c r="IP439" s="294"/>
      <c r="IQ439" s="294"/>
      <c r="IR439" s="294"/>
      <c r="IS439" s="294"/>
      <c r="IT439" s="294"/>
      <c r="IU439" s="294"/>
      <c r="IV439" s="294"/>
      <c r="IW439" s="294"/>
      <c r="IX439" s="294"/>
    </row>
    <row r="440" s="288" customFormat="1" ht="46" customHeight="1" spans="1:258">
      <c r="A440" s="299">
        <v>10</v>
      </c>
      <c r="B440" s="329" t="s">
        <v>1435</v>
      </c>
      <c r="C440" s="300" t="s">
        <v>1436</v>
      </c>
      <c r="D440" s="329" t="s">
        <v>1437</v>
      </c>
      <c r="E440" s="338">
        <v>17</v>
      </c>
      <c r="F440" s="329" t="s">
        <v>234</v>
      </c>
      <c r="G440" s="300" t="s">
        <v>1438</v>
      </c>
      <c r="H440" s="300"/>
      <c r="GA440" s="294"/>
      <c r="GB440" s="294"/>
      <c r="GC440" s="294"/>
      <c r="GD440" s="294"/>
      <c r="GE440" s="294"/>
      <c r="GF440" s="294"/>
      <c r="GG440" s="294"/>
      <c r="GH440" s="294"/>
      <c r="GI440" s="294"/>
      <c r="GJ440" s="294"/>
      <c r="GK440" s="294"/>
      <c r="GL440" s="294"/>
      <c r="GM440" s="294"/>
      <c r="GN440" s="294"/>
      <c r="GO440" s="294"/>
      <c r="GP440" s="294"/>
      <c r="GQ440" s="294"/>
      <c r="GR440" s="294"/>
      <c r="GS440" s="294"/>
      <c r="GT440" s="294"/>
      <c r="GU440" s="294"/>
      <c r="GV440" s="294"/>
      <c r="GW440" s="294"/>
      <c r="GX440" s="294"/>
      <c r="GY440" s="294"/>
      <c r="GZ440" s="294"/>
      <c r="HA440" s="294"/>
      <c r="HB440" s="294"/>
      <c r="HC440" s="294"/>
      <c r="HD440" s="294"/>
      <c r="HE440" s="294"/>
      <c r="HF440" s="294"/>
      <c r="HG440" s="294"/>
      <c r="HH440" s="294"/>
      <c r="HI440" s="294"/>
      <c r="HJ440" s="294"/>
      <c r="HK440" s="294"/>
      <c r="HL440" s="294"/>
      <c r="HM440" s="294"/>
      <c r="HN440" s="294"/>
      <c r="HO440" s="294"/>
      <c r="HP440" s="294"/>
      <c r="HQ440" s="294"/>
      <c r="HR440" s="294"/>
      <c r="HS440" s="294"/>
      <c r="HT440" s="294"/>
      <c r="HU440" s="294"/>
      <c r="HV440" s="294"/>
      <c r="HW440" s="294"/>
      <c r="HX440" s="294"/>
      <c r="HY440" s="294"/>
      <c r="HZ440" s="294"/>
      <c r="IA440" s="294"/>
      <c r="IB440" s="294"/>
      <c r="IC440" s="294"/>
      <c r="ID440" s="294"/>
      <c r="IE440" s="294"/>
      <c r="IF440" s="294"/>
      <c r="IG440" s="294"/>
      <c r="IH440" s="294"/>
      <c r="II440" s="294"/>
      <c r="IJ440" s="294"/>
      <c r="IK440" s="294"/>
      <c r="IL440" s="294"/>
      <c r="IM440" s="294"/>
      <c r="IN440" s="294"/>
      <c r="IO440" s="294"/>
      <c r="IP440" s="294"/>
      <c r="IQ440" s="294"/>
      <c r="IR440" s="294"/>
      <c r="IS440" s="294"/>
      <c r="IT440" s="294"/>
      <c r="IU440" s="294"/>
      <c r="IV440" s="294"/>
      <c r="IW440" s="294"/>
      <c r="IX440" s="294"/>
    </row>
    <row r="441" s="288" customFormat="1" ht="61" customHeight="1" spans="1:258">
      <c r="A441" s="324">
        <v>11</v>
      </c>
      <c r="B441" s="329" t="s">
        <v>1439</v>
      </c>
      <c r="C441" s="300" t="s">
        <v>1440</v>
      </c>
      <c r="D441" s="329" t="s">
        <v>1441</v>
      </c>
      <c r="E441" s="338">
        <v>37.17</v>
      </c>
      <c r="F441" s="329" t="s">
        <v>453</v>
      </c>
      <c r="G441" s="300" t="s">
        <v>1442</v>
      </c>
      <c r="H441" s="300"/>
      <c r="GA441" s="294"/>
      <c r="GB441" s="294"/>
      <c r="GC441" s="294"/>
      <c r="GD441" s="294"/>
      <c r="GE441" s="294"/>
      <c r="GF441" s="294"/>
      <c r="GG441" s="294"/>
      <c r="GH441" s="294"/>
      <c r="GI441" s="294"/>
      <c r="GJ441" s="294"/>
      <c r="GK441" s="294"/>
      <c r="GL441" s="294"/>
      <c r="GM441" s="294"/>
      <c r="GN441" s="294"/>
      <c r="GO441" s="294"/>
      <c r="GP441" s="294"/>
      <c r="GQ441" s="294"/>
      <c r="GR441" s="294"/>
      <c r="GS441" s="294"/>
      <c r="GT441" s="294"/>
      <c r="GU441" s="294"/>
      <c r="GV441" s="294"/>
      <c r="GW441" s="294"/>
      <c r="GX441" s="294"/>
      <c r="GY441" s="294"/>
      <c r="GZ441" s="294"/>
      <c r="HA441" s="294"/>
      <c r="HB441" s="294"/>
      <c r="HC441" s="294"/>
      <c r="HD441" s="294"/>
      <c r="HE441" s="294"/>
      <c r="HF441" s="294"/>
      <c r="HG441" s="294"/>
      <c r="HH441" s="294"/>
      <c r="HI441" s="294"/>
      <c r="HJ441" s="294"/>
      <c r="HK441" s="294"/>
      <c r="HL441" s="294"/>
      <c r="HM441" s="294"/>
      <c r="HN441" s="294"/>
      <c r="HO441" s="294"/>
      <c r="HP441" s="294"/>
      <c r="HQ441" s="294"/>
      <c r="HR441" s="294"/>
      <c r="HS441" s="294"/>
      <c r="HT441" s="294"/>
      <c r="HU441" s="294"/>
      <c r="HV441" s="294"/>
      <c r="HW441" s="294"/>
      <c r="HX441" s="294"/>
      <c r="HY441" s="294"/>
      <c r="HZ441" s="294"/>
      <c r="IA441" s="294"/>
      <c r="IB441" s="294"/>
      <c r="IC441" s="294"/>
      <c r="ID441" s="294"/>
      <c r="IE441" s="294"/>
      <c r="IF441" s="294"/>
      <c r="IG441" s="294"/>
      <c r="IH441" s="294"/>
      <c r="II441" s="294"/>
      <c r="IJ441" s="294"/>
      <c r="IK441" s="294"/>
      <c r="IL441" s="294"/>
      <c r="IM441" s="294"/>
      <c r="IN441" s="294"/>
      <c r="IO441" s="294"/>
      <c r="IP441" s="294"/>
      <c r="IQ441" s="294"/>
      <c r="IR441" s="294"/>
      <c r="IS441" s="294"/>
      <c r="IT441" s="294"/>
      <c r="IU441" s="294"/>
      <c r="IV441" s="294"/>
      <c r="IW441" s="294"/>
      <c r="IX441" s="294"/>
    </row>
    <row r="442" s="288" customFormat="1" ht="61" customHeight="1" spans="1:258">
      <c r="A442" s="299">
        <v>12</v>
      </c>
      <c r="B442" s="329" t="s">
        <v>1443</v>
      </c>
      <c r="C442" s="300" t="s">
        <v>1444</v>
      </c>
      <c r="D442" s="329" t="s">
        <v>1445</v>
      </c>
      <c r="E442" s="338">
        <v>41.41</v>
      </c>
      <c r="F442" s="389" t="s">
        <v>226</v>
      </c>
      <c r="G442" s="300" t="s">
        <v>1446</v>
      </c>
      <c r="H442" s="300"/>
      <c r="GA442" s="294"/>
      <c r="GB442" s="294"/>
      <c r="GC442" s="294"/>
      <c r="GD442" s="294"/>
      <c r="GE442" s="294"/>
      <c r="GF442" s="294"/>
      <c r="GG442" s="294"/>
      <c r="GH442" s="294"/>
      <c r="GI442" s="294"/>
      <c r="GJ442" s="294"/>
      <c r="GK442" s="294"/>
      <c r="GL442" s="294"/>
      <c r="GM442" s="294"/>
      <c r="GN442" s="294"/>
      <c r="GO442" s="294"/>
      <c r="GP442" s="294"/>
      <c r="GQ442" s="294"/>
      <c r="GR442" s="294"/>
      <c r="GS442" s="294"/>
      <c r="GT442" s="294"/>
      <c r="GU442" s="294"/>
      <c r="GV442" s="294"/>
      <c r="GW442" s="294"/>
      <c r="GX442" s="294"/>
      <c r="GY442" s="294"/>
      <c r="GZ442" s="294"/>
      <c r="HA442" s="294"/>
      <c r="HB442" s="294"/>
      <c r="HC442" s="294"/>
      <c r="HD442" s="294"/>
      <c r="HE442" s="294"/>
      <c r="HF442" s="294"/>
      <c r="HG442" s="294"/>
      <c r="HH442" s="294"/>
      <c r="HI442" s="294"/>
      <c r="HJ442" s="294"/>
      <c r="HK442" s="294"/>
      <c r="HL442" s="294"/>
      <c r="HM442" s="294"/>
      <c r="HN442" s="294"/>
      <c r="HO442" s="294"/>
      <c r="HP442" s="294"/>
      <c r="HQ442" s="294"/>
      <c r="HR442" s="294"/>
      <c r="HS442" s="294"/>
      <c r="HT442" s="294"/>
      <c r="HU442" s="294"/>
      <c r="HV442" s="294"/>
      <c r="HW442" s="294"/>
      <c r="HX442" s="294"/>
      <c r="HY442" s="294"/>
      <c r="HZ442" s="294"/>
      <c r="IA442" s="294"/>
      <c r="IB442" s="294"/>
      <c r="IC442" s="294"/>
      <c r="ID442" s="294"/>
      <c r="IE442" s="294"/>
      <c r="IF442" s="294"/>
      <c r="IG442" s="294"/>
      <c r="IH442" s="294"/>
      <c r="II442" s="294"/>
      <c r="IJ442" s="294"/>
      <c r="IK442" s="294"/>
      <c r="IL442" s="294"/>
      <c r="IM442" s="294"/>
      <c r="IN442" s="294"/>
      <c r="IO442" s="294"/>
      <c r="IP442" s="294"/>
      <c r="IQ442" s="294"/>
      <c r="IR442" s="294"/>
      <c r="IS442" s="294"/>
      <c r="IT442" s="294"/>
      <c r="IU442" s="294"/>
      <c r="IV442" s="294"/>
      <c r="IW442" s="294"/>
      <c r="IX442" s="294"/>
    </row>
    <row r="443" s="288" customFormat="1" ht="61" customHeight="1" spans="1:258">
      <c r="A443" s="324">
        <v>13</v>
      </c>
      <c r="B443" s="329" t="s">
        <v>1447</v>
      </c>
      <c r="C443" s="300" t="s">
        <v>1448</v>
      </c>
      <c r="D443" s="329" t="s">
        <v>1449</v>
      </c>
      <c r="E443" s="338">
        <v>22.24</v>
      </c>
      <c r="F443" s="329" t="s">
        <v>255</v>
      </c>
      <c r="G443" s="300" t="s">
        <v>1450</v>
      </c>
      <c r="H443" s="300"/>
      <c r="GA443" s="294"/>
      <c r="GB443" s="294"/>
      <c r="GC443" s="294"/>
      <c r="GD443" s="294"/>
      <c r="GE443" s="294"/>
      <c r="GF443" s="294"/>
      <c r="GG443" s="294"/>
      <c r="GH443" s="294"/>
      <c r="GI443" s="294"/>
      <c r="GJ443" s="294"/>
      <c r="GK443" s="294"/>
      <c r="GL443" s="294"/>
      <c r="GM443" s="294"/>
      <c r="GN443" s="294"/>
      <c r="GO443" s="294"/>
      <c r="GP443" s="294"/>
      <c r="GQ443" s="294"/>
      <c r="GR443" s="294"/>
      <c r="GS443" s="294"/>
      <c r="GT443" s="294"/>
      <c r="GU443" s="294"/>
      <c r="GV443" s="294"/>
      <c r="GW443" s="294"/>
      <c r="GX443" s="294"/>
      <c r="GY443" s="294"/>
      <c r="GZ443" s="294"/>
      <c r="HA443" s="294"/>
      <c r="HB443" s="294"/>
      <c r="HC443" s="294"/>
      <c r="HD443" s="294"/>
      <c r="HE443" s="294"/>
      <c r="HF443" s="294"/>
      <c r="HG443" s="294"/>
      <c r="HH443" s="294"/>
      <c r="HI443" s="294"/>
      <c r="HJ443" s="294"/>
      <c r="HK443" s="294"/>
      <c r="HL443" s="294"/>
      <c r="HM443" s="294"/>
      <c r="HN443" s="294"/>
      <c r="HO443" s="294"/>
      <c r="HP443" s="294"/>
      <c r="HQ443" s="294"/>
      <c r="HR443" s="294"/>
      <c r="HS443" s="294"/>
      <c r="HT443" s="294"/>
      <c r="HU443" s="294"/>
      <c r="HV443" s="294"/>
      <c r="HW443" s="294"/>
      <c r="HX443" s="294"/>
      <c r="HY443" s="294"/>
      <c r="HZ443" s="294"/>
      <c r="IA443" s="294"/>
      <c r="IB443" s="294"/>
      <c r="IC443" s="294"/>
      <c r="ID443" s="294"/>
      <c r="IE443" s="294"/>
      <c r="IF443" s="294"/>
      <c r="IG443" s="294"/>
      <c r="IH443" s="294"/>
      <c r="II443" s="294"/>
      <c r="IJ443" s="294"/>
      <c r="IK443" s="294"/>
      <c r="IL443" s="294"/>
      <c r="IM443" s="294"/>
      <c r="IN443" s="294"/>
      <c r="IO443" s="294"/>
      <c r="IP443" s="294"/>
      <c r="IQ443" s="294"/>
      <c r="IR443" s="294"/>
      <c r="IS443" s="294"/>
      <c r="IT443" s="294"/>
      <c r="IU443" s="294"/>
      <c r="IV443" s="294"/>
      <c r="IW443" s="294"/>
      <c r="IX443" s="294"/>
    </row>
    <row r="444" s="288" customFormat="1" ht="102" customHeight="1" spans="1:258">
      <c r="A444" s="299">
        <v>14</v>
      </c>
      <c r="B444" s="329" t="s">
        <v>1451</v>
      </c>
      <c r="C444" s="300" t="s">
        <v>1452</v>
      </c>
      <c r="D444" s="329" t="s">
        <v>1111</v>
      </c>
      <c r="E444" s="338">
        <v>100.65</v>
      </c>
      <c r="F444" s="307" t="s">
        <v>180</v>
      </c>
      <c r="G444" s="300" t="s">
        <v>1453</v>
      </c>
      <c r="H444" s="300"/>
      <c r="GA444" s="294"/>
      <c r="GB444" s="294"/>
      <c r="GC444" s="294"/>
      <c r="GD444" s="294"/>
      <c r="GE444" s="294"/>
      <c r="GF444" s="294"/>
      <c r="GG444" s="294"/>
      <c r="GH444" s="294"/>
      <c r="GI444" s="294"/>
      <c r="GJ444" s="294"/>
      <c r="GK444" s="294"/>
      <c r="GL444" s="294"/>
      <c r="GM444" s="294"/>
      <c r="GN444" s="294"/>
      <c r="GO444" s="294"/>
      <c r="GP444" s="294"/>
      <c r="GQ444" s="294"/>
      <c r="GR444" s="294"/>
      <c r="GS444" s="294"/>
      <c r="GT444" s="294"/>
      <c r="GU444" s="294"/>
      <c r="GV444" s="294"/>
      <c r="GW444" s="294"/>
      <c r="GX444" s="294"/>
      <c r="GY444" s="294"/>
      <c r="GZ444" s="294"/>
      <c r="HA444" s="294"/>
      <c r="HB444" s="294"/>
      <c r="HC444" s="294"/>
      <c r="HD444" s="294"/>
      <c r="HE444" s="294"/>
      <c r="HF444" s="294"/>
      <c r="HG444" s="294"/>
      <c r="HH444" s="294"/>
      <c r="HI444" s="294"/>
      <c r="HJ444" s="294"/>
      <c r="HK444" s="294"/>
      <c r="HL444" s="294"/>
      <c r="HM444" s="294"/>
      <c r="HN444" s="294"/>
      <c r="HO444" s="294"/>
      <c r="HP444" s="294"/>
      <c r="HQ444" s="294"/>
      <c r="HR444" s="294"/>
      <c r="HS444" s="294"/>
      <c r="HT444" s="294"/>
      <c r="HU444" s="294"/>
      <c r="HV444" s="294"/>
      <c r="HW444" s="294"/>
      <c r="HX444" s="294"/>
      <c r="HY444" s="294"/>
      <c r="HZ444" s="294"/>
      <c r="IA444" s="294"/>
      <c r="IB444" s="294"/>
      <c r="IC444" s="294"/>
      <c r="ID444" s="294"/>
      <c r="IE444" s="294"/>
      <c r="IF444" s="294"/>
      <c r="IG444" s="294"/>
      <c r="IH444" s="294"/>
      <c r="II444" s="294"/>
      <c r="IJ444" s="294"/>
      <c r="IK444" s="294"/>
      <c r="IL444" s="294"/>
      <c r="IM444" s="294"/>
      <c r="IN444" s="294"/>
      <c r="IO444" s="294"/>
      <c r="IP444" s="294"/>
      <c r="IQ444" s="294"/>
      <c r="IR444" s="294"/>
      <c r="IS444" s="294"/>
      <c r="IT444" s="294"/>
      <c r="IU444" s="294"/>
      <c r="IV444" s="294"/>
      <c r="IW444" s="294"/>
      <c r="IX444" s="294"/>
    </row>
    <row r="445" s="288" customFormat="1" ht="46" customHeight="1" spans="1:258">
      <c r="A445" s="324">
        <v>15</v>
      </c>
      <c r="B445" s="329" t="s">
        <v>1454</v>
      </c>
      <c r="C445" s="300" t="s">
        <v>1455</v>
      </c>
      <c r="D445" s="329" t="s">
        <v>1456</v>
      </c>
      <c r="E445" s="338">
        <v>5.25</v>
      </c>
      <c r="F445" s="329" t="s">
        <v>1457</v>
      </c>
      <c r="G445" s="300" t="s">
        <v>1458</v>
      </c>
      <c r="H445" s="300"/>
      <c r="GA445" s="294"/>
      <c r="GB445" s="294"/>
      <c r="GC445" s="294"/>
      <c r="GD445" s="294"/>
      <c r="GE445" s="294"/>
      <c r="GF445" s="294"/>
      <c r="GG445" s="294"/>
      <c r="GH445" s="294"/>
      <c r="GI445" s="294"/>
      <c r="GJ445" s="294"/>
      <c r="GK445" s="294"/>
      <c r="GL445" s="294"/>
      <c r="GM445" s="294"/>
      <c r="GN445" s="294"/>
      <c r="GO445" s="294"/>
      <c r="GP445" s="294"/>
      <c r="GQ445" s="294"/>
      <c r="GR445" s="294"/>
      <c r="GS445" s="294"/>
      <c r="GT445" s="294"/>
      <c r="GU445" s="294"/>
      <c r="GV445" s="294"/>
      <c r="GW445" s="294"/>
      <c r="GX445" s="294"/>
      <c r="GY445" s="294"/>
      <c r="GZ445" s="294"/>
      <c r="HA445" s="294"/>
      <c r="HB445" s="294"/>
      <c r="HC445" s="294"/>
      <c r="HD445" s="294"/>
      <c r="HE445" s="294"/>
      <c r="HF445" s="294"/>
      <c r="HG445" s="294"/>
      <c r="HH445" s="294"/>
      <c r="HI445" s="294"/>
      <c r="HJ445" s="294"/>
      <c r="HK445" s="294"/>
      <c r="HL445" s="294"/>
      <c r="HM445" s="294"/>
      <c r="HN445" s="294"/>
      <c r="HO445" s="294"/>
      <c r="HP445" s="294"/>
      <c r="HQ445" s="294"/>
      <c r="HR445" s="294"/>
      <c r="HS445" s="294"/>
      <c r="HT445" s="294"/>
      <c r="HU445" s="294"/>
      <c r="HV445" s="294"/>
      <c r="HW445" s="294"/>
      <c r="HX445" s="294"/>
      <c r="HY445" s="294"/>
      <c r="HZ445" s="294"/>
      <c r="IA445" s="294"/>
      <c r="IB445" s="294"/>
      <c r="IC445" s="294"/>
      <c r="ID445" s="294"/>
      <c r="IE445" s="294"/>
      <c r="IF445" s="294"/>
      <c r="IG445" s="294"/>
      <c r="IH445" s="294"/>
      <c r="II445" s="294"/>
      <c r="IJ445" s="294"/>
      <c r="IK445" s="294"/>
      <c r="IL445" s="294"/>
      <c r="IM445" s="294"/>
      <c r="IN445" s="294"/>
      <c r="IO445" s="294"/>
      <c r="IP445" s="294"/>
      <c r="IQ445" s="294"/>
      <c r="IR445" s="294"/>
      <c r="IS445" s="294"/>
      <c r="IT445" s="294"/>
      <c r="IU445" s="294"/>
      <c r="IV445" s="294"/>
      <c r="IW445" s="294"/>
      <c r="IX445" s="294"/>
    </row>
    <row r="446" s="288" customFormat="1" ht="46" customHeight="1" spans="1:258">
      <c r="A446" s="299">
        <v>16</v>
      </c>
      <c r="B446" s="424" t="s">
        <v>1459</v>
      </c>
      <c r="C446" s="408" t="s">
        <v>1460</v>
      </c>
      <c r="D446" s="424" t="s">
        <v>1461</v>
      </c>
      <c r="E446" s="338">
        <v>2</v>
      </c>
      <c r="F446" s="329" t="s">
        <v>244</v>
      </c>
      <c r="G446" s="300" t="s">
        <v>1462</v>
      </c>
      <c r="H446" s="300"/>
      <c r="GA446" s="294"/>
      <c r="GB446" s="294"/>
      <c r="GC446" s="294"/>
      <c r="GD446" s="294"/>
      <c r="GE446" s="294"/>
      <c r="GF446" s="294"/>
      <c r="GG446" s="294"/>
      <c r="GH446" s="294"/>
      <c r="GI446" s="294"/>
      <c r="GJ446" s="294"/>
      <c r="GK446" s="294"/>
      <c r="GL446" s="294"/>
      <c r="GM446" s="294"/>
      <c r="GN446" s="294"/>
      <c r="GO446" s="294"/>
      <c r="GP446" s="294"/>
      <c r="GQ446" s="294"/>
      <c r="GR446" s="294"/>
      <c r="GS446" s="294"/>
      <c r="GT446" s="294"/>
      <c r="GU446" s="294"/>
      <c r="GV446" s="294"/>
      <c r="GW446" s="294"/>
      <c r="GX446" s="294"/>
      <c r="GY446" s="294"/>
      <c r="GZ446" s="294"/>
      <c r="HA446" s="294"/>
      <c r="HB446" s="294"/>
      <c r="HC446" s="294"/>
      <c r="HD446" s="294"/>
      <c r="HE446" s="294"/>
      <c r="HF446" s="294"/>
      <c r="HG446" s="294"/>
      <c r="HH446" s="294"/>
      <c r="HI446" s="294"/>
      <c r="HJ446" s="294"/>
      <c r="HK446" s="294"/>
      <c r="HL446" s="294"/>
      <c r="HM446" s="294"/>
      <c r="HN446" s="294"/>
      <c r="HO446" s="294"/>
      <c r="HP446" s="294"/>
      <c r="HQ446" s="294"/>
      <c r="HR446" s="294"/>
      <c r="HS446" s="294"/>
      <c r="HT446" s="294"/>
      <c r="HU446" s="294"/>
      <c r="HV446" s="294"/>
      <c r="HW446" s="294"/>
      <c r="HX446" s="294"/>
      <c r="HY446" s="294"/>
      <c r="HZ446" s="294"/>
      <c r="IA446" s="294"/>
      <c r="IB446" s="294"/>
      <c r="IC446" s="294"/>
      <c r="ID446" s="294"/>
      <c r="IE446" s="294"/>
      <c r="IF446" s="294"/>
      <c r="IG446" s="294"/>
      <c r="IH446" s="294"/>
      <c r="II446" s="294"/>
      <c r="IJ446" s="294"/>
      <c r="IK446" s="294"/>
      <c r="IL446" s="294"/>
      <c r="IM446" s="294"/>
      <c r="IN446" s="294"/>
      <c r="IO446" s="294"/>
      <c r="IP446" s="294"/>
      <c r="IQ446" s="294"/>
      <c r="IR446" s="294"/>
      <c r="IS446" s="294"/>
      <c r="IT446" s="294"/>
      <c r="IU446" s="294"/>
      <c r="IV446" s="294"/>
      <c r="IW446" s="294"/>
      <c r="IX446" s="294"/>
    </row>
    <row r="447" s="289" customFormat="1" ht="46" customHeight="1" spans="1:258">
      <c r="A447" s="304"/>
      <c r="B447" s="420" t="s">
        <v>262</v>
      </c>
      <c r="C447" s="326"/>
      <c r="D447" s="420"/>
      <c r="E447" s="425">
        <f>SUM(E431:E446)</f>
        <v>530.4495</v>
      </c>
      <c r="F447" s="420"/>
      <c r="G447" s="326"/>
      <c r="H447" s="326"/>
      <c r="I447" s="289">
        <v>530.4495</v>
      </c>
      <c r="J447" s="288"/>
      <c r="K447" s="288"/>
      <c r="L447" s="288"/>
      <c r="M447" s="288"/>
      <c r="N447" s="288"/>
      <c r="O447" s="288"/>
      <c r="P447" s="288"/>
      <c r="Q447" s="288"/>
      <c r="R447" s="288"/>
      <c r="S447" s="288"/>
      <c r="T447" s="288"/>
      <c r="U447" s="288"/>
      <c r="V447" s="288"/>
      <c r="W447" s="288"/>
      <c r="X447" s="288"/>
      <c r="Y447" s="288"/>
      <c r="Z447" s="288"/>
      <c r="AA447" s="288"/>
      <c r="AB447" s="288"/>
      <c r="AC447" s="288"/>
      <c r="AD447" s="288"/>
      <c r="AE447" s="288"/>
      <c r="AF447" s="288"/>
      <c r="AG447" s="288"/>
      <c r="AH447" s="288"/>
      <c r="AI447" s="288"/>
      <c r="AJ447" s="288"/>
      <c r="AK447" s="288"/>
      <c r="AL447" s="288"/>
      <c r="AM447" s="288"/>
      <c r="AN447" s="288"/>
      <c r="AO447" s="288"/>
      <c r="AP447" s="288"/>
      <c r="AQ447" s="288"/>
      <c r="AR447" s="288"/>
      <c r="AS447" s="288"/>
      <c r="AT447" s="288"/>
      <c r="AU447" s="288"/>
      <c r="AV447" s="288"/>
      <c r="AW447" s="288"/>
      <c r="AX447" s="288"/>
      <c r="AY447" s="288"/>
      <c r="AZ447" s="288"/>
      <c r="BA447" s="288"/>
      <c r="BB447" s="288"/>
      <c r="BC447" s="288"/>
      <c r="BD447" s="288"/>
      <c r="BE447" s="288"/>
      <c r="BF447" s="288"/>
      <c r="BG447" s="288"/>
      <c r="BH447" s="288"/>
      <c r="BI447" s="288"/>
      <c r="BJ447" s="288"/>
      <c r="BK447" s="288"/>
      <c r="BL447" s="288"/>
      <c r="BM447" s="288"/>
      <c r="BN447" s="288"/>
      <c r="BO447" s="288"/>
      <c r="BP447" s="288"/>
      <c r="BQ447" s="288"/>
      <c r="BR447" s="288"/>
      <c r="BS447" s="288"/>
      <c r="BT447" s="288"/>
      <c r="BU447" s="288"/>
      <c r="BV447" s="288"/>
      <c r="BW447" s="288"/>
      <c r="BX447" s="288"/>
      <c r="BY447" s="288"/>
      <c r="BZ447" s="288"/>
      <c r="CA447" s="288"/>
      <c r="CB447" s="288"/>
      <c r="CC447" s="288"/>
      <c r="CD447" s="288"/>
      <c r="CE447" s="288"/>
      <c r="CF447" s="288"/>
      <c r="CG447" s="288"/>
      <c r="CH447" s="288"/>
      <c r="CI447" s="288"/>
      <c r="CJ447" s="288"/>
      <c r="CK447" s="288"/>
      <c r="CL447" s="288"/>
      <c r="CM447" s="288"/>
      <c r="CN447" s="288"/>
      <c r="CO447" s="288"/>
      <c r="CP447" s="288"/>
      <c r="CQ447" s="288"/>
      <c r="CR447" s="288"/>
      <c r="CS447" s="288"/>
      <c r="CT447" s="288"/>
      <c r="CU447" s="288"/>
      <c r="CV447" s="288"/>
      <c r="CW447" s="288"/>
      <c r="CX447" s="288"/>
      <c r="CY447" s="288"/>
      <c r="CZ447" s="288"/>
      <c r="DA447" s="288"/>
      <c r="DB447" s="288"/>
      <c r="DC447" s="288"/>
      <c r="DD447" s="288"/>
      <c r="DE447" s="288"/>
      <c r="DF447" s="288"/>
      <c r="DG447" s="288"/>
      <c r="DH447" s="288"/>
      <c r="DI447" s="288"/>
      <c r="DJ447" s="288"/>
      <c r="DK447" s="288"/>
      <c r="DL447" s="288"/>
      <c r="DM447" s="288"/>
      <c r="DN447" s="288"/>
      <c r="DO447" s="288"/>
      <c r="DP447" s="288"/>
      <c r="DQ447" s="288"/>
      <c r="DR447" s="288"/>
      <c r="DS447" s="288"/>
      <c r="DT447" s="288"/>
      <c r="DU447" s="288"/>
      <c r="DV447" s="288"/>
      <c r="DW447" s="288"/>
      <c r="DX447" s="288"/>
      <c r="DY447" s="288"/>
      <c r="DZ447" s="288"/>
      <c r="EA447" s="288"/>
      <c r="EB447" s="288"/>
      <c r="EC447" s="288"/>
      <c r="ED447" s="288"/>
      <c r="EE447" s="288"/>
      <c r="EF447" s="288"/>
      <c r="EG447" s="288"/>
      <c r="EH447" s="288"/>
      <c r="EI447" s="288"/>
      <c r="EJ447" s="288"/>
      <c r="EK447" s="288"/>
      <c r="EL447" s="288"/>
      <c r="EM447" s="288"/>
      <c r="EN447" s="288"/>
      <c r="EO447" s="288"/>
      <c r="EP447" s="288"/>
      <c r="EQ447" s="288"/>
      <c r="ER447" s="288"/>
      <c r="ES447" s="288"/>
      <c r="ET447" s="288"/>
      <c r="EU447" s="288"/>
      <c r="EV447" s="288"/>
      <c r="EW447" s="288"/>
      <c r="EX447" s="288"/>
      <c r="EY447" s="288"/>
      <c r="EZ447" s="288"/>
      <c r="FA447" s="288"/>
      <c r="FB447" s="288"/>
      <c r="FC447" s="288"/>
      <c r="FD447" s="288"/>
      <c r="FE447" s="288"/>
      <c r="FF447" s="288"/>
      <c r="FG447" s="288"/>
      <c r="FH447" s="288"/>
      <c r="FI447" s="288"/>
      <c r="FJ447" s="288"/>
      <c r="FK447" s="288"/>
      <c r="FL447" s="288"/>
      <c r="FM447" s="288"/>
      <c r="FN447" s="288"/>
      <c r="FO447" s="288"/>
      <c r="FP447" s="288"/>
      <c r="FQ447" s="288"/>
      <c r="FR447" s="288"/>
      <c r="FS447" s="288"/>
      <c r="FT447" s="288"/>
      <c r="FU447" s="288"/>
      <c r="FV447" s="288"/>
      <c r="FW447" s="288"/>
      <c r="FX447" s="288"/>
      <c r="FY447" s="288"/>
      <c r="FZ447" s="288"/>
      <c r="GA447" s="294"/>
      <c r="GB447" s="294"/>
      <c r="GC447" s="294"/>
      <c r="GD447" s="294"/>
      <c r="GE447" s="294"/>
      <c r="GF447" s="294"/>
      <c r="GG447" s="294"/>
      <c r="GH447" s="294"/>
      <c r="GI447" s="294"/>
      <c r="GJ447" s="294"/>
      <c r="GK447" s="294"/>
      <c r="GL447" s="294"/>
      <c r="GM447" s="294"/>
      <c r="GN447" s="294"/>
      <c r="GO447" s="294"/>
      <c r="GP447" s="294"/>
      <c r="GQ447" s="294"/>
      <c r="GR447" s="294"/>
      <c r="GS447" s="294"/>
      <c r="GT447" s="294"/>
      <c r="GU447" s="294"/>
      <c r="GV447" s="294"/>
      <c r="GW447" s="294"/>
      <c r="GX447" s="294"/>
      <c r="GY447" s="294"/>
      <c r="GZ447" s="294"/>
      <c r="HA447" s="294"/>
      <c r="HB447" s="294"/>
      <c r="HC447" s="294"/>
      <c r="HD447" s="294"/>
      <c r="HE447" s="294"/>
      <c r="HF447" s="294"/>
      <c r="HG447" s="294"/>
      <c r="HH447" s="294"/>
      <c r="HI447" s="294"/>
      <c r="HJ447" s="294"/>
      <c r="HK447" s="294"/>
      <c r="HL447" s="294"/>
      <c r="HM447" s="294"/>
      <c r="HN447" s="294"/>
      <c r="HO447" s="294"/>
      <c r="HP447" s="294"/>
      <c r="HQ447" s="294"/>
      <c r="HR447" s="294"/>
      <c r="HS447" s="294"/>
      <c r="HT447" s="294"/>
      <c r="HU447" s="294"/>
      <c r="HV447" s="294"/>
      <c r="HW447" s="294"/>
      <c r="HX447" s="294"/>
      <c r="HY447" s="294"/>
      <c r="HZ447" s="294"/>
      <c r="IA447" s="294"/>
      <c r="IB447" s="294"/>
      <c r="IC447" s="294"/>
      <c r="ID447" s="294"/>
      <c r="IE447" s="294"/>
      <c r="IF447" s="294"/>
      <c r="IG447" s="294"/>
      <c r="IH447" s="294"/>
      <c r="II447" s="294"/>
      <c r="IJ447" s="294"/>
      <c r="IK447" s="294"/>
      <c r="IL447" s="294"/>
      <c r="IM447" s="294"/>
      <c r="IN447" s="294"/>
      <c r="IO447" s="294"/>
      <c r="IP447" s="294"/>
      <c r="IQ447" s="294"/>
      <c r="IR447" s="294"/>
      <c r="IS447" s="294"/>
      <c r="IT447" s="294"/>
      <c r="IU447" s="294"/>
      <c r="IV447" s="294"/>
      <c r="IW447" s="294"/>
      <c r="IX447" s="294"/>
    </row>
    <row r="448" s="289" customFormat="1" ht="46" customHeight="1" spans="1:258">
      <c r="A448" s="301" t="s">
        <v>1463</v>
      </c>
      <c r="B448" s="302"/>
      <c r="C448" s="302"/>
      <c r="D448" s="303"/>
      <c r="E448" s="386"/>
      <c r="F448" s="329"/>
      <c r="G448" s="300"/>
      <c r="H448" s="300"/>
      <c r="I448" s="288"/>
      <c r="J448" s="288"/>
      <c r="K448" s="288"/>
      <c r="L448" s="288"/>
      <c r="M448" s="288"/>
      <c r="N448" s="288"/>
      <c r="O448" s="288"/>
      <c r="P448" s="288"/>
      <c r="Q448" s="288"/>
      <c r="R448" s="288"/>
      <c r="S448" s="288"/>
      <c r="T448" s="288"/>
      <c r="U448" s="288"/>
      <c r="V448" s="288"/>
      <c r="W448" s="288"/>
      <c r="X448" s="288"/>
      <c r="Y448" s="288"/>
      <c r="Z448" s="288"/>
      <c r="AA448" s="288"/>
      <c r="AB448" s="288"/>
      <c r="AC448" s="288"/>
      <c r="AD448" s="288"/>
      <c r="AE448" s="288"/>
      <c r="AF448" s="288"/>
      <c r="AG448" s="288"/>
      <c r="AH448" s="288"/>
      <c r="AI448" s="288"/>
      <c r="AJ448" s="288"/>
      <c r="AK448" s="288"/>
      <c r="AL448" s="288"/>
      <c r="AM448" s="288"/>
      <c r="AN448" s="288"/>
      <c r="AO448" s="288"/>
      <c r="AP448" s="288"/>
      <c r="AQ448" s="288"/>
      <c r="AR448" s="288"/>
      <c r="AS448" s="288"/>
      <c r="AT448" s="288"/>
      <c r="AU448" s="288"/>
      <c r="AV448" s="288"/>
      <c r="AW448" s="288"/>
      <c r="AX448" s="288"/>
      <c r="AY448" s="288"/>
      <c r="AZ448" s="288"/>
      <c r="BA448" s="288"/>
      <c r="BB448" s="288"/>
      <c r="BC448" s="288"/>
      <c r="BD448" s="288"/>
      <c r="BE448" s="288"/>
      <c r="BF448" s="288"/>
      <c r="BG448" s="288"/>
      <c r="BH448" s="288"/>
      <c r="BI448" s="288"/>
      <c r="BJ448" s="288"/>
      <c r="BK448" s="288"/>
      <c r="BL448" s="288"/>
      <c r="BM448" s="288"/>
      <c r="BN448" s="288"/>
      <c r="BO448" s="288"/>
      <c r="BP448" s="288"/>
      <c r="BQ448" s="288"/>
      <c r="BR448" s="288"/>
      <c r="BS448" s="288"/>
      <c r="BT448" s="288"/>
      <c r="BU448" s="288"/>
      <c r="BV448" s="288"/>
      <c r="BW448" s="288"/>
      <c r="BX448" s="288"/>
      <c r="BY448" s="288"/>
      <c r="BZ448" s="288"/>
      <c r="CA448" s="288"/>
      <c r="CB448" s="288"/>
      <c r="CC448" s="288"/>
      <c r="CD448" s="288"/>
      <c r="CE448" s="288"/>
      <c r="CF448" s="288"/>
      <c r="CG448" s="288"/>
      <c r="CH448" s="288"/>
      <c r="CI448" s="288"/>
      <c r="CJ448" s="288"/>
      <c r="CK448" s="288"/>
      <c r="CL448" s="288"/>
      <c r="CM448" s="288"/>
      <c r="CN448" s="288"/>
      <c r="CO448" s="288"/>
      <c r="CP448" s="288"/>
      <c r="CQ448" s="288"/>
      <c r="CR448" s="288"/>
      <c r="CS448" s="288"/>
      <c r="CT448" s="288"/>
      <c r="CU448" s="288"/>
      <c r="CV448" s="288"/>
      <c r="CW448" s="288"/>
      <c r="CX448" s="288"/>
      <c r="CY448" s="288"/>
      <c r="CZ448" s="288"/>
      <c r="DA448" s="288"/>
      <c r="DB448" s="288"/>
      <c r="DC448" s="288"/>
      <c r="DD448" s="288"/>
      <c r="DE448" s="288"/>
      <c r="DF448" s="288"/>
      <c r="DG448" s="288"/>
      <c r="DH448" s="288"/>
      <c r="DI448" s="288"/>
      <c r="DJ448" s="288"/>
      <c r="DK448" s="288"/>
      <c r="DL448" s="288"/>
      <c r="DM448" s="288"/>
      <c r="DN448" s="288"/>
      <c r="DO448" s="288"/>
      <c r="DP448" s="288"/>
      <c r="DQ448" s="288"/>
      <c r="DR448" s="288"/>
      <c r="DS448" s="288"/>
      <c r="DT448" s="288"/>
      <c r="DU448" s="288"/>
      <c r="DV448" s="288"/>
      <c r="DW448" s="288"/>
      <c r="DX448" s="288"/>
      <c r="DY448" s="288"/>
      <c r="DZ448" s="288"/>
      <c r="EA448" s="288"/>
      <c r="EB448" s="288"/>
      <c r="EC448" s="288"/>
      <c r="ED448" s="288"/>
      <c r="EE448" s="288"/>
      <c r="EF448" s="288"/>
      <c r="EG448" s="288"/>
      <c r="EH448" s="288"/>
      <c r="EI448" s="288"/>
      <c r="EJ448" s="288"/>
      <c r="EK448" s="288"/>
      <c r="EL448" s="288"/>
      <c r="EM448" s="288"/>
      <c r="EN448" s="288"/>
      <c r="EO448" s="288"/>
      <c r="EP448" s="288"/>
      <c r="EQ448" s="288"/>
      <c r="ER448" s="288"/>
      <c r="ES448" s="288"/>
      <c r="ET448" s="288"/>
      <c r="EU448" s="288"/>
      <c r="EV448" s="288"/>
      <c r="EW448" s="288"/>
      <c r="EX448" s="288"/>
      <c r="EY448" s="288"/>
      <c r="EZ448" s="288"/>
      <c r="FA448" s="288"/>
      <c r="FB448" s="288"/>
      <c r="FC448" s="288"/>
      <c r="FD448" s="288"/>
      <c r="FE448" s="288"/>
      <c r="FF448" s="288"/>
      <c r="FG448" s="288"/>
      <c r="FH448" s="288"/>
      <c r="FI448" s="288"/>
      <c r="FJ448" s="288"/>
      <c r="FK448" s="288"/>
      <c r="FL448" s="288"/>
      <c r="FM448" s="288"/>
      <c r="FN448" s="288"/>
      <c r="FO448" s="288"/>
      <c r="FP448" s="288"/>
      <c r="FQ448" s="288"/>
      <c r="FR448" s="288"/>
      <c r="FS448" s="288"/>
      <c r="FT448" s="288"/>
      <c r="FU448" s="288"/>
      <c r="FV448" s="288"/>
      <c r="FW448" s="288"/>
      <c r="FX448" s="288"/>
      <c r="FY448" s="288"/>
      <c r="FZ448" s="288"/>
      <c r="GA448" s="294"/>
      <c r="GB448" s="294"/>
      <c r="GC448" s="294"/>
      <c r="GD448" s="294"/>
      <c r="GE448" s="294"/>
      <c r="GF448" s="294"/>
      <c r="GG448" s="294"/>
      <c r="GH448" s="294"/>
      <c r="GI448" s="294"/>
      <c r="GJ448" s="294"/>
      <c r="GK448" s="294"/>
      <c r="GL448" s="294"/>
      <c r="GM448" s="294"/>
      <c r="GN448" s="294"/>
      <c r="GO448" s="294"/>
      <c r="GP448" s="294"/>
      <c r="GQ448" s="294"/>
      <c r="GR448" s="294"/>
      <c r="GS448" s="294"/>
      <c r="GT448" s="294"/>
      <c r="GU448" s="294"/>
      <c r="GV448" s="294"/>
      <c r="GW448" s="294"/>
      <c r="GX448" s="294"/>
      <c r="GY448" s="294"/>
      <c r="GZ448" s="294"/>
      <c r="HA448" s="294"/>
      <c r="HB448" s="294"/>
      <c r="HC448" s="294"/>
      <c r="HD448" s="294"/>
      <c r="HE448" s="294"/>
      <c r="HF448" s="294"/>
      <c r="HG448" s="294"/>
      <c r="HH448" s="294"/>
      <c r="HI448" s="294"/>
      <c r="HJ448" s="294"/>
      <c r="HK448" s="294"/>
      <c r="HL448" s="294"/>
      <c r="HM448" s="294"/>
      <c r="HN448" s="294"/>
      <c r="HO448" s="294"/>
      <c r="HP448" s="294"/>
      <c r="HQ448" s="294"/>
      <c r="HR448" s="294"/>
      <c r="HS448" s="294"/>
      <c r="HT448" s="294"/>
      <c r="HU448" s="294"/>
      <c r="HV448" s="294"/>
      <c r="HW448" s="294"/>
      <c r="HX448" s="294"/>
      <c r="HY448" s="294"/>
      <c r="HZ448" s="294"/>
      <c r="IA448" s="294"/>
      <c r="IB448" s="294"/>
      <c r="IC448" s="294"/>
      <c r="ID448" s="294"/>
      <c r="IE448" s="294"/>
      <c r="IF448" s="294"/>
      <c r="IG448" s="294"/>
      <c r="IH448" s="294"/>
      <c r="II448" s="294"/>
      <c r="IJ448" s="294"/>
      <c r="IK448" s="294"/>
      <c r="IL448" s="294"/>
      <c r="IM448" s="294"/>
      <c r="IN448" s="294"/>
      <c r="IO448" s="294"/>
      <c r="IP448" s="294"/>
      <c r="IQ448" s="294"/>
      <c r="IR448" s="294"/>
      <c r="IS448" s="294"/>
      <c r="IT448" s="294"/>
      <c r="IU448" s="294"/>
      <c r="IV448" s="294"/>
      <c r="IW448" s="294"/>
      <c r="IX448" s="294"/>
    </row>
    <row r="449" s="289" customFormat="1" ht="46" customHeight="1" spans="1:258">
      <c r="A449" s="310">
        <v>1</v>
      </c>
      <c r="B449" s="310" t="s">
        <v>1464</v>
      </c>
      <c r="C449" s="378" t="s">
        <v>1465</v>
      </c>
      <c r="D449" s="378" t="s">
        <v>992</v>
      </c>
      <c r="E449" s="299">
        <v>2.21</v>
      </c>
      <c r="F449" s="329" t="s">
        <v>338</v>
      </c>
      <c r="G449" s="300" t="s">
        <v>1466</v>
      </c>
      <c r="H449" s="300"/>
      <c r="I449" s="288"/>
      <c r="J449" s="288"/>
      <c r="K449" s="288"/>
      <c r="L449" s="288"/>
      <c r="M449" s="288"/>
      <c r="N449" s="288"/>
      <c r="O449" s="288"/>
      <c r="P449" s="288"/>
      <c r="Q449" s="288"/>
      <c r="R449" s="288"/>
      <c r="S449" s="288"/>
      <c r="T449" s="288"/>
      <c r="U449" s="288"/>
      <c r="V449" s="288"/>
      <c r="W449" s="288"/>
      <c r="X449" s="288"/>
      <c r="Y449" s="288"/>
      <c r="Z449" s="288"/>
      <c r="AA449" s="288"/>
      <c r="AB449" s="288"/>
      <c r="AC449" s="288"/>
      <c r="AD449" s="288"/>
      <c r="AE449" s="288"/>
      <c r="AF449" s="288"/>
      <c r="AG449" s="288"/>
      <c r="AH449" s="288"/>
      <c r="AI449" s="288"/>
      <c r="AJ449" s="288"/>
      <c r="AK449" s="288"/>
      <c r="AL449" s="288"/>
      <c r="AM449" s="288"/>
      <c r="AN449" s="288"/>
      <c r="AO449" s="288"/>
      <c r="AP449" s="288"/>
      <c r="AQ449" s="288"/>
      <c r="AR449" s="288"/>
      <c r="AS449" s="288"/>
      <c r="AT449" s="288"/>
      <c r="AU449" s="288"/>
      <c r="AV449" s="288"/>
      <c r="AW449" s="288"/>
      <c r="AX449" s="288"/>
      <c r="AY449" s="288"/>
      <c r="AZ449" s="288"/>
      <c r="BA449" s="288"/>
      <c r="BB449" s="288"/>
      <c r="BC449" s="288"/>
      <c r="BD449" s="288"/>
      <c r="BE449" s="288"/>
      <c r="BF449" s="288"/>
      <c r="BG449" s="288"/>
      <c r="BH449" s="288"/>
      <c r="BI449" s="288"/>
      <c r="BJ449" s="288"/>
      <c r="BK449" s="288"/>
      <c r="BL449" s="288"/>
      <c r="BM449" s="288"/>
      <c r="BN449" s="288"/>
      <c r="BO449" s="288"/>
      <c r="BP449" s="288"/>
      <c r="BQ449" s="288"/>
      <c r="BR449" s="288"/>
      <c r="BS449" s="288"/>
      <c r="BT449" s="288"/>
      <c r="BU449" s="288"/>
      <c r="BV449" s="288"/>
      <c r="BW449" s="288"/>
      <c r="BX449" s="288"/>
      <c r="BY449" s="288"/>
      <c r="BZ449" s="288"/>
      <c r="CA449" s="288"/>
      <c r="CB449" s="288"/>
      <c r="CC449" s="288"/>
      <c r="CD449" s="288"/>
      <c r="CE449" s="288"/>
      <c r="CF449" s="288"/>
      <c r="CG449" s="288"/>
      <c r="CH449" s="288"/>
      <c r="CI449" s="288"/>
      <c r="CJ449" s="288"/>
      <c r="CK449" s="288"/>
      <c r="CL449" s="288"/>
      <c r="CM449" s="288"/>
      <c r="CN449" s="288"/>
      <c r="CO449" s="288"/>
      <c r="CP449" s="288"/>
      <c r="CQ449" s="288"/>
      <c r="CR449" s="288"/>
      <c r="CS449" s="288"/>
      <c r="CT449" s="288"/>
      <c r="CU449" s="288"/>
      <c r="CV449" s="288"/>
      <c r="CW449" s="288"/>
      <c r="CX449" s="288"/>
      <c r="CY449" s="288"/>
      <c r="CZ449" s="288"/>
      <c r="DA449" s="288"/>
      <c r="DB449" s="288"/>
      <c r="DC449" s="288"/>
      <c r="DD449" s="288"/>
      <c r="DE449" s="288"/>
      <c r="DF449" s="288"/>
      <c r="DG449" s="288"/>
      <c r="DH449" s="288"/>
      <c r="DI449" s="288"/>
      <c r="DJ449" s="288"/>
      <c r="DK449" s="288"/>
      <c r="DL449" s="288"/>
      <c r="DM449" s="288"/>
      <c r="DN449" s="288"/>
      <c r="DO449" s="288"/>
      <c r="DP449" s="288"/>
      <c r="DQ449" s="288"/>
      <c r="DR449" s="288"/>
      <c r="DS449" s="288"/>
      <c r="DT449" s="288"/>
      <c r="DU449" s="288"/>
      <c r="DV449" s="288"/>
      <c r="DW449" s="288"/>
      <c r="DX449" s="288"/>
      <c r="DY449" s="288"/>
      <c r="DZ449" s="288"/>
      <c r="EA449" s="288"/>
      <c r="EB449" s="288"/>
      <c r="EC449" s="288"/>
      <c r="ED449" s="288"/>
      <c r="EE449" s="288"/>
      <c r="EF449" s="288"/>
      <c r="EG449" s="288"/>
      <c r="EH449" s="288"/>
      <c r="EI449" s="288"/>
      <c r="EJ449" s="288"/>
      <c r="EK449" s="288"/>
      <c r="EL449" s="288"/>
      <c r="EM449" s="288"/>
      <c r="EN449" s="288"/>
      <c r="EO449" s="288"/>
      <c r="EP449" s="288"/>
      <c r="EQ449" s="288"/>
      <c r="ER449" s="288"/>
      <c r="ES449" s="288"/>
      <c r="ET449" s="288"/>
      <c r="EU449" s="288"/>
      <c r="EV449" s="288"/>
      <c r="EW449" s="288"/>
      <c r="EX449" s="288"/>
      <c r="EY449" s="288"/>
      <c r="EZ449" s="288"/>
      <c r="FA449" s="288"/>
      <c r="FB449" s="288"/>
      <c r="FC449" s="288"/>
      <c r="FD449" s="288"/>
      <c r="FE449" s="288"/>
      <c r="FF449" s="288"/>
      <c r="FG449" s="288"/>
      <c r="FH449" s="288"/>
      <c r="FI449" s="288"/>
      <c r="FJ449" s="288"/>
      <c r="FK449" s="288"/>
      <c r="FL449" s="288"/>
      <c r="FM449" s="288"/>
      <c r="FN449" s="288"/>
      <c r="FO449" s="288"/>
      <c r="FP449" s="288"/>
      <c r="FQ449" s="288"/>
      <c r="FR449" s="288"/>
      <c r="FS449" s="288"/>
      <c r="FT449" s="288"/>
      <c r="FU449" s="288"/>
      <c r="FV449" s="288"/>
      <c r="FW449" s="288"/>
      <c r="FX449" s="288"/>
      <c r="FY449" s="288"/>
      <c r="FZ449" s="288"/>
      <c r="GA449" s="294"/>
      <c r="GB449" s="294"/>
      <c r="GC449" s="294"/>
      <c r="GD449" s="294"/>
      <c r="GE449" s="294"/>
      <c r="GF449" s="294"/>
      <c r="GG449" s="294"/>
      <c r="GH449" s="294"/>
      <c r="GI449" s="294"/>
      <c r="GJ449" s="294"/>
      <c r="GK449" s="294"/>
      <c r="GL449" s="294"/>
      <c r="GM449" s="294"/>
      <c r="GN449" s="294"/>
      <c r="GO449" s="294"/>
      <c r="GP449" s="294"/>
      <c r="GQ449" s="294"/>
      <c r="GR449" s="294"/>
      <c r="GS449" s="294"/>
      <c r="GT449" s="294"/>
      <c r="GU449" s="294"/>
      <c r="GV449" s="294"/>
      <c r="GW449" s="294"/>
      <c r="GX449" s="294"/>
      <c r="GY449" s="294"/>
      <c r="GZ449" s="294"/>
      <c r="HA449" s="294"/>
      <c r="HB449" s="294"/>
      <c r="HC449" s="294"/>
      <c r="HD449" s="294"/>
      <c r="HE449" s="294"/>
      <c r="HF449" s="294"/>
      <c r="HG449" s="294"/>
      <c r="HH449" s="294"/>
      <c r="HI449" s="294"/>
      <c r="HJ449" s="294"/>
      <c r="HK449" s="294"/>
      <c r="HL449" s="294"/>
      <c r="HM449" s="294"/>
      <c r="HN449" s="294"/>
      <c r="HO449" s="294"/>
      <c r="HP449" s="294"/>
      <c r="HQ449" s="294"/>
      <c r="HR449" s="294"/>
      <c r="HS449" s="294"/>
      <c r="HT449" s="294"/>
      <c r="HU449" s="294"/>
      <c r="HV449" s="294"/>
      <c r="HW449" s="294"/>
      <c r="HX449" s="294"/>
      <c r="HY449" s="294"/>
      <c r="HZ449" s="294"/>
      <c r="IA449" s="294"/>
      <c r="IB449" s="294"/>
      <c r="IC449" s="294"/>
      <c r="ID449" s="294"/>
      <c r="IE449" s="294"/>
      <c r="IF449" s="294"/>
      <c r="IG449" s="294"/>
      <c r="IH449" s="294"/>
      <c r="II449" s="294"/>
      <c r="IJ449" s="294"/>
      <c r="IK449" s="294"/>
      <c r="IL449" s="294"/>
      <c r="IM449" s="294"/>
      <c r="IN449" s="294"/>
      <c r="IO449" s="294"/>
      <c r="IP449" s="294"/>
      <c r="IQ449" s="294"/>
      <c r="IR449" s="294"/>
      <c r="IS449" s="294"/>
      <c r="IT449" s="294"/>
      <c r="IU449" s="294"/>
      <c r="IV449" s="294"/>
      <c r="IW449" s="294"/>
      <c r="IX449" s="294"/>
    </row>
    <row r="450" s="289" customFormat="1" ht="46" customHeight="1" spans="1:258">
      <c r="A450" s="310"/>
      <c r="B450" s="310"/>
      <c r="C450" s="300" t="s">
        <v>1467</v>
      </c>
      <c r="D450" s="300" t="s">
        <v>996</v>
      </c>
      <c r="E450" s="299">
        <v>2.2</v>
      </c>
      <c r="F450" s="329" t="s">
        <v>338</v>
      </c>
      <c r="G450" s="300" t="s">
        <v>1468</v>
      </c>
      <c r="H450" s="300"/>
      <c r="I450" s="288"/>
      <c r="J450" s="288"/>
      <c r="K450" s="288"/>
      <c r="L450" s="288"/>
      <c r="M450" s="288"/>
      <c r="N450" s="288"/>
      <c r="O450" s="288"/>
      <c r="P450" s="288"/>
      <c r="Q450" s="288"/>
      <c r="R450" s="288"/>
      <c r="S450" s="288"/>
      <c r="T450" s="288"/>
      <c r="U450" s="288"/>
      <c r="V450" s="288"/>
      <c r="W450" s="288"/>
      <c r="X450" s="288"/>
      <c r="Y450" s="288"/>
      <c r="Z450" s="288"/>
      <c r="AA450" s="288"/>
      <c r="AB450" s="288"/>
      <c r="AC450" s="288"/>
      <c r="AD450" s="288"/>
      <c r="AE450" s="288"/>
      <c r="AF450" s="288"/>
      <c r="AG450" s="288"/>
      <c r="AH450" s="288"/>
      <c r="AI450" s="288"/>
      <c r="AJ450" s="288"/>
      <c r="AK450" s="288"/>
      <c r="AL450" s="288"/>
      <c r="AM450" s="288"/>
      <c r="AN450" s="288"/>
      <c r="AO450" s="288"/>
      <c r="AP450" s="288"/>
      <c r="AQ450" s="288"/>
      <c r="AR450" s="288"/>
      <c r="AS450" s="288"/>
      <c r="AT450" s="288"/>
      <c r="AU450" s="288"/>
      <c r="AV450" s="288"/>
      <c r="AW450" s="288"/>
      <c r="AX450" s="288"/>
      <c r="AY450" s="288"/>
      <c r="AZ450" s="288"/>
      <c r="BA450" s="288"/>
      <c r="BB450" s="288"/>
      <c r="BC450" s="288"/>
      <c r="BD450" s="288"/>
      <c r="BE450" s="288"/>
      <c r="BF450" s="288"/>
      <c r="BG450" s="288"/>
      <c r="BH450" s="288"/>
      <c r="BI450" s="288"/>
      <c r="BJ450" s="288"/>
      <c r="BK450" s="288"/>
      <c r="BL450" s="288"/>
      <c r="BM450" s="288"/>
      <c r="BN450" s="288"/>
      <c r="BO450" s="288"/>
      <c r="BP450" s="288"/>
      <c r="BQ450" s="288"/>
      <c r="BR450" s="288"/>
      <c r="BS450" s="288"/>
      <c r="BT450" s="288"/>
      <c r="BU450" s="288"/>
      <c r="BV450" s="288"/>
      <c r="BW450" s="288"/>
      <c r="BX450" s="288"/>
      <c r="BY450" s="288"/>
      <c r="BZ450" s="288"/>
      <c r="CA450" s="288"/>
      <c r="CB450" s="288"/>
      <c r="CC450" s="288"/>
      <c r="CD450" s="288"/>
      <c r="CE450" s="288"/>
      <c r="CF450" s="288"/>
      <c r="CG450" s="288"/>
      <c r="CH450" s="288"/>
      <c r="CI450" s="288"/>
      <c r="CJ450" s="288"/>
      <c r="CK450" s="288"/>
      <c r="CL450" s="288"/>
      <c r="CM450" s="288"/>
      <c r="CN450" s="288"/>
      <c r="CO450" s="288"/>
      <c r="CP450" s="288"/>
      <c r="CQ450" s="288"/>
      <c r="CR450" s="288"/>
      <c r="CS450" s="288"/>
      <c r="CT450" s="288"/>
      <c r="CU450" s="288"/>
      <c r="CV450" s="288"/>
      <c r="CW450" s="288"/>
      <c r="CX450" s="288"/>
      <c r="CY450" s="288"/>
      <c r="CZ450" s="288"/>
      <c r="DA450" s="288"/>
      <c r="DB450" s="288"/>
      <c r="DC450" s="288"/>
      <c r="DD450" s="288"/>
      <c r="DE450" s="288"/>
      <c r="DF450" s="288"/>
      <c r="DG450" s="288"/>
      <c r="DH450" s="288"/>
      <c r="DI450" s="288"/>
      <c r="DJ450" s="288"/>
      <c r="DK450" s="288"/>
      <c r="DL450" s="288"/>
      <c r="DM450" s="288"/>
      <c r="DN450" s="288"/>
      <c r="DO450" s="288"/>
      <c r="DP450" s="288"/>
      <c r="DQ450" s="288"/>
      <c r="DR450" s="288"/>
      <c r="DS450" s="288"/>
      <c r="DT450" s="288"/>
      <c r="DU450" s="288"/>
      <c r="DV450" s="288"/>
      <c r="DW450" s="288"/>
      <c r="DX450" s="288"/>
      <c r="DY450" s="288"/>
      <c r="DZ450" s="288"/>
      <c r="EA450" s="288"/>
      <c r="EB450" s="288"/>
      <c r="EC450" s="288"/>
      <c r="ED450" s="288"/>
      <c r="EE450" s="288"/>
      <c r="EF450" s="288"/>
      <c r="EG450" s="288"/>
      <c r="EH450" s="288"/>
      <c r="EI450" s="288"/>
      <c r="EJ450" s="288"/>
      <c r="EK450" s="288"/>
      <c r="EL450" s="288"/>
      <c r="EM450" s="288"/>
      <c r="EN450" s="288"/>
      <c r="EO450" s="288"/>
      <c r="EP450" s="288"/>
      <c r="EQ450" s="288"/>
      <c r="ER450" s="288"/>
      <c r="ES450" s="288"/>
      <c r="ET450" s="288"/>
      <c r="EU450" s="288"/>
      <c r="EV450" s="288"/>
      <c r="EW450" s="288"/>
      <c r="EX450" s="288"/>
      <c r="EY450" s="288"/>
      <c r="EZ450" s="288"/>
      <c r="FA450" s="288"/>
      <c r="FB450" s="288"/>
      <c r="FC450" s="288"/>
      <c r="FD450" s="288"/>
      <c r="FE450" s="288"/>
      <c r="FF450" s="288"/>
      <c r="FG450" s="288"/>
      <c r="FH450" s="288"/>
      <c r="FI450" s="288"/>
      <c r="FJ450" s="288"/>
      <c r="FK450" s="288"/>
      <c r="FL450" s="288"/>
      <c r="FM450" s="288"/>
      <c r="FN450" s="288"/>
      <c r="FO450" s="288"/>
      <c r="FP450" s="288"/>
      <c r="FQ450" s="288"/>
      <c r="FR450" s="288"/>
      <c r="FS450" s="288"/>
      <c r="FT450" s="288"/>
      <c r="FU450" s="288"/>
      <c r="FV450" s="288"/>
      <c r="FW450" s="288"/>
      <c r="FX450" s="288"/>
      <c r="FY450" s="288"/>
      <c r="FZ450" s="288"/>
      <c r="GA450" s="294"/>
      <c r="GB450" s="294"/>
      <c r="GC450" s="294"/>
      <c r="GD450" s="294"/>
      <c r="GE450" s="294"/>
      <c r="GF450" s="294"/>
      <c r="GG450" s="294"/>
      <c r="GH450" s="294"/>
      <c r="GI450" s="294"/>
      <c r="GJ450" s="294"/>
      <c r="GK450" s="294"/>
      <c r="GL450" s="294"/>
      <c r="GM450" s="294"/>
      <c r="GN450" s="294"/>
      <c r="GO450" s="294"/>
      <c r="GP450" s="294"/>
      <c r="GQ450" s="294"/>
      <c r="GR450" s="294"/>
      <c r="GS450" s="294"/>
      <c r="GT450" s="294"/>
      <c r="GU450" s="294"/>
      <c r="GV450" s="294"/>
      <c r="GW450" s="294"/>
      <c r="GX450" s="294"/>
      <c r="GY450" s="294"/>
      <c r="GZ450" s="294"/>
      <c r="HA450" s="294"/>
      <c r="HB450" s="294"/>
      <c r="HC450" s="294"/>
      <c r="HD450" s="294"/>
      <c r="HE450" s="294"/>
      <c r="HF450" s="294"/>
      <c r="HG450" s="294"/>
      <c r="HH450" s="294"/>
      <c r="HI450" s="294"/>
      <c r="HJ450" s="294"/>
      <c r="HK450" s="294"/>
      <c r="HL450" s="294"/>
      <c r="HM450" s="294"/>
      <c r="HN450" s="294"/>
      <c r="HO450" s="294"/>
      <c r="HP450" s="294"/>
      <c r="HQ450" s="294"/>
      <c r="HR450" s="294"/>
      <c r="HS450" s="294"/>
      <c r="HT450" s="294"/>
      <c r="HU450" s="294"/>
      <c r="HV450" s="294"/>
      <c r="HW450" s="294"/>
      <c r="HX450" s="294"/>
      <c r="HY450" s="294"/>
      <c r="HZ450" s="294"/>
      <c r="IA450" s="294"/>
      <c r="IB450" s="294"/>
      <c r="IC450" s="294"/>
      <c r="ID450" s="294"/>
      <c r="IE450" s="294"/>
      <c r="IF450" s="294"/>
      <c r="IG450" s="294"/>
      <c r="IH450" s="294"/>
      <c r="II450" s="294"/>
      <c r="IJ450" s="294"/>
      <c r="IK450" s="294"/>
      <c r="IL450" s="294"/>
      <c r="IM450" s="294"/>
      <c r="IN450" s="294"/>
      <c r="IO450" s="294"/>
      <c r="IP450" s="294"/>
      <c r="IQ450" s="294"/>
      <c r="IR450" s="294"/>
      <c r="IS450" s="294"/>
      <c r="IT450" s="294"/>
      <c r="IU450" s="294"/>
      <c r="IV450" s="294"/>
      <c r="IW450" s="294"/>
      <c r="IX450" s="294"/>
    </row>
    <row r="451" s="289" customFormat="1" ht="46" customHeight="1" spans="1:258">
      <c r="A451" s="310"/>
      <c r="B451" s="310"/>
      <c r="C451" s="300" t="s">
        <v>1469</v>
      </c>
      <c r="D451" s="300" t="s">
        <v>988</v>
      </c>
      <c r="E451" s="299">
        <v>2.2</v>
      </c>
      <c r="F451" s="329" t="s">
        <v>338</v>
      </c>
      <c r="G451" s="300" t="s">
        <v>1470</v>
      </c>
      <c r="H451" s="300"/>
      <c r="I451" s="288"/>
      <c r="J451" s="288"/>
      <c r="K451" s="288"/>
      <c r="L451" s="288"/>
      <c r="M451" s="288"/>
      <c r="N451" s="288"/>
      <c r="O451" s="288"/>
      <c r="P451" s="288"/>
      <c r="Q451" s="288"/>
      <c r="R451" s="288"/>
      <c r="S451" s="288"/>
      <c r="T451" s="288"/>
      <c r="U451" s="288"/>
      <c r="V451" s="288"/>
      <c r="W451" s="288"/>
      <c r="X451" s="288"/>
      <c r="Y451" s="288"/>
      <c r="Z451" s="288"/>
      <c r="AA451" s="288"/>
      <c r="AB451" s="288"/>
      <c r="AC451" s="288"/>
      <c r="AD451" s="288"/>
      <c r="AE451" s="288"/>
      <c r="AF451" s="288"/>
      <c r="AG451" s="288"/>
      <c r="AH451" s="288"/>
      <c r="AI451" s="288"/>
      <c r="AJ451" s="288"/>
      <c r="AK451" s="288"/>
      <c r="AL451" s="288"/>
      <c r="AM451" s="288"/>
      <c r="AN451" s="288"/>
      <c r="AO451" s="288"/>
      <c r="AP451" s="288"/>
      <c r="AQ451" s="288"/>
      <c r="AR451" s="288"/>
      <c r="AS451" s="288"/>
      <c r="AT451" s="288"/>
      <c r="AU451" s="288"/>
      <c r="AV451" s="288"/>
      <c r="AW451" s="288"/>
      <c r="AX451" s="288"/>
      <c r="AY451" s="288"/>
      <c r="AZ451" s="288"/>
      <c r="BA451" s="288"/>
      <c r="BB451" s="288"/>
      <c r="BC451" s="288"/>
      <c r="BD451" s="288"/>
      <c r="BE451" s="288"/>
      <c r="BF451" s="288"/>
      <c r="BG451" s="288"/>
      <c r="BH451" s="288"/>
      <c r="BI451" s="288"/>
      <c r="BJ451" s="288"/>
      <c r="BK451" s="288"/>
      <c r="BL451" s="288"/>
      <c r="BM451" s="288"/>
      <c r="BN451" s="288"/>
      <c r="BO451" s="288"/>
      <c r="BP451" s="288"/>
      <c r="BQ451" s="288"/>
      <c r="BR451" s="288"/>
      <c r="BS451" s="288"/>
      <c r="BT451" s="288"/>
      <c r="BU451" s="288"/>
      <c r="BV451" s="288"/>
      <c r="BW451" s="288"/>
      <c r="BX451" s="288"/>
      <c r="BY451" s="288"/>
      <c r="BZ451" s="288"/>
      <c r="CA451" s="288"/>
      <c r="CB451" s="288"/>
      <c r="CC451" s="288"/>
      <c r="CD451" s="288"/>
      <c r="CE451" s="288"/>
      <c r="CF451" s="288"/>
      <c r="CG451" s="288"/>
      <c r="CH451" s="288"/>
      <c r="CI451" s="288"/>
      <c r="CJ451" s="288"/>
      <c r="CK451" s="288"/>
      <c r="CL451" s="288"/>
      <c r="CM451" s="288"/>
      <c r="CN451" s="288"/>
      <c r="CO451" s="288"/>
      <c r="CP451" s="288"/>
      <c r="CQ451" s="288"/>
      <c r="CR451" s="288"/>
      <c r="CS451" s="288"/>
      <c r="CT451" s="288"/>
      <c r="CU451" s="288"/>
      <c r="CV451" s="288"/>
      <c r="CW451" s="288"/>
      <c r="CX451" s="288"/>
      <c r="CY451" s="288"/>
      <c r="CZ451" s="288"/>
      <c r="DA451" s="288"/>
      <c r="DB451" s="288"/>
      <c r="DC451" s="288"/>
      <c r="DD451" s="288"/>
      <c r="DE451" s="288"/>
      <c r="DF451" s="288"/>
      <c r="DG451" s="288"/>
      <c r="DH451" s="288"/>
      <c r="DI451" s="288"/>
      <c r="DJ451" s="288"/>
      <c r="DK451" s="288"/>
      <c r="DL451" s="288"/>
      <c r="DM451" s="288"/>
      <c r="DN451" s="288"/>
      <c r="DO451" s="288"/>
      <c r="DP451" s="288"/>
      <c r="DQ451" s="288"/>
      <c r="DR451" s="288"/>
      <c r="DS451" s="288"/>
      <c r="DT451" s="288"/>
      <c r="DU451" s="288"/>
      <c r="DV451" s="288"/>
      <c r="DW451" s="288"/>
      <c r="DX451" s="288"/>
      <c r="DY451" s="288"/>
      <c r="DZ451" s="288"/>
      <c r="EA451" s="288"/>
      <c r="EB451" s="288"/>
      <c r="EC451" s="288"/>
      <c r="ED451" s="288"/>
      <c r="EE451" s="288"/>
      <c r="EF451" s="288"/>
      <c r="EG451" s="288"/>
      <c r="EH451" s="288"/>
      <c r="EI451" s="288"/>
      <c r="EJ451" s="288"/>
      <c r="EK451" s="288"/>
      <c r="EL451" s="288"/>
      <c r="EM451" s="288"/>
      <c r="EN451" s="288"/>
      <c r="EO451" s="288"/>
      <c r="EP451" s="288"/>
      <c r="EQ451" s="288"/>
      <c r="ER451" s="288"/>
      <c r="ES451" s="288"/>
      <c r="ET451" s="288"/>
      <c r="EU451" s="288"/>
      <c r="EV451" s="288"/>
      <c r="EW451" s="288"/>
      <c r="EX451" s="288"/>
      <c r="EY451" s="288"/>
      <c r="EZ451" s="288"/>
      <c r="FA451" s="288"/>
      <c r="FB451" s="288"/>
      <c r="FC451" s="288"/>
      <c r="FD451" s="288"/>
      <c r="FE451" s="288"/>
      <c r="FF451" s="288"/>
      <c r="FG451" s="288"/>
      <c r="FH451" s="288"/>
      <c r="FI451" s="288"/>
      <c r="FJ451" s="288"/>
      <c r="FK451" s="288"/>
      <c r="FL451" s="288"/>
      <c r="FM451" s="288"/>
      <c r="FN451" s="288"/>
      <c r="FO451" s="288"/>
      <c r="FP451" s="288"/>
      <c r="FQ451" s="288"/>
      <c r="FR451" s="288"/>
      <c r="FS451" s="288"/>
      <c r="FT451" s="288"/>
      <c r="FU451" s="288"/>
      <c r="FV451" s="288"/>
      <c r="FW451" s="288"/>
      <c r="FX451" s="288"/>
      <c r="FY451" s="288"/>
      <c r="FZ451" s="288"/>
      <c r="GA451" s="294"/>
      <c r="GB451" s="294"/>
      <c r="GC451" s="294"/>
      <c r="GD451" s="294"/>
      <c r="GE451" s="294"/>
      <c r="GF451" s="294"/>
      <c r="GG451" s="294"/>
      <c r="GH451" s="294"/>
      <c r="GI451" s="294"/>
      <c r="GJ451" s="294"/>
      <c r="GK451" s="294"/>
      <c r="GL451" s="294"/>
      <c r="GM451" s="294"/>
      <c r="GN451" s="294"/>
      <c r="GO451" s="294"/>
      <c r="GP451" s="294"/>
      <c r="GQ451" s="294"/>
      <c r="GR451" s="294"/>
      <c r="GS451" s="294"/>
      <c r="GT451" s="294"/>
      <c r="GU451" s="294"/>
      <c r="GV451" s="294"/>
      <c r="GW451" s="294"/>
      <c r="GX451" s="294"/>
      <c r="GY451" s="294"/>
      <c r="GZ451" s="294"/>
      <c r="HA451" s="294"/>
      <c r="HB451" s="294"/>
      <c r="HC451" s="294"/>
      <c r="HD451" s="294"/>
      <c r="HE451" s="294"/>
      <c r="HF451" s="294"/>
      <c r="HG451" s="294"/>
      <c r="HH451" s="294"/>
      <c r="HI451" s="294"/>
      <c r="HJ451" s="294"/>
      <c r="HK451" s="294"/>
      <c r="HL451" s="294"/>
      <c r="HM451" s="294"/>
      <c r="HN451" s="294"/>
      <c r="HO451" s="294"/>
      <c r="HP451" s="294"/>
      <c r="HQ451" s="294"/>
      <c r="HR451" s="294"/>
      <c r="HS451" s="294"/>
      <c r="HT451" s="294"/>
      <c r="HU451" s="294"/>
      <c r="HV451" s="294"/>
      <c r="HW451" s="294"/>
      <c r="HX451" s="294"/>
      <c r="HY451" s="294"/>
      <c r="HZ451" s="294"/>
      <c r="IA451" s="294"/>
      <c r="IB451" s="294"/>
      <c r="IC451" s="294"/>
      <c r="ID451" s="294"/>
      <c r="IE451" s="294"/>
      <c r="IF451" s="294"/>
      <c r="IG451" s="294"/>
      <c r="IH451" s="294"/>
      <c r="II451" s="294"/>
      <c r="IJ451" s="294"/>
      <c r="IK451" s="294"/>
      <c r="IL451" s="294"/>
      <c r="IM451" s="294"/>
      <c r="IN451" s="294"/>
      <c r="IO451" s="294"/>
      <c r="IP451" s="294"/>
      <c r="IQ451" s="294"/>
      <c r="IR451" s="294"/>
      <c r="IS451" s="294"/>
      <c r="IT451" s="294"/>
      <c r="IU451" s="294"/>
      <c r="IV451" s="294"/>
      <c r="IW451" s="294"/>
      <c r="IX451" s="294"/>
    </row>
    <row r="452" s="289" customFormat="1" ht="46" customHeight="1" spans="1:258">
      <c r="A452" s="310"/>
      <c r="B452" s="310"/>
      <c r="C452" s="300" t="s">
        <v>1471</v>
      </c>
      <c r="D452" s="300" t="s">
        <v>410</v>
      </c>
      <c r="E452" s="299">
        <v>1.27</v>
      </c>
      <c r="F452" s="329" t="s">
        <v>338</v>
      </c>
      <c r="G452" s="300" t="s">
        <v>1472</v>
      </c>
      <c r="H452" s="300"/>
      <c r="I452" s="288"/>
      <c r="J452" s="288"/>
      <c r="K452" s="288"/>
      <c r="L452" s="288"/>
      <c r="M452" s="288"/>
      <c r="N452" s="288"/>
      <c r="O452" s="288"/>
      <c r="P452" s="288"/>
      <c r="Q452" s="288"/>
      <c r="R452" s="288"/>
      <c r="S452" s="288"/>
      <c r="T452" s="288"/>
      <c r="U452" s="288"/>
      <c r="V452" s="288"/>
      <c r="W452" s="288"/>
      <c r="X452" s="288"/>
      <c r="Y452" s="288"/>
      <c r="Z452" s="288"/>
      <c r="AA452" s="288"/>
      <c r="AB452" s="288"/>
      <c r="AC452" s="288"/>
      <c r="AD452" s="288"/>
      <c r="AE452" s="288"/>
      <c r="AF452" s="288"/>
      <c r="AG452" s="288"/>
      <c r="AH452" s="288"/>
      <c r="AI452" s="288"/>
      <c r="AJ452" s="288"/>
      <c r="AK452" s="288"/>
      <c r="AL452" s="288"/>
      <c r="AM452" s="288"/>
      <c r="AN452" s="288"/>
      <c r="AO452" s="288"/>
      <c r="AP452" s="288"/>
      <c r="AQ452" s="288"/>
      <c r="AR452" s="288"/>
      <c r="AS452" s="288"/>
      <c r="AT452" s="288"/>
      <c r="AU452" s="288"/>
      <c r="AV452" s="288"/>
      <c r="AW452" s="288"/>
      <c r="AX452" s="288"/>
      <c r="AY452" s="288"/>
      <c r="AZ452" s="288"/>
      <c r="BA452" s="288"/>
      <c r="BB452" s="288"/>
      <c r="BC452" s="288"/>
      <c r="BD452" s="288"/>
      <c r="BE452" s="288"/>
      <c r="BF452" s="288"/>
      <c r="BG452" s="288"/>
      <c r="BH452" s="288"/>
      <c r="BI452" s="288"/>
      <c r="BJ452" s="288"/>
      <c r="BK452" s="288"/>
      <c r="BL452" s="288"/>
      <c r="BM452" s="288"/>
      <c r="BN452" s="288"/>
      <c r="BO452" s="288"/>
      <c r="BP452" s="288"/>
      <c r="BQ452" s="288"/>
      <c r="BR452" s="288"/>
      <c r="BS452" s="288"/>
      <c r="BT452" s="288"/>
      <c r="BU452" s="288"/>
      <c r="BV452" s="288"/>
      <c r="BW452" s="288"/>
      <c r="BX452" s="288"/>
      <c r="BY452" s="288"/>
      <c r="BZ452" s="288"/>
      <c r="CA452" s="288"/>
      <c r="CB452" s="288"/>
      <c r="CC452" s="288"/>
      <c r="CD452" s="288"/>
      <c r="CE452" s="288"/>
      <c r="CF452" s="288"/>
      <c r="CG452" s="288"/>
      <c r="CH452" s="288"/>
      <c r="CI452" s="288"/>
      <c r="CJ452" s="288"/>
      <c r="CK452" s="288"/>
      <c r="CL452" s="288"/>
      <c r="CM452" s="288"/>
      <c r="CN452" s="288"/>
      <c r="CO452" s="288"/>
      <c r="CP452" s="288"/>
      <c r="CQ452" s="288"/>
      <c r="CR452" s="288"/>
      <c r="CS452" s="288"/>
      <c r="CT452" s="288"/>
      <c r="CU452" s="288"/>
      <c r="CV452" s="288"/>
      <c r="CW452" s="288"/>
      <c r="CX452" s="288"/>
      <c r="CY452" s="288"/>
      <c r="CZ452" s="288"/>
      <c r="DA452" s="288"/>
      <c r="DB452" s="288"/>
      <c r="DC452" s="288"/>
      <c r="DD452" s="288"/>
      <c r="DE452" s="288"/>
      <c r="DF452" s="288"/>
      <c r="DG452" s="288"/>
      <c r="DH452" s="288"/>
      <c r="DI452" s="288"/>
      <c r="DJ452" s="288"/>
      <c r="DK452" s="288"/>
      <c r="DL452" s="288"/>
      <c r="DM452" s="288"/>
      <c r="DN452" s="288"/>
      <c r="DO452" s="288"/>
      <c r="DP452" s="288"/>
      <c r="DQ452" s="288"/>
      <c r="DR452" s="288"/>
      <c r="DS452" s="288"/>
      <c r="DT452" s="288"/>
      <c r="DU452" s="288"/>
      <c r="DV452" s="288"/>
      <c r="DW452" s="288"/>
      <c r="DX452" s="288"/>
      <c r="DY452" s="288"/>
      <c r="DZ452" s="288"/>
      <c r="EA452" s="288"/>
      <c r="EB452" s="288"/>
      <c r="EC452" s="288"/>
      <c r="ED452" s="288"/>
      <c r="EE452" s="288"/>
      <c r="EF452" s="288"/>
      <c r="EG452" s="288"/>
      <c r="EH452" s="288"/>
      <c r="EI452" s="288"/>
      <c r="EJ452" s="288"/>
      <c r="EK452" s="288"/>
      <c r="EL452" s="288"/>
      <c r="EM452" s="288"/>
      <c r="EN452" s="288"/>
      <c r="EO452" s="288"/>
      <c r="EP452" s="288"/>
      <c r="EQ452" s="288"/>
      <c r="ER452" s="288"/>
      <c r="ES452" s="288"/>
      <c r="ET452" s="288"/>
      <c r="EU452" s="288"/>
      <c r="EV452" s="288"/>
      <c r="EW452" s="288"/>
      <c r="EX452" s="288"/>
      <c r="EY452" s="288"/>
      <c r="EZ452" s="288"/>
      <c r="FA452" s="288"/>
      <c r="FB452" s="288"/>
      <c r="FC452" s="288"/>
      <c r="FD452" s="288"/>
      <c r="FE452" s="288"/>
      <c r="FF452" s="288"/>
      <c r="FG452" s="288"/>
      <c r="FH452" s="288"/>
      <c r="FI452" s="288"/>
      <c r="FJ452" s="288"/>
      <c r="FK452" s="288"/>
      <c r="FL452" s="288"/>
      <c r="FM452" s="288"/>
      <c r="FN452" s="288"/>
      <c r="FO452" s="288"/>
      <c r="FP452" s="288"/>
      <c r="FQ452" s="288"/>
      <c r="FR452" s="288"/>
      <c r="FS452" s="288"/>
      <c r="FT452" s="288"/>
      <c r="FU452" s="288"/>
      <c r="FV452" s="288"/>
      <c r="FW452" s="288"/>
      <c r="FX452" s="288"/>
      <c r="FY452" s="288"/>
      <c r="FZ452" s="288"/>
      <c r="GA452" s="294"/>
      <c r="GB452" s="294"/>
      <c r="GC452" s="294"/>
      <c r="GD452" s="294"/>
      <c r="GE452" s="294"/>
      <c r="GF452" s="294"/>
      <c r="GG452" s="294"/>
      <c r="GH452" s="294"/>
      <c r="GI452" s="294"/>
      <c r="GJ452" s="294"/>
      <c r="GK452" s="294"/>
      <c r="GL452" s="294"/>
      <c r="GM452" s="294"/>
      <c r="GN452" s="294"/>
      <c r="GO452" s="294"/>
      <c r="GP452" s="294"/>
      <c r="GQ452" s="294"/>
      <c r="GR452" s="294"/>
      <c r="GS452" s="294"/>
      <c r="GT452" s="294"/>
      <c r="GU452" s="294"/>
      <c r="GV452" s="294"/>
      <c r="GW452" s="294"/>
      <c r="GX452" s="294"/>
      <c r="GY452" s="294"/>
      <c r="GZ452" s="294"/>
      <c r="HA452" s="294"/>
      <c r="HB452" s="294"/>
      <c r="HC452" s="294"/>
      <c r="HD452" s="294"/>
      <c r="HE452" s="294"/>
      <c r="HF452" s="294"/>
      <c r="HG452" s="294"/>
      <c r="HH452" s="294"/>
      <c r="HI452" s="294"/>
      <c r="HJ452" s="294"/>
      <c r="HK452" s="294"/>
      <c r="HL452" s="294"/>
      <c r="HM452" s="294"/>
      <c r="HN452" s="294"/>
      <c r="HO452" s="294"/>
      <c r="HP452" s="294"/>
      <c r="HQ452" s="294"/>
      <c r="HR452" s="294"/>
      <c r="HS452" s="294"/>
      <c r="HT452" s="294"/>
      <c r="HU452" s="294"/>
      <c r="HV452" s="294"/>
      <c r="HW452" s="294"/>
      <c r="HX452" s="294"/>
      <c r="HY452" s="294"/>
      <c r="HZ452" s="294"/>
      <c r="IA452" s="294"/>
      <c r="IB452" s="294"/>
      <c r="IC452" s="294"/>
      <c r="ID452" s="294"/>
      <c r="IE452" s="294"/>
      <c r="IF452" s="294"/>
      <c r="IG452" s="294"/>
      <c r="IH452" s="294"/>
      <c r="II452" s="294"/>
      <c r="IJ452" s="294"/>
      <c r="IK452" s="294"/>
      <c r="IL452" s="294"/>
      <c r="IM452" s="294"/>
      <c r="IN452" s="294"/>
      <c r="IO452" s="294"/>
      <c r="IP452" s="294"/>
      <c r="IQ452" s="294"/>
      <c r="IR452" s="294"/>
      <c r="IS452" s="294"/>
      <c r="IT452" s="294"/>
      <c r="IU452" s="294"/>
      <c r="IV452" s="294"/>
      <c r="IW452" s="294"/>
      <c r="IX452" s="294"/>
    </row>
    <row r="453" s="289" customFormat="1" ht="46" customHeight="1" spans="1:258">
      <c r="A453" s="324"/>
      <c r="B453" s="324"/>
      <c r="C453" s="300" t="s">
        <v>1473</v>
      </c>
      <c r="D453" s="300" t="s">
        <v>359</v>
      </c>
      <c r="E453" s="299">
        <v>2.21</v>
      </c>
      <c r="F453" s="329" t="s">
        <v>338</v>
      </c>
      <c r="G453" s="300" t="s">
        <v>1474</v>
      </c>
      <c r="H453" s="300"/>
      <c r="I453" s="288"/>
      <c r="J453" s="288"/>
      <c r="K453" s="288"/>
      <c r="L453" s="288"/>
      <c r="M453" s="288"/>
      <c r="N453" s="288"/>
      <c r="O453" s="288"/>
      <c r="P453" s="288"/>
      <c r="Q453" s="288"/>
      <c r="R453" s="288"/>
      <c r="S453" s="288"/>
      <c r="T453" s="288"/>
      <c r="U453" s="288"/>
      <c r="V453" s="288"/>
      <c r="W453" s="288"/>
      <c r="X453" s="288"/>
      <c r="Y453" s="288"/>
      <c r="Z453" s="288"/>
      <c r="AA453" s="288"/>
      <c r="AB453" s="288"/>
      <c r="AC453" s="288"/>
      <c r="AD453" s="288"/>
      <c r="AE453" s="288"/>
      <c r="AF453" s="288"/>
      <c r="AG453" s="288"/>
      <c r="AH453" s="288"/>
      <c r="AI453" s="288"/>
      <c r="AJ453" s="288"/>
      <c r="AK453" s="288"/>
      <c r="AL453" s="288"/>
      <c r="AM453" s="288"/>
      <c r="AN453" s="288"/>
      <c r="AO453" s="288"/>
      <c r="AP453" s="288"/>
      <c r="AQ453" s="288"/>
      <c r="AR453" s="288"/>
      <c r="AS453" s="288"/>
      <c r="AT453" s="288"/>
      <c r="AU453" s="288"/>
      <c r="AV453" s="288"/>
      <c r="AW453" s="288"/>
      <c r="AX453" s="288"/>
      <c r="AY453" s="288"/>
      <c r="AZ453" s="288"/>
      <c r="BA453" s="288"/>
      <c r="BB453" s="288"/>
      <c r="BC453" s="288"/>
      <c r="BD453" s="288"/>
      <c r="BE453" s="288"/>
      <c r="BF453" s="288"/>
      <c r="BG453" s="288"/>
      <c r="BH453" s="288"/>
      <c r="BI453" s="288"/>
      <c r="BJ453" s="288"/>
      <c r="BK453" s="288"/>
      <c r="BL453" s="288"/>
      <c r="BM453" s="288"/>
      <c r="BN453" s="288"/>
      <c r="BO453" s="288"/>
      <c r="BP453" s="288"/>
      <c r="BQ453" s="288"/>
      <c r="BR453" s="288"/>
      <c r="BS453" s="288"/>
      <c r="BT453" s="288"/>
      <c r="BU453" s="288"/>
      <c r="BV453" s="288"/>
      <c r="BW453" s="288"/>
      <c r="BX453" s="288"/>
      <c r="BY453" s="288"/>
      <c r="BZ453" s="288"/>
      <c r="CA453" s="288"/>
      <c r="CB453" s="288"/>
      <c r="CC453" s="288"/>
      <c r="CD453" s="288"/>
      <c r="CE453" s="288"/>
      <c r="CF453" s="288"/>
      <c r="CG453" s="288"/>
      <c r="CH453" s="288"/>
      <c r="CI453" s="288"/>
      <c r="CJ453" s="288"/>
      <c r="CK453" s="288"/>
      <c r="CL453" s="288"/>
      <c r="CM453" s="288"/>
      <c r="CN453" s="288"/>
      <c r="CO453" s="288"/>
      <c r="CP453" s="288"/>
      <c r="CQ453" s="288"/>
      <c r="CR453" s="288"/>
      <c r="CS453" s="288"/>
      <c r="CT453" s="288"/>
      <c r="CU453" s="288"/>
      <c r="CV453" s="288"/>
      <c r="CW453" s="288"/>
      <c r="CX453" s="288"/>
      <c r="CY453" s="288"/>
      <c r="CZ453" s="288"/>
      <c r="DA453" s="288"/>
      <c r="DB453" s="288"/>
      <c r="DC453" s="288"/>
      <c r="DD453" s="288"/>
      <c r="DE453" s="288"/>
      <c r="DF453" s="288"/>
      <c r="DG453" s="288"/>
      <c r="DH453" s="288"/>
      <c r="DI453" s="288"/>
      <c r="DJ453" s="288"/>
      <c r="DK453" s="288"/>
      <c r="DL453" s="288"/>
      <c r="DM453" s="288"/>
      <c r="DN453" s="288"/>
      <c r="DO453" s="288"/>
      <c r="DP453" s="288"/>
      <c r="DQ453" s="288"/>
      <c r="DR453" s="288"/>
      <c r="DS453" s="288"/>
      <c r="DT453" s="288"/>
      <c r="DU453" s="288"/>
      <c r="DV453" s="288"/>
      <c r="DW453" s="288"/>
      <c r="DX453" s="288"/>
      <c r="DY453" s="288"/>
      <c r="DZ453" s="288"/>
      <c r="EA453" s="288"/>
      <c r="EB453" s="288"/>
      <c r="EC453" s="288"/>
      <c r="ED453" s="288"/>
      <c r="EE453" s="288"/>
      <c r="EF453" s="288"/>
      <c r="EG453" s="288"/>
      <c r="EH453" s="288"/>
      <c r="EI453" s="288"/>
      <c r="EJ453" s="288"/>
      <c r="EK453" s="288"/>
      <c r="EL453" s="288"/>
      <c r="EM453" s="288"/>
      <c r="EN453" s="288"/>
      <c r="EO453" s="288"/>
      <c r="EP453" s="288"/>
      <c r="EQ453" s="288"/>
      <c r="ER453" s="288"/>
      <c r="ES453" s="288"/>
      <c r="ET453" s="288"/>
      <c r="EU453" s="288"/>
      <c r="EV453" s="288"/>
      <c r="EW453" s="288"/>
      <c r="EX453" s="288"/>
      <c r="EY453" s="288"/>
      <c r="EZ453" s="288"/>
      <c r="FA453" s="288"/>
      <c r="FB453" s="288"/>
      <c r="FC453" s="288"/>
      <c r="FD453" s="288"/>
      <c r="FE453" s="288"/>
      <c r="FF453" s="288"/>
      <c r="FG453" s="288"/>
      <c r="FH453" s="288"/>
      <c r="FI453" s="288"/>
      <c r="FJ453" s="288"/>
      <c r="FK453" s="288"/>
      <c r="FL453" s="288"/>
      <c r="FM453" s="288"/>
      <c r="FN453" s="288"/>
      <c r="FO453" s="288"/>
      <c r="FP453" s="288"/>
      <c r="FQ453" s="288"/>
      <c r="FR453" s="288"/>
      <c r="FS453" s="288"/>
      <c r="FT453" s="288"/>
      <c r="FU453" s="288"/>
      <c r="FV453" s="288"/>
      <c r="FW453" s="288"/>
      <c r="FX453" s="288"/>
      <c r="FY453" s="288"/>
      <c r="FZ453" s="288"/>
      <c r="GA453" s="294"/>
      <c r="GB453" s="294"/>
      <c r="GC453" s="294"/>
      <c r="GD453" s="294"/>
      <c r="GE453" s="294"/>
      <c r="GF453" s="294"/>
      <c r="GG453" s="294"/>
      <c r="GH453" s="294"/>
      <c r="GI453" s="294"/>
      <c r="GJ453" s="294"/>
      <c r="GK453" s="294"/>
      <c r="GL453" s="294"/>
      <c r="GM453" s="294"/>
      <c r="GN453" s="294"/>
      <c r="GO453" s="294"/>
      <c r="GP453" s="294"/>
      <c r="GQ453" s="294"/>
      <c r="GR453" s="294"/>
      <c r="GS453" s="294"/>
      <c r="GT453" s="294"/>
      <c r="GU453" s="294"/>
      <c r="GV453" s="294"/>
      <c r="GW453" s="294"/>
      <c r="GX453" s="294"/>
      <c r="GY453" s="294"/>
      <c r="GZ453" s="294"/>
      <c r="HA453" s="294"/>
      <c r="HB453" s="294"/>
      <c r="HC453" s="294"/>
      <c r="HD453" s="294"/>
      <c r="HE453" s="294"/>
      <c r="HF453" s="294"/>
      <c r="HG453" s="294"/>
      <c r="HH453" s="294"/>
      <c r="HI453" s="294"/>
      <c r="HJ453" s="294"/>
      <c r="HK453" s="294"/>
      <c r="HL453" s="294"/>
      <c r="HM453" s="294"/>
      <c r="HN453" s="294"/>
      <c r="HO453" s="294"/>
      <c r="HP453" s="294"/>
      <c r="HQ453" s="294"/>
      <c r="HR453" s="294"/>
      <c r="HS453" s="294"/>
      <c r="HT453" s="294"/>
      <c r="HU453" s="294"/>
      <c r="HV453" s="294"/>
      <c r="HW453" s="294"/>
      <c r="HX453" s="294"/>
      <c r="HY453" s="294"/>
      <c r="HZ453" s="294"/>
      <c r="IA453" s="294"/>
      <c r="IB453" s="294"/>
      <c r="IC453" s="294"/>
      <c r="ID453" s="294"/>
      <c r="IE453" s="294"/>
      <c r="IF453" s="294"/>
      <c r="IG453" s="294"/>
      <c r="IH453" s="294"/>
      <c r="II453" s="294"/>
      <c r="IJ453" s="294"/>
      <c r="IK453" s="294"/>
      <c r="IL453" s="294"/>
      <c r="IM453" s="294"/>
      <c r="IN453" s="294"/>
      <c r="IO453" s="294"/>
      <c r="IP453" s="294"/>
      <c r="IQ453" s="294"/>
      <c r="IR453" s="294"/>
      <c r="IS453" s="294"/>
      <c r="IT453" s="294"/>
      <c r="IU453" s="294"/>
      <c r="IV453" s="294"/>
      <c r="IW453" s="294"/>
      <c r="IX453" s="294"/>
    </row>
    <row r="454" s="289" customFormat="1" ht="46" customHeight="1" spans="1:258">
      <c r="A454" s="310">
        <v>2</v>
      </c>
      <c r="B454" s="308" t="s">
        <v>1475</v>
      </c>
      <c r="C454" s="300" t="s">
        <v>1476</v>
      </c>
      <c r="D454" s="329" t="s">
        <v>938</v>
      </c>
      <c r="E454" s="299">
        <v>1.5</v>
      </c>
      <c r="F454" s="329" t="s">
        <v>226</v>
      </c>
      <c r="G454" s="300" t="s">
        <v>1477</v>
      </c>
      <c r="H454" s="300"/>
      <c r="I454" s="288"/>
      <c r="J454" s="288"/>
      <c r="K454" s="288"/>
      <c r="L454" s="288"/>
      <c r="M454" s="288"/>
      <c r="N454" s="288"/>
      <c r="O454" s="288"/>
      <c r="P454" s="288"/>
      <c r="Q454" s="288"/>
      <c r="R454" s="288"/>
      <c r="S454" s="288"/>
      <c r="T454" s="288"/>
      <c r="U454" s="288"/>
      <c r="V454" s="288"/>
      <c r="W454" s="288"/>
      <c r="X454" s="288"/>
      <c r="Y454" s="288"/>
      <c r="Z454" s="288"/>
      <c r="AA454" s="288"/>
      <c r="AB454" s="288"/>
      <c r="AC454" s="288"/>
      <c r="AD454" s="288"/>
      <c r="AE454" s="288"/>
      <c r="AF454" s="288"/>
      <c r="AG454" s="288"/>
      <c r="AH454" s="288"/>
      <c r="AI454" s="288"/>
      <c r="AJ454" s="288"/>
      <c r="AK454" s="288"/>
      <c r="AL454" s="288"/>
      <c r="AM454" s="288"/>
      <c r="AN454" s="288"/>
      <c r="AO454" s="288"/>
      <c r="AP454" s="288"/>
      <c r="AQ454" s="288"/>
      <c r="AR454" s="288"/>
      <c r="AS454" s="288"/>
      <c r="AT454" s="288"/>
      <c r="AU454" s="288"/>
      <c r="AV454" s="288"/>
      <c r="AW454" s="288"/>
      <c r="AX454" s="288"/>
      <c r="AY454" s="288"/>
      <c r="AZ454" s="288"/>
      <c r="BA454" s="288"/>
      <c r="BB454" s="288"/>
      <c r="BC454" s="288"/>
      <c r="BD454" s="288"/>
      <c r="BE454" s="288"/>
      <c r="BF454" s="288"/>
      <c r="BG454" s="288"/>
      <c r="BH454" s="288"/>
      <c r="BI454" s="288"/>
      <c r="BJ454" s="288"/>
      <c r="BK454" s="288"/>
      <c r="BL454" s="288"/>
      <c r="BM454" s="288"/>
      <c r="BN454" s="288"/>
      <c r="BO454" s="288"/>
      <c r="BP454" s="288"/>
      <c r="BQ454" s="288"/>
      <c r="BR454" s="288"/>
      <c r="BS454" s="288"/>
      <c r="BT454" s="288"/>
      <c r="BU454" s="288"/>
      <c r="BV454" s="288"/>
      <c r="BW454" s="288"/>
      <c r="BX454" s="288"/>
      <c r="BY454" s="288"/>
      <c r="BZ454" s="288"/>
      <c r="CA454" s="288"/>
      <c r="CB454" s="288"/>
      <c r="CC454" s="288"/>
      <c r="CD454" s="288"/>
      <c r="CE454" s="288"/>
      <c r="CF454" s="288"/>
      <c r="CG454" s="288"/>
      <c r="CH454" s="288"/>
      <c r="CI454" s="288"/>
      <c r="CJ454" s="288"/>
      <c r="CK454" s="288"/>
      <c r="CL454" s="288"/>
      <c r="CM454" s="288"/>
      <c r="CN454" s="288"/>
      <c r="CO454" s="288"/>
      <c r="CP454" s="288"/>
      <c r="CQ454" s="288"/>
      <c r="CR454" s="288"/>
      <c r="CS454" s="288"/>
      <c r="CT454" s="288"/>
      <c r="CU454" s="288"/>
      <c r="CV454" s="288"/>
      <c r="CW454" s="288"/>
      <c r="CX454" s="288"/>
      <c r="CY454" s="288"/>
      <c r="CZ454" s="288"/>
      <c r="DA454" s="288"/>
      <c r="DB454" s="288"/>
      <c r="DC454" s="288"/>
      <c r="DD454" s="288"/>
      <c r="DE454" s="288"/>
      <c r="DF454" s="288"/>
      <c r="DG454" s="288"/>
      <c r="DH454" s="288"/>
      <c r="DI454" s="288"/>
      <c r="DJ454" s="288"/>
      <c r="DK454" s="288"/>
      <c r="DL454" s="288"/>
      <c r="DM454" s="288"/>
      <c r="DN454" s="288"/>
      <c r="DO454" s="288"/>
      <c r="DP454" s="288"/>
      <c r="DQ454" s="288"/>
      <c r="DR454" s="288"/>
      <c r="DS454" s="288"/>
      <c r="DT454" s="288"/>
      <c r="DU454" s="288"/>
      <c r="DV454" s="288"/>
      <c r="DW454" s="288"/>
      <c r="DX454" s="288"/>
      <c r="DY454" s="288"/>
      <c r="DZ454" s="288"/>
      <c r="EA454" s="288"/>
      <c r="EB454" s="288"/>
      <c r="EC454" s="288"/>
      <c r="ED454" s="288"/>
      <c r="EE454" s="288"/>
      <c r="EF454" s="288"/>
      <c r="EG454" s="288"/>
      <c r="EH454" s="288"/>
      <c r="EI454" s="288"/>
      <c r="EJ454" s="288"/>
      <c r="EK454" s="288"/>
      <c r="EL454" s="288"/>
      <c r="EM454" s="288"/>
      <c r="EN454" s="288"/>
      <c r="EO454" s="288"/>
      <c r="EP454" s="288"/>
      <c r="EQ454" s="288"/>
      <c r="ER454" s="288"/>
      <c r="ES454" s="288"/>
      <c r="ET454" s="288"/>
      <c r="EU454" s="288"/>
      <c r="EV454" s="288"/>
      <c r="EW454" s="288"/>
      <c r="EX454" s="288"/>
      <c r="EY454" s="288"/>
      <c r="EZ454" s="288"/>
      <c r="FA454" s="288"/>
      <c r="FB454" s="288"/>
      <c r="FC454" s="288"/>
      <c r="FD454" s="288"/>
      <c r="FE454" s="288"/>
      <c r="FF454" s="288"/>
      <c r="FG454" s="288"/>
      <c r="FH454" s="288"/>
      <c r="FI454" s="288"/>
      <c r="FJ454" s="288"/>
      <c r="FK454" s="288"/>
      <c r="FL454" s="288"/>
      <c r="FM454" s="288"/>
      <c r="FN454" s="288"/>
      <c r="FO454" s="288"/>
      <c r="FP454" s="288"/>
      <c r="FQ454" s="288"/>
      <c r="FR454" s="288"/>
      <c r="FS454" s="288"/>
      <c r="FT454" s="288"/>
      <c r="FU454" s="288"/>
      <c r="FV454" s="288"/>
      <c r="FW454" s="288"/>
      <c r="FX454" s="288"/>
      <c r="FY454" s="288"/>
      <c r="FZ454" s="288"/>
      <c r="GA454" s="294"/>
      <c r="GB454" s="294"/>
      <c r="GC454" s="294"/>
      <c r="GD454" s="294"/>
      <c r="GE454" s="294"/>
      <c r="GF454" s="294"/>
      <c r="GG454" s="294"/>
      <c r="GH454" s="294"/>
      <c r="GI454" s="294"/>
      <c r="GJ454" s="294"/>
      <c r="GK454" s="294"/>
      <c r="GL454" s="294"/>
      <c r="GM454" s="294"/>
      <c r="GN454" s="294"/>
      <c r="GO454" s="294"/>
      <c r="GP454" s="294"/>
      <c r="GQ454" s="294"/>
      <c r="GR454" s="294"/>
      <c r="GS454" s="294"/>
      <c r="GT454" s="294"/>
      <c r="GU454" s="294"/>
      <c r="GV454" s="294"/>
      <c r="GW454" s="294"/>
      <c r="GX454" s="294"/>
      <c r="GY454" s="294"/>
      <c r="GZ454" s="294"/>
      <c r="HA454" s="294"/>
      <c r="HB454" s="294"/>
      <c r="HC454" s="294"/>
      <c r="HD454" s="294"/>
      <c r="HE454" s="294"/>
      <c r="HF454" s="294"/>
      <c r="HG454" s="294"/>
      <c r="HH454" s="294"/>
      <c r="HI454" s="294"/>
      <c r="HJ454" s="294"/>
      <c r="HK454" s="294"/>
      <c r="HL454" s="294"/>
      <c r="HM454" s="294"/>
      <c r="HN454" s="294"/>
      <c r="HO454" s="294"/>
      <c r="HP454" s="294"/>
      <c r="HQ454" s="294"/>
      <c r="HR454" s="294"/>
      <c r="HS454" s="294"/>
      <c r="HT454" s="294"/>
      <c r="HU454" s="294"/>
      <c r="HV454" s="294"/>
      <c r="HW454" s="294"/>
      <c r="HX454" s="294"/>
      <c r="HY454" s="294"/>
      <c r="HZ454" s="294"/>
      <c r="IA454" s="294"/>
      <c r="IB454" s="294"/>
      <c r="IC454" s="294"/>
      <c r="ID454" s="294"/>
      <c r="IE454" s="294"/>
      <c r="IF454" s="294"/>
      <c r="IG454" s="294"/>
      <c r="IH454" s="294"/>
      <c r="II454" s="294"/>
      <c r="IJ454" s="294"/>
      <c r="IK454" s="294"/>
      <c r="IL454" s="294"/>
      <c r="IM454" s="294"/>
      <c r="IN454" s="294"/>
      <c r="IO454" s="294"/>
      <c r="IP454" s="294"/>
      <c r="IQ454" s="294"/>
      <c r="IR454" s="294"/>
      <c r="IS454" s="294"/>
      <c r="IT454" s="294"/>
      <c r="IU454" s="294"/>
      <c r="IV454" s="294"/>
      <c r="IW454" s="294"/>
      <c r="IX454" s="294"/>
    </row>
    <row r="455" s="289" customFormat="1" ht="46" customHeight="1" spans="1:258">
      <c r="A455" s="310"/>
      <c r="B455" s="310"/>
      <c r="C455" s="300" t="s">
        <v>1478</v>
      </c>
      <c r="D455" s="329" t="s">
        <v>956</v>
      </c>
      <c r="E455" s="299">
        <v>2.21</v>
      </c>
      <c r="F455" s="329" t="s">
        <v>226</v>
      </c>
      <c r="G455" s="300" t="s">
        <v>1479</v>
      </c>
      <c r="H455" s="300"/>
      <c r="I455" s="288"/>
      <c r="J455" s="288"/>
      <c r="K455" s="288"/>
      <c r="L455" s="288"/>
      <c r="M455" s="288"/>
      <c r="N455" s="288"/>
      <c r="O455" s="288"/>
      <c r="P455" s="288"/>
      <c r="Q455" s="288"/>
      <c r="R455" s="288"/>
      <c r="S455" s="288"/>
      <c r="T455" s="288"/>
      <c r="U455" s="288"/>
      <c r="V455" s="288"/>
      <c r="W455" s="288"/>
      <c r="X455" s="288"/>
      <c r="Y455" s="288"/>
      <c r="Z455" s="288"/>
      <c r="AA455" s="288"/>
      <c r="AB455" s="288"/>
      <c r="AC455" s="288"/>
      <c r="AD455" s="288"/>
      <c r="AE455" s="288"/>
      <c r="AF455" s="288"/>
      <c r="AG455" s="288"/>
      <c r="AH455" s="288"/>
      <c r="AI455" s="288"/>
      <c r="AJ455" s="288"/>
      <c r="AK455" s="288"/>
      <c r="AL455" s="288"/>
      <c r="AM455" s="288"/>
      <c r="AN455" s="288"/>
      <c r="AO455" s="288"/>
      <c r="AP455" s="288"/>
      <c r="AQ455" s="288"/>
      <c r="AR455" s="288"/>
      <c r="AS455" s="288"/>
      <c r="AT455" s="288"/>
      <c r="AU455" s="288"/>
      <c r="AV455" s="288"/>
      <c r="AW455" s="288"/>
      <c r="AX455" s="288"/>
      <c r="AY455" s="288"/>
      <c r="AZ455" s="288"/>
      <c r="BA455" s="288"/>
      <c r="BB455" s="288"/>
      <c r="BC455" s="288"/>
      <c r="BD455" s="288"/>
      <c r="BE455" s="288"/>
      <c r="BF455" s="288"/>
      <c r="BG455" s="288"/>
      <c r="BH455" s="288"/>
      <c r="BI455" s="288"/>
      <c r="BJ455" s="288"/>
      <c r="BK455" s="288"/>
      <c r="BL455" s="288"/>
      <c r="BM455" s="288"/>
      <c r="BN455" s="288"/>
      <c r="BO455" s="288"/>
      <c r="BP455" s="288"/>
      <c r="BQ455" s="288"/>
      <c r="BR455" s="288"/>
      <c r="BS455" s="288"/>
      <c r="BT455" s="288"/>
      <c r="BU455" s="288"/>
      <c r="BV455" s="288"/>
      <c r="BW455" s="288"/>
      <c r="BX455" s="288"/>
      <c r="BY455" s="288"/>
      <c r="BZ455" s="288"/>
      <c r="CA455" s="288"/>
      <c r="CB455" s="288"/>
      <c r="CC455" s="288"/>
      <c r="CD455" s="288"/>
      <c r="CE455" s="288"/>
      <c r="CF455" s="288"/>
      <c r="CG455" s="288"/>
      <c r="CH455" s="288"/>
      <c r="CI455" s="288"/>
      <c r="CJ455" s="288"/>
      <c r="CK455" s="288"/>
      <c r="CL455" s="288"/>
      <c r="CM455" s="288"/>
      <c r="CN455" s="288"/>
      <c r="CO455" s="288"/>
      <c r="CP455" s="288"/>
      <c r="CQ455" s="288"/>
      <c r="CR455" s="288"/>
      <c r="CS455" s="288"/>
      <c r="CT455" s="288"/>
      <c r="CU455" s="288"/>
      <c r="CV455" s="288"/>
      <c r="CW455" s="288"/>
      <c r="CX455" s="288"/>
      <c r="CY455" s="288"/>
      <c r="CZ455" s="288"/>
      <c r="DA455" s="288"/>
      <c r="DB455" s="288"/>
      <c r="DC455" s="288"/>
      <c r="DD455" s="288"/>
      <c r="DE455" s="288"/>
      <c r="DF455" s="288"/>
      <c r="DG455" s="288"/>
      <c r="DH455" s="288"/>
      <c r="DI455" s="288"/>
      <c r="DJ455" s="288"/>
      <c r="DK455" s="288"/>
      <c r="DL455" s="288"/>
      <c r="DM455" s="288"/>
      <c r="DN455" s="288"/>
      <c r="DO455" s="288"/>
      <c r="DP455" s="288"/>
      <c r="DQ455" s="288"/>
      <c r="DR455" s="288"/>
      <c r="DS455" s="288"/>
      <c r="DT455" s="288"/>
      <c r="DU455" s="288"/>
      <c r="DV455" s="288"/>
      <c r="DW455" s="288"/>
      <c r="DX455" s="288"/>
      <c r="DY455" s="288"/>
      <c r="DZ455" s="288"/>
      <c r="EA455" s="288"/>
      <c r="EB455" s="288"/>
      <c r="EC455" s="288"/>
      <c r="ED455" s="288"/>
      <c r="EE455" s="288"/>
      <c r="EF455" s="288"/>
      <c r="EG455" s="288"/>
      <c r="EH455" s="288"/>
      <c r="EI455" s="288"/>
      <c r="EJ455" s="288"/>
      <c r="EK455" s="288"/>
      <c r="EL455" s="288"/>
      <c r="EM455" s="288"/>
      <c r="EN455" s="288"/>
      <c r="EO455" s="288"/>
      <c r="EP455" s="288"/>
      <c r="EQ455" s="288"/>
      <c r="ER455" s="288"/>
      <c r="ES455" s="288"/>
      <c r="ET455" s="288"/>
      <c r="EU455" s="288"/>
      <c r="EV455" s="288"/>
      <c r="EW455" s="288"/>
      <c r="EX455" s="288"/>
      <c r="EY455" s="288"/>
      <c r="EZ455" s="288"/>
      <c r="FA455" s="288"/>
      <c r="FB455" s="288"/>
      <c r="FC455" s="288"/>
      <c r="FD455" s="288"/>
      <c r="FE455" s="288"/>
      <c r="FF455" s="288"/>
      <c r="FG455" s="288"/>
      <c r="FH455" s="288"/>
      <c r="FI455" s="288"/>
      <c r="FJ455" s="288"/>
      <c r="FK455" s="288"/>
      <c r="FL455" s="288"/>
      <c r="FM455" s="288"/>
      <c r="FN455" s="288"/>
      <c r="FO455" s="288"/>
      <c r="FP455" s="288"/>
      <c r="FQ455" s="288"/>
      <c r="FR455" s="288"/>
      <c r="FS455" s="288"/>
      <c r="FT455" s="288"/>
      <c r="FU455" s="288"/>
      <c r="FV455" s="288"/>
      <c r="FW455" s="288"/>
      <c r="FX455" s="288"/>
      <c r="FY455" s="288"/>
      <c r="FZ455" s="288"/>
      <c r="GA455" s="294"/>
      <c r="GB455" s="294"/>
      <c r="GC455" s="294"/>
      <c r="GD455" s="294"/>
      <c r="GE455" s="294"/>
      <c r="GF455" s="294"/>
      <c r="GG455" s="294"/>
      <c r="GH455" s="294"/>
      <c r="GI455" s="294"/>
      <c r="GJ455" s="294"/>
      <c r="GK455" s="294"/>
      <c r="GL455" s="294"/>
      <c r="GM455" s="294"/>
      <c r="GN455" s="294"/>
      <c r="GO455" s="294"/>
      <c r="GP455" s="294"/>
      <c r="GQ455" s="294"/>
      <c r="GR455" s="294"/>
      <c r="GS455" s="294"/>
      <c r="GT455" s="294"/>
      <c r="GU455" s="294"/>
      <c r="GV455" s="294"/>
      <c r="GW455" s="294"/>
      <c r="GX455" s="294"/>
      <c r="GY455" s="294"/>
      <c r="GZ455" s="294"/>
      <c r="HA455" s="294"/>
      <c r="HB455" s="294"/>
      <c r="HC455" s="294"/>
      <c r="HD455" s="294"/>
      <c r="HE455" s="294"/>
      <c r="HF455" s="294"/>
      <c r="HG455" s="294"/>
      <c r="HH455" s="294"/>
      <c r="HI455" s="294"/>
      <c r="HJ455" s="294"/>
      <c r="HK455" s="294"/>
      <c r="HL455" s="294"/>
      <c r="HM455" s="294"/>
      <c r="HN455" s="294"/>
      <c r="HO455" s="294"/>
      <c r="HP455" s="294"/>
      <c r="HQ455" s="294"/>
      <c r="HR455" s="294"/>
      <c r="HS455" s="294"/>
      <c r="HT455" s="294"/>
      <c r="HU455" s="294"/>
      <c r="HV455" s="294"/>
      <c r="HW455" s="294"/>
      <c r="HX455" s="294"/>
      <c r="HY455" s="294"/>
      <c r="HZ455" s="294"/>
      <c r="IA455" s="294"/>
      <c r="IB455" s="294"/>
      <c r="IC455" s="294"/>
      <c r="ID455" s="294"/>
      <c r="IE455" s="294"/>
      <c r="IF455" s="294"/>
      <c r="IG455" s="294"/>
      <c r="IH455" s="294"/>
      <c r="II455" s="294"/>
      <c r="IJ455" s="294"/>
      <c r="IK455" s="294"/>
      <c r="IL455" s="294"/>
      <c r="IM455" s="294"/>
      <c r="IN455" s="294"/>
      <c r="IO455" s="294"/>
      <c r="IP455" s="294"/>
      <c r="IQ455" s="294"/>
      <c r="IR455" s="294"/>
      <c r="IS455" s="294"/>
      <c r="IT455" s="294"/>
      <c r="IU455" s="294"/>
      <c r="IV455" s="294"/>
      <c r="IW455" s="294"/>
      <c r="IX455" s="294"/>
    </row>
    <row r="456" s="289" customFormat="1" ht="46" customHeight="1" spans="1:258">
      <c r="A456" s="310"/>
      <c r="B456" s="310"/>
      <c r="C456" s="300" t="s">
        <v>1480</v>
      </c>
      <c r="D456" s="329" t="s">
        <v>948</v>
      </c>
      <c r="E456" s="299">
        <v>2.21</v>
      </c>
      <c r="F456" s="329" t="s">
        <v>226</v>
      </c>
      <c r="G456" s="300" t="s">
        <v>1474</v>
      </c>
      <c r="H456" s="300"/>
      <c r="I456" s="288"/>
      <c r="J456" s="288"/>
      <c r="K456" s="288"/>
      <c r="L456" s="288"/>
      <c r="M456" s="288"/>
      <c r="N456" s="288"/>
      <c r="O456" s="288"/>
      <c r="P456" s="288"/>
      <c r="Q456" s="288"/>
      <c r="R456" s="288"/>
      <c r="S456" s="288"/>
      <c r="T456" s="288"/>
      <c r="U456" s="288"/>
      <c r="V456" s="288"/>
      <c r="W456" s="288"/>
      <c r="X456" s="288"/>
      <c r="Y456" s="288"/>
      <c r="Z456" s="288"/>
      <c r="AA456" s="288"/>
      <c r="AB456" s="288"/>
      <c r="AC456" s="288"/>
      <c r="AD456" s="288"/>
      <c r="AE456" s="288"/>
      <c r="AF456" s="288"/>
      <c r="AG456" s="288"/>
      <c r="AH456" s="288"/>
      <c r="AI456" s="288"/>
      <c r="AJ456" s="288"/>
      <c r="AK456" s="288"/>
      <c r="AL456" s="288"/>
      <c r="AM456" s="288"/>
      <c r="AN456" s="288"/>
      <c r="AO456" s="288"/>
      <c r="AP456" s="288"/>
      <c r="AQ456" s="288"/>
      <c r="AR456" s="288"/>
      <c r="AS456" s="288"/>
      <c r="AT456" s="288"/>
      <c r="AU456" s="288"/>
      <c r="AV456" s="288"/>
      <c r="AW456" s="288"/>
      <c r="AX456" s="288"/>
      <c r="AY456" s="288"/>
      <c r="AZ456" s="288"/>
      <c r="BA456" s="288"/>
      <c r="BB456" s="288"/>
      <c r="BC456" s="288"/>
      <c r="BD456" s="288"/>
      <c r="BE456" s="288"/>
      <c r="BF456" s="288"/>
      <c r="BG456" s="288"/>
      <c r="BH456" s="288"/>
      <c r="BI456" s="288"/>
      <c r="BJ456" s="288"/>
      <c r="BK456" s="288"/>
      <c r="BL456" s="288"/>
      <c r="BM456" s="288"/>
      <c r="BN456" s="288"/>
      <c r="BO456" s="288"/>
      <c r="BP456" s="288"/>
      <c r="BQ456" s="288"/>
      <c r="BR456" s="288"/>
      <c r="BS456" s="288"/>
      <c r="BT456" s="288"/>
      <c r="BU456" s="288"/>
      <c r="BV456" s="288"/>
      <c r="BW456" s="288"/>
      <c r="BX456" s="288"/>
      <c r="BY456" s="288"/>
      <c r="BZ456" s="288"/>
      <c r="CA456" s="288"/>
      <c r="CB456" s="288"/>
      <c r="CC456" s="288"/>
      <c r="CD456" s="288"/>
      <c r="CE456" s="288"/>
      <c r="CF456" s="288"/>
      <c r="CG456" s="288"/>
      <c r="CH456" s="288"/>
      <c r="CI456" s="288"/>
      <c r="CJ456" s="288"/>
      <c r="CK456" s="288"/>
      <c r="CL456" s="288"/>
      <c r="CM456" s="288"/>
      <c r="CN456" s="288"/>
      <c r="CO456" s="288"/>
      <c r="CP456" s="288"/>
      <c r="CQ456" s="288"/>
      <c r="CR456" s="288"/>
      <c r="CS456" s="288"/>
      <c r="CT456" s="288"/>
      <c r="CU456" s="288"/>
      <c r="CV456" s="288"/>
      <c r="CW456" s="288"/>
      <c r="CX456" s="288"/>
      <c r="CY456" s="288"/>
      <c r="CZ456" s="288"/>
      <c r="DA456" s="288"/>
      <c r="DB456" s="288"/>
      <c r="DC456" s="288"/>
      <c r="DD456" s="288"/>
      <c r="DE456" s="288"/>
      <c r="DF456" s="288"/>
      <c r="DG456" s="288"/>
      <c r="DH456" s="288"/>
      <c r="DI456" s="288"/>
      <c r="DJ456" s="288"/>
      <c r="DK456" s="288"/>
      <c r="DL456" s="288"/>
      <c r="DM456" s="288"/>
      <c r="DN456" s="288"/>
      <c r="DO456" s="288"/>
      <c r="DP456" s="288"/>
      <c r="DQ456" s="288"/>
      <c r="DR456" s="288"/>
      <c r="DS456" s="288"/>
      <c r="DT456" s="288"/>
      <c r="DU456" s="288"/>
      <c r="DV456" s="288"/>
      <c r="DW456" s="288"/>
      <c r="DX456" s="288"/>
      <c r="DY456" s="288"/>
      <c r="DZ456" s="288"/>
      <c r="EA456" s="288"/>
      <c r="EB456" s="288"/>
      <c r="EC456" s="288"/>
      <c r="ED456" s="288"/>
      <c r="EE456" s="288"/>
      <c r="EF456" s="288"/>
      <c r="EG456" s="288"/>
      <c r="EH456" s="288"/>
      <c r="EI456" s="288"/>
      <c r="EJ456" s="288"/>
      <c r="EK456" s="288"/>
      <c r="EL456" s="288"/>
      <c r="EM456" s="288"/>
      <c r="EN456" s="288"/>
      <c r="EO456" s="288"/>
      <c r="EP456" s="288"/>
      <c r="EQ456" s="288"/>
      <c r="ER456" s="288"/>
      <c r="ES456" s="288"/>
      <c r="ET456" s="288"/>
      <c r="EU456" s="288"/>
      <c r="EV456" s="288"/>
      <c r="EW456" s="288"/>
      <c r="EX456" s="288"/>
      <c r="EY456" s="288"/>
      <c r="EZ456" s="288"/>
      <c r="FA456" s="288"/>
      <c r="FB456" s="288"/>
      <c r="FC456" s="288"/>
      <c r="FD456" s="288"/>
      <c r="FE456" s="288"/>
      <c r="FF456" s="288"/>
      <c r="FG456" s="288"/>
      <c r="FH456" s="288"/>
      <c r="FI456" s="288"/>
      <c r="FJ456" s="288"/>
      <c r="FK456" s="288"/>
      <c r="FL456" s="288"/>
      <c r="FM456" s="288"/>
      <c r="FN456" s="288"/>
      <c r="FO456" s="288"/>
      <c r="FP456" s="288"/>
      <c r="FQ456" s="288"/>
      <c r="FR456" s="288"/>
      <c r="FS456" s="288"/>
      <c r="FT456" s="288"/>
      <c r="FU456" s="288"/>
      <c r="FV456" s="288"/>
      <c r="FW456" s="288"/>
      <c r="FX456" s="288"/>
      <c r="FY456" s="288"/>
      <c r="FZ456" s="288"/>
      <c r="GA456" s="294"/>
      <c r="GB456" s="294"/>
      <c r="GC456" s="294"/>
      <c r="GD456" s="294"/>
      <c r="GE456" s="294"/>
      <c r="GF456" s="294"/>
      <c r="GG456" s="294"/>
      <c r="GH456" s="294"/>
      <c r="GI456" s="294"/>
      <c r="GJ456" s="294"/>
      <c r="GK456" s="294"/>
      <c r="GL456" s="294"/>
      <c r="GM456" s="294"/>
      <c r="GN456" s="294"/>
      <c r="GO456" s="294"/>
      <c r="GP456" s="294"/>
      <c r="GQ456" s="294"/>
      <c r="GR456" s="294"/>
      <c r="GS456" s="294"/>
      <c r="GT456" s="294"/>
      <c r="GU456" s="294"/>
      <c r="GV456" s="294"/>
      <c r="GW456" s="294"/>
      <c r="GX456" s="294"/>
      <c r="GY456" s="294"/>
      <c r="GZ456" s="294"/>
      <c r="HA456" s="294"/>
      <c r="HB456" s="294"/>
      <c r="HC456" s="294"/>
      <c r="HD456" s="294"/>
      <c r="HE456" s="294"/>
      <c r="HF456" s="294"/>
      <c r="HG456" s="294"/>
      <c r="HH456" s="294"/>
      <c r="HI456" s="294"/>
      <c r="HJ456" s="294"/>
      <c r="HK456" s="294"/>
      <c r="HL456" s="294"/>
      <c r="HM456" s="294"/>
      <c r="HN456" s="294"/>
      <c r="HO456" s="294"/>
      <c r="HP456" s="294"/>
      <c r="HQ456" s="294"/>
      <c r="HR456" s="294"/>
      <c r="HS456" s="294"/>
      <c r="HT456" s="294"/>
      <c r="HU456" s="294"/>
      <c r="HV456" s="294"/>
      <c r="HW456" s="294"/>
      <c r="HX456" s="294"/>
      <c r="HY456" s="294"/>
      <c r="HZ456" s="294"/>
      <c r="IA456" s="294"/>
      <c r="IB456" s="294"/>
      <c r="IC456" s="294"/>
      <c r="ID456" s="294"/>
      <c r="IE456" s="294"/>
      <c r="IF456" s="294"/>
      <c r="IG456" s="294"/>
      <c r="IH456" s="294"/>
      <c r="II456" s="294"/>
      <c r="IJ456" s="294"/>
      <c r="IK456" s="294"/>
      <c r="IL456" s="294"/>
      <c r="IM456" s="294"/>
      <c r="IN456" s="294"/>
      <c r="IO456" s="294"/>
      <c r="IP456" s="294"/>
      <c r="IQ456" s="294"/>
      <c r="IR456" s="294"/>
      <c r="IS456" s="294"/>
      <c r="IT456" s="294"/>
      <c r="IU456" s="294"/>
      <c r="IV456" s="294"/>
      <c r="IW456" s="294"/>
      <c r="IX456" s="294"/>
    </row>
    <row r="457" s="289" customFormat="1" ht="46" customHeight="1" spans="1:258">
      <c r="A457" s="310"/>
      <c r="B457" s="310"/>
      <c r="C457" s="300" t="s">
        <v>1481</v>
      </c>
      <c r="D457" s="329" t="s">
        <v>960</v>
      </c>
      <c r="E457" s="299">
        <v>2.2</v>
      </c>
      <c r="F457" s="329" t="s">
        <v>226</v>
      </c>
      <c r="G457" s="300" t="s">
        <v>1482</v>
      </c>
      <c r="H457" s="300"/>
      <c r="I457" s="288"/>
      <c r="J457" s="288"/>
      <c r="K457" s="288"/>
      <c r="L457" s="288"/>
      <c r="M457" s="288"/>
      <c r="N457" s="288"/>
      <c r="O457" s="288"/>
      <c r="P457" s="288"/>
      <c r="Q457" s="288"/>
      <c r="R457" s="288"/>
      <c r="S457" s="288"/>
      <c r="T457" s="288"/>
      <c r="U457" s="288"/>
      <c r="V457" s="288"/>
      <c r="W457" s="288"/>
      <c r="X457" s="288"/>
      <c r="Y457" s="288"/>
      <c r="Z457" s="288"/>
      <c r="AA457" s="288"/>
      <c r="AB457" s="288"/>
      <c r="AC457" s="288"/>
      <c r="AD457" s="288"/>
      <c r="AE457" s="288"/>
      <c r="AF457" s="288"/>
      <c r="AG457" s="288"/>
      <c r="AH457" s="288"/>
      <c r="AI457" s="288"/>
      <c r="AJ457" s="288"/>
      <c r="AK457" s="288"/>
      <c r="AL457" s="288"/>
      <c r="AM457" s="288"/>
      <c r="AN457" s="288"/>
      <c r="AO457" s="288"/>
      <c r="AP457" s="288"/>
      <c r="AQ457" s="288"/>
      <c r="AR457" s="288"/>
      <c r="AS457" s="288"/>
      <c r="AT457" s="288"/>
      <c r="AU457" s="288"/>
      <c r="AV457" s="288"/>
      <c r="AW457" s="288"/>
      <c r="AX457" s="288"/>
      <c r="AY457" s="288"/>
      <c r="AZ457" s="288"/>
      <c r="BA457" s="288"/>
      <c r="BB457" s="288"/>
      <c r="BC457" s="288"/>
      <c r="BD457" s="288"/>
      <c r="BE457" s="288"/>
      <c r="BF457" s="288"/>
      <c r="BG457" s="288"/>
      <c r="BH457" s="288"/>
      <c r="BI457" s="288"/>
      <c r="BJ457" s="288"/>
      <c r="BK457" s="288"/>
      <c r="BL457" s="288"/>
      <c r="BM457" s="288"/>
      <c r="BN457" s="288"/>
      <c r="BO457" s="288"/>
      <c r="BP457" s="288"/>
      <c r="BQ457" s="288"/>
      <c r="BR457" s="288"/>
      <c r="BS457" s="288"/>
      <c r="BT457" s="288"/>
      <c r="BU457" s="288"/>
      <c r="BV457" s="288"/>
      <c r="BW457" s="288"/>
      <c r="BX457" s="288"/>
      <c r="BY457" s="288"/>
      <c r="BZ457" s="288"/>
      <c r="CA457" s="288"/>
      <c r="CB457" s="288"/>
      <c r="CC457" s="288"/>
      <c r="CD457" s="288"/>
      <c r="CE457" s="288"/>
      <c r="CF457" s="288"/>
      <c r="CG457" s="288"/>
      <c r="CH457" s="288"/>
      <c r="CI457" s="288"/>
      <c r="CJ457" s="288"/>
      <c r="CK457" s="288"/>
      <c r="CL457" s="288"/>
      <c r="CM457" s="288"/>
      <c r="CN457" s="288"/>
      <c r="CO457" s="288"/>
      <c r="CP457" s="288"/>
      <c r="CQ457" s="288"/>
      <c r="CR457" s="288"/>
      <c r="CS457" s="288"/>
      <c r="CT457" s="288"/>
      <c r="CU457" s="288"/>
      <c r="CV457" s="288"/>
      <c r="CW457" s="288"/>
      <c r="CX457" s="288"/>
      <c r="CY457" s="288"/>
      <c r="CZ457" s="288"/>
      <c r="DA457" s="288"/>
      <c r="DB457" s="288"/>
      <c r="DC457" s="288"/>
      <c r="DD457" s="288"/>
      <c r="DE457" s="288"/>
      <c r="DF457" s="288"/>
      <c r="DG457" s="288"/>
      <c r="DH457" s="288"/>
      <c r="DI457" s="288"/>
      <c r="DJ457" s="288"/>
      <c r="DK457" s="288"/>
      <c r="DL457" s="288"/>
      <c r="DM457" s="288"/>
      <c r="DN457" s="288"/>
      <c r="DO457" s="288"/>
      <c r="DP457" s="288"/>
      <c r="DQ457" s="288"/>
      <c r="DR457" s="288"/>
      <c r="DS457" s="288"/>
      <c r="DT457" s="288"/>
      <c r="DU457" s="288"/>
      <c r="DV457" s="288"/>
      <c r="DW457" s="288"/>
      <c r="DX457" s="288"/>
      <c r="DY457" s="288"/>
      <c r="DZ457" s="288"/>
      <c r="EA457" s="288"/>
      <c r="EB457" s="288"/>
      <c r="EC457" s="288"/>
      <c r="ED457" s="288"/>
      <c r="EE457" s="288"/>
      <c r="EF457" s="288"/>
      <c r="EG457" s="288"/>
      <c r="EH457" s="288"/>
      <c r="EI457" s="288"/>
      <c r="EJ457" s="288"/>
      <c r="EK457" s="288"/>
      <c r="EL457" s="288"/>
      <c r="EM457" s="288"/>
      <c r="EN457" s="288"/>
      <c r="EO457" s="288"/>
      <c r="EP457" s="288"/>
      <c r="EQ457" s="288"/>
      <c r="ER457" s="288"/>
      <c r="ES457" s="288"/>
      <c r="ET457" s="288"/>
      <c r="EU457" s="288"/>
      <c r="EV457" s="288"/>
      <c r="EW457" s="288"/>
      <c r="EX457" s="288"/>
      <c r="EY457" s="288"/>
      <c r="EZ457" s="288"/>
      <c r="FA457" s="288"/>
      <c r="FB457" s="288"/>
      <c r="FC457" s="288"/>
      <c r="FD457" s="288"/>
      <c r="FE457" s="288"/>
      <c r="FF457" s="288"/>
      <c r="FG457" s="288"/>
      <c r="FH457" s="288"/>
      <c r="FI457" s="288"/>
      <c r="FJ457" s="288"/>
      <c r="FK457" s="288"/>
      <c r="FL457" s="288"/>
      <c r="FM457" s="288"/>
      <c r="FN457" s="288"/>
      <c r="FO457" s="288"/>
      <c r="FP457" s="288"/>
      <c r="FQ457" s="288"/>
      <c r="FR457" s="288"/>
      <c r="FS457" s="288"/>
      <c r="FT457" s="288"/>
      <c r="FU457" s="288"/>
      <c r="FV457" s="288"/>
      <c r="FW457" s="288"/>
      <c r="FX457" s="288"/>
      <c r="FY457" s="288"/>
      <c r="FZ457" s="288"/>
      <c r="GA457" s="294"/>
      <c r="GB457" s="294"/>
      <c r="GC457" s="294"/>
      <c r="GD457" s="294"/>
      <c r="GE457" s="294"/>
      <c r="GF457" s="294"/>
      <c r="GG457" s="294"/>
      <c r="GH457" s="294"/>
      <c r="GI457" s="294"/>
      <c r="GJ457" s="294"/>
      <c r="GK457" s="294"/>
      <c r="GL457" s="294"/>
      <c r="GM457" s="294"/>
      <c r="GN457" s="294"/>
      <c r="GO457" s="294"/>
      <c r="GP457" s="294"/>
      <c r="GQ457" s="294"/>
      <c r="GR457" s="294"/>
      <c r="GS457" s="294"/>
      <c r="GT457" s="294"/>
      <c r="GU457" s="294"/>
      <c r="GV457" s="294"/>
      <c r="GW457" s="294"/>
      <c r="GX457" s="294"/>
      <c r="GY457" s="294"/>
      <c r="GZ457" s="294"/>
      <c r="HA457" s="294"/>
      <c r="HB457" s="294"/>
      <c r="HC457" s="294"/>
      <c r="HD457" s="294"/>
      <c r="HE457" s="294"/>
      <c r="HF457" s="294"/>
      <c r="HG457" s="294"/>
      <c r="HH457" s="294"/>
      <c r="HI457" s="294"/>
      <c r="HJ457" s="294"/>
      <c r="HK457" s="294"/>
      <c r="HL457" s="294"/>
      <c r="HM457" s="294"/>
      <c r="HN457" s="294"/>
      <c r="HO457" s="294"/>
      <c r="HP457" s="294"/>
      <c r="HQ457" s="294"/>
      <c r="HR457" s="294"/>
      <c r="HS457" s="294"/>
      <c r="HT457" s="294"/>
      <c r="HU457" s="294"/>
      <c r="HV457" s="294"/>
      <c r="HW457" s="294"/>
      <c r="HX457" s="294"/>
      <c r="HY457" s="294"/>
      <c r="HZ457" s="294"/>
      <c r="IA457" s="294"/>
      <c r="IB457" s="294"/>
      <c r="IC457" s="294"/>
      <c r="ID457" s="294"/>
      <c r="IE457" s="294"/>
      <c r="IF457" s="294"/>
      <c r="IG457" s="294"/>
      <c r="IH457" s="294"/>
      <c r="II457" s="294"/>
      <c r="IJ457" s="294"/>
      <c r="IK457" s="294"/>
      <c r="IL457" s="294"/>
      <c r="IM457" s="294"/>
      <c r="IN457" s="294"/>
      <c r="IO457" s="294"/>
      <c r="IP457" s="294"/>
      <c r="IQ457" s="294"/>
      <c r="IR457" s="294"/>
      <c r="IS457" s="294"/>
      <c r="IT457" s="294"/>
      <c r="IU457" s="294"/>
      <c r="IV457" s="294"/>
      <c r="IW457" s="294"/>
      <c r="IX457" s="294"/>
    </row>
    <row r="458" s="289" customFormat="1" ht="46" customHeight="1" spans="1:258">
      <c r="A458" s="310"/>
      <c r="B458" s="310"/>
      <c r="C458" s="300" t="s">
        <v>1483</v>
      </c>
      <c r="D458" s="329" t="s">
        <v>944</v>
      </c>
      <c r="E458" s="299">
        <v>2.21</v>
      </c>
      <c r="F458" s="329" t="s">
        <v>226</v>
      </c>
      <c r="G458" s="300" t="s">
        <v>1484</v>
      </c>
      <c r="H458" s="300"/>
      <c r="I458" s="288"/>
      <c r="J458" s="288"/>
      <c r="K458" s="288"/>
      <c r="L458" s="288"/>
      <c r="M458" s="288"/>
      <c r="N458" s="288"/>
      <c r="O458" s="288"/>
      <c r="P458" s="288"/>
      <c r="Q458" s="288"/>
      <c r="R458" s="288"/>
      <c r="S458" s="288"/>
      <c r="T458" s="288"/>
      <c r="U458" s="288"/>
      <c r="V458" s="288"/>
      <c r="W458" s="288"/>
      <c r="X458" s="288"/>
      <c r="Y458" s="288"/>
      <c r="Z458" s="288"/>
      <c r="AA458" s="288"/>
      <c r="AB458" s="288"/>
      <c r="AC458" s="288"/>
      <c r="AD458" s="288"/>
      <c r="AE458" s="288"/>
      <c r="AF458" s="288"/>
      <c r="AG458" s="288"/>
      <c r="AH458" s="288"/>
      <c r="AI458" s="288"/>
      <c r="AJ458" s="288"/>
      <c r="AK458" s="288"/>
      <c r="AL458" s="288"/>
      <c r="AM458" s="288"/>
      <c r="AN458" s="288"/>
      <c r="AO458" s="288"/>
      <c r="AP458" s="288"/>
      <c r="AQ458" s="288"/>
      <c r="AR458" s="288"/>
      <c r="AS458" s="288"/>
      <c r="AT458" s="288"/>
      <c r="AU458" s="288"/>
      <c r="AV458" s="288"/>
      <c r="AW458" s="288"/>
      <c r="AX458" s="288"/>
      <c r="AY458" s="288"/>
      <c r="AZ458" s="288"/>
      <c r="BA458" s="288"/>
      <c r="BB458" s="288"/>
      <c r="BC458" s="288"/>
      <c r="BD458" s="288"/>
      <c r="BE458" s="288"/>
      <c r="BF458" s="288"/>
      <c r="BG458" s="288"/>
      <c r="BH458" s="288"/>
      <c r="BI458" s="288"/>
      <c r="BJ458" s="288"/>
      <c r="BK458" s="288"/>
      <c r="BL458" s="288"/>
      <c r="BM458" s="288"/>
      <c r="BN458" s="288"/>
      <c r="BO458" s="288"/>
      <c r="BP458" s="288"/>
      <c r="BQ458" s="288"/>
      <c r="BR458" s="288"/>
      <c r="BS458" s="288"/>
      <c r="BT458" s="288"/>
      <c r="BU458" s="288"/>
      <c r="BV458" s="288"/>
      <c r="BW458" s="288"/>
      <c r="BX458" s="288"/>
      <c r="BY458" s="288"/>
      <c r="BZ458" s="288"/>
      <c r="CA458" s="288"/>
      <c r="CB458" s="288"/>
      <c r="CC458" s="288"/>
      <c r="CD458" s="288"/>
      <c r="CE458" s="288"/>
      <c r="CF458" s="288"/>
      <c r="CG458" s="288"/>
      <c r="CH458" s="288"/>
      <c r="CI458" s="288"/>
      <c r="CJ458" s="288"/>
      <c r="CK458" s="288"/>
      <c r="CL458" s="288"/>
      <c r="CM458" s="288"/>
      <c r="CN458" s="288"/>
      <c r="CO458" s="288"/>
      <c r="CP458" s="288"/>
      <c r="CQ458" s="288"/>
      <c r="CR458" s="288"/>
      <c r="CS458" s="288"/>
      <c r="CT458" s="288"/>
      <c r="CU458" s="288"/>
      <c r="CV458" s="288"/>
      <c r="CW458" s="288"/>
      <c r="CX458" s="288"/>
      <c r="CY458" s="288"/>
      <c r="CZ458" s="288"/>
      <c r="DA458" s="288"/>
      <c r="DB458" s="288"/>
      <c r="DC458" s="288"/>
      <c r="DD458" s="288"/>
      <c r="DE458" s="288"/>
      <c r="DF458" s="288"/>
      <c r="DG458" s="288"/>
      <c r="DH458" s="288"/>
      <c r="DI458" s="288"/>
      <c r="DJ458" s="288"/>
      <c r="DK458" s="288"/>
      <c r="DL458" s="288"/>
      <c r="DM458" s="288"/>
      <c r="DN458" s="288"/>
      <c r="DO458" s="288"/>
      <c r="DP458" s="288"/>
      <c r="DQ458" s="288"/>
      <c r="DR458" s="288"/>
      <c r="DS458" s="288"/>
      <c r="DT458" s="288"/>
      <c r="DU458" s="288"/>
      <c r="DV458" s="288"/>
      <c r="DW458" s="288"/>
      <c r="DX458" s="288"/>
      <c r="DY458" s="288"/>
      <c r="DZ458" s="288"/>
      <c r="EA458" s="288"/>
      <c r="EB458" s="288"/>
      <c r="EC458" s="288"/>
      <c r="ED458" s="288"/>
      <c r="EE458" s="288"/>
      <c r="EF458" s="288"/>
      <c r="EG458" s="288"/>
      <c r="EH458" s="288"/>
      <c r="EI458" s="288"/>
      <c r="EJ458" s="288"/>
      <c r="EK458" s="288"/>
      <c r="EL458" s="288"/>
      <c r="EM458" s="288"/>
      <c r="EN458" s="288"/>
      <c r="EO458" s="288"/>
      <c r="EP458" s="288"/>
      <c r="EQ458" s="288"/>
      <c r="ER458" s="288"/>
      <c r="ES458" s="288"/>
      <c r="ET458" s="288"/>
      <c r="EU458" s="288"/>
      <c r="EV458" s="288"/>
      <c r="EW458" s="288"/>
      <c r="EX458" s="288"/>
      <c r="EY458" s="288"/>
      <c r="EZ458" s="288"/>
      <c r="FA458" s="288"/>
      <c r="FB458" s="288"/>
      <c r="FC458" s="288"/>
      <c r="FD458" s="288"/>
      <c r="FE458" s="288"/>
      <c r="FF458" s="288"/>
      <c r="FG458" s="288"/>
      <c r="FH458" s="288"/>
      <c r="FI458" s="288"/>
      <c r="FJ458" s="288"/>
      <c r="FK458" s="288"/>
      <c r="FL458" s="288"/>
      <c r="FM458" s="288"/>
      <c r="FN458" s="288"/>
      <c r="FO458" s="288"/>
      <c r="FP458" s="288"/>
      <c r="FQ458" s="288"/>
      <c r="FR458" s="288"/>
      <c r="FS458" s="288"/>
      <c r="FT458" s="288"/>
      <c r="FU458" s="288"/>
      <c r="FV458" s="288"/>
      <c r="FW458" s="288"/>
      <c r="FX458" s="288"/>
      <c r="FY458" s="288"/>
      <c r="FZ458" s="288"/>
      <c r="GA458" s="294"/>
      <c r="GB458" s="294"/>
      <c r="GC458" s="294"/>
      <c r="GD458" s="294"/>
      <c r="GE458" s="294"/>
      <c r="GF458" s="294"/>
      <c r="GG458" s="294"/>
      <c r="GH458" s="294"/>
      <c r="GI458" s="294"/>
      <c r="GJ458" s="294"/>
      <c r="GK458" s="294"/>
      <c r="GL458" s="294"/>
      <c r="GM458" s="294"/>
      <c r="GN458" s="294"/>
      <c r="GO458" s="294"/>
      <c r="GP458" s="294"/>
      <c r="GQ458" s="294"/>
      <c r="GR458" s="294"/>
      <c r="GS458" s="294"/>
      <c r="GT458" s="294"/>
      <c r="GU458" s="294"/>
      <c r="GV458" s="294"/>
      <c r="GW458" s="294"/>
      <c r="GX458" s="294"/>
      <c r="GY458" s="294"/>
      <c r="GZ458" s="294"/>
      <c r="HA458" s="294"/>
      <c r="HB458" s="294"/>
      <c r="HC458" s="294"/>
      <c r="HD458" s="294"/>
      <c r="HE458" s="294"/>
      <c r="HF458" s="294"/>
      <c r="HG458" s="294"/>
      <c r="HH458" s="294"/>
      <c r="HI458" s="294"/>
      <c r="HJ458" s="294"/>
      <c r="HK458" s="294"/>
      <c r="HL458" s="294"/>
      <c r="HM458" s="294"/>
      <c r="HN458" s="294"/>
      <c r="HO458" s="294"/>
      <c r="HP458" s="294"/>
      <c r="HQ458" s="294"/>
      <c r="HR458" s="294"/>
      <c r="HS458" s="294"/>
      <c r="HT458" s="294"/>
      <c r="HU458" s="294"/>
      <c r="HV458" s="294"/>
      <c r="HW458" s="294"/>
      <c r="HX458" s="294"/>
      <c r="HY458" s="294"/>
      <c r="HZ458" s="294"/>
      <c r="IA458" s="294"/>
      <c r="IB458" s="294"/>
      <c r="IC458" s="294"/>
      <c r="ID458" s="294"/>
      <c r="IE458" s="294"/>
      <c r="IF458" s="294"/>
      <c r="IG458" s="294"/>
      <c r="IH458" s="294"/>
      <c r="II458" s="294"/>
      <c r="IJ458" s="294"/>
      <c r="IK458" s="294"/>
      <c r="IL458" s="294"/>
      <c r="IM458" s="294"/>
      <c r="IN458" s="294"/>
      <c r="IO458" s="294"/>
      <c r="IP458" s="294"/>
      <c r="IQ458" s="294"/>
      <c r="IR458" s="294"/>
      <c r="IS458" s="294"/>
      <c r="IT458" s="294"/>
      <c r="IU458" s="294"/>
      <c r="IV458" s="294"/>
      <c r="IW458" s="294"/>
      <c r="IX458" s="294"/>
    </row>
    <row r="459" s="289" customFormat="1" ht="46" customHeight="1" spans="1:258">
      <c r="A459" s="310"/>
      <c r="B459" s="310"/>
      <c r="C459" s="300" t="s">
        <v>1485</v>
      </c>
      <c r="D459" s="329" t="s">
        <v>351</v>
      </c>
      <c r="E459" s="299">
        <v>2.22</v>
      </c>
      <c r="F459" s="329" t="s">
        <v>226</v>
      </c>
      <c r="G459" s="300" t="s">
        <v>1486</v>
      </c>
      <c r="H459" s="300"/>
      <c r="I459" s="288"/>
      <c r="J459" s="288"/>
      <c r="K459" s="288"/>
      <c r="L459" s="288"/>
      <c r="M459" s="288"/>
      <c r="N459" s="288"/>
      <c r="O459" s="288"/>
      <c r="P459" s="288"/>
      <c r="Q459" s="288"/>
      <c r="R459" s="288"/>
      <c r="S459" s="288"/>
      <c r="T459" s="288"/>
      <c r="U459" s="288"/>
      <c r="V459" s="288"/>
      <c r="W459" s="288"/>
      <c r="X459" s="288"/>
      <c r="Y459" s="288"/>
      <c r="Z459" s="288"/>
      <c r="AA459" s="288"/>
      <c r="AB459" s="288"/>
      <c r="AC459" s="288"/>
      <c r="AD459" s="288"/>
      <c r="AE459" s="288"/>
      <c r="AF459" s="288"/>
      <c r="AG459" s="288"/>
      <c r="AH459" s="288"/>
      <c r="AI459" s="288"/>
      <c r="AJ459" s="288"/>
      <c r="AK459" s="288"/>
      <c r="AL459" s="288"/>
      <c r="AM459" s="288"/>
      <c r="AN459" s="288"/>
      <c r="AO459" s="288"/>
      <c r="AP459" s="288"/>
      <c r="AQ459" s="288"/>
      <c r="AR459" s="288"/>
      <c r="AS459" s="288"/>
      <c r="AT459" s="288"/>
      <c r="AU459" s="288"/>
      <c r="AV459" s="288"/>
      <c r="AW459" s="288"/>
      <c r="AX459" s="288"/>
      <c r="AY459" s="288"/>
      <c r="AZ459" s="288"/>
      <c r="BA459" s="288"/>
      <c r="BB459" s="288"/>
      <c r="BC459" s="288"/>
      <c r="BD459" s="288"/>
      <c r="BE459" s="288"/>
      <c r="BF459" s="288"/>
      <c r="BG459" s="288"/>
      <c r="BH459" s="288"/>
      <c r="BI459" s="288"/>
      <c r="BJ459" s="288"/>
      <c r="BK459" s="288"/>
      <c r="BL459" s="288"/>
      <c r="BM459" s="288"/>
      <c r="BN459" s="288"/>
      <c r="BO459" s="288"/>
      <c r="BP459" s="288"/>
      <c r="BQ459" s="288"/>
      <c r="BR459" s="288"/>
      <c r="BS459" s="288"/>
      <c r="BT459" s="288"/>
      <c r="BU459" s="288"/>
      <c r="BV459" s="288"/>
      <c r="BW459" s="288"/>
      <c r="BX459" s="288"/>
      <c r="BY459" s="288"/>
      <c r="BZ459" s="288"/>
      <c r="CA459" s="288"/>
      <c r="CB459" s="288"/>
      <c r="CC459" s="288"/>
      <c r="CD459" s="288"/>
      <c r="CE459" s="288"/>
      <c r="CF459" s="288"/>
      <c r="CG459" s="288"/>
      <c r="CH459" s="288"/>
      <c r="CI459" s="288"/>
      <c r="CJ459" s="288"/>
      <c r="CK459" s="288"/>
      <c r="CL459" s="288"/>
      <c r="CM459" s="288"/>
      <c r="CN459" s="288"/>
      <c r="CO459" s="288"/>
      <c r="CP459" s="288"/>
      <c r="CQ459" s="288"/>
      <c r="CR459" s="288"/>
      <c r="CS459" s="288"/>
      <c r="CT459" s="288"/>
      <c r="CU459" s="288"/>
      <c r="CV459" s="288"/>
      <c r="CW459" s="288"/>
      <c r="CX459" s="288"/>
      <c r="CY459" s="288"/>
      <c r="CZ459" s="288"/>
      <c r="DA459" s="288"/>
      <c r="DB459" s="288"/>
      <c r="DC459" s="288"/>
      <c r="DD459" s="288"/>
      <c r="DE459" s="288"/>
      <c r="DF459" s="288"/>
      <c r="DG459" s="288"/>
      <c r="DH459" s="288"/>
      <c r="DI459" s="288"/>
      <c r="DJ459" s="288"/>
      <c r="DK459" s="288"/>
      <c r="DL459" s="288"/>
      <c r="DM459" s="288"/>
      <c r="DN459" s="288"/>
      <c r="DO459" s="288"/>
      <c r="DP459" s="288"/>
      <c r="DQ459" s="288"/>
      <c r="DR459" s="288"/>
      <c r="DS459" s="288"/>
      <c r="DT459" s="288"/>
      <c r="DU459" s="288"/>
      <c r="DV459" s="288"/>
      <c r="DW459" s="288"/>
      <c r="DX459" s="288"/>
      <c r="DY459" s="288"/>
      <c r="DZ459" s="288"/>
      <c r="EA459" s="288"/>
      <c r="EB459" s="288"/>
      <c r="EC459" s="288"/>
      <c r="ED459" s="288"/>
      <c r="EE459" s="288"/>
      <c r="EF459" s="288"/>
      <c r="EG459" s="288"/>
      <c r="EH459" s="288"/>
      <c r="EI459" s="288"/>
      <c r="EJ459" s="288"/>
      <c r="EK459" s="288"/>
      <c r="EL459" s="288"/>
      <c r="EM459" s="288"/>
      <c r="EN459" s="288"/>
      <c r="EO459" s="288"/>
      <c r="EP459" s="288"/>
      <c r="EQ459" s="288"/>
      <c r="ER459" s="288"/>
      <c r="ES459" s="288"/>
      <c r="ET459" s="288"/>
      <c r="EU459" s="288"/>
      <c r="EV459" s="288"/>
      <c r="EW459" s="288"/>
      <c r="EX459" s="288"/>
      <c r="EY459" s="288"/>
      <c r="EZ459" s="288"/>
      <c r="FA459" s="288"/>
      <c r="FB459" s="288"/>
      <c r="FC459" s="288"/>
      <c r="FD459" s="288"/>
      <c r="FE459" s="288"/>
      <c r="FF459" s="288"/>
      <c r="FG459" s="288"/>
      <c r="FH459" s="288"/>
      <c r="FI459" s="288"/>
      <c r="FJ459" s="288"/>
      <c r="FK459" s="288"/>
      <c r="FL459" s="288"/>
      <c r="FM459" s="288"/>
      <c r="FN459" s="288"/>
      <c r="FO459" s="288"/>
      <c r="FP459" s="288"/>
      <c r="FQ459" s="288"/>
      <c r="FR459" s="288"/>
      <c r="FS459" s="288"/>
      <c r="FT459" s="288"/>
      <c r="FU459" s="288"/>
      <c r="FV459" s="288"/>
      <c r="FW459" s="288"/>
      <c r="FX459" s="288"/>
      <c r="FY459" s="288"/>
      <c r="FZ459" s="288"/>
      <c r="GA459" s="294"/>
      <c r="GB459" s="294"/>
      <c r="GC459" s="294"/>
      <c r="GD459" s="294"/>
      <c r="GE459" s="294"/>
      <c r="GF459" s="294"/>
      <c r="GG459" s="294"/>
      <c r="GH459" s="294"/>
      <c r="GI459" s="294"/>
      <c r="GJ459" s="294"/>
      <c r="GK459" s="294"/>
      <c r="GL459" s="294"/>
      <c r="GM459" s="294"/>
      <c r="GN459" s="294"/>
      <c r="GO459" s="294"/>
      <c r="GP459" s="294"/>
      <c r="GQ459" s="294"/>
      <c r="GR459" s="294"/>
      <c r="GS459" s="294"/>
      <c r="GT459" s="294"/>
      <c r="GU459" s="294"/>
      <c r="GV459" s="294"/>
      <c r="GW459" s="294"/>
      <c r="GX459" s="294"/>
      <c r="GY459" s="294"/>
      <c r="GZ459" s="294"/>
      <c r="HA459" s="294"/>
      <c r="HB459" s="294"/>
      <c r="HC459" s="294"/>
      <c r="HD459" s="294"/>
      <c r="HE459" s="294"/>
      <c r="HF459" s="294"/>
      <c r="HG459" s="294"/>
      <c r="HH459" s="294"/>
      <c r="HI459" s="294"/>
      <c r="HJ459" s="294"/>
      <c r="HK459" s="294"/>
      <c r="HL459" s="294"/>
      <c r="HM459" s="294"/>
      <c r="HN459" s="294"/>
      <c r="HO459" s="294"/>
      <c r="HP459" s="294"/>
      <c r="HQ459" s="294"/>
      <c r="HR459" s="294"/>
      <c r="HS459" s="294"/>
      <c r="HT459" s="294"/>
      <c r="HU459" s="294"/>
      <c r="HV459" s="294"/>
      <c r="HW459" s="294"/>
      <c r="HX459" s="294"/>
      <c r="HY459" s="294"/>
      <c r="HZ459" s="294"/>
      <c r="IA459" s="294"/>
      <c r="IB459" s="294"/>
      <c r="IC459" s="294"/>
      <c r="ID459" s="294"/>
      <c r="IE459" s="294"/>
      <c r="IF459" s="294"/>
      <c r="IG459" s="294"/>
      <c r="IH459" s="294"/>
      <c r="II459" s="294"/>
      <c r="IJ459" s="294"/>
      <c r="IK459" s="294"/>
      <c r="IL459" s="294"/>
      <c r="IM459" s="294"/>
      <c r="IN459" s="294"/>
      <c r="IO459" s="294"/>
      <c r="IP459" s="294"/>
      <c r="IQ459" s="294"/>
      <c r="IR459" s="294"/>
      <c r="IS459" s="294"/>
      <c r="IT459" s="294"/>
      <c r="IU459" s="294"/>
      <c r="IV459" s="294"/>
      <c r="IW459" s="294"/>
      <c r="IX459" s="294"/>
    </row>
    <row r="460" s="289" customFormat="1" ht="46" customHeight="1" spans="1:258">
      <c r="A460" s="324"/>
      <c r="B460" s="324"/>
      <c r="C460" s="300" t="s">
        <v>1485</v>
      </c>
      <c r="D460" s="329" t="s">
        <v>228</v>
      </c>
      <c r="E460" s="299">
        <v>2.21</v>
      </c>
      <c r="F460" s="329" t="s">
        <v>226</v>
      </c>
      <c r="G460" s="300" t="s">
        <v>1487</v>
      </c>
      <c r="H460" s="300"/>
      <c r="I460" s="288"/>
      <c r="J460" s="288"/>
      <c r="K460" s="288"/>
      <c r="L460" s="288"/>
      <c r="M460" s="288"/>
      <c r="N460" s="288"/>
      <c r="O460" s="288"/>
      <c r="P460" s="288"/>
      <c r="Q460" s="288"/>
      <c r="R460" s="288"/>
      <c r="S460" s="288"/>
      <c r="T460" s="288"/>
      <c r="U460" s="288"/>
      <c r="V460" s="288"/>
      <c r="W460" s="288"/>
      <c r="X460" s="288"/>
      <c r="Y460" s="288"/>
      <c r="Z460" s="288"/>
      <c r="AA460" s="288"/>
      <c r="AB460" s="288"/>
      <c r="AC460" s="288"/>
      <c r="AD460" s="288"/>
      <c r="AE460" s="288"/>
      <c r="AF460" s="288"/>
      <c r="AG460" s="288"/>
      <c r="AH460" s="288"/>
      <c r="AI460" s="288"/>
      <c r="AJ460" s="288"/>
      <c r="AK460" s="288"/>
      <c r="AL460" s="288"/>
      <c r="AM460" s="288"/>
      <c r="AN460" s="288"/>
      <c r="AO460" s="288"/>
      <c r="AP460" s="288"/>
      <c r="AQ460" s="288"/>
      <c r="AR460" s="288"/>
      <c r="AS460" s="288"/>
      <c r="AT460" s="288"/>
      <c r="AU460" s="288"/>
      <c r="AV460" s="288"/>
      <c r="AW460" s="288"/>
      <c r="AX460" s="288"/>
      <c r="AY460" s="288"/>
      <c r="AZ460" s="288"/>
      <c r="BA460" s="288"/>
      <c r="BB460" s="288"/>
      <c r="BC460" s="288"/>
      <c r="BD460" s="288"/>
      <c r="BE460" s="288"/>
      <c r="BF460" s="288"/>
      <c r="BG460" s="288"/>
      <c r="BH460" s="288"/>
      <c r="BI460" s="288"/>
      <c r="BJ460" s="288"/>
      <c r="BK460" s="288"/>
      <c r="BL460" s="288"/>
      <c r="BM460" s="288"/>
      <c r="BN460" s="288"/>
      <c r="BO460" s="288"/>
      <c r="BP460" s="288"/>
      <c r="BQ460" s="288"/>
      <c r="BR460" s="288"/>
      <c r="BS460" s="288"/>
      <c r="BT460" s="288"/>
      <c r="BU460" s="288"/>
      <c r="BV460" s="288"/>
      <c r="BW460" s="288"/>
      <c r="BX460" s="288"/>
      <c r="BY460" s="288"/>
      <c r="BZ460" s="288"/>
      <c r="CA460" s="288"/>
      <c r="CB460" s="288"/>
      <c r="CC460" s="288"/>
      <c r="CD460" s="288"/>
      <c r="CE460" s="288"/>
      <c r="CF460" s="288"/>
      <c r="CG460" s="288"/>
      <c r="CH460" s="288"/>
      <c r="CI460" s="288"/>
      <c r="CJ460" s="288"/>
      <c r="CK460" s="288"/>
      <c r="CL460" s="288"/>
      <c r="CM460" s="288"/>
      <c r="CN460" s="288"/>
      <c r="CO460" s="288"/>
      <c r="CP460" s="288"/>
      <c r="CQ460" s="288"/>
      <c r="CR460" s="288"/>
      <c r="CS460" s="288"/>
      <c r="CT460" s="288"/>
      <c r="CU460" s="288"/>
      <c r="CV460" s="288"/>
      <c r="CW460" s="288"/>
      <c r="CX460" s="288"/>
      <c r="CY460" s="288"/>
      <c r="CZ460" s="288"/>
      <c r="DA460" s="288"/>
      <c r="DB460" s="288"/>
      <c r="DC460" s="288"/>
      <c r="DD460" s="288"/>
      <c r="DE460" s="288"/>
      <c r="DF460" s="288"/>
      <c r="DG460" s="288"/>
      <c r="DH460" s="288"/>
      <c r="DI460" s="288"/>
      <c r="DJ460" s="288"/>
      <c r="DK460" s="288"/>
      <c r="DL460" s="288"/>
      <c r="DM460" s="288"/>
      <c r="DN460" s="288"/>
      <c r="DO460" s="288"/>
      <c r="DP460" s="288"/>
      <c r="DQ460" s="288"/>
      <c r="DR460" s="288"/>
      <c r="DS460" s="288"/>
      <c r="DT460" s="288"/>
      <c r="DU460" s="288"/>
      <c r="DV460" s="288"/>
      <c r="DW460" s="288"/>
      <c r="DX460" s="288"/>
      <c r="DY460" s="288"/>
      <c r="DZ460" s="288"/>
      <c r="EA460" s="288"/>
      <c r="EB460" s="288"/>
      <c r="EC460" s="288"/>
      <c r="ED460" s="288"/>
      <c r="EE460" s="288"/>
      <c r="EF460" s="288"/>
      <c r="EG460" s="288"/>
      <c r="EH460" s="288"/>
      <c r="EI460" s="288"/>
      <c r="EJ460" s="288"/>
      <c r="EK460" s="288"/>
      <c r="EL460" s="288"/>
      <c r="EM460" s="288"/>
      <c r="EN460" s="288"/>
      <c r="EO460" s="288"/>
      <c r="EP460" s="288"/>
      <c r="EQ460" s="288"/>
      <c r="ER460" s="288"/>
      <c r="ES460" s="288"/>
      <c r="ET460" s="288"/>
      <c r="EU460" s="288"/>
      <c r="EV460" s="288"/>
      <c r="EW460" s="288"/>
      <c r="EX460" s="288"/>
      <c r="EY460" s="288"/>
      <c r="EZ460" s="288"/>
      <c r="FA460" s="288"/>
      <c r="FB460" s="288"/>
      <c r="FC460" s="288"/>
      <c r="FD460" s="288"/>
      <c r="FE460" s="288"/>
      <c r="FF460" s="288"/>
      <c r="FG460" s="288"/>
      <c r="FH460" s="288"/>
      <c r="FI460" s="288"/>
      <c r="FJ460" s="288"/>
      <c r="FK460" s="288"/>
      <c r="FL460" s="288"/>
      <c r="FM460" s="288"/>
      <c r="FN460" s="288"/>
      <c r="FO460" s="288"/>
      <c r="FP460" s="288"/>
      <c r="FQ460" s="288"/>
      <c r="FR460" s="288"/>
      <c r="FS460" s="288"/>
      <c r="FT460" s="288"/>
      <c r="FU460" s="288"/>
      <c r="FV460" s="288"/>
      <c r="FW460" s="288"/>
      <c r="FX460" s="288"/>
      <c r="FY460" s="288"/>
      <c r="FZ460" s="288"/>
      <c r="GA460" s="294"/>
      <c r="GB460" s="294"/>
      <c r="GC460" s="294"/>
      <c r="GD460" s="294"/>
      <c r="GE460" s="294"/>
      <c r="GF460" s="294"/>
      <c r="GG460" s="294"/>
      <c r="GH460" s="294"/>
      <c r="GI460" s="294"/>
      <c r="GJ460" s="294"/>
      <c r="GK460" s="294"/>
      <c r="GL460" s="294"/>
      <c r="GM460" s="294"/>
      <c r="GN460" s="294"/>
      <c r="GO460" s="294"/>
      <c r="GP460" s="294"/>
      <c r="GQ460" s="294"/>
      <c r="GR460" s="294"/>
      <c r="GS460" s="294"/>
      <c r="GT460" s="294"/>
      <c r="GU460" s="294"/>
      <c r="GV460" s="294"/>
      <c r="GW460" s="294"/>
      <c r="GX460" s="294"/>
      <c r="GY460" s="294"/>
      <c r="GZ460" s="294"/>
      <c r="HA460" s="294"/>
      <c r="HB460" s="294"/>
      <c r="HC460" s="294"/>
      <c r="HD460" s="294"/>
      <c r="HE460" s="294"/>
      <c r="HF460" s="294"/>
      <c r="HG460" s="294"/>
      <c r="HH460" s="294"/>
      <c r="HI460" s="294"/>
      <c r="HJ460" s="294"/>
      <c r="HK460" s="294"/>
      <c r="HL460" s="294"/>
      <c r="HM460" s="294"/>
      <c r="HN460" s="294"/>
      <c r="HO460" s="294"/>
      <c r="HP460" s="294"/>
      <c r="HQ460" s="294"/>
      <c r="HR460" s="294"/>
      <c r="HS460" s="294"/>
      <c r="HT460" s="294"/>
      <c r="HU460" s="294"/>
      <c r="HV460" s="294"/>
      <c r="HW460" s="294"/>
      <c r="HX460" s="294"/>
      <c r="HY460" s="294"/>
      <c r="HZ460" s="294"/>
      <c r="IA460" s="294"/>
      <c r="IB460" s="294"/>
      <c r="IC460" s="294"/>
      <c r="ID460" s="294"/>
      <c r="IE460" s="294"/>
      <c r="IF460" s="294"/>
      <c r="IG460" s="294"/>
      <c r="IH460" s="294"/>
      <c r="II460" s="294"/>
      <c r="IJ460" s="294"/>
      <c r="IK460" s="294"/>
      <c r="IL460" s="294"/>
      <c r="IM460" s="294"/>
      <c r="IN460" s="294"/>
      <c r="IO460" s="294"/>
      <c r="IP460" s="294"/>
      <c r="IQ460" s="294"/>
      <c r="IR460" s="294"/>
      <c r="IS460" s="294"/>
      <c r="IT460" s="294"/>
      <c r="IU460" s="294"/>
      <c r="IV460" s="294"/>
      <c r="IW460" s="294"/>
      <c r="IX460" s="294"/>
    </row>
    <row r="461" s="289" customFormat="1" ht="46" customHeight="1" spans="1:258">
      <c r="A461" s="310">
        <v>3</v>
      </c>
      <c r="B461" s="308" t="s">
        <v>1488</v>
      </c>
      <c r="C461" s="300" t="s">
        <v>1489</v>
      </c>
      <c r="D461" s="329" t="s">
        <v>452</v>
      </c>
      <c r="E461" s="338">
        <v>2.21</v>
      </c>
      <c r="F461" s="329" t="s">
        <v>453</v>
      </c>
      <c r="G461" s="300" t="s">
        <v>1490</v>
      </c>
      <c r="H461" s="300"/>
      <c r="I461" s="288"/>
      <c r="J461" s="288"/>
      <c r="K461" s="288"/>
      <c r="L461" s="288"/>
      <c r="M461" s="288"/>
      <c r="N461" s="288"/>
      <c r="O461" s="288"/>
      <c r="P461" s="288"/>
      <c r="Q461" s="288"/>
      <c r="R461" s="288"/>
      <c r="S461" s="288"/>
      <c r="T461" s="288"/>
      <c r="U461" s="288"/>
      <c r="V461" s="288"/>
      <c r="W461" s="288"/>
      <c r="X461" s="288"/>
      <c r="Y461" s="288"/>
      <c r="Z461" s="288"/>
      <c r="AA461" s="288"/>
      <c r="AB461" s="288"/>
      <c r="AC461" s="288"/>
      <c r="AD461" s="288"/>
      <c r="AE461" s="288"/>
      <c r="AF461" s="288"/>
      <c r="AG461" s="288"/>
      <c r="AH461" s="288"/>
      <c r="AI461" s="288"/>
      <c r="AJ461" s="288"/>
      <c r="AK461" s="288"/>
      <c r="AL461" s="288"/>
      <c r="AM461" s="288"/>
      <c r="AN461" s="288"/>
      <c r="AO461" s="288"/>
      <c r="AP461" s="288"/>
      <c r="AQ461" s="288"/>
      <c r="AR461" s="288"/>
      <c r="AS461" s="288"/>
      <c r="AT461" s="288"/>
      <c r="AU461" s="288"/>
      <c r="AV461" s="288"/>
      <c r="AW461" s="288"/>
      <c r="AX461" s="288"/>
      <c r="AY461" s="288"/>
      <c r="AZ461" s="288"/>
      <c r="BA461" s="288"/>
      <c r="BB461" s="288"/>
      <c r="BC461" s="288"/>
      <c r="BD461" s="288"/>
      <c r="BE461" s="288"/>
      <c r="BF461" s="288"/>
      <c r="BG461" s="288"/>
      <c r="BH461" s="288"/>
      <c r="BI461" s="288"/>
      <c r="BJ461" s="288"/>
      <c r="BK461" s="288"/>
      <c r="BL461" s="288"/>
      <c r="BM461" s="288"/>
      <c r="BN461" s="288"/>
      <c r="BO461" s="288"/>
      <c r="BP461" s="288"/>
      <c r="BQ461" s="288"/>
      <c r="BR461" s="288"/>
      <c r="BS461" s="288"/>
      <c r="BT461" s="288"/>
      <c r="BU461" s="288"/>
      <c r="BV461" s="288"/>
      <c r="BW461" s="288"/>
      <c r="BX461" s="288"/>
      <c r="BY461" s="288"/>
      <c r="BZ461" s="288"/>
      <c r="CA461" s="288"/>
      <c r="CB461" s="288"/>
      <c r="CC461" s="288"/>
      <c r="CD461" s="288"/>
      <c r="CE461" s="288"/>
      <c r="CF461" s="288"/>
      <c r="CG461" s="288"/>
      <c r="CH461" s="288"/>
      <c r="CI461" s="288"/>
      <c r="CJ461" s="288"/>
      <c r="CK461" s="288"/>
      <c r="CL461" s="288"/>
      <c r="CM461" s="288"/>
      <c r="CN461" s="288"/>
      <c r="CO461" s="288"/>
      <c r="CP461" s="288"/>
      <c r="CQ461" s="288"/>
      <c r="CR461" s="288"/>
      <c r="CS461" s="288"/>
      <c r="CT461" s="288"/>
      <c r="CU461" s="288"/>
      <c r="CV461" s="288"/>
      <c r="CW461" s="288"/>
      <c r="CX461" s="288"/>
      <c r="CY461" s="288"/>
      <c r="CZ461" s="288"/>
      <c r="DA461" s="288"/>
      <c r="DB461" s="288"/>
      <c r="DC461" s="288"/>
      <c r="DD461" s="288"/>
      <c r="DE461" s="288"/>
      <c r="DF461" s="288"/>
      <c r="DG461" s="288"/>
      <c r="DH461" s="288"/>
      <c r="DI461" s="288"/>
      <c r="DJ461" s="288"/>
      <c r="DK461" s="288"/>
      <c r="DL461" s="288"/>
      <c r="DM461" s="288"/>
      <c r="DN461" s="288"/>
      <c r="DO461" s="288"/>
      <c r="DP461" s="288"/>
      <c r="DQ461" s="288"/>
      <c r="DR461" s="288"/>
      <c r="DS461" s="288"/>
      <c r="DT461" s="288"/>
      <c r="DU461" s="288"/>
      <c r="DV461" s="288"/>
      <c r="DW461" s="288"/>
      <c r="DX461" s="288"/>
      <c r="DY461" s="288"/>
      <c r="DZ461" s="288"/>
      <c r="EA461" s="288"/>
      <c r="EB461" s="288"/>
      <c r="EC461" s="288"/>
      <c r="ED461" s="288"/>
      <c r="EE461" s="288"/>
      <c r="EF461" s="288"/>
      <c r="EG461" s="288"/>
      <c r="EH461" s="288"/>
      <c r="EI461" s="288"/>
      <c r="EJ461" s="288"/>
      <c r="EK461" s="288"/>
      <c r="EL461" s="288"/>
      <c r="EM461" s="288"/>
      <c r="EN461" s="288"/>
      <c r="EO461" s="288"/>
      <c r="EP461" s="288"/>
      <c r="EQ461" s="288"/>
      <c r="ER461" s="288"/>
      <c r="ES461" s="288"/>
      <c r="ET461" s="288"/>
      <c r="EU461" s="288"/>
      <c r="EV461" s="288"/>
      <c r="EW461" s="288"/>
      <c r="EX461" s="288"/>
      <c r="EY461" s="288"/>
      <c r="EZ461" s="288"/>
      <c r="FA461" s="288"/>
      <c r="FB461" s="288"/>
      <c r="FC461" s="288"/>
      <c r="FD461" s="288"/>
      <c r="FE461" s="288"/>
      <c r="FF461" s="288"/>
      <c r="FG461" s="288"/>
      <c r="FH461" s="288"/>
      <c r="FI461" s="288"/>
      <c r="FJ461" s="288"/>
      <c r="FK461" s="288"/>
      <c r="FL461" s="288"/>
      <c r="FM461" s="288"/>
      <c r="FN461" s="288"/>
      <c r="FO461" s="288"/>
      <c r="FP461" s="288"/>
      <c r="FQ461" s="288"/>
      <c r="FR461" s="288"/>
      <c r="FS461" s="288"/>
      <c r="FT461" s="288"/>
      <c r="FU461" s="288"/>
      <c r="FV461" s="288"/>
      <c r="FW461" s="288"/>
      <c r="FX461" s="288"/>
      <c r="FY461" s="288"/>
      <c r="FZ461" s="288"/>
      <c r="GA461" s="294"/>
      <c r="GB461" s="294"/>
      <c r="GC461" s="294"/>
      <c r="GD461" s="294"/>
      <c r="GE461" s="294"/>
      <c r="GF461" s="294"/>
      <c r="GG461" s="294"/>
      <c r="GH461" s="294"/>
      <c r="GI461" s="294"/>
      <c r="GJ461" s="294"/>
      <c r="GK461" s="294"/>
      <c r="GL461" s="294"/>
      <c r="GM461" s="294"/>
      <c r="GN461" s="294"/>
      <c r="GO461" s="294"/>
      <c r="GP461" s="294"/>
      <c r="GQ461" s="294"/>
      <c r="GR461" s="294"/>
      <c r="GS461" s="294"/>
      <c r="GT461" s="294"/>
      <c r="GU461" s="294"/>
      <c r="GV461" s="294"/>
      <c r="GW461" s="294"/>
      <c r="GX461" s="294"/>
      <c r="GY461" s="294"/>
      <c r="GZ461" s="294"/>
      <c r="HA461" s="294"/>
      <c r="HB461" s="294"/>
      <c r="HC461" s="294"/>
      <c r="HD461" s="294"/>
      <c r="HE461" s="294"/>
      <c r="HF461" s="294"/>
      <c r="HG461" s="294"/>
      <c r="HH461" s="294"/>
      <c r="HI461" s="294"/>
      <c r="HJ461" s="294"/>
      <c r="HK461" s="294"/>
      <c r="HL461" s="294"/>
      <c r="HM461" s="294"/>
      <c r="HN461" s="294"/>
      <c r="HO461" s="294"/>
      <c r="HP461" s="294"/>
      <c r="HQ461" s="294"/>
      <c r="HR461" s="294"/>
      <c r="HS461" s="294"/>
      <c r="HT461" s="294"/>
      <c r="HU461" s="294"/>
      <c r="HV461" s="294"/>
      <c r="HW461" s="294"/>
      <c r="HX461" s="294"/>
      <c r="HY461" s="294"/>
      <c r="HZ461" s="294"/>
      <c r="IA461" s="294"/>
      <c r="IB461" s="294"/>
      <c r="IC461" s="294"/>
      <c r="ID461" s="294"/>
      <c r="IE461" s="294"/>
      <c r="IF461" s="294"/>
      <c r="IG461" s="294"/>
      <c r="IH461" s="294"/>
      <c r="II461" s="294"/>
      <c r="IJ461" s="294"/>
      <c r="IK461" s="294"/>
      <c r="IL461" s="294"/>
      <c r="IM461" s="294"/>
      <c r="IN461" s="294"/>
      <c r="IO461" s="294"/>
      <c r="IP461" s="294"/>
      <c r="IQ461" s="294"/>
      <c r="IR461" s="294"/>
      <c r="IS461" s="294"/>
      <c r="IT461" s="294"/>
      <c r="IU461" s="294"/>
      <c r="IV461" s="294"/>
      <c r="IW461" s="294"/>
      <c r="IX461" s="294"/>
    </row>
    <row r="462" s="289" customFormat="1" ht="46" customHeight="1" spans="1:258">
      <c r="A462" s="310"/>
      <c r="B462" s="310"/>
      <c r="C462" s="300" t="s">
        <v>1491</v>
      </c>
      <c r="D462" s="329" t="s">
        <v>905</v>
      </c>
      <c r="E462" s="338">
        <v>2.066</v>
      </c>
      <c r="F462" s="329" t="s">
        <v>453</v>
      </c>
      <c r="G462" s="300" t="s">
        <v>1492</v>
      </c>
      <c r="H462" s="300"/>
      <c r="I462" s="288"/>
      <c r="J462" s="288"/>
      <c r="K462" s="288"/>
      <c r="L462" s="288"/>
      <c r="M462" s="288"/>
      <c r="N462" s="288"/>
      <c r="O462" s="288"/>
      <c r="P462" s="288"/>
      <c r="Q462" s="288"/>
      <c r="R462" s="288"/>
      <c r="S462" s="288"/>
      <c r="T462" s="288"/>
      <c r="U462" s="288"/>
      <c r="V462" s="288"/>
      <c r="W462" s="288"/>
      <c r="X462" s="288"/>
      <c r="Y462" s="288"/>
      <c r="Z462" s="288"/>
      <c r="AA462" s="288"/>
      <c r="AB462" s="288"/>
      <c r="AC462" s="288"/>
      <c r="AD462" s="288"/>
      <c r="AE462" s="288"/>
      <c r="AF462" s="288"/>
      <c r="AG462" s="288"/>
      <c r="AH462" s="288"/>
      <c r="AI462" s="288"/>
      <c r="AJ462" s="288"/>
      <c r="AK462" s="288"/>
      <c r="AL462" s="288"/>
      <c r="AM462" s="288"/>
      <c r="AN462" s="288"/>
      <c r="AO462" s="288"/>
      <c r="AP462" s="288"/>
      <c r="AQ462" s="288"/>
      <c r="AR462" s="288"/>
      <c r="AS462" s="288"/>
      <c r="AT462" s="288"/>
      <c r="AU462" s="288"/>
      <c r="AV462" s="288"/>
      <c r="AW462" s="288"/>
      <c r="AX462" s="288"/>
      <c r="AY462" s="288"/>
      <c r="AZ462" s="288"/>
      <c r="BA462" s="288"/>
      <c r="BB462" s="288"/>
      <c r="BC462" s="288"/>
      <c r="BD462" s="288"/>
      <c r="BE462" s="288"/>
      <c r="BF462" s="288"/>
      <c r="BG462" s="288"/>
      <c r="BH462" s="288"/>
      <c r="BI462" s="288"/>
      <c r="BJ462" s="288"/>
      <c r="BK462" s="288"/>
      <c r="BL462" s="288"/>
      <c r="BM462" s="288"/>
      <c r="BN462" s="288"/>
      <c r="BO462" s="288"/>
      <c r="BP462" s="288"/>
      <c r="BQ462" s="288"/>
      <c r="BR462" s="288"/>
      <c r="BS462" s="288"/>
      <c r="BT462" s="288"/>
      <c r="BU462" s="288"/>
      <c r="BV462" s="288"/>
      <c r="BW462" s="288"/>
      <c r="BX462" s="288"/>
      <c r="BY462" s="288"/>
      <c r="BZ462" s="288"/>
      <c r="CA462" s="288"/>
      <c r="CB462" s="288"/>
      <c r="CC462" s="288"/>
      <c r="CD462" s="288"/>
      <c r="CE462" s="288"/>
      <c r="CF462" s="288"/>
      <c r="CG462" s="288"/>
      <c r="CH462" s="288"/>
      <c r="CI462" s="288"/>
      <c r="CJ462" s="288"/>
      <c r="CK462" s="288"/>
      <c r="CL462" s="288"/>
      <c r="CM462" s="288"/>
      <c r="CN462" s="288"/>
      <c r="CO462" s="288"/>
      <c r="CP462" s="288"/>
      <c r="CQ462" s="288"/>
      <c r="CR462" s="288"/>
      <c r="CS462" s="288"/>
      <c r="CT462" s="288"/>
      <c r="CU462" s="288"/>
      <c r="CV462" s="288"/>
      <c r="CW462" s="288"/>
      <c r="CX462" s="288"/>
      <c r="CY462" s="288"/>
      <c r="CZ462" s="288"/>
      <c r="DA462" s="288"/>
      <c r="DB462" s="288"/>
      <c r="DC462" s="288"/>
      <c r="DD462" s="288"/>
      <c r="DE462" s="288"/>
      <c r="DF462" s="288"/>
      <c r="DG462" s="288"/>
      <c r="DH462" s="288"/>
      <c r="DI462" s="288"/>
      <c r="DJ462" s="288"/>
      <c r="DK462" s="288"/>
      <c r="DL462" s="288"/>
      <c r="DM462" s="288"/>
      <c r="DN462" s="288"/>
      <c r="DO462" s="288"/>
      <c r="DP462" s="288"/>
      <c r="DQ462" s="288"/>
      <c r="DR462" s="288"/>
      <c r="DS462" s="288"/>
      <c r="DT462" s="288"/>
      <c r="DU462" s="288"/>
      <c r="DV462" s="288"/>
      <c r="DW462" s="288"/>
      <c r="DX462" s="288"/>
      <c r="DY462" s="288"/>
      <c r="DZ462" s="288"/>
      <c r="EA462" s="288"/>
      <c r="EB462" s="288"/>
      <c r="EC462" s="288"/>
      <c r="ED462" s="288"/>
      <c r="EE462" s="288"/>
      <c r="EF462" s="288"/>
      <c r="EG462" s="288"/>
      <c r="EH462" s="288"/>
      <c r="EI462" s="288"/>
      <c r="EJ462" s="288"/>
      <c r="EK462" s="288"/>
      <c r="EL462" s="288"/>
      <c r="EM462" s="288"/>
      <c r="EN462" s="288"/>
      <c r="EO462" s="288"/>
      <c r="EP462" s="288"/>
      <c r="EQ462" s="288"/>
      <c r="ER462" s="288"/>
      <c r="ES462" s="288"/>
      <c r="ET462" s="288"/>
      <c r="EU462" s="288"/>
      <c r="EV462" s="288"/>
      <c r="EW462" s="288"/>
      <c r="EX462" s="288"/>
      <c r="EY462" s="288"/>
      <c r="EZ462" s="288"/>
      <c r="FA462" s="288"/>
      <c r="FB462" s="288"/>
      <c r="FC462" s="288"/>
      <c r="FD462" s="288"/>
      <c r="FE462" s="288"/>
      <c r="FF462" s="288"/>
      <c r="FG462" s="288"/>
      <c r="FH462" s="288"/>
      <c r="FI462" s="288"/>
      <c r="FJ462" s="288"/>
      <c r="FK462" s="288"/>
      <c r="FL462" s="288"/>
      <c r="FM462" s="288"/>
      <c r="FN462" s="288"/>
      <c r="FO462" s="288"/>
      <c r="FP462" s="288"/>
      <c r="FQ462" s="288"/>
      <c r="FR462" s="288"/>
      <c r="FS462" s="288"/>
      <c r="FT462" s="288"/>
      <c r="FU462" s="288"/>
      <c r="FV462" s="288"/>
      <c r="FW462" s="288"/>
      <c r="FX462" s="288"/>
      <c r="FY462" s="288"/>
      <c r="FZ462" s="288"/>
      <c r="GA462" s="294"/>
      <c r="GB462" s="294"/>
      <c r="GC462" s="294"/>
      <c r="GD462" s="294"/>
      <c r="GE462" s="294"/>
      <c r="GF462" s="294"/>
      <c r="GG462" s="294"/>
      <c r="GH462" s="294"/>
      <c r="GI462" s="294"/>
      <c r="GJ462" s="294"/>
      <c r="GK462" s="294"/>
      <c r="GL462" s="294"/>
      <c r="GM462" s="294"/>
      <c r="GN462" s="294"/>
      <c r="GO462" s="294"/>
      <c r="GP462" s="294"/>
      <c r="GQ462" s="294"/>
      <c r="GR462" s="294"/>
      <c r="GS462" s="294"/>
      <c r="GT462" s="294"/>
      <c r="GU462" s="294"/>
      <c r="GV462" s="294"/>
      <c r="GW462" s="294"/>
      <c r="GX462" s="294"/>
      <c r="GY462" s="294"/>
      <c r="GZ462" s="294"/>
      <c r="HA462" s="294"/>
      <c r="HB462" s="294"/>
      <c r="HC462" s="294"/>
      <c r="HD462" s="294"/>
      <c r="HE462" s="294"/>
      <c r="HF462" s="294"/>
      <c r="HG462" s="294"/>
      <c r="HH462" s="294"/>
      <c r="HI462" s="294"/>
      <c r="HJ462" s="294"/>
      <c r="HK462" s="294"/>
      <c r="HL462" s="294"/>
      <c r="HM462" s="294"/>
      <c r="HN462" s="294"/>
      <c r="HO462" s="294"/>
      <c r="HP462" s="294"/>
      <c r="HQ462" s="294"/>
      <c r="HR462" s="294"/>
      <c r="HS462" s="294"/>
      <c r="HT462" s="294"/>
      <c r="HU462" s="294"/>
      <c r="HV462" s="294"/>
      <c r="HW462" s="294"/>
      <c r="HX462" s="294"/>
      <c r="HY462" s="294"/>
      <c r="HZ462" s="294"/>
      <c r="IA462" s="294"/>
      <c r="IB462" s="294"/>
      <c r="IC462" s="294"/>
      <c r="ID462" s="294"/>
      <c r="IE462" s="294"/>
      <c r="IF462" s="294"/>
      <c r="IG462" s="294"/>
      <c r="IH462" s="294"/>
      <c r="II462" s="294"/>
      <c r="IJ462" s="294"/>
      <c r="IK462" s="294"/>
      <c r="IL462" s="294"/>
      <c r="IM462" s="294"/>
      <c r="IN462" s="294"/>
      <c r="IO462" s="294"/>
      <c r="IP462" s="294"/>
      <c r="IQ462" s="294"/>
      <c r="IR462" s="294"/>
      <c r="IS462" s="294"/>
      <c r="IT462" s="294"/>
      <c r="IU462" s="294"/>
      <c r="IV462" s="294"/>
      <c r="IW462" s="294"/>
      <c r="IX462" s="294"/>
    </row>
    <row r="463" s="289" customFormat="1" ht="46" customHeight="1" spans="1:258">
      <c r="A463" s="310"/>
      <c r="B463" s="310"/>
      <c r="C463" s="300" t="s">
        <v>1493</v>
      </c>
      <c r="D463" s="329" t="s">
        <v>909</v>
      </c>
      <c r="E463" s="338">
        <v>2.21</v>
      </c>
      <c r="F463" s="329" t="s">
        <v>453</v>
      </c>
      <c r="G463" s="300" t="s">
        <v>1494</v>
      </c>
      <c r="H463" s="300"/>
      <c r="I463" s="288"/>
      <c r="J463" s="288"/>
      <c r="K463" s="288"/>
      <c r="L463" s="288"/>
      <c r="M463" s="288"/>
      <c r="N463" s="288"/>
      <c r="O463" s="288"/>
      <c r="P463" s="288"/>
      <c r="Q463" s="288"/>
      <c r="R463" s="288"/>
      <c r="S463" s="288"/>
      <c r="T463" s="288"/>
      <c r="U463" s="288"/>
      <c r="V463" s="288"/>
      <c r="W463" s="288"/>
      <c r="X463" s="288"/>
      <c r="Y463" s="288"/>
      <c r="Z463" s="288"/>
      <c r="AA463" s="288"/>
      <c r="AB463" s="288"/>
      <c r="AC463" s="288"/>
      <c r="AD463" s="288"/>
      <c r="AE463" s="288"/>
      <c r="AF463" s="288"/>
      <c r="AG463" s="288"/>
      <c r="AH463" s="288"/>
      <c r="AI463" s="288"/>
      <c r="AJ463" s="288"/>
      <c r="AK463" s="288"/>
      <c r="AL463" s="288"/>
      <c r="AM463" s="288"/>
      <c r="AN463" s="288"/>
      <c r="AO463" s="288"/>
      <c r="AP463" s="288"/>
      <c r="AQ463" s="288"/>
      <c r="AR463" s="288"/>
      <c r="AS463" s="288"/>
      <c r="AT463" s="288"/>
      <c r="AU463" s="288"/>
      <c r="AV463" s="288"/>
      <c r="AW463" s="288"/>
      <c r="AX463" s="288"/>
      <c r="AY463" s="288"/>
      <c r="AZ463" s="288"/>
      <c r="BA463" s="288"/>
      <c r="BB463" s="288"/>
      <c r="BC463" s="288"/>
      <c r="BD463" s="288"/>
      <c r="BE463" s="288"/>
      <c r="BF463" s="288"/>
      <c r="BG463" s="288"/>
      <c r="BH463" s="288"/>
      <c r="BI463" s="288"/>
      <c r="BJ463" s="288"/>
      <c r="BK463" s="288"/>
      <c r="BL463" s="288"/>
      <c r="BM463" s="288"/>
      <c r="BN463" s="288"/>
      <c r="BO463" s="288"/>
      <c r="BP463" s="288"/>
      <c r="BQ463" s="288"/>
      <c r="BR463" s="288"/>
      <c r="BS463" s="288"/>
      <c r="BT463" s="288"/>
      <c r="BU463" s="288"/>
      <c r="BV463" s="288"/>
      <c r="BW463" s="288"/>
      <c r="BX463" s="288"/>
      <c r="BY463" s="288"/>
      <c r="BZ463" s="288"/>
      <c r="CA463" s="288"/>
      <c r="CB463" s="288"/>
      <c r="CC463" s="288"/>
      <c r="CD463" s="288"/>
      <c r="CE463" s="288"/>
      <c r="CF463" s="288"/>
      <c r="CG463" s="288"/>
      <c r="CH463" s="288"/>
      <c r="CI463" s="288"/>
      <c r="CJ463" s="288"/>
      <c r="CK463" s="288"/>
      <c r="CL463" s="288"/>
      <c r="CM463" s="288"/>
      <c r="CN463" s="288"/>
      <c r="CO463" s="288"/>
      <c r="CP463" s="288"/>
      <c r="CQ463" s="288"/>
      <c r="CR463" s="288"/>
      <c r="CS463" s="288"/>
      <c r="CT463" s="288"/>
      <c r="CU463" s="288"/>
      <c r="CV463" s="288"/>
      <c r="CW463" s="288"/>
      <c r="CX463" s="288"/>
      <c r="CY463" s="288"/>
      <c r="CZ463" s="288"/>
      <c r="DA463" s="288"/>
      <c r="DB463" s="288"/>
      <c r="DC463" s="288"/>
      <c r="DD463" s="288"/>
      <c r="DE463" s="288"/>
      <c r="DF463" s="288"/>
      <c r="DG463" s="288"/>
      <c r="DH463" s="288"/>
      <c r="DI463" s="288"/>
      <c r="DJ463" s="288"/>
      <c r="DK463" s="288"/>
      <c r="DL463" s="288"/>
      <c r="DM463" s="288"/>
      <c r="DN463" s="288"/>
      <c r="DO463" s="288"/>
      <c r="DP463" s="288"/>
      <c r="DQ463" s="288"/>
      <c r="DR463" s="288"/>
      <c r="DS463" s="288"/>
      <c r="DT463" s="288"/>
      <c r="DU463" s="288"/>
      <c r="DV463" s="288"/>
      <c r="DW463" s="288"/>
      <c r="DX463" s="288"/>
      <c r="DY463" s="288"/>
      <c r="DZ463" s="288"/>
      <c r="EA463" s="288"/>
      <c r="EB463" s="288"/>
      <c r="EC463" s="288"/>
      <c r="ED463" s="288"/>
      <c r="EE463" s="288"/>
      <c r="EF463" s="288"/>
      <c r="EG463" s="288"/>
      <c r="EH463" s="288"/>
      <c r="EI463" s="288"/>
      <c r="EJ463" s="288"/>
      <c r="EK463" s="288"/>
      <c r="EL463" s="288"/>
      <c r="EM463" s="288"/>
      <c r="EN463" s="288"/>
      <c r="EO463" s="288"/>
      <c r="EP463" s="288"/>
      <c r="EQ463" s="288"/>
      <c r="ER463" s="288"/>
      <c r="ES463" s="288"/>
      <c r="ET463" s="288"/>
      <c r="EU463" s="288"/>
      <c r="EV463" s="288"/>
      <c r="EW463" s="288"/>
      <c r="EX463" s="288"/>
      <c r="EY463" s="288"/>
      <c r="EZ463" s="288"/>
      <c r="FA463" s="288"/>
      <c r="FB463" s="288"/>
      <c r="FC463" s="288"/>
      <c r="FD463" s="288"/>
      <c r="FE463" s="288"/>
      <c r="FF463" s="288"/>
      <c r="FG463" s="288"/>
      <c r="FH463" s="288"/>
      <c r="FI463" s="288"/>
      <c r="FJ463" s="288"/>
      <c r="FK463" s="288"/>
      <c r="FL463" s="288"/>
      <c r="FM463" s="288"/>
      <c r="FN463" s="288"/>
      <c r="FO463" s="288"/>
      <c r="FP463" s="288"/>
      <c r="FQ463" s="288"/>
      <c r="FR463" s="288"/>
      <c r="FS463" s="288"/>
      <c r="FT463" s="288"/>
      <c r="FU463" s="288"/>
      <c r="FV463" s="288"/>
      <c r="FW463" s="288"/>
      <c r="FX463" s="288"/>
      <c r="FY463" s="288"/>
      <c r="FZ463" s="288"/>
      <c r="GA463" s="294"/>
      <c r="GB463" s="294"/>
      <c r="GC463" s="294"/>
      <c r="GD463" s="294"/>
      <c r="GE463" s="294"/>
      <c r="GF463" s="294"/>
      <c r="GG463" s="294"/>
      <c r="GH463" s="294"/>
      <c r="GI463" s="294"/>
      <c r="GJ463" s="294"/>
      <c r="GK463" s="294"/>
      <c r="GL463" s="294"/>
      <c r="GM463" s="294"/>
      <c r="GN463" s="294"/>
      <c r="GO463" s="294"/>
      <c r="GP463" s="294"/>
      <c r="GQ463" s="294"/>
      <c r="GR463" s="294"/>
      <c r="GS463" s="294"/>
      <c r="GT463" s="294"/>
      <c r="GU463" s="294"/>
      <c r="GV463" s="294"/>
      <c r="GW463" s="294"/>
      <c r="GX463" s="294"/>
      <c r="GY463" s="294"/>
      <c r="GZ463" s="294"/>
      <c r="HA463" s="294"/>
      <c r="HB463" s="294"/>
      <c r="HC463" s="294"/>
      <c r="HD463" s="294"/>
      <c r="HE463" s="294"/>
      <c r="HF463" s="294"/>
      <c r="HG463" s="294"/>
      <c r="HH463" s="294"/>
      <c r="HI463" s="294"/>
      <c r="HJ463" s="294"/>
      <c r="HK463" s="294"/>
      <c r="HL463" s="294"/>
      <c r="HM463" s="294"/>
      <c r="HN463" s="294"/>
      <c r="HO463" s="294"/>
      <c r="HP463" s="294"/>
      <c r="HQ463" s="294"/>
      <c r="HR463" s="294"/>
      <c r="HS463" s="294"/>
      <c r="HT463" s="294"/>
      <c r="HU463" s="294"/>
      <c r="HV463" s="294"/>
      <c r="HW463" s="294"/>
      <c r="HX463" s="294"/>
      <c r="HY463" s="294"/>
      <c r="HZ463" s="294"/>
      <c r="IA463" s="294"/>
      <c r="IB463" s="294"/>
      <c r="IC463" s="294"/>
      <c r="ID463" s="294"/>
      <c r="IE463" s="294"/>
      <c r="IF463" s="294"/>
      <c r="IG463" s="294"/>
      <c r="IH463" s="294"/>
      <c r="II463" s="294"/>
      <c r="IJ463" s="294"/>
      <c r="IK463" s="294"/>
      <c r="IL463" s="294"/>
      <c r="IM463" s="294"/>
      <c r="IN463" s="294"/>
      <c r="IO463" s="294"/>
      <c r="IP463" s="294"/>
      <c r="IQ463" s="294"/>
      <c r="IR463" s="294"/>
      <c r="IS463" s="294"/>
      <c r="IT463" s="294"/>
      <c r="IU463" s="294"/>
      <c r="IV463" s="294"/>
      <c r="IW463" s="294"/>
      <c r="IX463" s="294"/>
    </row>
    <row r="464" s="289" customFormat="1" ht="46" customHeight="1" spans="1:258">
      <c r="A464" s="324"/>
      <c r="B464" s="324"/>
      <c r="C464" s="300" t="s">
        <v>1480</v>
      </c>
      <c r="D464" s="329" t="s">
        <v>769</v>
      </c>
      <c r="E464" s="338">
        <v>2.22</v>
      </c>
      <c r="F464" s="329" t="s">
        <v>453</v>
      </c>
      <c r="G464" s="300" t="s">
        <v>1474</v>
      </c>
      <c r="H464" s="300"/>
      <c r="I464" s="288"/>
      <c r="J464" s="288"/>
      <c r="K464" s="288"/>
      <c r="L464" s="288"/>
      <c r="M464" s="288"/>
      <c r="N464" s="288"/>
      <c r="O464" s="288"/>
      <c r="P464" s="288"/>
      <c r="Q464" s="288"/>
      <c r="R464" s="288"/>
      <c r="S464" s="288"/>
      <c r="T464" s="288"/>
      <c r="U464" s="288"/>
      <c r="V464" s="288"/>
      <c r="W464" s="288"/>
      <c r="X464" s="288"/>
      <c r="Y464" s="288"/>
      <c r="Z464" s="288"/>
      <c r="AA464" s="288"/>
      <c r="AB464" s="288"/>
      <c r="AC464" s="288"/>
      <c r="AD464" s="288"/>
      <c r="AE464" s="288"/>
      <c r="AF464" s="288"/>
      <c r="AG464" s="288"/>
      <c r="AH464" s="288"/>
      <c r="AI464" s="288"/>
      <c r="AJ464" s="288"/>
      <c r="AK464" s="288"/>
      <c r="AL464" s="288"/>
      <c r="AM464" s="288"/>
      <c r="AN464" s="288"/>
      <c r="AO464" s="288"/>
      <c r="AP464" s="288"/>
      <c r="AQ464" s="288"/>
      <c r="AR464" s="288"/>
      <c r="AS464" s="288"/>
      <c r="AT464" s="288"/>
      <c r="AU464" s="288"/>
      <c r="AV464" s="288"/>
      <c r="AW464" s="288"/>
      <c r="AX464" s="288"/>
      <c r="AY464" s="288"/>
      <c r="AZ464" s="288"/>
      <c r="BA464" s="288"/>
      <c r="BB464" s="288"/>
      <c r="BC464" s="288"/>
      <c r="BD464" s="288"/>
      <c r="BE464" s="288"/>
      <c r="BF464" s="288"/>
      <c r="BG464" s="288"/>
      <c r="BH464" s="288"/>
      <c r="BI464" s="288"/>
      <c r="BJ464" s="288"/>
      <c r="BK464" s="288"/>
      <c r="BL464" s="288"/>
      <c r="BM464" s="288"/>
      <c r="BN464" s="288"/>
      <c r="BO464" s="288"/>
      <c r="BP464" s="288"/>
      <c r="BQ464" s="288"/>
      <c r="BR464" s="288"/>
      <c r="BS464" s="288"/>
      <c r="BT464" s="288"/>
      <c r="BU464" s="288"/>
      <c r="BV464" s="288"/>
      <c r="BW464" s="288"/>
      <c r="BX464" s="288"/>
      <c r="BY464" s="288"/>
      <c r="BZ464" s="288"/>
      <c r="CA464" s="288"/>
      <c r="CB464" s="288"/>
      <c r="CC464" s="288"/>
      <c r="CD464" s="288"/>
      <c r="CE464" s="288"/>
      <c r="CF464" s="288"/>
      <c r="CG464" s="288"/>
      <c r="CH464" s="288"/>
      <c r="CI464" s="288"/>
      <c r="CJ464" s="288"/>
      <c r="CK464" s="288"/>
      <c r="CL464" s="288"/>
      <c r="CM464" s="288"/>
      <c r="CN464" s="288"/>
      <c r="CO464" s="288"/>
      <c r="CP464" s="288"/>
      <c r="CQ464" s="288"/>
      <c r="CR464" s="288"/>
      <c r="CS464" s="288"/>
      <c r="CT464" s="288"/>
      <c r="CU464" s="288"/>
      <c r="CV464" s="288"/>
      <c r="CW464" s="288"/>
      <c r="CX464" s="288"/>
      <c r="CY464" s="288"/>
      <c r="CZ464" s="288"/>
      <c r="DA464" s="288"/>
      <c r="DB464" s="288"/>
      <c r="DC464" s="288"/>
      <c r="DD464" s="288"/>
      <c r="DE464" s="288"/>
      <c r="DF464" s="288"/>
      <c r="DG464" s="288"/>
      <c r="DH464" s="288"/>
      <c r="DI464" s="288"/>
      <c r="DJ464" s="288"/>
      <c r="DK464" s="288"/>
      <c r="DL464" s="288"/>
      <c r="DM464" s="288"/>
      <c r="DN464" s="288"/>
      <c r="DO464" s="288"/>
      <c r="DP464" s="288"/>
      <c r="DQ464" s="288"/>
      <c r="DR464" s="288"/>
      <c r="DS464" s="288"/>
      <c r="DT464" s="288"/>
      <c r="DU464" s="288"/>
      <c r="DV464" s="288"/>
      <c r="DW464" s="288"/>
      <c r="DX464" s="288"/>
      <c r="DY464" s="288"/>
      <c r="DZ464" s="288"/>
      <c r="EA464" s="288"/>
      <c r="EB464" s="288"/>
      <c r="EC464" s="288"/>
      <c r="ED464" s="288"/>
      <c r="EE464" s="288"/>
      <c r="EF464" s="288"/>
      <c r="EG464" s="288"/>
      <c r="EH464" s="288"/>
      <c r="EI464" s="288"/>
      <c r="EJ464" s="288"/>
      <c r="EK464" s="288"/>
      <c r="EL464" s="288"/>
      <c r="EM464" s="288"/>
      <c r="EN464" s="288"/>
      <c r="EO464" s="288"/>
      <c r="EP464" s="288"/>
      <c r="EQ464" s="288"/>
      <c r="ER464" s="288"/>
      <c r="ES464" s="288"/>
      <c r="ET464" s="288"/>
      <c r="EU464" s="288"/>
      <c r="EV464" s="288"/>
      <c r="EW464" s="288"/>
      <c r="EX464" s="288"/>
      <c r="EY464" s="288"/>
      <c r="EZ464" s="288"/>
      <c r="FA464" s="288"/>
      <c r="FB464" s="288"/>
      <c r="FC464" s="288"/>
      <c r="FD464" s="288"/>
      <c r="FE464" s="288"/>
      <c r="FF464" s="288"/>
      <c r="FG464" s="288"/>
      <c r="FH464" s="288"/>
      <c r="FI464" s="288"/>
      <c r="FJ464" s="288"/>
      <c r="FK464" s="288"/>
      <c r="FL464" s="288"/>
      <c r="FM464" s="288"/>
      <c r="FN464" s="288"/>
      <c r="FO464" s="288"/>
      <c r="FP464" s="288"/>
      <c r="FQ464" s="288"/>
      <c r="FR464" s="288"/>
      <c r="FS464" s="288"/>
      <c r="FT464" s="288"/>
      <c r="FU464" s="288"/>
      <c r="FV464" s="288"/>
      <c r="FW464" s="288"/>
      <c r="FX464" s="288"/>
      <c r="FY464" s="288"/>
      <c r="FZ464" s="288"/>
      <c r="GA464" s="294"/>
      <c r="GB464" s="294"/>
      <c r="GC464" s="294"/>
      <c r="GD464" s="294"/>
      <c r="GE464" s="294"/>
      <c r="GF464" s="294"/>
      <c r="GG464" s="294"/>
      <c r="GH464" s="294"/>
      <c r="GI464" s="294"/>
      <c r="GJ464" s="294"/>
      <c r="GK464" s="294"/>
      <c r="GL464" s="294"/>
      <c r="GM464" s="294"/>
      <c r="GN464" s="294"/>
      <c r="GO464" s="294"/>
      <c r="GP464" s="294"/>
      <c r="GQ464" s="294"/>
      <c r="GR464" s="294"/>
      <c r="GS464" s="294"/>
      <c r="GT464" s="294"/>
      <c r="GU464" s="294"/>
      <c r="GV464" s="294"/>
      <c r="GW464" s="294"/>
      <c r="GX464" s="294"/>
      <c r="GY464" s="294"/>
      <c r="GZ464" s="294"/>
      <c r="HA464" s="294"/>
      <c r="HB464" s="294"/>
      <c r="HC464" s="294"/>
      <c r="HD464" s="294"/>
      <c r="HE464" s="294"/>
      <c r="HF464" s="294"/>
      <c r="HG464" s="294"/>
      <c r="HH464" s="294"/>
      <c r="HI464" s="294"/>
      <c r="HJ464" s="294"/>
      <c r="HK464" s="294"/>
      <c r="HL464" s="294"/>
      <c r="HM464" s="294"/>
      <c r="HN464" s="294"/>
      <c r="HO464" s="294"/>
      <c r="HP464" s="294"/>
      <c r="HQ464" s="294"/>
      <c r="HR464" s="294"/>
      <c r="HS464" s="294"/>
      <c r="HT464" s="294"/>
      <c r="HU464" s="294"/>
      <c r="HV464" s="294"/>
      <c r="HW464" s="294"/>
      <c r="HX464" s="294"/>
      <c r="HY464" s="294"/>
      <c r="HZ464" s="294"/>
      <c r="IA464" s="294"/>
      <c r="IB464" s="294"/>
      <c r="IC464" s="294"/>
      <c r="ID464" s="294"/>
      <c r="IE464" s="294"/>
      <c r="IF464" s="294"/>
      <c r="IG464" s="294"/>
      <c r="IH464" s="294"/>
      <c r="II464" s="294"/>
      <c r="IJ464" s="294"/>
      <c r="IK464" s="294"/>
      <c r="IL464" s="294"/>
      <c r="IM464" s="294"/>
      <c r="IN464" s="294"/>
      <c r="IO464" s="294"/>
      <c r="IP464" s="294"/>
      <c r="IQ464" s="294"/>
      <c r="IR464" s="294"/>
      <c r="IS464" s="294"/>
      <c r="IT464" s="294"/>
      <c r="IU464" s="294"/>
      <c r="IV464" s="294"/>
      <c r="IW464" s="294"/>
      <c r="IX464" s="294"/>
    </row>
    <row r="465" s="289" customFormat="1" ht="46" customHeight="1" spans="1:258">
      <c r="A465" s="381"/>
      <c r="B465" s="382" t="s">
        <v>262</v>
      </c>
      <c r="C465" s="382"/>
      <c r="D465" s="427"/>
      <c r="E465" s="421">
        <f>SUM(E449:E464)</f>
        <v>33.556</v>
      </c>
      <c r="F465" s="420"/>
      <c r="G465" s="326"/>
      <c r="H465" s="326"/>
      <c r="I465" s="289">
        <v>33.556</v>
      </c>
      <c r="J465" s="288"/>
      <c r="K465" s="288"/>
      <c r="L465" s="288"/>
      <c r="M465" s="288"/>
      <c r="N465" s="288"/>
      <c r="O465" s="288"/>
      <c r="P465" s="288"/>
      <c r="Q465" s="288"/>
      <c r="R465" s="288"/>
      <c r="S465" s="288"/>
      <c r="T465" s="288"/>
      <c r="U465" s="288"/>
      <c r="V465" s="288"/>
      <c r="W465" s="288"/>
      <c r="X465" s="288"/>
      <c r="Y465" s="288"/>
      <c r="Z465" s="288"/>
      <c r="AA465" s="288"/>
      <c r="AB465" s="288"/>
      <c r="AC465" s="288"/>
      <c r="AD465" s="288"/>
      <c r="AE465" s="288"/>
      <c r="AF465" s="288"/>
      <c r="AG465" s="288"/>
      <c r="AH465" s="288"/>
      <c r="AI465" s="288"/>
      <c r="AJ465" s="288"/>
      <c r="AK465" s="288"/>
      <c r="AL465" s="288"/>
      <c r="AM465" s="288"/>
      <c r="AN465" s="288"/>
      <c r="AO465" s="288"/>
      <c r="AP465" s="288"/>
      <c r="AQ465" s="288"/>
      <c r="AR465" s="288"/>
      <c r="AS465" s="288"/>
      <c r="AT465" s="288"/>
      <c r="AU465" s="288"/>
      <c r="AV465" s="288"/>
      <c r="AW465" s="288"/>
      <c r="AX465" s="288"/>
      <c r="AY465" s="288"/>
      <c r="AZ465" s="288"/>
      <c r="BA465" s="288"/>
      <c r="BB465" s="288"/>
      <c r="BC465" s="288"/>
      <c r="BD465" s="288"/>
      <c r="BE465" s="288"/>
      <c r="BF465" s="288"/>
      <c r="BG465" s="288"/>
      <c r="BH465" s="288"/>
      <c r="BI465" s="288"/>
      <c r="BJ465" s="288"/>
      <c r="BK465" s="288"/>
      <c r="BL465" s="288"/>
      <c r="BM465" s="288"/>
      <c r="BN465" s="288"/>
      <c r="BO465" s="288"/>
      <c r="BP465" s="288"/>
      <c r="BQ465" s="288"/>
      <c r="BR465" s="288"/>
      <c r="BS465" s="288"/>
      <c r="BT465" s="288"/>
      <c r="BU465" s="288"/>
      <c r="BV465" s="288"/>
      <c r="BW465" s="288"/>
      <c r="BX465" s="288"/>
      <c r="BY465" s="288"/>
      <c r="BZ465" s="288"/>
      <c r="CA465" s="288"/>
      <c r="CB465" s="288"/>
      <c r="CC465" s="288"/>
      <c r="CD465" s="288"/>
      <c r="CE465" s="288"/>
      <c r="CF465" s="288"/>
      <c r="CG465" s="288"/>
      <c r="CH465" s="288"/>
      <c r="CI465" s="288"/>
      <c r="CJ465" s="288"/>
      <c r="CK465" s="288"/>
      <c r="CL465" s="288"/>
      <c r="CM465" s="288"/>
      <c r="CN465" s="288"/>
      <c r="CO465" s="288"/>
      <c r="CP465" s="288"/>
      <c r="CQ465" s="288"/>
      <c r="CR465" s="288"/>
      <c r="CS465" s="288"/>
      <c r="CT465" s="288"/>
      <c r="CU465" s="288"/>
      <c r="CV465" s="288"/>
      <c r="CW465" s="288"/>
      <c r="CX465" s="288"/>
      <c r="CY465" s="288"/>
      <c r="CZ465" s="288"/>
      <c r="DA465" s="288"/>
      <c r="DB465" s="288"/>
      <c r="DC465" s="288"/>
      <c r="DD465" s="288"/>
      <c r="DE465" s="288"/>
      <c r="DF465" s="288"/>
      <c r="DG465" s="288"/>
      <c r="DH465" s="288"/>
      <c r="DI465" s="288"/>
      <c r="DJ465" s="288"/>
      <c r="DK465" s="288"/>
      <c r="DL465" s="288"/>
      <c r="DM465" s="288"/>
      <c r="DN465" s="288"/>
      <c r="DO465" s="288"/>
      <c r="DP465" s="288"/>
      <c r="DQ465" s="288"/>
      <c r="DR465" s="288"/>
      <c r="DS465" s="288"/>
      <c r="DT465" s="288"/>
      <c r="DU465" s="288"/>
      <c r="DV465" s="288"/>
      <c r="DW465" s="288"/>
      <c r="DX465" s="288"/>
      <c r="DY465" s="288"/>
      <c r="DZ465" s="288"/>
      <c r="EA465" s="288"/>
      <c r="EB465" s="288"/>
      <c r="EC465" s="288"/>
      <c r="ED465" s="288"/>
      <c r="EE465" s="288"/>
      <c r="EF465" s="288"/>
      <c r="EG465" s="288"/>
      <c r="EH465" s="288"/>
      <c r="EI465" s="288"/>
      <c r="EJ465" s="288"/>
      <c r="EK465" s="288"/>
      <c r="EL465" s="288"/>
      <c r="EM465" s="288"/>
      <c r="EN465" s="288"/>
      <c r="EO465" s="288"/>
      <c r="EP465" s="288"/>
      <c r="EQ465" s="288"/>
      <c r="ER465" s="288"/>
      <c r="ES465" s="288"/>
      <c r="ET465" s="288"/>
      <c r="EU465" s="288"/>
      <c r="EV465" s="288"/>
      <c r="EW465" s="288"/>
      <c r="EX465" s="288"/>
      <c r="EY465" s="288"/>
      <c r="EZ465" s="288"/>
      <c r="FA465" s="288"/>
      <c r="FB465" s="288"/>
      <c r="FC465" s="288"/>
      <c r="FD465" s="288"/>
      <c r="FE465" s="288"/>
      <c r="FF465" s="288"/>
      <c r="FG465" s="288"/>
      <c r="FH465" s="288"/>
      <c r="FI465" s="288"/>
      <c r="FJ465" s="288"/>
      <c r="FK465" s="288"/>
      <c r="FL465" s="288"/>
      <c r="FM465" s="288"/>
      <c r="FN465" s="288"/>
      <c r="FO465" s="288"/>
      <c r="FP465" s="288"/>
      <c r="FQ465" s="288"/>
      <c r="FR465" s="288"/>
      <c r="FS465" s="288"/>
      <c r="FT465" s="288"/>
      <c r="FU465" s="288"/>
      <c r="FV465" s="288"/>
      <c r="FW465" s="288"/>
      <c r="FX465" s="288"/>
      <c r="FY465" s="288"/>
      <c r="FZ465" s="288"/>
      <c r="GA465" s="294"/>
      <c r="GB465" s="294"/>
      <c r="GC465" s="294"/>
      <c r="GD465" s="294"/>
      <c r="GE465" s="294"/>
      <c r="GF465" s="294"/>
      <c r="GG465" s="294"/>
      <c r="GH465" s="294"/>
      <c r="GI465" s="294"/>
      <c r="GJ465" s="294"/>
      <c r="GK465" s="294"/>
      <c r="GL465" s="294"/>
      <c r="GM465" s="294"/>
      <c r="GN465" s="294"/>
      <c r="GO465" s="294"/>
      <c r="GP465" s="294"/>
      <c r="GQ465" s="294"/>
      <c r="GR465" s="294"/>
      <c r="GS465" s="294"/>
      <c r="GT465" s="294"/>
      <c r="GU465" s="294"/>
      <c r="GV465" s="294"/>
      <c r="GW465" s="294"/>
      <c r="GX465" s="294"/>
      <c r="GY465" s="294"/>
      <c r="GZ465" s="294"/>
      <c r="HA465" s="294"/>
      <c r="HB465" s="294"/>
      <c r="HC465" s="294"/>
      <c r="HD465" s="294"/>
      <c r="HE465" s="294"/>
      <c r="HF465" s="294"/>
      <c r="HG465" s="294"/>
      <c r="HH465" s="294"/>
      <c r="HI465" s="294"/>
      <c r="HJ465" s="294"/>
      <c r="HK465" s="294"/>
      <c r="HL465" s="294"/>
      <c r="HM465" s="294"/>
      <c r="HN465" s="294"/>
      <c r="HO465" s="294"/>
      <c r="HP465" s="294"/>
      <c r="HQ465" s="294"/>
      <c r="HR465" s="294"/>
      <c r="HS465" s="294"/>
      <c r="HT465" s="294"/>
      <c r="HU465" s="294"/>
      <c r="HV465" s="294"/>
      <c r="HW465" s="294"/>
      <c r="HX465" s="294"/>
      <c r="HY465" s="294"/>
      <c r="HZ465" s="294"/>
      <c r="IA465" s="294"/>
      <c r="IB465" s="294"/>
      <c r="IC465" s="294"/>
      <c r="ID465" s="294"/>
      <c r="IE465" s="294"/>
      <c r="IF465" s="294"/>
      <c r="IG465" s="294"/>
      <c r="IH465" s="294"/>
      <c r="II465" s="294"/>
      <c r="IJ465" s="294"/>
      <c r="IK465" s="294"/>
      <c r="IL465" s="294"/>
      <c r="IM465" s="294"/>
      <c r="IN465" s="294"/>
      <c r="IO465" s="294"/>
      <c r="IP465" s="294"/>
      <c r="IQ465" s="294"/>
      <c r="IR465" s="294"/>
      <c r="IS465" s="294"/>
      <c r="IT465" s="294"/>
      <c r="IU465" s="294"/>
      <c r="IV465" s="294"/>
      <c r="IW465" s="294"/>
      <c r="IX465" s="294"/>
    </row>
    <row r="466" s="289" customFormat="1" ht="46" customHeight="1" spans="1:258">
      <c r="A466" s="301" t="s">
        <v>1495</v>
      </c>
      <c r="B466" s="302"/>
      <c r="C466" s="302"/>
      <c r="D466" s="303"/>
      <c r="E466" s="386"/>
      <c r="F466" s="329"/>
      <c r="G466" s="300"/>
      <c r="H466" s="300"/>
      <c r="I466" s="288"/>
      <c r="J466" s="288"/>
      <c r="K466" s="288"/>
      <c r="L466" s="288"/>
      <c r="M466" s="288"/>
      <c r="N466" s="288"/>
      <c r="O466" s="288"/>
      <c r="P466" s="288"/>
      <c r="Q466" s="288"/>
      <c r="R466" s="288"/>
      <c r="S466" s="288"/>
      <c r="T466" s="288"/>
      <c r="U466" s="288"/>
      <c r="V466" s="288"/>
      <c r="W466" s="288"/>
      <c r="X466" s="288"/>
      <c r="Y466" s="288"/>
      <c r="Z466" s="288"/>
      <c r="AA466" s="288"/>
      <c r="AB466" s="288"/>
      <c r="AC466" s="288"/>
      <c r="AD466" s="288"/>
      <c r="AE466" s="288"/>
      <c r="AF466" s="288"/>
      <c r="AG466" s="288"/>
      <c r="AH466" s="288"/>
      <c r="AI466" s="288"/>
      <c r="AJ466" s="288"/>
      <c r="AK466" s="288"/>
      <c r="AL466" s="288"/>
      <c r="AM466" s="288"/>
      <c r="AN466" s="288"/>
      <c r="AO466" s="288"/>
      <c r="AP466" s="288"/>
      <c r="AQ466" s="288"/>
      <c r="AR466" s="288"/>
      <c r="AS466" s="288"/>
      <c r="AT466" s="288"/>
      <c r="AU466" s="288"/>
      <c r="AV466" s="288"/>
      <c r="AW466" s="288"/>
      <c r="AX466" s="288"/>
      <c r="AY466" s="288"/>
      <c r="AZ466" s="288"/>
      <c r="BA466" s="288"/>
      <c r="BB466" s="288"/>
      <c r="BC466" s="288"/>
      <c r="BD466" s="288"/>
      <c r="BE466" s="288"/>
      <c r="BF466" s="288"/>
      <c r="BG466" s="288"/>
      <c r="BH466" s="288"/>
      <c r="BI466" s="288"/>
      <c r="BJ466" s="288"/>
      <c r="BK466" s="288"/>
      <c r="BL466" s="288"/>
      <c r="BM466" s="288"/>
      <c r="BN466" s="288"/>
      <c r="BO466" s="288"/>
      <c r="BP466" s="288"/>
      <c r="BQ466" s="288"/>
      <c r="BR466" s="288"/>
      <c r="BS466" s="288"/>
      <c r="BT466" s="288"/>
      <c r="BU466" s="288"/>
      <c r="BV466" s="288"/>
      <c r="BW466" s="288"/>
      <c r="BX466" s="288"/>
      <c r="BY466" s="288"/>
      <c r="BZ466" s="288"/>
      <c r="CA466" s="288"/>
      <c r="CB466" s="288"/>
      <c r="CC466" s="288"/>
      <c r="CD466" s="288"/>
      <c r="CE466" s="288"/>
      <c r="CF466" s="288"/>
      <c r="CG466" s="288"/>
      <c r="CH466" s="288"/>
      <c r="CI466" s="288"/>
      <c r="CJ466" s="288"/>
      <c r="CK466" s="288"/>
      <c r="CL466" s="288"/>
      <c r="CM466" s="288"/>
      <c r="CN466" s="288"/>
      <c r="CO466" s="288"/>
      <c r="CP466" s="288"/>
      <c r="CQ466" s="288"/>
      <c r="CR466" s="288"/>
      <c r="CS466" s="288"/>
      <c r="CT466" s="288"/>
      <c r="CU466" s="288"/>
      <c r="CV466" s="288"/>
      <c r="CW466" s="288"/>
      <c r="CX466" s="288"/>
      <c r="CY466" s="288"/>
      <c r="CZ466" s="288"/>
      <c r="DA466" s="288"/>
      <c r="DB466" s="288"/>
      <c r="DC466" s="288"/>
      <c r="DD466" s="288"/>
      <c r="DE466" s="288"/>
      <c r="DF466" s="288"/>
      <c r="DG466" s="288"/>
      <c r="DH466" s="288"/>
      <c r="DI466" s="288"/>
      <c r="DJ466" s="288"/>
      <c r="DK466" s="288"/>
      <c r="DL466" s="288"/>
      <c r="DM466" s="288"/>
      <c r="DN466" s="288"/>
      <c r="DO466" s="288"/>
      <c r="DP466" s="288"/>
      <c r="DQ466" s="288"/>
      <c r="DR466" s="288"/>
      <c r="DS466" s="288"/>
      <c r="DT466" s="288"/>
      <c r="DU466" s="288"/>
      <c r="DV466" s="288"/>
      <c r="DW466" s="288"/>
      <c r="DX466" s="288"/>
      <c r="DY466" s="288"/>
      <c r="DZ466" s="288"/>
      <c r="EA466" s="288"/>
      <c r="EB466" s="288"/>
      <c r="EC466" s="288"/>
      <c r="ED466" s="288"/>
      <c r="EE466" s="288"/>
      <c r="EF466" s="288"/>
      <c r="EG466" s="288"/>
      <c r="EH466" s="288"/>
      <c r="EI466" s="288"/>
      <c r="EJ466" s="288"/>
      <c r="EK466" s="288"/>
      <c r="EL466" s="288"/>
      <c r="EM466" s="288"/>
      <c r="EN466" s="288"/>
      <c r="EO466" s="288"/>
      <c r="EP466" s="288"/>
      <c r="EQ466" s="288"/>
      <c r="ER466" s="288"/>
      <c r="ES466" s="288"/>
      <c r="ET466" s="288"/>
      <c r="EU466" s="288"/>
      <c r="EV466" s="288"/>
      <c r="EW466" s="288"/>
      <c r="EX466" s="288"/>
      <c r="EY466" s="288"/>
      <c r="EZ466" s="288"/>
      <c r="FA466" s="288"/>
      <c r="FB466" s="288"/>
      <c r="FC466" s="288"/>
      <c r="FD466" s="288"/>
      <c r="FE466" s="288"/>
      <c r="FF466" s="288"/>
      <c r="FG466" s="288"/>
      <c r="FH466" s="288"/>
      <c r="FI466" s="288"/>
      <c r="FJ466" s="288"/>
      <c r="FK466" s="288"/>
      <c r="FL466" s="288"/>
      <c r="FM466" s="288"/>
      <c r="FN466" s="288"/>
      <c r="FO466" s="288"/>
      <c r="FP466" s="288"/>
      <c r="FQ466" s="288"/>
      <c r="FR466" s="288"/>
      <c r="FS466" s="288"/>
      <c r="FT466" s="288"/>
      <c r="FU466" s="288"/>
      <c r="FV466" s="288"/>
      <c r="FW466" s="288"/>
      <c r="FX466" s="288"/>
      <c r="FY466" s="288"/>
      <c r="FZ466" s="288"/>
      <c r="GA466" s="294"/>
      <c r="GB466" s="294"/>
      <c r="GC466" s="294"/>
      <c r="GD466" s="294"/>
      <c r="GE466" s="294"/>
      <c r="GF466" s="294"/>
      <c r="GG466" s="294"/>
      <c r="GH466" s="294"/>
      <c r="GI466" s="294"/>
      <c r="GJ466" s="294"/>
      <c r="GK466" s="294"/>
      <c r="GL466" s="294"/>
      <c r="GM466" s="294"/>
      <c r="GN466" s="294"/>
      <c r="GO466" s="294"/>
      <c r="GP466" s="294"/>
      <c r="GQ466" s="294"/>
      <c r="GR466" s="294"/>
      <c r="GS466" s="294"/>
      <c r="GT466" s="294"/>
      <c r="GU466" s="294"/>
      <c r="GV466" s="294"/>
      <c r="GW466" s="294"/>
      <c r="GX466" s="294"/>
      <c r="GY466" s="294"/>
      <c r="GZ466" s="294"/>
      <c r="HA466" s="294"/>
      <c r="HB466" s="294"/>
      <c r="HC466" s="294"/>
      <c r="HD466" s="294"/>
      <c r="HE466" s="294"/>
      <c r="HF466" s="294"/>
      <c r="HG466" s="294"/>
      <c r="HH466" s="294"/>
      <c r="HI466" s="294"/>
      <c r="HJ466" s="294"/>
      <c r="HK466" s="294"/>
      <c r="HL466" s="294"/>
      <c r="HM466" s="294"/>
      <c r="HN466" s="294"/>
      <c r="HO466" s="294"/>
      <c r="HP466" s="294"/>
      <c r="HQ466" s="294"/>
      <c r="HR466" s="294"/>
      <c r="HS466" s="294"/>
      <c r="HT466" s="294"/>
      <c r="HU466" s="294"/>
      <c r="HV466" s="294"/>
      <c r="HW466" s="294"/>
      <c r="HX466" s="294"/>
      <c r="HY466" s="294"/>
      <c r="HZ466" s="294"/>
      <c r="IA466" s="294"/>
      <c r="IB466" s="294"/>
      <c r="IC466" s="294"/>
      <c r="ID466" s="294"/>
      <c r="IE466" s="294"/>
      <c r="IF466" s="294"/>
      <c r="IG466" s="294"/>
      <c r="IH466" s="294"/>
      <c r="II466" s="294"/>
      <c r="IJ466" s="294"/>
      <c r="IK466" s="294"/>
      <c r="IL466" s="294"/>
      <c r="IM466" s="294"/>
      <c r="IN466" s="294"/>
      <c r="IO466" s="294"/>
      <c r="IP466" s="294"/>
      <c r="IQ466" s="294"/>
      <c r="IR466" s="294"/>
      <c r="IS466" s="294"/>
      <c r="IT466" s="294"/>
      <c r="IU466" s="294"/>
      <c r="IV466" s="294"/>
      <c r="IW466" s="294"/>
      <c r="IX466" s="294"/>
    </row>
    <row r="467" s="289" customFormat="1" ht="46" customHeight="1" spans="1:258">
      <c r="A467" s="324">
        <v>1</v>
      </c>
      <c r="B467" s="378" t="s">
        <v>1496</v>
      </c>
      <c r="C467" s="378" t="s">
        <v>1497</v>
      </c>
      <c r="D467" s="422" t="s">
        <v>1401</v>
      </c>
      <c r="E467" s="338">
        <v>2.7</v>
      </c>
      <c r="F467" s="329" t="s">
        <v>338</v>
      </c>
      <c r="G467" s="300" t="s">
        <v>1498</v>
      </c>
      <c r="H467" s="338"/>
      <c r="I467" s="288"/>
      <c r="J467" s="288"/>
      <c r="K467" s="288"/>
      <c r="L467" s="288"/>
      <c r="M467" s="288"/>
      <c r="N467" s="288"/>
      <c r="O467" s="288"/>
      <c r="P467" s="288"/>
      <c r="Q467" s="288"/>
      <c r="R467" s="288"/>
      <c r="S467" s="288"/>
      <c r="T467" s="288"/>
      <c r="U467" s="288"/>
      <c r="V467" s="288"/>
      <c r="W467" s="288"/>
      <c r="X467" s="288"/>
      <c r="Y467" s="288"/>
      <c r="Z467" s="288"/>
      <c r="AA467" s="288"/>
      <c r="AB467" s="288"/>
      <c r="AC467" s="288"/>
      <c r="AD467" s="288"/>
      <c r="AE467" s="288"/>
      <c r="AF467" s="288"/>
      <c r="AG467" s="288"/>
      <c r="AH467" s="288"/>
      <c r="AI467" s="288"/>
      <c r="AJ467" s="288"/>
      <c r="AK467" s="288"/>
      <c r="AL467" s="288"/>
      <c r="AM467" s="288"/>
      <c r="AN467" s="288"/>
      <c r="AO467" s="288"/>
      <c r="AP467" s="288"/>
      <c r="AQ467" s="288"/>
      <c r="AR467" s="288"/>
      <c r="AS467" s="288"/>
      <c r="AT467" s="288"/>
      <c r="AU467" s="288"/>
      <c r="AV467" s="288"/>
      <c r="AW467" s="288"/>
      <c r="AX467" s="288"/>
      <c r="AY467" s="288"/>
      <c r="AZ467" s="288"/>
      <c r="BA467" s="288"/>
      <c r="BB467" s="288"/>
      <c r="BC467" s="288"/>
      <c r="BD467" s="288"/>
      <c r="BE467" s="288"/>
      <c r="BF467" s="288"/>
      <c r="BG467" s="288"/>
      <c r="BH467" s="288"/>
      <c r="BI467" s="288"/>
      <c r="BJ467" s="288"/>
      <c r="BK467" s="288"/>
      <c r="BL467" s="288"/>
      <c r="BM467" s="288"/>
      <c r="BN467" s="288"/>
      <c r="BO467" s="288"/>
      <c r="BP467" s="288"/>
      <c r="BQ467" s="288"/>
      <c r="BR467" s="288"/>
      <c r="BS467" s="288"/>
      <c r="BT467" s="288"/>
      <c r="BU467" s="288"/>
      <c r="BV467" s="288"/>
      <c r="BW467" s="288"/>
      <c r="BX467" s="288"/>
      <c r="BY467" s="288"/>
      <c r="BZ467" s="288"/>
      <c r="CA467" s="288"/>
      <c r="CB467" s="288"/>
      <c r="CC467" s="288"/>
      <c r="CD467" s="288"/>
      <c r="CE467" s="288"/>
      <c r="CF467" s="288"/>
      <c r="CG467" s="288"/>
      <c r="CH467" s="288"/>
      <c r="CI467" s="288"/>
      <c r="CJ467" s="288"/>
      <c r="CK467" s="288"/>
      <c r="CL467" s="288"/>
      <c r="CM467" s="288"/>
      <c r="CN467" s="288"/>
      <c r="CO467" s="288"/>
      <c r="CP467" s="288"/>
      <c r="CQ467" s="288"/>
      <c r="CR467" s="288"/>
      <c r="CS467" s="288"/>
      <c r="CT467" s="288"/>
      <c r="CU467" s="288"/>
      <c r="CV467" s="288"/>
      <c r="CW467" s="288"/>
      <c r="CX467" s="288"/>
      <c r="CY467" s="288"/>
      <c r="CZ467" s="288"/>
      <c r="DA467" s="288"/>
      <c r="DB467" s="288"/>
      <c r="DC467" s="288"/>
      <c r="DD467" s="288"/>
      <c r="DE467" s="288"/>
      <c r="DF467" s="288"/>
      <c r="DG467" s="288"/>
      <c r="DH467" s="288"/>
      <c r="DI467" s="288"/>
      <c r="DJ467" s="288"/>
      <c r="DK467" s="288"/>
      <c r="DL467" s="288"/>
      <c r="DM467" s="288"/>
      <c r="DN467" s="288"/>
      <c r="DO467" s="288"/>
      <c r="DP467" s="288"/>
      <c r="DQ467" s="288"/>
      <c r="DR467" s="288"/>
      <c r="DS467" s="288"/>
      <c r="DT467" s="288"/>
      <c r="DU467" s="288"/>
      <c r="DV467" s="288"/>
      <c r="DW467" s="288"/>
      <c r="DX467" s="288"/>
      <c r="DY467" s="288"/>
      <c r="DZ467" s="288"/>
      <c r="EA467" s="288"/>
      <c r="EB467" s="288"/>
      <c r="EC467" s="288"/>
      <c r="ED467" s="288"/>
      <c r="EE467" s="288"/>
      <c r="EF467" s="288"/>
      <c r="EG467" s="288"/>
      <c r="EH467" s="288"/>
      <c r="EI467" s="288"/>
      <c r="EJ467" s="288"/>
      <c r="EK467" s="288"/>
      <c r="EL467" s="288"/>
      <c r="EM467" s="288"/>
      <c r="EN467" s="288"/>
      <c r="EO467" s="288"/>
      <c r="EP467" s="288"/>
      <c r="EQ467" s="288"/>
      <c r="ER467" s="288"/>
      <c r="ES467" s="288"/>
      <c r="ET467" s="288"/>
      <c r="EU467" s="288"/>
      <c r="EV467" s="288"/>
      <c r="EW467" s="288"/>
      <c r="EX467" s="288"/>
      <c r="EY467" s="288"/>
      <c r="EZ467" s="288"/>
      <c r="FA467" s="288"/>
      <c r="FB467" s="288"/>
      <c r="FC467" s="288"/>
      <c r="FD467" s="288"/>
      <c r="FE467" s="288"/>
      <c r="FF467" s="288"/>
      <c r="FG467" s="288"/>
      <c r="FH467" s="288"/>
      <c r="FI467" s="288"/>
      <c r="FJ467" s="288"/>
      <c r="FK467" s="288"/>
      <c r="FL467" s="288"/>
      <c r="FM467" s="288"/>
      <c r="FN467" s="288"/>
      <c r="FO467" s="288"/>
      <c r="FP467" s="288"/>
      <c r="FQ467" s="288"/>
      <c r="FR467" s="288"/>
      <c r="FS467" s="288"/>
      <c r="FT467" s="288"/>
      <c r="FU467" s="288"/>
      <c r="FV467" s="288"/>
      <c r="FW467" s="288"/>
      <c r="FX467" s="288"/>
      <c r="FY467" s="288"/>
      <c r="FZ467" s="288"/>
      <c r="GA467" s="294"/>
      <c r="GB467" s="294"/>
      <c r="GC467" s="294"/>
      <c r="GD467" s="294"/>
      <c r="GE467" s="294"/>
      <c r="GF467" s="294"/>
      <c r="GG467" s="294"/>
      <c r="GH467" s="294"/>
      <c r="GI467" s="294"/>
      <c r="GJ467" s="294"/>
      <c r="GK467" s="294"/>
      <c r="GL467" s="294"/>
      <c r="GM467" s="294"/>
      <c r="GN467" s="294"/>
      <c r="GO467" s="294"/>
      <c r="GP467" s="294"/>
      <c r="GQ467" s="294"/>
      <c r="GR467" s="294"/>
      <c r="GS467" s="294"/>
      <c r="GT467" s="294"/>
      <c r="GU467" s="294"/>
      <c r="GV467" s="294"/>
      <c r="GW467" s="294"/>
      <c r="GX467" s="294"/>
      <c r="GY467" s="294"/>
      <c r="GZ467" s="294"/>
      <c r="HA467" s="294"/>
      <c r="HB467" s="294"/>
      <c r="HC467" s="294"/>
      <c r="HD467" s="294"/>
      <c r="HE467" s="294"/>
      <c r="HF467" s="294"/>
      <c r="HG467" s="294"/>
      <c r="HH467" s="294"/>
      <c r="HI467" s="294"/>
      <c r="HJ467" s="294"/>
      <c r="HK467" s="294"/>
      <c r="HL467" s="294"/>
      <c r="HM467" s="294"/>
      <c r="HN467" s="294"/>
      <c r="HO467" s="294"/>
      <c r="HP467" s="294"/>
      <c r="HQ467" s="294"/>
      <c r="HR467" s="294"/>
      <c r="HS467" s="294"/>
      <c r="HT467" s="294"/>
      <c r="HU467" s="294"/>
      <c r="HV467" s="294"/>
      <c r="HW467" s="294"/>
      <c r="HX467" s="294"/>
      <c r="HY467" s="294"/>
      <c r="HZ467" s="294"/>
      <c r="IA467" s="294"/>
      <c r="IB467" s="294"/>
      <c r="IC467" s="294"/>
      <c r="ID467" s="294"/>
      <c r="IE467" s="294"/>
      <c r="IF467" s="294"/>
      <c r="IG467" s="294"/>
      <c r="IH467" s="294"/>
      <c r="II467" s="294"/>
      <c r="IJ467" s="294"/>
      <c r="IK467" s="294"/>
      <c r="IL467" s="294"/>
      <c r="IM467" s="294"/>
      <c r="IN467" s="294"/>
      <c r="IO467" s="294"/>
      <c r="IP467" s="294"/>
      <c r="IQ467" s="294"/>
      <c r="IR467" s="294"/>
      <c r="IS467" s="294"/>
      <c r="IT467" s="294"/>
      <c r="IU467" s="294"/>
      <c r="IV467" s="294"/>
      <c r="IW467" s="294"/>
      <c r="IX467" s="294"/>
    </row>
    <row r="468" s="289" customFormat="1" ht="46" customHeight="1" spans="1:258">
      <c r="A468" s="299">
        <v>2</v>
      </c>
      <c r="B468" s="300" t="s">
        <v>1499</v>
      </c>
      <c r="C468" s="300" t="s">
        <v>1497</v>
      </c>
      <c r="D468" s="329" t="s">
        <v>1449</v>
      </c>
      <c r="E468" s="338">
        <v>8.5</v>
      </c>
      <c r="F468" s="329" t="s">
        <v>255</v>
      </c>
      <c r="G468" s="300" t="s">
        <v>1500</v>
      </c>
      <c r="H468" s="338"/>
      <c r="I468" s="288"/>
      <c r="J468" s="288"/>
      <c r="K468" s="288"/>
      <c r="L468" s="288"/>
      <c r="M468" s="288"/>
      <c r="N468" s="288"/>
      <c r="O468" s="288"/>
      <c r="P468" s="288"/>
      <c r="Q468" s="288"/>
      <c r="R468" s="288"/>
      <c r="S468" s="288"/>
      <c r="T468" s="288"/>
      <c r="U468" s="288"/>
      <c r="V468" s="288"/>
      <c r="W468" s="288"/>
      <c r="X468" s="288"/>
      <c r="Y468" s="288"/>
      <c r="Z468" s="288"/>
      <c r="AA468" s="288"/>
      <c r="AB468" s="288"/>
      <c r="AC468" s="288"/>
      <c r="AD468" s="288"/>
      <c r="AE468" s="288"/>
      <c r="AF468" s="288"/>
      <c r="AG468" s="288"/>
      <c r="AH468" s="288"/>
      <c r="AI468" s="288"/>
      <c r="AJ468" s="288"/>
      <c r="AK468" s="288"/>
      <c r="AL468" s="288"/>
      <c r="AM468" s="288"/>
      <c r="AN468" s="288"/>
      <c r="AO468" s="288"/>
      <c r="AP468" s="288"/>
      <c r="AQ468" s="288"/>
      <c r="AR468" s="288"/>
      <c r="AS468" s="288"/>
      <c r="AT468" s="288"/>
      <c r="AU468" s="288"/>
      <c r="AV468" s="288"/>
      <c r="AW468" s="288"/>
      <c r="AX468" s="288"/>
      <c r="AY468" s="288"/>
      <c r="AZ468" s="288"/>
      <c r="BA468" s="288"/>
      <c r="BB468" s="288"/>
      <c r="BC468" s="288"/>
      <c r="BD468" s="288"/>
      <c r="BE468" s="288"/>
      <c r="BF468" s="288"/>
      <c r="BG468" s="288"/>
      <c r="BH468" s="288"/>
      <c r="BI468" s="288"/>
      <c r="BJ468" s="288"/>
      <c r="BK468" s="288"/>
      <c r="BL468" s="288"/>
      <c r="BM468" s="288"/>
      <c r="BN468" s="288"/>
      <c r="BO468" s="288"/>
      <c r="BP468" s="288"/>
      <c r="BQ468" s="288"/>
      <c r="BR468" s="288"/>
      <c r="BS468" s="288"/>
      <c r="BT468" s="288"/>
      <c r="BU468" s="288"/>
      <c r="BV468" s="288"/>
      <c r="BW468" s="288"/>
      <c r="BX468" s="288"/>
      <c r="BY468" s="288"/>
      <c r="BZ468" s="288"/>
      <c r="CA468" s="288"/>
      <c r="CB468" s="288"/>
      <c r="CC468" s="288"/>
      <c r="CD468" s="288"/>
      <c r="CE468" s="288"/>
      <c r="CF468" s="288"/>
      <c r="CG468" s="288"/>
      <c r="CH468" s="288"/>
      <c r="CI468" s="288"/>
      <c r="CJ468" s="288"/>
      <c r="CK468" s="288"/>
      <c r="CL468" s="288"/>
      <c r="CM468" s="288"/>
      <c r="CN468" s="288"/>
      <c r="CO468" s="288"/>
      <c r="CP468" s="288"/>
      <c r="CQ468" s="288"/>
      <c r="CR468" s="288"/>
      <c r="CS468" s="288"/>
      <c r="CT468" s="288"/>
      <c r="CU468" s="288"/>
      <c r="CV468" s="288"/>
      <c r="CW468" s="288"/>
      <c r="CX468" s="288"/>
      <c r="CY468" s="288"/>
      <c r="CZ468" s="288"/>
      <c r="DA468" s="288"/>
      <c r="DB468" s="288"/>
      <c r="DC468" s="288"/>
      <c r="DD468" s="288"/>
      <c r="DE468" s="288"/>
      <c r="DF468" s="288"/>
      <c r="DG468" s="288"/>
      <c r="DH468" s="288"/>
      <c r="DI468" s="288"/>
      <c r="DJ468" s="288"/>
      <c r="DK468" s="288"/>
      <c r="DL468" s="288"/>
      <c r="DM468" s="288"/>
      <c r="DN468" s="288"/>
      <c r="DO468" s="288"/>
      <c r="DP468" s="288"/>
      <c r="DQ468" s="288"/>
      <c r="DR468" s="288"/>
      <c r="DS468" s="288"/>
      <c r="DT468" s="288"/>
      <c r="DU468" s="288"/>
      <c r="DV468" s="288"/>
      <c r="DW468" s="288"/>
      <c r="DX468" s="288"/>
      <c r="DY468" s="288"/>
      <c r="DZ468" s="288"/>
      <c r="EA468" s="288"/>
      <c r="EB468" s="288"/>
      <c r="EC468" s="288"/>
      <c r="ED468" s="288"/>
      <c r="EE468" s="288"/>
      <c r="EF468" s="288"/>
      <c r="EG468" s="288"/>
      <c r="EH468" s="288"/>
      <c r="EI468" s="288"/>
      <c r="EJ468" s="288"/>
      <c r="EK468" s="288"/>
      <c r="EL468" s="288"/>
      <c r="EM468" s="288"/>
      <c r="EN468" s="288"/>
      <c r="EO468" s="288"/>
      <c r="EP468" s="288"/>
      <c r="EQ468" s="288"/>
      <c r="ER468" s="288"/>
      <c r="ES468" s="288"/>
      <c r="ET468" s="288"/>
      <c r="EU468" s="288"/>
      <c r="EV468" s="288"/>
      <c r="EW468" s="288"/>
      <c r="EX468" s="288"/>
      <c r="EY468" s="288"/>
      <c r="EZ468" s="288"/>
      <c r="FA468" s="288"/>
      <c r="FB468" s="288"/>
      <c r="FC468" s="288"/>
      <c r="FD468" s="288"/>
      <c r="FE468" s="288"/>
      <c r="FF468" s="288"/>
      <c r="FG468" s="288"/>
      <c r="FH468" s="288"/>
      <c r="FI468" s="288"/>
      <c r="FJ468" s="288"/>
      <c r="FK468" s="288"/>
      <c r="FL468" s="288"/>
      <c r="FM468" s="288"/>
      <c r="FN468" s="288"/>
      <c r="FO468" s="288"/>
      <c r="FP468" s="288"/>
      <c r="FQ468" s="288"/>
      <c r="FR468" s="288"/>
      <c r="FS468" s="288"/>
      <c r="FT468" s="288"/>
      <c r="FU468" s="288"/>
      <c r="FV468" s="288"/>
      <c r="FW468" s="288"/>
      <c r="FX468" s="288"/>
      <c r="FY468" s="288"/>
      <c r="FZ468" s="288"/>
      <c r="GA468" s="294"/>
      <c r="GB468" s="294"/>
      <c r="GC468" s="294"/>
      <c r="GD468" s="294"/>
      <c r="GE468" s="294"/>
      <c r="GF468" s="294"/>
      <c r="GG468" s="294"/>
      <c r="GH468" s="294"/>
      <c r="GI468" s="294"/>
      <c r="GJ468" s="294"/>
      <c r="GK468" s="294"/>
      <c r="GL468" s="294"/>
      <c r="GM468" s="294"/>
      <c r="GN468" s="294"/>
      <c r="GO468" s="294"/>
      <c r="GP468" s="294"/>
      <c r="GQ468" s="294"/>
      <c r="GR468" s="294"/>
      <c r="GS468" s="294"/>
      <c r="GT468" s="294"/>
      <c r="GU468" s="294"/>
      <c r="GV468" s="294"/>
      <c r="GW468" s="294"/>
      <c r="GX468" s="294"/>
      <c r="GY468" s="294"/>
      <c r="GZ468" s="294"/>
      <c r="HA468" s="294"/>
      <c r="HB468" s="294"/>
      <c r="HC468" s="294"/>
      <c r="HD468" s="294"/>
      <c r="HE468" s="294"/>
      <c r="HF468" s="294"/>
      <c r="HG468" s="294"/>
      <c r="HH468" s="294"/>
      <c r="HI468" s="294"/>
      <c r="HJ468" s="294"/>
      <c r="HK468" s="294"/>
      <c r="HL468" s="294"/>
      <c r="HM468" s="294"/>
      <c r="HN468" s="294"/>
      <c r="HO468" s="294"/>
      <c r="HP468" s="294"/>
      <c r="HQ468" s="294"/>
      <c r="HR468" s="294"/>
      <c r="HS468" s="294"/>
      <c r="HT468" s="294"/>
      <c r="HU468" s="294"/>
      <c r="HV468" s="294"/>
      <c r="HW468" s="294"/>
      <c r="HX468" s="294"/>
      <c r="HY468" s="294"/>
      <c r="HZ468" s="294"/>
      <c r="IA468" s="294"/>
      <c r="IB468" s="294"/>
      <c r="IC468" s="294"/>
      <c r="ID468" s="294"/>
      <c r="IE468" s="294"/>
      <c r="IF468" s="294"/>
      <c r="IG468" s="294"/>
      <c r="IH468" s="294"/>
      <c r="II468" s="294"/>
      <c r="IJ468" s="294"/>
      <c r="IK468" s="294"/>
      <c r="IL468" s="294"/>
      <c r="IM468" s="294"/>
      <c r="IN468" s="294"/>
      <c r="IO468" s="294"/>
      <c r="IP468" s="294"/>
      <c r="IQ468" s="294"/>
      <c r="IR468" s="294"/>
      <c r="IS468" s="294"/>
      <c r="IT468" s="294"/>
      <c r="IU468" s="294"/>
      <c r="IV468" s="294"/>
      <c r="IW468" s="294"/>
      <c r="IX468" s="294"/>
    </row>
    <row r="469" s="289" customFormat="1" ht="46" customHeight="1" spans="1:258">
      <c r="A469" s="324">
        <v>3</v>
      </c>
      <c r="B469" s="300" t="s">
        <v>1501</v>
      </c>
      <c r="C469" s="300" t="s">
        <v>1497</v>
      </c>
      <c r="D469" s="329" t="s">
        <v>1422</v>
      </c>
      <c r="E469" s="338">
        <v>1.1</v>
      </c>
      <c r="F469" s="329" t="s">
        <v>171</v>
      </c>
      <c r="G469" s="300" t="s">
        <v>1502</v>
      </c>
      <c r="H469" s="338"/>
      <c r="I469" s="288"/>
      <c r="J469" s="288"/>
      <c r="K469" s="288"/>
      <c r="L469" s="288"/>
      <c r="M469" s="288"/>
      <c r="N469" s="288"/>
      <c r="O469" s="288"/>
      <c r="P469" s="288"/>
      <c r="Q469" s="288"/>
      <c r="R469" s="288"/>
      <c r="S469" s="288"/>
      <c r="T469" s="288"/>
      <c r="U469" s="288"/>
      <c r="V469" s="288"/>
      <c r="W469" s="288"/>
      <c r="X469" s="288"/>
      <c r="Y469" s="288"/>
      <c r="Z469" s="288"/>
      <c r="AA469" s="288"/>
      <c r="AB469" s="288"/>
      <c r="AC469" s="288"/>
      <c r="AD469" s="288"/>
      <c r="AE469" s="288"/>
      <c r="AF469" s="288"/>
      <c r="AG469" s="288"/>
      <c r="AH469" s="288"/>
      <c r="AI469" s="288"/>
      <c r="AJ469" s="288"/>
      <c r="AK469" s="288"/>
      <c r="AL469" s="288"/>
      <c r="AM469" s="288"/>
      <c r="AN469" s="288"/>
      <c r="AO469" s="288"/>
      <c r="AP469" s="288"/>
      <c r="AQ469" s="288"/>
      <c r="AR469" s="288"/>
      <c r="AS469" s="288"/>
      <c r="AT469" s="288"/>
      <c r="AU469" s="288"/>
      <c r="AV469" s="288"/>
      <c r="AW469" s="288"/>
      <c r="AX469" s="288"/>
      <c r="AY469" s="288"/>
      <c r="AZ469" s="288"/>
      <c r="BA469" s="288"/>
      <c r="BB469" s="288"/>
      <c r="BC469" s="288"/>
      <c r="BD469" s="288"/>
      <c r="BE469" s="288"/>
      <c r="BF469" s="288"/>
      <c r="BG469" s="288"/>
      <c r="BH469" s="288"/>
      <c r="BI469" s="288"/>
      <c r="BJ469" s="288"/>
      <c r="BK469" s="288"/>
      <c r="BL469" s="288"/>
      <c r="BM469" s="288"/>
      <c r="BN469" s="288"/>
      <c r="BO469" s="288"/>
      <c r="BP469" s="288"/>
      <c r="BQ469" s="288"/>
      <c r="BR469" s="288"/>
      <c r="BS469" s="288"/>
      <c r="BT469" s="288"/>
      <c r="BU469" s="288"/>
      <c r="BV469" s="288"/>
      <c r="BW469" s="288"/>
      <c r="BX469" s="288"/>
      <c r="BY469" s="288"/>
      <c r="BZ469" s="288"/>
      <c r="CA469" s="288"/>
      <c r="CB469" s="288"/>
      <c r="CC469" s="288"/>
      <c r="CD469" s="288"/>
      <c r="CE469" s="288"/>
      <c r="CF469" s="288"/>
      <c r="CG469" s="288"/>
      <c r="CH469" s="288"/>
      <c r="CI469" s="288"/>
      <c r="CJ469" s="288"/>
      <c r="CK469" s="288"/>
      <c r="CL469" s="288"/>
      <c r="CM469" s="288"/>
      <c r="CN469" s="288"/>
      <c r="CO469" s="288"/>
      <c r="CP469" s="288"/>
      <c r="CQ469" s="288"/>
      <c r="CR469" s="288"/>
      <c r="CS469" s="288"/>
      <c r="CT469" s="288"/>
      <c r="CU469" s="288"/>
      <c r="CV469" s="288"/>
      <c r="CW469" s="288"/>
      <c r="CX469" s="288"/>
      <c r="CY469" s="288"/>
      <c r="CZ469" s="288"/>
      <c r="DA469" s="288"/>
      <c r="DB469" s="288"/>
      <c r="DC469" s="288"/>
      <c r="DD469" s="288"/>
      <c r="DE469" s="288"/>
      <c r="DF469" s="288"/>
      <c r="DG469" s="288"/>
      <c r="DH469" s="288"/>
      <c r="DI469" s="288"/>
      <c r="DJ469" s="288"/>
      <c r="DK469" s="288"/>
      <c r="DL469" s="288"/>
      <c r="DM469" s="288"/>
      <c r="DN469" s="288"/>
      <c r="DO469" s="288"/>
      <c r="DP469" s="288"/>
      <c r="DQ469" s="288"/>
      <c r="DR469" s="288"/>
      <c r="DS469" s="288"/>
      <c r="DT469" s="288"/>
      <c r="DU469" s="288"/>
      <c r="DV469" s="288"/>
      <c r="DW469" s="288"/>
      <c r="DX469" s="288"/>
      <c r="DY469" s="288"/>
      <c r="DZ469" s="288"/>
      <c r="EA469" s="288"/>
      <c r="EB469" s="288"/>
      <c r="EC469" s="288"/>
      <c r="ED469" s="288"/>
      <c r="EE469" s="288"/>
      <c r="EF469" s="288"/>
      <c r="EG469" s="288"/>
      <c r="EH469" s="288"/>
      <c r="EI469" s="288"/>
      <c r="EJ469" s="288"/>
      <c r="EK469" s="288"/>
      <c r="EL469" s="288"/>
      <c r="EM469" s="288"/>
      <c r="EN469" s="288"/>
      <c r="EO469" s="288"/>
      <c r="EP469" s="288"/>
      <c r="EQ469" s="288"/>
      <c r="ER469" s="288"/>
      <c r="ES469" s="288"/>
      <c r="ET469" s="288"/>
      <c r="EU469" s="288"/>
      <c r="EV469" s="288"/>
      <c r="EW469" s="288"/>
      <c r="EX469" s="288"/>
      <c r="EY469" s="288"/>
      <c r="EZ469" s="288"/>
      <c r="FA469" s="288"/>
      <c r="FB469" s="288"/>
      <c r="FC469" s="288"/>
      <c r="FD469" s="288"/>
      <c r="FE469" s="288"/>
      <c r="FF469" s="288"/>
      <c r="FG469" s="288"/>
      <c r="FH469" s="288"/>
      <c r="FI469" s="288"/>
      <c r="FJ469" s="288"/>
      <c r="FK469" s="288"/>
      <c r="FL469" s="288"/>
      <c r="FM469" s="288"/>
      <c r="FN469" s="288"/>
      <c r="FO469" s="288"/>
      <c r="FP469" s="288"/>
      <c r="FQ469" s="288"/>
      <c r="FR469" s="288"/>
      <c r="FS469" s="288"/>
      <c r="FT469" s="288"/>
      <c r="FU469" s="288"/>
      <c r="FV469" s="288"/>
      <c r="FW469" s="288"/>
      <c r="FX469" s="288"/>
      <c r="FY469" s="288"/>
      <c r="FZ469" s="288"/>
      <c r="GA469" s="294"/>
      <c r="GB469" s="294"/>
      <c r="GC469" s="294"/>
      <c r="GD469" s="294"/>
      <c r="GE469" s="294"/>
      <c r="GF469" s="294"/>
      <c r="GG469" s="294"/>
      <c r="GH469" s="294"/>
      <c r="GI469" s="294"/>
      <c r="GJ469" s="294"/>
      <c r="GK469" s="294"/>
      <c r="GL469" s="294"/>
      <c r="GM469" s="294"/>
      <c r="GN469" s="294"/>
      <c r="GO469" s="294"/>
      <c r="GP469" s="294"/>
      <c r="GQ469" s="294"/>
      <c r="GR469" s="294"/>
      <c r="GS469" s="294"/>
      <c r="GT469" s="294"/>
      <c r="GU469" s="294"/>
      <c r="GV469" s="294"/>
      <c r="GW469" s="294"/>
      <c r="GX469" s="294"/>
      <c r="GY469" s="294"/>
      <c r="GZ469" s="294"/>
      <c r="HA469" s="294"/>
      <c r="HB469" s="294"/>
      <c r="HC469" s="294"/>
      <c r="HD469" s="294"/>
      <c r="HE469" s="294"/>
      <c r="HF469" s="294"/>
      <c r="HG469" s="294"/>
      <c r="HH469" s="294"/>
      <c r="HI469" s="294"/>
      <c r="HJ469" s="294"/>
      <c r="HK469" s="294"/>
      <c r="HL469" s="294"/>
      <c r="HM469" s="294"/>
      <c r="HN469" s="294"/>
      <c r="HO469" s="294"/>
      <c r="HP469" s="294"/>
      <c r="HQ469" s="294"/>
      <c r="HR469" s="294"/>
      <c r="HS469" s="294"/>
      <c r="HT469" s="294"/>
      <c r="HU469" s="294"/>
      <c r="HV469" s="294"/>
      <c r="HW469" s="294"/>
      <c r="HX469" s="294"/>
      <c r="HY469" s="294"/>
      <c r="HZ469" s="294"/>
      <c r="IA469" s="294"/>
      <c r="IB469" s="294"/>
      <c r="IC469" s="294"/>
      <c r="ID469" s="294"/>
      <c r="IE469" s="294"/>
      <c r="IF469" s="294"/>
      <c r="IG469" s="294"/>
      <c r="IH469" s="294"/>
      <c r="II469" s="294"/>
      <c r="IJ469" s="294"/>
      <c r="IK469" s="294"/>
      <c r="IL469" s="294"/>
      <c r="IM469" s="294"/>
      <c r="IN469" s="294"/>
      <c r="IO469" s="294"/>
      <c r="IP469" s="294"/>
      <c r="IQ469" s="294"/>
      <c r="IR469" s="294"/>
      <c r="IS469" s="294"/>
      <c r="IT469" s="294"/>
      <c r="IU469" s="294"/>
      <c r="IV469" s="294"/>
      <c r="IW469" s="294"/>
      <c r="IX469" s="294"/>
    </row>
    <row r="470" s="289" customFormat="1" ht="46" customHeight="1" spans="1:258">
      <c r="A470" s="299">
        <v>4</v>
      </c>
      <c r="B470" s="300" t="s">
        <v>1503</v>
      </c>
      <c r="C470" s="300" t="s">
        <v>1497</v>
      </c>
      <c r="D470" s="329" t="s">
        <v>1116</v>
      </c>
      <c r="E470" s="338">
        <v>13.1</v>
      </c>
      <c r="F470" s="329" t="s">
        <v>379</v>
      </c>
      <c r="G470" s="300" t="s">
        <v>1504</v>
      </c>
      <c r="H470" s="338"/>
      <c r="I470" s="288"/>
      <c r="J470" s="288"/>
      <c r="K470" s="288"/>
      <c r="L470" s="288"/>
      <c r="M470" s="288"/>
      <c r="N470" s="288"/>
      <c r="O470" s="288"/>
      <c r="P470" s="288"/>
      <c r="Q470" s="288"/>
      <c r="R470" s="288"/>
      <c r="S470" s="288"/>
      <c r="T470" s="288"/>
      <c r="U470" s="288"/>
      <c r="V470" s="288"/>
      <c r="W470" s="288"/>
      <c r="X470" s="288"/>
      <c r="Y470" s="288"/>
      <c r="Z470" s="288"/>
      <c r="AA470" s="288"/>
      <c r="AB470" s="288"/>
      <c r="AC470" s="288"/>
      <c r="AD470" s="288"/>
      <c r="AE470" s="288"/>
      <c r="AF470" s="288"/>
      <c r="AG470" s="288"/>
      <c r="AH470" s="288"/>
      <c r="AI470" s="288"/>
      <c r="AJ470" s="288"/>
      <c r="AK470" s="288"/>
      <c r="AL470" s="288"/>
      <c r="AM470" s="288"/>
      <c r="AN470" s="288"/>
      <c r="AO470" s="288"/>
      <c r="AP470" s="288"/>
      <c r="AQ470" s="288"/>
      <c r="AR470" s="288"/>
      <c r="AS470" s="288"/>
      <c r="AT470" s="288"/>
      <c r="AU470" s="288"/>
      <c r="AV470" s="288"/>
      <c r="AW470" s="288"/>
      <c r="AX470" s="288"/>
      <c r="AY470" s="288"/>
      <c r="AZ470" s="288"/>
      <c r="BA470" s="288"/>
      <c r="BB470" s="288"/>
      <c r="BC470" s="288"/>
      <c r="BD470" s="288"/>
      <c r="BE470" s="288"/>
      <c r="BF470" s="288"/>
      <c r="BG470" s="288"/>
      <c r="BH470" s="288"/>
      <c r="BI470" s="288"/>
      <c r="BJ470" s="288"/>
      <c r="BK470" s="288"/>
      <c r="BL470" s="288"/>
      <c r="BM470" s="288"/>
      <c r="BN470" s="288"/>
      <c r="BO470" s="288"/>
      <c r="BP470" s="288"/>
      <c r="BQ470" s="288"/>
      <c r="BR470" s="288"/>
      <c r="BS470" s="288"/>
      <c r="BT470" s="288"/>
      <c r="BU470" s="288"/>
      <c r="BV470" s="288"/>
      <c r="BW470" s="288"/>
      <c r="BX470" s="288"/>
      <c r="BY470" s="288"/>
      <c r="BZ470" s="288"/>
      <c r="CA470" s="288"/>
      <c r="CB470" s="288"/>
      <c r="CC470" s="288"/>
      <c r="CD470" s="288"/>
      <c r="CE470" s="288"/>
      <c r="CF470" s="288"/>
      <c r="CG470" s="288"/>
      <c r="CH470" s="288"/>
      <c r="CI470" s="288"/>
      <c r="CJ470" s="288"/>
      <c r="CK470" s="288"/>
      <c r="CL470" s="288"/>
      <c r="CM470" s="288"/>
      <c r="CN470" s="288"/>
      <c r="CO470" s="288"/>
      <c r="CP470" s="288"/>
      <c r="CQ470" s="288"/>
      <c r="CR470" s="288"/>
      <c r="CS470" s="288"/>
      <c r="CT470" s="288"/>
      <c r="CU470" s="288"/>
      <c r="CV470" s="288"/>
      <c r="CW470" s="288"/>
      <c r="CX470" s="288"/>
      <c r="CY470" s="288"/>
      <c r="CZ470" s="288"/>
      <c r="DA470" s="288"/>
      <c r="DB470" s="288"/>
      <c r="DC470" s="288"/>
      <c r="DD470" s="288"/>
      <c r="DE470" s="288"/>
      <c r="DF470" s="288"/>
      <c r="DG470" s="288"/>
      <c r="DH470" s="288"/>
      <c r="DI470" s="288"/>
      <c r="DJ470" s="288"/>
      <c r="DK470" s="288"/>
      <c r="DL470" s="288"/>
      <c r="DM470" s="288"/>
      <c r="DN470" s="288"/>
      <c r="DO470" s="288"/>
      <c r="DP470" s="288"/>
      <c r="DQ470" s="288"/>
      <c r="DR470" s="288"/>
      <c r="DS470" s="288"/>
      <c r="DT470" s="288"/>
      <c r="DU470" s="288"/>
      <c r="DV470" s="288"/>
      <c r="DW470" s="288"/>
      <c r="DX470" s="288"/>
      <c r="DY470" s="288"/>
      <c r="DZ470" s="288"/>
      <c r="EA470" s="288"/>
      <c r="EB470" s="288"/>
      <c r="EC470" s="288"/>
      <c r="ED470" s="288"/>
      <c r="EE470" s="288"/>
      <c r="EF470" s="288"/>
      <c r="EG470" s="288"/>
      <c r="EH470" s="288"/>
      <c r="EI470" s="288"/>
      <c r="EJ470" s="288"/>
      <c r="EK470" s="288"/>
      <c r="EL470" s="288"/>
      <c r="EM470" s="288"/>
      <c r="EN470" s="288"/>
      <c r="EO470" s="288"/>
      <c r="EP470" s="288"/>
      <c r="EQ470" s="288"/>
      <c r="ER470" s="288"/>
      <c r="ES470" s="288"/>
      <c r="ET470" s="288"/>
      <c r="EU470" s="288"/>
      <c r="EV470" s="288"/>
      <c r="EW470" s="288"/>
      <c r="EX470" s="288"/>
      <c r="EY470" s="288"/>
      <c r="EZ470" s="288"/>
      <c r="FA470" s="288"/>
      <c r="FB470" s="288"/>
      <c r="FC470" s="288"/>
      <c r="FD470" s="288"/>
      <c r="FE470" s="288"/>
      <c r="FF470" s="288"/>
      <c r="FG470" s="288"/>
      <c r="FH470" s="288"/>
      <c r="FI470" s="288"/>
      <c r="FJ470" s="288"/>
      <c r="FK470" s="288"/>
      <c r="FL470" s="288"/>
      <c r="FM470" s="288"/>
      <c r="FN470" s="288"/>
      <c r="FO470" s="288"/>
      <c r="FP470" s="288"/>
      <c r="FQ470" s="288"/>
      <c r="FR470" s="288"/>
      <c r="FS470" s="288"/>
      <c r="FT470" s="288"/>
      <c r="FU470" s="288"/>
      <c r="FV470" s="288"/>
      <c r="FW470" s="288"/>
      <c r="FX470" s="288"/>
      <c r="FY470" s="288"/>
      <c r="FZ470" s="288"/>
      <c r="GA470" s="294"/>
      <c r="GB470" s="294"/>
      <c r="GC470" s="294"/>
      <c r="GD470" s="294"/>
      <c r="GE470" s="294"/>
      <c r="GF470" s="294"/>
      <c r="GG470" s="294"/>
      <c r="GH470" s="294"/>
      <c r="GI470" s="294"/>
      <c r="GJ470" s="294"/>
      <c r="GK470" s="294"/>
      <c r="GL470" s="294"/>
      <c r="GM470" s="294"/>
      <c r="GN470" s="294"/>
      <c r="GO470" s="294"/>
      <c r="GP470" s="294"/>
      <c r="GQ470" s="294"/>
      <c r="GR470" s="294"/>
      <c r="GS470" s="294"/>
      <c r="GT470" s="294"/>
      <c r="GU470" s="294"/>
      <c r="GV470" s="294"/>
      <c r="GW470" s="294"/>
      <c r="GX470" s="294"/>
      <c r="GY470" s="294"/>
      <c r="GZ470" s="294"/>
      <c r="HA470" s="294"/>
      <c r="HB470" s="294"/>
      <c r="HC470" s="294"/>
      <c r="HD470" s="294"/>
      <c r="HE470" s="294"/>
      <c r="HF470" s="294"/>
      <c r="HG470" s="294"/>
      <c r="HH470" s="294"/>
      <c r="HI470" s="294"/>
      <c r="HJ470" s="294"/>
      <c r="HK470" s="294"/>
      <c r="HL470" s="294"/>
      <c r="HM470" s="294"/>
      <c r="HN470" s="294"/>
      <c r="HO470" s="294"/>
      <c r="HP470" s="294"/>
      <c r="HQ470" s="294"/>
      <c r="HR470" s="294"/>
      <c r="HS470" s="294"/>
      <c r="HT470" s="294"/>
      <c r="HU470" s="294"/>
      <c r="HV470" s="294"/>
      <c r="HW470" s="294"/>
      <c r="HX470" s="294"/>
      <c r="HY470" s="294"/>
      <c r="HZ470" s="294"/>
      <c r="IA470" s="294"/>
      <c r="IB470" s="294"/>
      <c r="IC470" s="294"/>
      <c r="ID470" s="294"/>
      <c r="IE470" s="294"/>
      <c r="IF470" s="294"/>
      <c r="IG470" s="294"/>
      <c r="IH470" s="294"/>
      <c r="II470" s="294"/>
      <c r="IJ470" s="294"/>
      <c r="IK470" s="294"/>
      <c r="IL470" s="294"/>
      <c r="IM470" s="294"/>
      <c r="IN470" s="294"/>
      <c r="IO470" s="294"/>
      <c r="IP470" s="294"/>
      <c r="IQ470" s="294"/>
      <c r="IR470" s="294"/>
      <c r="IS470" s="294"/>
      <c r="IT470" s="294"/>
      <c r="IU470" s="294"/>
      <c r="IV470" s="294"/>
      <c r="IW470" s="294"/>
      <c r="IX470" s="294"/>
    </row>
    <row r="471" s="289" customFormat="1" ht="46" customHeight="1" spans="1:258">
      <c r="A471" s="324">
        <v>5</v>
      </c>
      <c r="B471" s="300" t="s">
        <v>1505</v>
      </c>
      <c r="C471" s="300" t="s">
        <v>1497</v>
      </c>
      <c r="D471" s="329" t="s">
        <v>1426</v>
      </c>
      <c r="E471" s="338">
        <v>3.1</v>
      </c>
      <c r="F471" s="329" t="s">
        <v>191</v>
      </c>
      <c r="G471" s="300" t="s">
        <v>1506</v>
      </c>
      <c r="H471" s="338"/>
      <c r="I471" s="288"/>
      <c r="J471" s="288"/>
      <c r="K471" s="288"/>
      <c r="L471" s="288"/>
      <c r="M471" s="288"/>
      <c r="N471" s="288"/>
      <c r="O471" s="288"/>
      <c r="P471" s="288"/>
      <c r="Q471" s="288"/>
      <c r="R471" s="288"/>
      <c r="S471" s="288"/>
      <c r="T471" s="288"/>
      <c r="U471" s="288"/>
      <c r="V471" s="288"/>
      <c r="W471" s="288"/>
      <c r="X471" s="288"/>
      <c r="Y471" s="288"/>
      <c r="Z471" s="288"/>
      <c r="AA471" s="288"/>
      <c r="AB471" s="288"/>
      <c r="AC471" s="288"/>
      <c r="AD471" s="288"/>
      <c r="AE471" s="288"/>
      <c r="AF471" s="288"/>
      <c r="AG471" s="288"/>
      <c r="AH471" s="288"/>
      <c r="AI471" s="288"/>
      <c r="AJ471" s="288"/>
      <c r="AK471" s="288"/>
      <c r="AL471" s="288"/>
      <c r="AM471" s="288"/>
      <c r="AN471" s="288"/>
      <c r="AO471" s="288"/>
      <c r="AP471" s="288"/>
      <c r="AQ471" s="288"/>
      <c r="AR471" s="288"/>
      <c r="AS471" s="288"/>
      <c r="AT471" s="288"/>
      <c r="AU471" s="288"/>
      <c r="AV471" s="288"/>
      <c r="AW471" s="288"/>
      <c r="AX471" s="288"/>
      <c r="AY471" s="288"/>
      <c r="AZ471" s="288"/>
      <c r="BA471" s="288"/>
      <c r="BB471" s="288"/>
      <c r="BC471" s="288"/>
      <c r="BD471" s="288"/>
      <c r="BE471" s="288"/>
      <c r="BF471" s="288"/>
      <c r="BG471" s="288"/>
      <c r="BH471" s="288"/>
      <c r="BI471" s="288"/>
      <c r="BJ471" s="288"/>
      <c r="BK471" s="288"/>
      <c r="BL471" s="288"/>
      <c r="BM471" s="288"/>
      <c r="BN471" s="288"/>
      <c r="BO471" s="288"/>
      <c r="BP471" s="288"/>
      <c r="BQ471" s="288"/>
      <c r="BR471" s="288"/>
      <c r="BS471" s="288"/>
      <c r="BT471" s="288"/>
      <c r="BU471" s="288"/>
      <c r="BV471" s="288"/>
      <c r="BW471" s="288"/>
      <c r="BX471" s="288"/>
      <c r="BY471" s="288"/>
      <c r="BZ471" s="288"/>
      <c r="CA471" s="288"/>
      <c r="CB471" s="288"/>
      <c r="CC471" s="288"/>
      <c r="CD471" s="288"/>
      <c r="CE471" s="288"/>
      <c r="CF471" s="288"/>
      <c r="CG471" s="288"/>
      <c r="CH471" s="288"/>
      <c r="CI471" s="288"/>
      <c r="CJ471" s="288"/>
      <c r="CK471" s="288"/>
      <c r="CL471" s="288"/>
      <c r="CM471" s="288"/>
      <c r="CN471" s="288"/>
      <c r="CO471" s="288"/>
      <c r="CP471" s="288"/>
      <c r="CQ471" s="288"/>
      <c r="CR471" s="288"/>
      <c r="CS471" s="288"/>
      <c r="CT471" s="288"/>
      <c r="CU471" s="288"/>
      <c r="CV471" s="288"/>
      <c r="CW471" s="288"/>
      <c r="CX471" s="288"/>
      <c r="CY471" s="288"/>
      <c r="CZ471" s="288"/>
      <c r="DA471" s="288"/>
      <c r="DB471" s="288"/>
      <c r="DC471" s="288"/>
      <c r="DD471" s="288"/>
      <c r="DE471" s="288"/>
      <c r="DF471" s="288"/>
      <c r="DG471" s="288"/>
      <c r="DH471" s="288"/>
      <c r="DI471" s="288"/>
      <c r="DJ471" s="288"/>
      <c r="DK471" s="288"/>
      <c r="DL471" s="288"/>
      <c r="DM471" s="288"/>
      <c r="DN471" s="288"/>
      <c r="DO471" s="288"/>
      <c r="DP471" s="288"/>
      <c r="DQ471" s="288"/>
      <c r="DR471" s="288"/>
      <c r="DS471" s="288"/>
      <c r="DT471" s="288"/>
      <c r="DU471" s="288"/>
      <c r="DV471" s="288"/>
      <c r="DW471" s="288"/>
      <c r="DX471" s="288"/>
      <c r="DY471" s="288"/>
      <c r="DZ471" s="288"/>
      <c r="EA471" s="288"/>
      <c r="EB471" s="288"/>
      <c r="EC471" s="288"/>
      <c r="ED471" s="288"/>
      <c r="EE471" s="288"/>
      <c r="EF471" s="288"/>
      <c r="EG471" s="288"/>
      <c r="EH471" s="288"/>
      <c r="EI471" s="288"/>
      <c r="EJ471" s="288"/>
      <c r="EK471" s="288"/>
      <c r="EL471" s="288"/>
      <c r="EM471" s="288"/>
      <c r="EN471" s="288"/>
      <c r="EO471" s="288"/>
      <c r="EP471" s="288"/>
      <c r="EQ471" s="288"/>
      <c r="ER471" s="288"/>
      <c r="ES471" s="288"/>
      <c r="ET471" s="288"/>
      <c r="EU471" s="288"/>
      <c r="EV471" s="288"/>
      <c r="EW471" s="288"/>
      <c r="EX471" s="288"/>
      <c r="EY471" s="288"/>
      <c r="EZ471" s="288"/>
      <c r="FA471" s="288"/>
      <c r="FB471" s="288"/>
      <c r="FC471" s="288"/>
      <c r="FD471" s="288"/>
      <c r="FE471" s="288"/>
      <c r="FF471" s="288"/>
      <c r="FG471" s="288"/>
      <c r="FH471" s="288"/>
      <c r="FI471" s="288"/>
      <c r="FJ471" s="288"/>
      <c r="FK471" s="288"/>
      <c r="FL471" s="288"/>
      <c r="FM471" s="288"/>
      <c r="FN471" s="288"/>
      <c r="FO471" s="288"/>
      <c r="FP471" s="288"/>
      <c r="FQ471" s="288"/>
      <c r="FR471" s="288"/>
      <c r="FS471" s="288"/>
      <c r="FT471" s="288"/>
      <c r="FU471" s="288"/>
      <c r="FV471" s="288"/>
      <c r="FW471" s="288"/>
      <c r="FX471" s="288"/>
      <c r="FY471" s="288"/>
      <c r="FZ471" s="288"/>
      <c r="GA471" s="294"/>
      <c r="GB471" s="294"/>
      <c r="GC471" s="294"/>
      <c r="GD471" s="294"/>
      <c r="GE471" s="294"/>
      <c r="GF471" s="294"/>
      <c r="GG471" s="294"/>
      <c r="GH471" s="294"/>
      <c r="GI471" s="294"/>
      <c r="GJ471" s="294"/>
      <c r="GK471" s="294"/>
      <c r="GL471" s="294"/>
      <c r="GM471" s="294"/>
      <c r="GN471" s="294"/>
      <c r="GO471" s="294"/>
      <c r="GP471" s="294"/>
      <c r="GQ471" s="294"/>
      <c r="GR471" s="294"/>
      <c r="GS471" s="294"/>
      <c r="GT471" s="294"/>
      <c r="GU471" s="294"/>
      <c r="GV471" s="294"/>
      <c r="GW471" s="294"/>
      <c r="GX471" s="294"/>
      <c r="GY471" s="294"/>
      <c r="GZ471" s="294"/>
      <c r="HA471" s="294"/>
      <c r="HB471" s="294"/>
      <c r="HC471" s="294"/>
      <c r="HD471" s="294"/>
      <c r="HE471" s="294"/>
      <c r="HF471" s="294"/>
      <c r="HG471" s="294"/>
      <c r="HH471" s="294"/>
      <c r="HI471" s="294"/>
      <c r="HJ471" s="294"/>
      <c r="HK471" s="294"/>
      <c r="HL471" s="294"/>
      <c r="HM471" s="294"/>
      <c r="HN471" s="294"/>
      <c r="HO471" s="294"/>
      <c r="HP471" s="294"/>
      <c r="HQ471" s="294"/>
      <c r="HR471" s="294"/>
      <c r="HS471" s="294"/>
      <c r="HT471" s="294"/>
      <c r="HU471" s="294"/>
      <c r="HV471" s="294"/>
      <c r="HW471" s="294"/>
      <c r="HX471" s="294"/>
      <c r="HY471" s="294"/>
      <c r="HZ471" s="294"/>
      <c r="IA471" s="294"/>
      <c r="IB471" s="294"/>
      <c r="IC471" s="294"/>
      <c r="ID471" s="294"/>
      <c r="IE471" s="294"/>
      <c r="IF471" s="294"/>
      <c r="IG471" s="294"/>
      <c r="IH471" s="294"/>
      <c r="II471" s="294"/>
      <c r="IJ471" s="294"/>
      <c r="IK471" s="294"/>
      <c r="IL471" s="294"/>
      <c r="IM471" s="294"/>
      <c r="IN471" s="294"/>
      <c r="IO471" s="294"/>
      <c r="IP471" s="294"/>
      <c r="IQ471" s="294"/>
      <c r="IR471" s="294"/>
      <c r="IS471" s="294"/>
      <c r="IT471" s="294"/>
      <c r="IU471" s="294"/>
      <c r="IV471" s="294"/>
      <c r="IW471" s="294"/>
      <c r="IX471" s="294"/>
    </row>
    <row r="472" s="289" customFormat="1" ht="46" customHeight="1" spans="1:258">
      <c r="A472" s="299">
        <v>6</v>
      </c>
      <c r="B472" s="300" t="s">
        <v>1507</v>
      </c>
      <c r="C472" s="300" t="s">
        <v>1497</v>
      </c>
      <c r="D472" s="329" t="s">
        <v>1441</v>
      </c>
      <c r="E472" s="338">
        <v>1.3</v>
      </c>
      <c r="F472" s="329" t="s">
        <v>453</v>
      </c>
      <c r="G472" s="300" t="s">
        <v>1508</v>
      </c>
      <c r="H472" s="338"/>
      <c r="I472" s="288"/>
      <c r="J472" s="288"/>
      <c r="K472" s="288"/>
      <c r="L472" s="288"/>
      <c r="M472" s="288"/>
      <c r="N472" s="288"/>
      <c r="O472" s="288"/>
      <c r="P472" s="288"/>
      <c r="Q472" s="288"/>
      <c r="R472" s="288"/>
      <c r="S472" s="288"/>
      <c r="T472" s="288"/>
      <c r="U472" s="288"/>
      <c r="V472" s="288"/>
      <c r="W472" s="288"/>
      <c r="X472" s="288"/>
      <c r="Y472" s="288"/>
      <c r="Z472" s="288"/>
      <c r="AA472" s="288"/>
      <c r="AB472" s="288"/>
      <c r="AC472" s="288"/>
      <c r="AD472" s="288"/>
      <c r="AE472" s="288"/>
      <c r="AF472" s="288"/>
      <c r="AG472" s="288"/>
      <c r="AH472" s="288"/>
      <c r="AI472" s="288"/>
      <c r="AJ472" s="288"/>
      <c r="AK472" s="288"/>
      <c r="AL472" s="288"/>
      <c r="AM472" s="288"/>
      <c r="AN472" s="288"/>
      <c r="AO472" s="288"/>
      <c r="AP472" s="288"/>
      <c r="AQ472" s="288"/>
      <c r="AR472" s="288"/>
      <c r="AS472" s="288"/>
      <c r="AT472" s="288"/>
      <c r="AU472" s="288"/>
      <c r="AV472" s="288"/>
      <c r="AW472" s="288"/>
      <c r="AX472" s="288"/>
      <c r="AY472" s="288"/>
      <c r="AZ472" s="288"/>
      <c r="BA472" s="288"/>
      <c r="BB472" s="288"/>
      <c r="BC472" s="288"/>
      <c r="BD472" s="288"/>
      <c r="BE472" s="288"/>
      <c r="BF472" s="288"/>
      <c r="BG472" s="288"/>
      <c r="BH472" s="288"/>
      <c r="BI472" s="288"/>
      <c r="BJ472" s="288"/>
      <c r="BK472" s="288"/>
      <c r="BL472" s="288"/>
      <c r="BM472" s="288"/>
      <c r="BN472" s="288"/>
      <c r="BO472" s="288"/>
      <c r="BP472" s="288"/>
      <c r="BQ472" s="288"/>
      <c r="BR472" s="288"/>
      <c r="BS472" s="288"/>
      <c r="BT472" s="288"/>
      <c r="BU472" s="288"/>
      <c r="BV472" s="288"/>
      <c r="BW472" s="288"/>
      <c r="BX472" s="288"/>
      <c r="BY472" s="288"/>
      <c r="BZ472" s="288"/>
      <c r="CA472" s="288"/>
      <c r="CB472" s="288"/>
      <c r="CC472" s="288"/>
      <c r="CD472" s="288"/>
      <c r="CE472" s="288"/>
      <c r="CF472" s="288"/>
      <c r="CG472" s="288"/>
      <c r="CH472" s="288"/>
      <c r="CI472" s="288"/>
      <c r="CJ472" s="288"/>
      <c r="CK472" s="288"/>
      <c r="CL472" s="288"/>
      <c r="CM472" s="288"/>
      <c r="CN472" s="288"/>
      <c r="CO472" s="288"/>
      <c r="CP472" s="288"/>
      <c r="CQ472" s="288"/>
      <c r="CR472" s="288"/>
      <c r="CS472" s="288"/>
      <c r="CT472" s="288"/>
      <c r="CU472" s="288"/>
      <c r="CV472" s="288"/>
      <c r="CW472" s="288"/>
      <c r="CX472" s="288"/>
      <c r="CY472" s="288"/>
      <c r="CZ472" s="288"/>
      <c r="DA472" s="288"/>
      <c r="DB472" s="288"/>
      <c r="DC472" s="288"/>
      <c r="DD472" s="288"/>
      <c r="DE472" s="288"/>
      <c r="DF472" s="288"/>
      <c r="DG472" s="288"/>
      <c r="DH472" s="288"/>
      <c r="DI472" s="288"/>
      <c r="DJ472" s="288"/>
      <c r="DK472" s="288"/>
      <c r="DL472" s="288"/>
      <c r="DM472" s="288"/>
      <c r="DN472" s="288"/>
      <c r="DO472" s="288"/>
      <c r="DP472" s="288"/>
      <c r="DQ472" s="288"/>
      <c r="DR472" s="288"/>
      <c r="DS472" s="288"/>
      <c r="DT472" s="288"/>
      <c r="DU472" s="288"/>
      <c r="DV472" s="288"/>
      <c r="DW472" s="288"/>
      <c r="DX472" s="288"/>
      <c r="DY472" s="288"/>
      <c r="DZ472" s="288"/>
      <c r="EA472" s="288"/>
      <c r="EB472" s="288"/>
      <c r="EC472" s="288"/>
      <c r="ED472" s="288"/>
      <c r="EE472" s="288"/>
      <c r="EF472" s="288"/>
      <c r="EG472" s="288"/>
      <c r="EH472" s="288"/>
      <c r="EI472" s="288"/>
      <c r="EJ472" s="288"/>
      <c r="EK472" s="288"/>
      <c r="EL472" s="288"/>
      <c r="EM472" s="288"/>
      <c r="EN472" s="288"/>
      <c r="EO472" s="288"/>
      <c r="EP472" s="288"/>
      <c r="EQ472" s="288"/>
      <c r="ER472" s="288"/>
      <c r="ES472" s="288"/>
      <c r="ET472" s="288"/>
      <c r="EU472" s="288"/>
      <c r="EV472" s="288"/>
      <c r="EW472" s="288"/>
      <c r="EX472" s="288"/>
      <c r="EY472" s="288"/>
      <c r="EZ472" s="288"/>
      <c r="FA472" s="288"/>
      <c r="FB472" s="288"/>
      <c r="FC472" s="288"/>
      <c r="FD472" s="288"/>
      <c r="FE472" s="288"/>
      <c r="FF472" s="288"/>
      <c r="FG472" s="288"/>
      <c r="FH472" s="288"/>
      <c r="FI472" s="288"/>
      <c r="FJ472" s="288"/>
      <c r="FK472" s="288"/>
      <c r="FL472" s="288"/>
      <c r="FM472" s="288"/>
      <c r="FN472" s="288"/>
      <c r="FO472" s="288"/>
      <c r="FP472" s="288"/>
      <c r="FQ472" s="288"/>
      <c r="FR472" s="288"/>
      <c r="FS472" s="288"/>
      <c r="FT472" s="288"/>
      <c r="FU472" s="288"/>
      <c r="FV472" s="288"/>
      <c r="FW472" s="288"/>
      <c r="FX472" s="288"/>
      <c r="FY472" s="288"/>
      <c r="FZ472" s="288"/>
      <c r="GA472" s="294"/>
      <c r="GB472" s="294"/>
      <c r="GC472" s="294"/>
      <c r="GD472" s="294"/>
      <c r="GE472" s="294"/>
      <c r="GF472" s="294"/>
      <c r="GG472" s="294"/>
      <c r="GH472" s="294"/>
      <c r="GI472" s="294"/>
      <c r="GJ472" s="294"/>
      <c r="GK472" s="294"/>
      <c r="GL472" s="294"/>
      <c r="GM472" s="294"/>
      <c r="GN472" s="294"/>
      <c r="GO472" s="294"/>
      <c r="GP472" s="294"/>
      <c r="GQ472" s="294"/>
      <c r="GR472" s="294"/>
      <c r="GS472" s="294"/>
      <c r="GT472" s="294"/>
      <c r="GU472" s="294"/>
      <c r="GV472" s="294"/>
      <c r="GW472" s="294"/>
      <c r="GX472" s="294"/>
      <c r="GY472" s="294"/>
      <c r="GZ472" s="294"/>
      <c r="HA472" s="294"/>
      <c r="HB472" s="294"/>
      <c r="HC472" s="294"/>
      <c r="HD472" s="294"/>
      <c r="HE472" s="294"/>
      <c r="HF472" s="294"/>
      <c r="HG472" s="294"/>
      <c r="HH472" s="294"/>
      <c r="HI472" s="294"/>
      <c r="HJ472" s="294"/>
      <c r="HK472" s="294"/>
      <c r="HL472" s="294"/>
      <c r="HM472" s="294"/>
      <c r="HN472" s="294"/>
      <c r="HO472" s="294"/>
      <c r="HP472" s="294"/>
      <c r="HQ472" s="294"/>
      <c r="HR472" s="294"/>
      <c r="HS472" s="294"/>
      <c r="HT472" s="294"/>
      <c r="HU472" s="294"/>
      <c r="HV472" s="294"/>
      <c r="HW472" s="294"/>
      <c r="HX472" s="294"/>
      <c r="HY472" s="294"/>
      <c r="HZ472" s="294"/>
      <c r="IA472" s="294"/>
      <c r="IB472" s="294"/>
      <c r="IC472" s="294"/>
      <c r="ID472" s="294"/>
      <c r="IE472" s="294"/>
      <c r="IF472" s="294"/>
      <c r="IG472" s="294"/>
      <c r="IH472" s="294"/>
      <c r="II472" s="294"/>
      <c r="IJ472" s="294"/>
      <c r="IK472" s="294"/>
      <c r="IL472" s="294"/>
      <c r="IM472" s="294"/>
      <c r="IN472" s="294"/>
      <c r="IO472" s="294"/>
      <c r="IP472" s="294"/>
      <c r="IQ472" s="294"/>
      <c r="IR472" s="294"/>
      <c r="IS472" s="294"/>
      <c r="IT472" s="294"/>
      <c r="IU472" s="294"/>
      <c r="IV472" s="294"/>
      <c r="IW472" s="294"/>
      <c r="IX472" s="294"/>
    </row>
    <row r="473" s="289" customFormat="1" ht="46" customHeight="1" spans="1:258">
      <c r="A473" s="324">
        <v>7</v>
      </c>
      <c r="B473" s="300" t="s">
        <v>1509</v>
      </c>
      <c r="C473" s="300" t="s">
        <v>1497</v>
      </c>
      <c r="D473" s="329" t="s">
        <v>1111</v>
      </c>
      <c r="E473" s="338">
        <v>1.8</v>
      </c>
      <c r="F473" s="329" t="s">
        <v>180</v>
      </c>
      <c r="G473" s="300" t="s">
        <v>1149</v>
      </c>
      <c r="H473" s="338"/>
      <c r="I473" s="288"/>
      <c r="J473" s="288"/>
      <c r="K473" s="288"/>
      <c r="L473" s="288"/>
      <c r="M473" s="288"/>
      <c r="N473" s="288"/>
      <c r="O473" s="288"/>
      <c r="P473" s="288"/>
      <c r="Q473" s="288"/>
      <c r="R473" s="288"/>
      <c r="S473" s="288"/>
      <c r="T473" s="288"/>
      <c r="U473" s="288"/>
      <c r="V473" s="288"/>
      <c r="W473" s="288"/>
      <c r="X473" s="288"/>
      <c r="Y473" s="288"/>
      <c r="Z473" s="288"/>
      <c r="AA473" s="288"/>
      <c r="AB473" s="288"/>
      <c r="AC473" s="288"/>
      <c r="AD473" s="288"/>
      <c r="AE473" s="288"/>
      <c r="AF473" s="288"/>
      <c r="AG473" s="288"/>
      <c r="AH473" s="288"/>
      <c r="AI473" s="288"/>
      <c r="AJ473" s="288"/>
      <c r="AK473" s="288"/>
      <c r="AL473" s="288"/>
      <c r="AM473" s="288"/>
      <c r="AN473" s="288"/>
      <c r="AO473" s="288"/>
      <c r="AP473" s="288"/>
      <c r="AQ473" s="288"/>
      <c r="AR473" s="288"/>
      <c r="AS473" s="288"/>
      <c r="AT473" s="288"/>
      <c r="AU473" s="288"/>
      <c r="AV473" s="288"/>
      <c r="AW473" s="288"/>
      <c r="AX473" s="288"/>
      <c r="AY473" s="288"/>
      <c r="AZ473" s="288"/>
      <c r="BA473" s="288"/>
      <c r="BB473" s="288"/>
      <c r="BC473" s="288"/>
      <c r="BD473" s="288"/>
      <c r="BE473" s="288"/>
      <c r="BF473" s="288"/>
      <c r="BG473" s="288"/>
      <c r="BH473" s="288"/>
      <c r="BI473" s="288"/>
      <c r="BJ473" s="288"/>
      <c r="BK473" s="288"/>
      <c r="BL473" s="288"/>
      <c r="BM473" s="288"/>
      <c r="BN473" s="288"/>
      <c r="BO473" s="288"/>
      <c r="BP473" s="288"/>
      <c r="BQ473" s="288"/>
      <c r="BR473" s="288"/>
      <c r="BS473" s="288"/>
      <c r="BT473" s="288"/>
      <c r="BU473" s="288"/>
      <c r="BV473" s="288"/>
      <c r="BW473" s="288"/>
      <c r="BX473" s="288"/>
      <c r="BY473" s="288"/>
      <c r="BZ473" s="288"/>
      <c r="CA473" s="288"/>
      <c r="CB473" s="288"/>
      <c r="CC473" s="288"/>
      <c r="CD473" s="288"/>
      <c r="CE473" s="288"/>
      <c r="CF473" s="288"/>
      <c r="CG473" s="288"/>
      <c r="CH473" s="288"/>
      <c r="CI473" s="288"/>
      <c r="CJ473" s="288"/>
      <c r="CK473" s="288"/>
      <c r="CL473" s="288"/>
      <c r="CM473" s="288"/>
      <c r="CN473" s="288"/>
      <c r="CO473" s="288"/>
      <c r="CP473" s="288"/>
      <c r="CQ473" s="288"/>
      <c r="CR473" s="288"/>
      <c r="CS473" s="288"/>
      <c r="CT473" s="288"/>
      <c r="CU473" s="288"/>
      <c r="CV473" s="288"/>
      <c r="CW473" s="288"/>
      <c r="CX473" s="288"/>
      <c r="CY473" s="288"/>
      <c r="CZ473" s="288"/>
      <c r="DA473" s="288"/>
      <c r="DB473" s="288"/>
      <c r="DC473" s="288"/>
      <c r="DD473" s="288"/>
      <c r="DE473" s="288"/>
      <c r="DF473" s="288"/>
      <c r="DG473" s="288"/>
      <c r="DH473" s="288"/>
      <c r="DI473" s="288"/>
      <c r="DJ473" s="288"/>
      <c r="DK473" s="288"/>
      <c r="DL473" s="288"/>
      <c r="DM473" s="288"/>
      <c r="DN473" s="288"/>
      <c r="DO473" s="288"/>
      <c r="DP473" s="288"/>
      <c r="DQ473" s="288"/>
      <c r="DR473" s="288"/>
      <c r="DS473" s="288"/>
      <c r="DT473" s="288"/>
      <c r="DU473" s="288"/>
      <c r="DV473" s="288"/>
      <c r="DW473" s="288"/>
      <c r="DX473" s="288"/>
      <c r="DY473" s="288"/>
      <c r="DZ473" s="288"/>
      <c r="EA473" s="288"/>
      <c r="EB473" s="288"/>
      <c r="EC473" s="288"/>
      <c r="ED473" s="288"/>
      <c r="EE473" s="288"/>
      <c r="EF473" s="288"/>
      <c r="EG473" s="288"/>
      <c r="EH473" s="288"/>
      <c r="EI473" s="288"/>
      <c r="EJ473" s="288"/>
      <c r="EK473" s="288"/>
      <c r="EL473" s="288"/>
      <c r="EM473" s="288"/>
      <c r="EN473" s="288"/>
      <c r="EO473" s="288"/>
      <c r="EP473" s="288"/>
      <c r="EQ473" s="288"/>
      <c r="ER473" s="288"/>
      <c r="ES473" s="288"/>
      <c r="ET473" s="288"/>
      <c r="EU473" s="288"/>
      <c r="EV473" s="288"/>
      <c r="EW473" s="288"/>
      <c r="EX473" s="288"/>
      <c r="EY473" s="288"/>
      <c r="EZ473" s="288"/>
      <c r="FA473" s="288"/>
      <c r="FB473" s="288"/>
      <c r="FC473" s="288"/>
      <c r="FD473" s="288"/>
      <c r="FE473" s="288"/>
      <c r="FF473" s="288"/>
      <c r="FG473" s="288"/>
      <c r="FH473" s="288"/>
      <c r="FI473" s="288"/>
      <c r="FJ473" s="288"/>
      <c r="FK473" s="288"/>
      <c r="FL473" s="288"/>
      <c r="FM473" s="288"/>
      <c r="FN473" s="288"/>
      <c r="FO473" s="288"/>
      <c r="FP473" s="288"/>
      <c r="FQ473" s="288"/>
      <c r="FR473" s="288"/>
      <c r="FS473" s="288"/>
      <c r="FT473" s="288"/>
      <c r="FU473" s="288"/>
      <c r="FV473" s="288"/>
      <c r="FW473" s="288"/>
      <c r="FX473" s="288"/>
      <c r="FY473" s="288"/>
      <c r="FZ473" s="288"/>
      <c r="GA473" s="294"/>
      <c r="GB473" s="294"/>
      <c r="GC473" s="294"/>
      <c r="GD473" s="294"/>
      <c r="GE473" s="294"/>
      <c r="GF473" s="294"/>
      <c r="GG473" s="294"/>
      <c r="GH473" s="294"/>
      <c r="GI473" s="294"/>
      <c r="GJ473" s="294"/>
      <c r="GK473" s="294"/>
      <c r="GL473" s="294"/>
      <c r="GM473" s="294"/>
      <c r="GN473" s="294"/>
      <c r="GO473" s="294"/>
      <c r="GP473" s="294"/>
      <c r="GQ473" s="294"/>
      <c r="GR473" s="294"/>
      <c r="GS473" s="294"/>
      <c r="GT473" s="294"/>
      <c r="GU473" s="294"/>
      <c r="GV473" s="294"/>
      <c r="GW473" s="294"/>
      <c r="GX473" s="294"/>
      <c r="GY473" s="294"/>
      <c r="GZ473" s="294"/>
      <c r="HA473" s="294"/>
      <c r="HB473" s="294"/>
      <c r="HC473" s="294"/>
      <c r="HD473" s="294"/>
      <c r="HE473" s="294"/>
      <c r="HF473" s="294"/>
      <c r="HG473" s="294"/>
      <c r="HH473" s="294"/>
      <c r="HI473" s="294"/>
      <c r="HJ473" s="294"/>
      <c r="HK473" s="294"/>
      <c r="HL473" s="294"/>
      <c r="HM473" s="294"/>
      <c r="HN473" s="294"/>
      <c r="HO473" s="294"/>
      <c r="HP473" s="294"/>
      <c r="HQ473" s="294"/>
      <c r="HR473" s="294"/>
      <c r="HS473" s="294"/>
      <c r="HT473" s="294"/>
      <c r="HU473" s="294"/>
      <c r="HV473" s="294"/>
      <c r="HW473" s="294"/>
      <c r="HX473" s="294"/>
      <c r="HY473" s="294"/>
      <c r="HZ473" s="294"/>
      <c r="IA473" s="294"/>
      <c r="IB473" s="294"/>
      <c r="IC473" s="294"/>
      <c r="ID473" s="294"/>
      <c r="IE473" s="294"/>
      <c r="IF473" s="294"/>
      <c r="IG473" s="294"/>
      <c r="IH473" s="294"/>
      <c r="II473" s="294"/>
      <c r="IJ473" s="294"/>
      <c r="IK473" s="294"/>
      <c r="IL473" s="294"/>
      <c r="IM473" s="294"/>
      <c r="IN473" s="294"/>
      <c r="IO473" s="294"/>
      <c r="IP473" s="294"/>
      <c r="IQ473" s="294"/>
      <c r="IR473" s="294"/>
      <c r="IS473" s="294"/>
      <c r="IT473" s="294"/>
      <c r="IU473" s="294"/>
      <c r="IV473" s="294"/>
      <c r="IW473" s="294"/>
      <c r="IX473" s="294"/>
    </row>
    <row r="474" s="289" customFormat="1" ht="46" customHeight="1" spans="1:258">
      <c r="A474" s="299">
        <v>8</v>
      </c>
      <c r="B474" s="300" t="s">
        <v>1510</v>
      </c>
      <c r="C474" s="300" t="s">
        <v>1497</v>
      </c>
      <c r="D474" s="329" t="s">
        <v>1433</v>
      </c>
      <c r="E474" s="338">
        <v>1.5</v>
      </c>
      <c r="F474" s="300" t="s">
        <v>239</v>
      </c>
      <c r="G474" s="300" t="s">
        <v>1511</v>
      </c>
      <c r="H474" s="338"/>
      <c r="I474" s="288"/>
      <c r="J474" s="288"/>
      <c r="K474" s="288"/>
      <c r="L474" s="288"/>
      <c r="M474" s="288"/>
      <c r="N474" s="288"/>
      <c r="O474" s="288"/>
      <c r="P474" s="288"/>
      <c r="Q474" s="288"/>
      <c r="R474" s="288"/>
      <c r="S474" s="288"/>
      <c r="T474" s="288"/>
      <c r="U474" s="288"/>
      <c r="V474" s="288"/>
      <c r="W474" s="288"/>
      <c r="X474" s="288"/>
      <c r="Y474" s="288"/>
      <c r="Z474" s="288"/>
      <c r="AA474" s="288"/>
      <c r="AB474" s="288"/>
      <c r="AC474" s="288"/>
      <c r="AD474" s="288"/>
      <c r="AE474" s="288"/>
      <c r="AF474" s="288"/>
      <c r="AG474" s="288"/>
      <c r="AH474" s="288"/>
      <c r="AI474" s="288"/>
      <c r="AJ474" s="288"/>
      <c r="AK474" s="288"/>
      <c r="AL474" s="288"/>
      <c r="AM474" s="288"/>
      <c r="AN474" s="288"/>
      <c r="AO474" s="288"/>
      <c r="AP474" s="288"/>
      <c r="AQ474" s="288"/>
      <c r="AR474" s="288"/>
      <c r="AS474" s="288"/>
      <c r="AT474" s="288"/>
      <c r="AU474" s="288"/>
      <c r="AV474" s="288"/>
      <c r="AW474" s="288"/>
      <c r="AX474" s="288"/>
      <c r="AY474" s="288"/>
      <c r="AZ474" s="288"/>
      <c r="BA474" s="288"/>
      <c r="BB474" s="288"/>
      <c r="BC474" s="288"/>
      <c r="BD474" s="288"/>
      <c r="BE474" s="288"/>
      <c r="BF474" s="288"/>
      <c r="BG474" s="288"/>
      <c r="BH474" s="288"/>
      <c r="BI474" s="288"/>
      <c r="BJ474" s="288"/>
      <c r="BK474" s="288"/>
      <c r="BL474" s="288"/>
      <c r="BM474" s="288"/>
      <c r="BN474" s="288"/>
      <c r="BO474" s="288"/>
      <c r="BP474" s="288"/>
      <c r="BQ474" s="288"/>
      <c r="BR474" s="288"/>
      <c r="BS474" s="288"/>
      <c r="BT474" s="288"/>
      <c r="BU474" s="288"/>
      <c r="BV474" s="288"/>
      <c r="BW474" s="288"/>
      <c r="BX474" s="288"/>
      <c r="BY474" s="288"/>
      <c r="BZ474" s="288"/>
      <c r="CA474" s="288"/>
      <c r="CB474" s="288"/>
      <c r="CC474" s="288"/>
      <c r="CD474" s="288"/>
      <c r="CE474" s="288"/>
      <c r="CF474" s="288"/>
      <c r="CG474" s="288"/>
      <c r="CH474" s="288"/>
      <c r="CI474" s="288"/>
      <c r="CJ474" s="288"/>
      <c r="CK474" s="288"/>
      <c r="CL474" s="288"/>
      <c r="CM474" s="288"/>
      <c r="CN474" s="288"/>
      <c r="CO474" s="288"/>
      <c r="CP474" s="288"/>
      <c r="CQ474" s="288"/>
      <c r="CR474" s="288"/>
      <c r="CS474" s="288"/>
      <c r="CT474" s="288"/>
      <c r="CU474" s="288"/>
      <c r="CV474" s="288"/>
      <c r="CW474" s="288"/>
      <c r="CX474" s="288"/>
      <c r="CY474" s="288"/>
      <c r="CZ474" s="288"/>
      <c r="DA474" s="288"/>
      <c r="DB474" s="288"/>
      <c r="DC474" s="288"/>
      <c r="DD474" s="288"/>
      <c r="DE474" s="288"/>
      <c r="DF474" s="288"/>
      <c r="DG474" s="288"/>
      <c r="DH474" s="288"/>
      <c r="DI474" s="288"/>
      <c r="DJ474" s="288"/>
      <c r="DK474" s="288"/>
      <c r="DL474" s="288"/>
      <c r="DM474" s="288"/>
      <c r="DN474" s="288"/>
      <c r="DO474" s="288"/>
      <c r="DP474" s="288"/>
      <c r="DQ474" s="288"/>
      <c r="DR474" s="288"/>
      <c r="DS474" s="288"/>
      <c r="DT474" s="288"/>
      <c r="DU474" s="288"/>
      <c r="DV474" s="288"/>
      <c r="DW474" s="288"/>
      <c r="DX474" s="288"/>
      <c r="DY474" s="288"/>
      <c r="DZ474" s="288"/>
      <c r="EA474" s="288"/>
      <c r="EB474" s="288"/>
      <c r="EC474" s="288"/>
      <c r="ED474" s="288"/>
      <c r="EE474" s="288"/>
      <c r="EF474" s="288"/>
      <c r="EG474" s="288"/>
      <c r="EH474" s="288"/>
      <c r="EI474" s="288"/>
      <c r="EJ474" s="288"/>
      <c r="EK474" s="288"/>
      <c r="EL474" s="288"/>
      <c r="EM474" s="288"/>
      <c r="EN474" s="288"/>
      <c r="EO474" s="288"/>
      <c r="EP474" s="288"/>
      <c r="EQ474" s="288"/>
      <c r="ER474" s="288"/>
      <c r="ES474" s="288"/>
      <c r="ET474" s="288"/>
      <c r="EU474" s="288"/>
      <c r="EV474" s="288"/>
      <c r="EW474" s="288"/>
      <c r="EX474" s="288"/>
      <c r="EY474" s="288"/>
      <c r="EZ474" s="288"/>
      <c r="FA474" s="288"/>
      <c r="FB474" s="288"/>
      <c r="FC474" s="288"/>
      <c r="FD474" s="288"/>
      <c r="FE474" s="288"/>
      <c r="FF474" s="288"/>
      <c r="FG474" s="288"/>
      <c r="FH474" s="288"/>
      <c r="FI474" s="288"/>
      <c r="FJ474" s="288"/>
      <c r="FK474" s="288"/>
      <c r="FL474" s="288"/>
      <c r="FM474" s="288"/>
      <c r="FN474" s="288"/>
      <c r="FO474" s="288"/>
      <c r="FP474" s="288"/>
      <c r="FQ474" s="288"/>
      <c r="FR474" s="288"/>
      <c r="FS474" s="288"/>
      <c r="FT474" s="288"/>
      <c r="FU474" s="288"/>
      <c r="FV474" s="288"/>
      <c r="FW474" s="288"/>
      <c r="FX474" s="288"/>
      <c r="FY474" s="288"/>
      <c r="FZ474" s="288"/>
      <c r="GA474" s="294"/>
      <c r="GB474" s="294"/>
      <c r="GC474" s="294"/>
      <c r="GD474" s="294"/>
      <c r="GE474" s="294"/>
      <c r="GF474" s="294"/>
      <c r="GG474" s="294"/>
      <c r="GH474" s="294"/>
      <c r="GI474" s="294"/>
      <c r="GJ474" s="294"/>
      <c r="GK474" s="294"/>
      <c r="GL474" s="294"/>
      <c r="GM474" s="294"/>
      <c r="GN474" s="294"/>
      <c r="GO474" s="294"/>
      <c r="GP474" s="294"/>
      <c r="GQ474" s="294"/>
      <c r="GR474" s="294"/>
      <c r="GS474" s="294"/>
      <c r="GT474" s="294"/>
      <c r="GU474" s="294"/>
      <c r="GV474" s="294"/>
      <c r="GW474" s="294"/>
      <c r="GX474" s="294"/>
      <c r="GY474" s="294"/>
      <c r="GZ474" s="294"/>
      <c r="HA474" s="294"/>
      <c r="HB474" s="294"/>
      <c r="HC474" s="294"/>
      <c r="HD474" s="294"/>
      <c r="HE474" s="294"/>
      <c r="HF474" s="294"/>
      <c r="HG474" s="294"/>
      <c r="HH474" s="294"/>
      <c r="HI474" s="294"/>
      <c r="HJ474" s="294"/>
      <c r="HK474" s="294"/>
      <c r="HL474" s="294"/>
      <c r="HM474" s="294"/>
      <c r="HN474" s="294"/>
      <c r="HO474" s="294"/>
      <c r="HP474" s="294"/>
      <c r="HQ474" s="294"/>
      <c r="HR474" s="294"/>
      <c r="HS474" s="294"/>
      <c r="HT474" s="294"/>
      <c r="HU474" s="294"/>
      <c r="HV474" s="294"/>
      <c r="HW474" s="294"/>
      <c r="HX474" s="294"/>
      <c r="HY474" s="294"/>
      <c r="HZ474" s="294"/>
      <c r="IA474" s="294"/>
      <c r="IB474" s="294"/>
      <c r="IC474" s="294"/>
      <c r="ID474" s="294"/>
      <c r="IE474" s="294"/>
      <c r="IF474" s="294"/>
      <c r="IG474" s="294"/>
      <c r="IH474" s="294"/>
      <c r="II474" s="294"/>
      <c r="IJ474" s="294"/>
      <c r="IK474" s="294"/>
      <c r="IL474" s="294"/>
      <c r="IM474" s="294"/>
      <c r="IN474" s="294"/>
      <c r="IO474" s="294"/>
      <c r="IP474" s="294"/>
      <c r="IQ474" s="294"/>
      <c r="IR474" s="294"/>
      <c r="IS474" s="294"/>
      <c r="IT474" s="294"/>
      <c r="IU474" s="294"/>
      <c r="IV474" s="294"/>
      <c r="IW474" s="294"/>
      <c r="IX474" s="294"/>
    </row>
    <row r="475" s="289" customFormat="1" ht="46" customHeight="1" spans="1:258">
      <c r="A475" s="324">
        <v>9</v>
      </c>
      <c r="B475" s="300" t="s">
        <v>1512</v>
      </c>
      <c r="C475" s="300" t="s">
        <v>1497</v>
      </c>
      <c r="D475" s="329" t="s">
        <v>1461</v>
      </c>
      <c r="E475" s="338">
        <v>1.9</v>
      </c>
      <c r="F475" s="329" t="s">
        <v>244</v>
      </c>
      <c r="G475" s="300" t="s">
        <v>1513</v>
      </c>
      <c r="H475" s="338"/>
      <c r="I475" s="288"/>
      <c r="J475" s="288"/>
      <c r="K475" s="288"/>
      <c r="L475" s="288"/>
      <c r="M475" s="288"/>
      <c r="N475" s="288"/>
      <c r="O475" s="288"/>
      <c r="P475" s="288"/>
      <c r="Q475" s="288"/>
      <c r="R475" s="288"/>
      <c r="S475" s="288"/>
      <c r="T475" s="288"/>
      <c r="U475" s="288"/>
      <c r="V475" s="288"/>
      <c r="W475" s="288"/>
      <c r="X475" s="288"/>
      <c r="Y475" s="288"/>
      <c r="Z475" s="288"/>
      <c r="AA475" s="288"/>
      <c r="AB475" s="288"/>
      <c r="AC475" s="288"/>
      <c r="AD475" s="288"/>
      <c r="AE475" s="288"/>
      <c r="AF475" s="288"/>
      <c r="AG475" s="288"/>
      <c r="AH475" s="288"/>
      <c r="AI475" s="288"/>
      <c r="AJ475" s="288"/>
      <c r="AK475" s="288"/>
      <c r="AL475" s="288"/>
      <c r="AM475" s="288"/>
      <c r="AN475" s="288"/>
      <c r="AO475" s="288"/>
      <c r="AP475" s="288"/>
      <c r="AQ475" s="288"/>
      <c r="AR475" s="288"/>
      <c r="AS475" s="288"/>
      <c r="AT475" s="288"/>
      <c r="AU475" s="288"/>
      <c r="AV475" s="288"/>
      <c r="AW475" s="288"/>
      <c r="AX475" s="288"/>
      <c r="AY475" s="288"/>
      <c r="AZ475" s="288"/>
      <c r="BA475" s="288"/>
      <c r="BB475" s="288"/>
      <c r="BC475" s="288"/>
      <c r="BD475" s="288"/>
      <c r="BE475" s="288"/>
      <c r="BF475" s="288"/>
      <c r="BG475" s="288"/>
      <c r="BH475" s="288"/>
      <c r="BI475" s="288"/>
      <c r="BJ475" s="288"/>
      <c r="BK475" s="288"/>
      <c r="BL475" s="288"/>
      <c r="BM475" s="288"/>
      <c r="BN475" s="288"/>
      <c r="BO475" s="288"/>
      <c r="BP475" s="288"/>
      <c r="BQ475" s="288"/>
      <c r="BR475" s="288"/>
      <c r="BS475" s="288"/>
      <c r="BT475" s="288"/>
      <c r="BU475" s="288"/>
      <c r="BV475" s="288"/>
      <c r="BW475" s="288"/>
      <c r="BX475" s="288"/>
      <c r="BY475" s="288"/>
      <c r="BZ475" s="288"/>
      <c r="CA475" s="288"/>
      <c r="CB475" s="288"/>
      <c r="CC475" s="288"/>
      <c r="CD475" s="288"/>
      <c r="CE475" s="288"/>
      <c r="CF475" s="288"/>
      <c r="CG475" s="288"/>
      <c r="CH475" s="288"/>
      <c r="CI475" s="288"/>
      <c r="CJ475" s="288"/>
      <c r="CK475" s="288"/>
      <c r="CL475" s="288"/>
      <c r="CM475" s="288"/>
      <c r="CN475" s="288"/>
      <c r="CO475" s="288"/>
      <c r="CP475" s="288"/>
      <c r="CQ475" s="288"/>
      <c r="CR475" s="288"/>
      <c r="CS475" s="288"/>
      <c r="CT475" s="288"/>
      <c r="CU475" s="288"/>
      <c r="CV475" s="288"/>
      <c r="CW475" s="288"/>
      <c r="CX475" s="288"/>
      <c r="CY475" s="288"/>
      <c r="CZ475" s="288"/>
      <c r="DA475" s="288"/>
      <c r="DB475" s="288"/>
      <c r="DC475" s="288"/>
      <c r="DD475" s="288"/>
      <c r="DE475" s="288"/>
      <c r="DF475" s="288"/>
      <c r="DG475" s="288"/>
      <c r="DH475" s="288"/>
      <c r="DI475" s="288"/>
      <c r="DJ475" s="288"/>
      <c r="DK475" s="288"/>
      <c r="DL475" s="288"/>
      <c r="DM475" s="288"/>
      <c r="DN475" s="288"/>
      <c r="DO475" s="288"/>
      <c r="DP475" s="288"/>
      <c r="DQ475" s="288"/>
      <c r="DR475" s="288"/>
      <c r="DS475" s="288"/>
      <c r="DT475" s="288"/>
      <c r="DU475" s="288"/>
      <c r="DV475" s="288"/>
      <c r="DW475" s="288"/>
      <c r="DX475" s="288"/>
      <c r="DY475" s="288"/>
      <c r="DZ475" s="288"/>
      <c r="EA475" s="288"/>
      <c r="EB475" s="288"/>
      <c r="EC475" s="288"/>
      <c r="ED475" s="288"/>
      <c r="EE475" s="288"/>
      <c r="EF475" s="288"/>
      <c r="EG475" s="288"/>
      <c r="EH475" s="288"/>
      <c r="EI475" s="288"/>
      <c r="EJ475" s="288"/>
      <c r="EK475" s="288"/>
      <c r="EL475" s="288"/>
      <c r="EM475" s="288"/>
      <c r="EN475" s="288"/>
      <c r="EO475" s="288"/>
      <c r="EP475" s="288"/>
      <c r="EQ475" s="288"/>
      <c r="ER475" s="288"/>
      <c r="ES475" s="288"/>
      <c r="ET475" s="288"/>
      <c r="EU475" s="288"/>
      <c r="EV475" s="288"/>
      <c r="EW475" s="288"/>
      <c r="EX475" s="288"/>
      <c r="EY475" s="288"/>
      <c r="EZ475" s="288"/>
      <c r="FA475" s="288"/>
      <c r="FB475" s="288"/>
      <c r="FC475" s="288"/>
      <c r="FD475" s="288"/>
      <c r="FE475" s="288"/>
      <c r="FF475" s="288"/>
      <c r="FG475" s="288"/>
      <c r="FH475" s="288"/>
      <c r="FI475" s="288"/>
      <c r="FJ475" s="288"/>
      <c r="FK475" s="288"/>
      <c r="FL475" s="288"/>
      <c r="FM475" s="288"/>
      <c r="FN475" s="288"/>
      <c r="FO475" s="288"/>
      <c r="FP475" s="288"/>
      <c r="FQ475" s="288"/>
      <c r="FR475" s="288"/>
      <c r="FS475" s="288"/>
      <c r="FT475" s="288"/>
      <c r="FU475" s="288"/>
      <c r="FV475" s="288"/>
      <c r="FW475" s="288"/>
      <c r="FX475" s="288"/>
      <c r="FY475" s="288"/>
      <c r="FZ475" s="288"/>
      <c r="GA475" s="294"/>
      <c r="GB475" s="294"/>
      <c r="GC475" s="294"/>
      <c r="GD475" s="294"/>
      <c r="GE475" s="294"/>
      <c r="GF475" s="294"/>
      <c r="GG475" s="294"/>
      <c r="GH475" s="294"/>
      <c r="GI475" s="294"/>
      <c r="GJ475" s="294"/>
      <c r="GK475" s="294"/>
      <c r="GL475" s="294"/>
      <c r="GM475" s="294"/>
      <c r="GN475" s="294"/>
      <c r="GO475" s="294"/>
      <c r="GP475" s="294"/>
      <c r="GQ475" s="294"/>
      <c r="GR475" s="294"/>
      <c r="GS475" s="294"/>
      <c r="GT475" s="294"/>
      <c r="GU475" s="294"/>
      <c r="GV475" s="294"/>
      <c r="GW475" s="294"/>
      <c r="GX475" s="294"/>
      <c r="GY475" s="294"/>
      <c r="GZ475" s="294"/>
      <c r="HA475" s="294"/>
      <c r="HB475" s="294"/>
      <c r="HC475" s="294"/>
      <c r="HD475" s="294"/>
      <c r="HE475" s="294"/>
      <c r="HF475" s="294"/>
      <c r="HG475" s="294"/>
      <c r="HH475" s="294"/>
      <c r="HI475" s="294"/>
      <c r="HJ475" s="294"/>
      <c r="HK475" s="294"/>
      <c r="HL475" s="294"/>
      <c r="HM475" s="294"/>
      <c r="HN475" s="294"/>
      <c r="HO475" s="294"/>
      <c r="HP475" s="294"/>
      <c r="HQ475" s="294"/>
      <c r="HR475" s="294"/>
      <c r="HS475" s="294"/>
      <c r="HT475" s="294"/>
      <c r="HU475" s="294"/>
      <c r="HV475" s="294"/>
      <c r="HW475" s="294"/>
      <c r="HX475" s="294"/>
      <c r="HY475" s="294"/>
      <c r="HZ475" s="294"/>
      <c r="IA475" s="294"/>
      <c r="IB475" s="294"/>
      <c r="IC475" s="294"/>
      <c r="ID475" s="294"/>
      <c r="IE475" s="294"/>
      <c r="IF475" s="294"/>
      <c r="IG475" s="294"/>
      <c r="IH475" s="294"/>
      <c r="II475" s="294"/>
      <c r="IJ475" s="294"/>
      <c r="IK475" s="294"/>
      <c r="IL475" s="294"/>
      <c r="IM475" s="294"/>
      <c r="IN475" s="294"/>
      <c r="IO475" s="294"/>
      <c r="IP475" s="294"/>
      <c r="IQ475" s="294"/>
      <c r="IR475" s="294"/>
      <c r="IS475" s="294"/>
      <c r="IT475" s="294"/>
      <c r="IU475" s="294"/>
      <c r="IV475" s="294"/>
      <c r="IW475" s="294"/>
      <c r="IX475" s="294"/>
    </row>
    <row r="476" s="289" customFormat="1" ht="46" customHeight="1" spans="1:258">
      <c r="A476" s="299">
        <v>10</v>
      </c>
      <c r="B476" s="300" t="s">
        <v>1514</v>
      </c>
      <c r="C476" s="300" t="s">
        <v>1497</v>
      </c>
      <c r="D476" s="329" t="s">
        <v>1437</v>
      </c>
      <c r="E476" s="338">
        <v>3.7</v>
      </c>
      <c r="F476" s="329" t="s">
        <v>234</v>
      </c>
      <c r="G476" s="300" t="s">
        <v>1515</v>
      </c>
      <c r="H476" s="338"/>
      <c r="I476" s="288"/>
      <c r="J476" s="288"/>
      <c r="K476" s="288"/>
      <c r="L476" s="288"/>
      <c r="M476" s="288"/>
      <c r="N476" s="288"/>
      <c r="O476" s="288"/>
      <c r="P476" s="288"/>
      <c r="Q476" s="288"/>
      <c r="R476" s="288"/>
      <c r="S476" s="288"/>
      <c r="T476" s="288"/>
      <c r="U476" s="288"/>
      <c r="V476" s="288"/>
      <c r="W476" s="288"/>
      <c r="X476" s="288"/>
      <c r="Y476" s="288"/>
      <c r="Z476" s="288"/>
      <c r="AA476" s="288"/>
      <c r="AB476" s="288"/>
      <c r="AC476" s="288"/>
      <c r="AD476" s="288"/>
      <c r="AE476" s="288"/>
      <c r="AF476" s="288"/>
      <c r="AG476" s="288"/>
      <c r="AH476" s="288"/>
      <c r="AI476" s="288"/>
      <c r="AJ476" s="288"/>
      <c r="AK476" s="288"/>
      <c r="AL476" s="288"/>
      <c r="AM476" s="288"/>
      <c r="AN476" s="288"/>
      <c r="AO476" s="288"/>
      <c r="AP476" s="288"/>
      <c r="AQ476" s="288"/>
      <c r="AR476" s="288"/>
      <c r="AS476" s="288"/>
      <c r="AT476" s="288"/>
      <c r="AU476" s="288"/>
      <c r="AV476" s="288"/>
      <c r="AW476" s="288"/>
      <c r="AX476" s="288"/>
      <c r="AY476" s="288"/>
      <c r="AZ476" s="288"/>
      <c r="BA476" s="288"/>
      <c r="BB476" s="288"/>
      <c r="BC476" s="288"/>
      <c r="BD476" s="288"/>
      <c r="BE476" s="288"/>
      <c r="BF476" s="288"/>
      <c r="BG476" s="288"/>
      <c r="BH476" s="288"/>
      <c r="BI476" s="288"/>
      <c r="BJ476" s="288"/>
      <c r="BK476" s="288"/>
      <c r="BL476" s="288"/>
      <c r="BM476" s="288"/>
      <c r="BN476" s="288"/>
      <c r="BO476" s="288"/>
      <c r="BP476" s="288"/>
      <c r="BQ476" s="288"/>
      <c r="BR476" s="288"/>
      <c r="BS476" s="288"/>
      <c r="BT476" s="288"/>
      <c r="BU476" s="288"/>
      <c r="BV476" s="288"/>
      <c r="BW476" s="288"/>
      <c r="BX476" s="288"/>
      <c r="BY476" s="288"/>
      <c r="BZ476" s="288"/>
      <c r="CA476" s="288"/>
      <c r="CB476" s="288"/>
      <c r="CC476" s="288"/>
      <c r="CD476" s="288"/>
      <c r="CE476" s="288"/>
      <c r="CF476" s="288"/>
      <c r="CG476" s="288"/>
      <c r="CH476" s="288"/>
      <c r="CI476" s="288"/>
      <c r="CJ476" s="288"/>
      <c r="CK476" s="288"/>
      <c r="CL476" s="288"/>
      <c r="CM476" s="288"/>
      <c r="CN476" s="288"/>
      <c r="CO476" s="288"/>
      <c r="CP476" s="288"/>
      <c r="CQ476" s="288"/>
      <c r="CR476" s="288"/>
      <c r="CS476" s="288"/>
      <c r="CT476" s="288"/>
      <c r="CU476" s="288"/>
      <c r="CV476" s="288"/>
      <c r="CW476" s="288"/>
      <c r="CX476" s="288"/>
      <c r="CY476" s="288"/>
      <c r="CZ476" s="288"/>
      <c r="DA476" s="288"/>
      <c r="DB476" s="288"/>
      <c r="DC476" s="288"/>
      <c r="DD476" s="288"/>
      <c r="DE476" s="288"/>
      <c r="DF476" s="288"/>
      <c r="DG476" s="288"/>
      <c r="DH476" s="288"/>
      <c r="DI476" s="288"/>
      <c r="DJ476" s="288"/>
      <c r="DK476" s="288"/>
      <c r="DL476" s="288"/>
      <c r="DM476" s="288"/>
      <c r="DN476" s="288"/>
      <c r="DO476" s="288"/>
      <c r="DP476" s="288"/>
      <c r="DQ476" s="288"/>
      <c r="DR476" s="288"/>
      <c r="DS476" s="288"/>
      <c r="DT476" s="288"/>
      <c r="DU476" s="288"/>
      <c r="DV476" s="288"/>
      <c r="DW476" s="288"/>
      <c r="DX476" s="288"/>
      <c r="DY476" s="288"/>
      <c r="DZ476" s="288"/>
      <c r="EA476" s="288"/>
      <c r="EB476" s="288"/>
      <c r="EC476" s="288"/>
      <c r="ED476" s="288"/>
      <c r="EE476" s="288"/>
      <c r="EF476" s="288"/>
      <c r="EG476" s="288"/>
      <c r="EH476" s="288"/>
      <c r="EI476" s="288"/>
      <c r="EJ476" s="288"/>
      <c r="EK476" s="288"/>
      <c r="EL476" s="288"/>
      <c r="EM476" s="288"/>
      <c r="EN476" s="288"/>
      <c r="EO476" s="288"/>
      <c r="EP476" s="288"/>
      <c r="EQ476" s="288"/>
      <c r="ER476" s="288"/>
      <c r="ES476" s="288"/>
      <c r="ET476" s="288"/>
      <c r="EU476" s="288"/>
      <c r="EV476" s="288"/>
      <c r="EW476" s="288"/>
      <c r="EX476" s="288"/>
      <c r="EY476" s="288"/>
      <c r="EZ476" s="288"/>
      <c r="FA476" s="288"/>
      <c r="FB476" s="288"/>
      <c r="FC476" s="288"/>
      <c r="FD476" s="288"/>
      <c r="FE476" s="288"/>
      <c r="FF476" s="288"/>
      <c r="FG476" s="288"/>
      <c r="FH476" s="288"/>
      <c r="FI476" s="288"/>
      <c r="FJ476" s="288"/>
      <c r="FK476" s="288"/>
      <c r="FL476" s="288"/>
      <c r="FM476" s="288"/>
      <c r="FN476" s="288"/>
      <c r="FO476" s="288"/>
      <c r="FP476" s="288"/>
      <c r="FQ476" s="288"/>
      <c r="FR476" s="288"/>
      <c r="FS476" s="288"/>
      <c r="FT476" s="288"/>
      <c r="FU476" s="288"/>
      <c r="FV476" s="288"/>
      <c r="FW476" s="288"/>
      <c r="FX476" s="288"/>
      <c r="FY476" s="288"/>
      <c r="FZ476" s="288"/>
      <c r="GA476" s="294"/>
      <c r="GB476" s="294"/>
      <c r="GC476" s="294"/>
      <c r="GD476" s="294"/>
      <c r="GE476" s="294"/>
      <c r="GF476" s="294"/>
      <c r="GG476" s="294"/>
      <c r="GH476" s="294"/>
      <c r="GI476" s="294"/>
      <c r="GJ476" s="294"/>
      <c r="GK476" s="294"/>
      <c r="GL476" s="294"/>
      <c r="GM476" s="294"/>
      <c r="GN476" s="294"/>
      <c r="GO476" s="294"/>
      <c r="GP476" s="294"/>
      <c r="GQ476" s="294"/>
      <c r="GR476" s="294"/>
      <c r="GS476" s="294"/>
      <c r="GT476" s="294"/>
      <c r="GU476" s="294"/>
      <c r="GV476" s="294"/>
      <c r="GW476" s="294"/>
      <c r="GX476" s="294"/>
      <c r="GY476" s="294"/>
      <c r="GZ476" s="294"/>
      <c r="HA476" s="294"/>
      <c r="HB476" s="294"/>
      <c r="HC476" s="294"/>
      <c r="HD476" s="294"/>
      <c r="HE476" s="294"/>
      <c r="HF476" s="294"/>
      <c r="HG476" s="294"/>
      <c r="HH476" s="294"/>
      <c r="HI476" s="294"/>
      <c r="HJ476" s="294"/>
      <c r="HK476" s="294"/>
      <c r="HL476" s="294"/>
      <c r="HM476" s="294"/>
      <c r="HN476" s="294"/>
      <c r="HO476" s="294"/>
      <c r="HP476" s="294"/>
      <c r="HQ476" s="294"/>
      <c r="HR476" s="294"/>
      <c r="HS476" s="294"/>
      <c r="HT476" s="294"/>
      <c r="HU476" s="294"/>
      <c r="HV476" s="294"/>
      <c r="HW476" s="294"/>
      <c r="HX476" s="294"/>
      <c r="HY476" s="294"/>
      <c r="HZ476" s="294"/>
      <c r="IA476" s="294"/>
      <c r="IB476" s="294"/>
      <c r="IC476" s="294"/>
      <c r="ID476" s="294"/>
      <c r="IE476" s="294"/>
      <c r="IF476" s="294"/>
      <c r="IG476" s="294"/>
      <c r="IH476" s="294"/>
      <c r="II476" s="294"/>
      <c r="IJ476" s="294"/>
      <c r="IK476" s="294"/>
      <c r="IL476" s="294"/>
      <c r="IM476" s="294"/>
      <c r="IN476" s="294"/>
      <c r="IO476" s="294"/>
      <c r="IP476" s="294"/>
      <c r="IQ476" s="294"/>
      <c r="IR476" s="294"/>
      <c r="IS476" s="294"/>
      <c r="IT476" s="294"/>
      <c r="IU476" s="294"/>
      <c r="IV476" s="294"/>
      <c r="IW476" s="294"/>
      <c r="IX476" s="294"/>
    </row>
    <row r="477" s="289" customFormat="1" ht="46" customHeight="1" spans="1:258">
      <c r="A477" s="324">
        <v>11</v>
      </c>
      <c r="B477" s="300" t="s">
        <v>1516</v>
      </c>
      <c r="C477" s="300" t="s">
        <v>1497</v>
      </c>
      <c r="D477" s="329" t="s">
        <v>1418</v>
      </c>
      <c r="E477" s="338">
        <v>1.1</v>
      </c>
      <c r="F477" s="329" t="s">
        <v>211</v>
      </c>
      <c r="G477" s="300" t="s">
        <v>1502</v>
      </c>
      <c r="H477" s="338"/>
      <c r="I477" s="288"/>
      <c r="J477" s="288"/>
      <c r="K477" s="288"/>
      <c r="L477" s="288"/>
      <c r="M477" s="288"/>
      <c r="N477" s="288"/>
      <c r="O477" s="288"/>
      <c r="P477" s="288"/>
      <c r="Q477" s="288"/>
      <c r="R477" s="288"/>
      <c r="S477" s="288"/>
      <c r="T477" s="288"/>
      <c r="U477" s="288"/>
      <c r="V477" s="288"/>
      <c r="W477" s="288"/>
      <c r="X477" s="288"/>
      <c r="Y477" s="288"/>
      <c r="Z477" s="288"/>
      <c r="AA477" s="288"/>
      <c r="AB477" s="288"/>
      <c r="AC477" s="288"/>
      <c r="AD477" s="288"/>
      <c r="AE477" s="288"/>
      <c r="AF477" s="288"/>
      <c r="AG477" s="288"/>
      <c r="AH477" s="288"/>
      <c r="AI477" s="288"/>
      <c r="AJ477" s="288"/>
      <c r="AK477" s="288"/>
      <c r="AL477" s="288"/>
      <c r="AM477" s="288"/>
      <c r="AN477" s="288"/>
      <c r="AO477" s="288"/>
      <c r="AP477" s="288"/>
      <c r="AQ477" s="288"/>
      <c r="AR477" s="288"/>
      <c r="AS477" s="288"/>
      <c r="AT477" s="288"/>
      <c r="AU477" s="288"/>
      <c r="AV477" s="288"/>
      <c r="AW477" s="288"/>
      <c r="AX477" s="288"/>
      <c r="AY477" s="288"/>
      <c r="AZ477" s="288"/>
      <c r="BA477" s="288"/>
      <c r="BB477" s="288"/>
      <c r="BC477" s="288"/>
      <c r="BD477" s="288"/>
      <c r="BE477" s="288"/>
      <c r="BF477" s="288"/>
      <c r="BG477" s="288"/>
      <c r="BH477" s="288"/>
      <c r="BI477" s="288"/>
      <c r="BJ477" s="288"/>
      <c r="BK477" s="288"/>
      <c r="BL477" s="288"/>
      <c r="BM477" s="288"/>
      <c r="BN477" s="288"/>
      <c r="BO477" s="288"/>
      <c r="BP477" s="288"/>
      <c r="BQ477" s="288"/>
      <c r="BR477" s="288"/>
      <c r="BS477" s="288"/>
      <c r="BT477" s="288"/>
      <c r="BU477" s="288"/>
      <c r="BV477" s="288"/>
      <c r="BW477" s="288"/>
      <c r="BX477" s="288"/>
      <c r="BY477" s="288"/>
      <c r="BZ477" s="288"/>
      <c r="CA477" s="288"/>
      <c r="CB477" s="288"/>
      <c r="CC477" s="288"/>
      <c r="CD477" s="288"/>
      <c r="CE477" s="288"/>
      <c r="CF477" s="288"/>
      <c r="CG477" s="288"/>
      <c r="CH477" s="288"/>
      <c r="CI477" s="288"/>
      <c r="CJ477" s="288"/>
      <c r="CK477" s="288"/>
      <c r="CL477" s="288"/>
      <c r="CM477" s="288"/>
      <c r="CN477" s="288"/>
      <c r="CO477" s="288"/>
      <c r="CP477" s="288"/>
      <c r="CQ477" s="288"/>
      <c r="CR477" s="288"/>
      <c r="CS477" s="288"/>
      <c r="CT477" s="288"/>
      <c r="CU477" s="288"/>
      <c r="CV477" s="288"/>
      <c r="CW477" s="288"/>
      <c r="CX477" s="288"/>
      <c r="CY477" s="288"/>
      <c r="CZ477" s="288"/>
      <c r="DA477" s="288"/>
      <c r="DB477" s="288"/>
      <c r="DC477" s="288"/>
      <c r="DD477" s="288"/>
      <c r="DE477" s="288"/>
      <c r="DF477" s="288"/>
      <c r="DG477" s="288"/>
      <c r="DH477" s="288"/>
      <c r="DI477" s="288"/>
      <c r="DJ477" s="288"/>
      <c r="DK477" s="288"/>
      <c r="DL477" s="288"/>
      <c r="DM477" s="288"/>
      <c r="DN477" s="288"/>
      <c r="DO477" s="288"/>
      <c r="DP477" s="288"/>
      <c r="DQ477" s="288"/>
      <c r="DR477" s="288"/>
      <c r="DS477" s="288"/>
      <c r="DT477" s="288"/>
      <c r="DU477" s="288"/>
      <c r="DV477" s="288"/>
      <c r="DW477" s="288"/>
      <c r="DX477" s="288"/>
      <c r="DY477" s="288"/>
      <c r="DZ477" s="288"/>
      <c r="EA477" s="288"/>
      <c r="EB477" s="288"/>
      <c r="EC477" s="288"/>
      <c r="ED477" s="288"/>
      <c r="EE477" s="288"/>
      <c r="EF477" s="288"/>
      <c r="EG477" s="288"/>
      <c r="EH477" s="288"/>
      <c r="EI477" s="288"/>
      <c r="EJ477" s="288"/>
      <c r="EK477" s="288"/>
      <c r="EL477" s="288"/>
      <c r="EM477" s="288"/>
      <c r="EN477" s="288"/>
      <c r="EO477" s="288"/>
      <c r="EP477" s="288"/>
      <c r="EQ477" s="288"/>
      <c r="ER477" s="288"/>
      <c r="ES477" s="288"/>
      <c r="ET477" s="288"/>
      <c r="EU477" s="288"/>
      <c r="EV477" s="288"/>
      <c r="EW477" s="288"/>
      <c r="EX477" s="288"/>
      <c r="EY477" s="288"/>
      <c r="EZ477" s="288"/>
      <c r="FA477" s="288"/>
      <c r="FB477" s="288"/>
      <c r="FC477" s="288"/>
      <c r="FD477" s="288"/>
      <c r="FE477" s="288"/>
      <c r="FF477" s="288"/>
      <c r="FG477" s="288"/>
      <c r="FH477" s="288"/>
      <c r="FI477" s="288"/>
      <c r="FJ477" s="288"/>
      <c r="FK477" s="288"/>
      <c r="FL477" s="288"/>
      <c r="FM477" s="288"/>
      <c r="FN477" s="288"/>
      <c r="FO477" s="288"/>
      <c r="FP477" s="288"/>
      <c r="FQ477" s="288"/>
      <c r="FR477" s="288"/>
      <c r="FS477" s="288"/>
      <c r="FT477" s="288"/>
      <c r="FU477" s="288"/>
      <c r="FV477" s="288"/>
      <c r="FW477" s="288"/>
      <c r="FX477" s="288"/>
      <c r="FY477" s="288"/>
      <c r="FZ477" s="288"/>
      <c r="GA477" s="294"/>
      <c r="GB477" s="294"/>
      <c r="GC477" s="294"/>
      <c r="GD477" s="294"/>
      <c r="GE477" s="294"/>
      <c r="GF477" s="294"/>
      <c r="GG477" s="294"/>
      <c r="GH477" s="294"/>
      <c r="GI477" s="294"/>
      <c r="GJ477" s="294"/>
      <c r="GK477" s="294"/>
      <c r="GL477" s="294"/>
      <c r="GM477" s="294"/>
      <c r="GN477" s="294"/>
      <c r="GO477" s="294"/>
      <c r="GP477" s="294"/>
      <c r="GQ477" s="294"/>
      <c r="GR477" s="294"/>
      <c r="GS477" s="294"/>
      <c r="GT477" s="294"/>
      <c r="GU477" s="294"/>
      <c r="GV477" s="294"/>
      <c r="GW477" s="294"/>
      <c r="GX477" s="294"/>
      <c r="GY477" s="294"/>
      <c r="GZ477" s="294"/>
      <c r="HA477" s="294"/>
      <c r="HB477" s="294"/>
      <c r="HC477" s="294"/>
      <c r="HD477" s="294"/>
      <c r="HE477" s="294"/>
      <c r="HF477" s="294"/>
      <c r="HG477" s="294"/>
      <c r="HH477" s="294"/>
      <c r="HI477" s="294"/>
      <c r="HJ477" s="294"/>
      <c r="HK477" s="294"/>
      <c r="HL477" s="294"/>
      <c r="HM477" s="294"/>
      <c r="HN477" s="294"/>
      <c r="HO477" s="294"/>
      <c r="HP477" s="294"/>
      <c r="HQ477" s="294"/>
      <c r="HR477" s="294"/>
      <c r="HS477" s="294"/>
      <c r="HT477" s="294"/>
      <c r="HU477" s="294"/>
      <c r="HV477" s="294"/>
      <c r="HW477" s="294"/>
      <c r="HX477" s="294"/>
      <c r="HY477" s="294"/>
      <c r="HZ477" s="294"/>
      <c r="IA477" s="294"/>
      <c r="IB477" s="294"/>
      <c r="IC477" s="294"/>
      <c r="ID477" s="294"/>
      <c r="IE477" s="294"/>
      <c r="IF477" s="294"/>
      <c r="IG477" s="294"/>
      <c r="IH477" s="294"/>
      <c r="II477" s="294"/>
      <c r="IJ477" s="294"/>
      <c r="IK477" s="294"/>
      <c r="IL477" s="294"/>
      <c r="IM477" s="294"/>
      <c r="IN477" s="294"/>
      <c r="IO477" s="294"/>
      <c r="IP477" s="294"/>
      <c r="IQ477" s="294"/>
      <c r="IR477" s="294"/>
      <c r="IS477" s="294"/>
      <c r="IT477" s="294"/>
      <c r="IU477" s="294"/>
      <c r="IV477" s="294"/>
      <c r="IW477" s="294"/>
      <c r="IX477" s="294"/>
    </row>
    <row r="478" s="289" customFormat="1" ht="46" customHeight="1" spans="1:258">
      <c r="A478" s="299">
        <v>12</v>
      </c>
      <c r="B478" s="300" t="s">
        <v>1517</v>
      </c>
      <c r="C478" s="300" t="s">
        <v>1497</v>
      </c>
      <c r="D478" s="329" t="s">
        <v>1518</v>
      </c>
      <c r="E478" s="338">
        <v>4.4</v>
      </c>
      <c r="F478" s="329" t="s">
        <v>426</v>
      </c>
      <c r="G478" s="300" t="s">
        <v>1519</v>
      </c>
      <c r="H478" s="338"/>
      <c r="I478" s="288"/>
      <c r="J478" s="288"/>
      <c r="K478" s="288"/>
      <c r="L478" s="288"/>
      <c r="M478" s="288"/>
      <c r="N478" s="288"/>
      <c r="O478" s="288"/>
      <c r="P478" s="288"/>
      <c r="Q478" s="288"/>
      <c r="R478" s="288"/>
      <c r="S478" s="288"/>
      <c r="T478" s="288"/>
      <c r="U478" s="288"/>
      <c r="V478" s="288"/>
      <c r="W478" s="288"/>
      <c r="X478" s="288"/>
      <c r="Y478" s="288"/>
      <c r="Z478" s="288"/>
      <c r="AA478" s="288"/>
      <c r="AB478" s="288"/>
      <c r="AC478" s="288"/>
      <c r="AD478" s="288"/>
      <c r="AE478" s="288"/>
      <c r="AF478" s="288"/>
      <c r="AG478" s="288"/>
      <c r="AH478" s="288"/>
      <c r="AI478" s="288"/>
      <c r="AJ478" s="288"/>
      <c r="AK478" s="288"/>
      <c r="AL478" s="288"/>
      <c r="AM478" s="288"/>
      <c r="AN478" s="288"/>
      <c r="AO478" s="288"/>
      <c r="AP478" s="288"/>
      <c r="AQ478" s="288"/>
      <c r="AR478" s="288"/>
      <c r="AS478" s="288"/>
      <c r="AT478" s="288"/>
      <c r="AU478" s="288"/>
      <c r="AV478" s="288"/>
      <c r="AW478" s="288"/>
      <c r="AX478" s="288"/>
      <c r="AY478" s="288"/>
      <c r="AZ478" s="288"/>
      <c r="BA478" s="288"/>
      <c r="BB478" s="288"/>
      <c r="BC478" s="288"/>
      <c r="BD478" s="288"/>
      <c r="BE478" s="288"/>
      <c r="BF478" s="288"/>
      <c r="BG478" s="288"/>
      <c r="BH478" s="288"/>
      <c r="BI478" s="288"/>
      <c r="BJ478" s="288"/>
      <c r="BK478" s="288"/>
      <c r="BL478" s="288"/>
      <c r="BM478" s="288"/>
      <c r="BN478" s="288"/>
      <c r="BO478" s="288"/>
      <c r="BP478" s="288"/>
      <c r="BQ478" s="288"/>
      <c r="BR478" s="288"/>
      <c r="BS478" s="288"/>
      <c r="BT478" s="288"/>
      <c r="BU478" s="288"/>
      <c r="BV478" s="288"/>
      <c r="BW478" s="288"/>
      <c r="BX478" s="288"/>
      <c r="BY478" s="288"/>
      <c r="BZ478" s="288"/>
      <c r="CA478" s="288"/>
      <c r="CB478" s="288"/>
      <c r="CC478" s="288"/>
      <c r="CD478" s="288"/>
      <c r="CE478" s="288"/>
      <c r="CF478" s="288"/>
      <c r="CG478" s="288"/>
      <c r="CH478" s="288"/>
      <c r="CI478" s="288"/>
      <c r="CJ478" s="288"/>
      <c r="CK478" s="288"/>
      <c r="CL478" s="288"/>
      <c r="CM478" s="288"/>
      <c r="CN478" s="288"/>
      <c r="CO478" s="288"/>
      <c r="CP478" s="288"/>
      <c r="CQ478" s="288"/>
      <c r="CR478" s="288"/>
      <c r="CS478" s="288"/>
      <c r="CT478" s="288"/>
      <c r="CU478" s="288"/>
      <c r="CV478" s="288"/>
      <c r="CW478" s="288"/>
      <c r="CX478" s="288"/>
      <c r="CY478" s="288"/>
      <c r="CZ478" s="288"/>
      <c r="DA478" s="288"/>
      <c r="DB478" s="288"/>
      <c r="DC478" s="288"/>
      <c r="DD478" s="288"/>
      <c r="DE478" s="288"/>
      <c r="DF478" s="288"/>
      <c r="DG478" s="288"/>
      <c r="DH478" s="288"/>
      <c r="DI478" s="288"/>
      <c r="DJ478" s="288"/>
      <c r="DK478" s="288"/>
      <c r="DL478" s="288"/>
      <c r="DM478" s="288"/>
      <c r="DN478" s="288"/>
      <c r="DO478" s="288"/>
      <c r="DP478" s="288"/>
      <c r="DQ478" s="288"/>
      <c r="DR478" s="288"/>
      <c r="DS478" s="288"/>
      <c r="DT478" s="288"/>
      <c r="DU478" s="288"/>
      <c r="DV478" s="288"/>
      <c r="DW478" s="288"/>
      <c r="DX478" s="288"/>
      <c r="DY478" s="288"/>
      <c r="DZ478" s="288"/>
      <c r="EA478" s="288"/>
      <c r="EB478" s="288"/>
      <c r="EC478" s="288"/>
      <c r="ED478" s="288"/>
      <c r="EE478" s="288"/>
      <c r="EF478" s="288"/>
      <c r="EG478" s="288"/>
      <c r="EH478" s="288"/>
      <c r="EI478" s="288"/>
      <c r="EJ478" s="288"/>
      <c r="EK478" s="288"/>
      <c r="EL478" s="288"/>
      <c r="EM478" s="288"/>
      <c r="EN478" s="288"/>
      <c r="EO478" s="288"/>
      <c r="EP478" s="288"/>
      <c r="EQ478" s="288"/>
      <c r="ER478" s="288"/>
      <c r="ES478" s="288"/>
      <c r="ET478" s="288"/>
      <c r="EU478" s="288"/>
      <c r="EV478" s="288"/>
      <c r="EW478" s="288"/>
      <c r="EX478" s="288"/>
      <c r="EY478" s="288"/>
      <c r="EZ478" s="288"/>
      <c r="FA478" s="288"/>
      <c r="FB478" s="288"/>
      <c r="FC478" s="288"/>
      <c r="FD478" s="288"/>
      <c r="FE478" s="288"/>
      <c r="FF478" s="288"/>
      <c r="FG478" s="288"/>
      <c r="FH478" s="288"/>
      <c r="FI478" s="288"/>
      <c r="FJ478" s="288"/>
      <c r="FK478" s="288"/>
      <c r="FL478" s="288"/>
      <c r="FM478" s="288"/>
      <c r="FN478" s="288"/>
      <c r="FO478" s="288"/>
      <c r="FP478" s="288"/>
      <c r="FQ478" s="288"/>
      <c r="FR478" s="288"/>
      <c r="FS478" s="288"/>
      <c r="FT478" s="288"/>
      <c r="FU478" s="288"/>
      <c r="FV478" s="288"/>
      <c r="FW478" s="288"/>
      <c r="FX478" s="288"/>
      <c r="FY478" s="288"/>
      <c r="FZ478" s="288"/>
      <c r="GA478" s="294"/>
      <c r="GB478" s="294"/>
      <c r="GC478" s="294"/>
      <c r="GD478" s="294"/>
      <c r="GE478" s="294"/>
      <c r="GF478" s="294"/>
      <c r="GG478" s="294"/>
      <c r="GH478" s="294"/>
      <c r="GI478" s="294"/>
      <c r="GJ478" s="294"/>
      <c r="GK478" s="294"/>
      <c r="GL478" s="294"/>
      <c r="GM478" s="294"/>
      <c r="GN478" s="294"/>
      <c r="GO478" s="294"/>
      <c r="GP478" s="294"/>
      <c r="GQ478" s="294"/>
      <c r="GR478" s="294"/>
      <c r="GS478" s="294"/>
      <c r="GT478" s="294"/>
      <c r="GU478" s="294"/>
      <c r="GV478" s="294"/>
      <c r="GW478" s="294"/>
      <c r="GX478" s="294"/>
      <c r="GY478" s="294"/>
      <c r="GZ478" s="294"/>
      <c r="HA478" s="294"/>
      <c r="HB478" s="294"/>
      <c r="HC478" s="294"/>
      <c r="HD478" s="294"/>
      <c r="HE478" s="294"/>
      <c r="HF478" s="294"/>
      <c r="HG478" s="294"/>
      <c r="HH478" s="294"/>
      <c r="HI478" s="294"/>
      <c r="HJ478" s="294"/>
      <c r="HK478" s="294"/>
      <c r="HL478" s="294"/>
      <c r="HM478" s="294"/>
      <c r="HN478" s="294"/>
      <c r="HO478" s="294"/>
      <c r="HP478" s="294"/>
      <c r="HQ478" s="294"/>
      <c r="HR478" s="294"/>
      <c r="HS478" s="294"/>
      <c r="HT478" s="294"/>
      <c r="HU478" s="294"/>
      <c r="HV478" s="294"/>
      <c r="HW478" s="294"/>
      <c r="HX478" s="294"/>
      <c r="HY478" s="294"/>
      <c r="HZ478" s="294"/>
      <c r="IA478" s="294"/>
      <c r="IB478" s="294"/>
      <c r="IC478" s="294"/>
      <c r="ID478" s="294"/>
      <c r="IE478" s="294"/>
      <c r="IF478" s="294"/>
      <c r="IG478" s="294"/>
      <c r="IH478" s="294"/>
      <c r="II478" s="294"/>
      <c r="IJ478" s="294"/>
      <c r="IK478" s="294"/>
      <c r="IL478" s="294"/>
      <c r="IM478" s="294"/>
      <c r="IN478" s="294"/>
      <c r="IO478" s="294"/>
      <c r="IP478" s="294"/>
      <c r="IQ478" s="294"/>
      <c r="IR478" s="294"/>
      <c r="IS478" s="294"/>
      <c r="IT478" s="294"/>
      <c r="IU478" s="294"/>
      <c r="IV478" s="294"/>
      <c r="IW478" s="294"/>
      <c r="IX478" s="294"/>
    </row>
    <row r="479" s="289" customFormat="1" ht="46" customHeight="1" spans="1:258">
      <c r="A479" s="324">
        <v>13</v>
      </c>
      <c r="B479" s="300" t="s">
        <v>1520</v>
      </c>
      <c r="C479" s="300" t="s">
        <v>1497</v>
      </c>
      <c r="D479" s="329" t="s">
        <v>1405</v>
      </c>
      <c r="E479" s="338">
        <v>2.1</v>
      </c>
      <c r="F479" s="329" t="s">
        <v>204</v>
      </c>
      <c r="G479" s="300" t="s">
        <v>1521</v>
      </c>
      <c r="H479" s="338"/>
      <c r="I479" s="288"/>
      <c r="J479" s="288"/>
      <c r="K479" s="288"/>
      <c r="L479" s="288"/>
      <c r="M479" s="288"/>
      <c r="N479" s="288"/>
      <c r="O479" s="288"/>
      <c r="P479" s="288"/>
      <c r="Q479" s="288"/>
      <c r="R479" s="288"/>
      <c r="S479" s="288"/>
      <c r="T479" s="288"/>
      <c r="U479" s="288"/>
      <c r="V479" s="288"/>
      <c r="W479" s="288"/>
      <c r="X479" s="288"/>
      <c r="Y479" s="288"/>
      <c r="Z479" s="288"/>
      <c r="AA479" s="288"/>
      <c r="AB479" s="288"/>
      <c r="AC479" s="288"/>
      <c r="AD479" s="288"/>
      <c r="AE479" s="288"/>
      <c r="AF479" s="288"/>
      <c r="AG479" s="288"/>
      <c r="AH479" s="288"/>
      <c r="AI479" s="288"/>
      <c r="AJ479" s="288"/>
      <c r="AK479" s="288"/>
      <c r="AL479" s="288"/>
      <c r="AM479" s="288"/>
      <c r="AN479" s="288"/>
      <c r="AO479" s="288"/>
      <c r="AP479" s="288"/>
      <c r="AQ479" s="288"/>
      <c r="AR479" s="288"/>
      <c r="AS479" s="288"/>
      <c r="AT479" s="288"/>
      <c r="AU479" s="288"/>
      <c r="AV479" s="288"/>
      <c r="AW479" s="288"/>
      <c r="AX479" s="288"/>
      <c r="AY479" s="288"/>
      <c r="AZ479" s="288"/>
      <c r="BA479" s="288"/>
      <c r="BB479" s="288"/>
      <c r="BC479" s="288"/>
      <c r="BD479" s="288"/>
      <c r="BE479" s="288"/>
      <c r="BF479" s="288"/>
      <c r="BG479" s="288"/>
      <c r="BH479" s="288"/>
      <c r="BI479" s="288"/>
      <c r="BJ479" s="288"/>
      <c r="BK479" s="288"/>
      <c r="BL479" s="288"/>
      <c r="BM479" s="288"/>
      <c r="BN479" s="288"/>
      <c r="BO479" s="288"/>
      <c r="BP479" s="288"/>
      <c r="BQ479" s="288"/>
      <c r="BR479" s="288"/>
      <c r="BS479" s="288"/>
      <c r="BT479" s="288"/>
      <c r="BU479" s="288"/>
      <c r="BV479" s="288"/>
      <c r="BW479" s="288"/>
      <c r="BX479" s="288"/>
      <c r="BY479" s="288"/>
      <c r="BZ479" s="288"/>
      <c r="CA479" s="288"/>
      <c r="CB479" s="288"/>
      <c r="CC479" s="288"/>
      <c r="CD479" s="288"/>
      <c r="CE479" s="288"/>
      <c r="CF479" s="288"/>
      <c r="CG479" s="288"/>
      <c r="CH479" s="288"/>
      <c r="CI479" s="288"/>
      <c r="CJ479" s="288"/>
      <c r="CK479" s="288"/>
      <c r="CL479" s="288"/>
      <c r="CM479" s="288"/>
      <c r="CN479" s="288"/>
      <c r="CO479" s="288"/>
      <c r="CP479" s="288"/>
      <c r="CQ479" s="288"/>
      <c r="CR479" s="288"/>
      <c r="CS479" s="288"/>
      <c r="CT479" s="288"/>
      <c r="CU479" s="288"/>
      <c r="CV479" s="288"/>
      <c r="CW479" s="288"/>
      <c r="CX479" s="288"/>
      <c r="CY479" s="288"/>
      <c r="CZ479" s="288"/>
      <c r="DA479" s="288"/>
      <c r="DB479" s="288"/>
      <c r="DC479" s="288"/>
      <c r="DD479" s="288"/>
      <c r="DE479" s="288"/>
      <c r="DF479" s="288"/>
      <c r="DG479" s="288"/>
      <c r="DH479" s="288"/>
      <c r="DI479" s="288"/>
      <c r="DJ479" s="288"/>
      <c r="DK479" s="288"/>
      <c r="DL479" s="288"/>
      <c r="DM479" s="288"/>
      <c r="DN479" s="288"/>
      <c r="DO479" s="288"/>
      <c r="DP479" s="288"/>
      <c r="DQ479" s="288"/>
      <c r="DR479" s="288"/>
      <c r="DS479" s="288"/>
      <c r="DT479" s="288"/>
      <c r="DU479" s="288"/>
      <c r="DV479" s="288"/>
      <c r="DW479" s="288"/>
      <c r="DX479" s="288"/>
      <c r="DY479" s="288"/>
      <c r="DZ479" s="288"/>
      <c r="EA479" s="288"/>
      <c r="EB479" s="288"/>
      <c r="EC479" s="288"/>
      <c r="ED479" s="288"/>
      <c r="EE479" s="288"/>
      <c r="EF479" s="288"/>
      <c r="EG479" s="288"/>
      <c r="EH479" s="288"/>
      <c r="EI479" s="288"/>
      <c r="EJ479" s="288"/>
      <c r="EK479" s="288"/>
      <c r="EL479" s="288"/>
      <c r="EM479" s="288"/>
      <c r="EN479" s="288"/>
      <c r="EO479" s="288"/>
      <c r="EP479" s="288"/>
      <c r="EQ479" s="288"/>
      <c r="ER479" s="288"/>
      <c r="ES479" s="288"/>
      <c r="ET479" s="288"/>
      <c r="EU479" s="288"/>
      <c r="EV479" s="288"/>
      <c r="EW479" s="288"/>
      <c r="EX479" s="288"/>
      <c r="EY479" s="288"/>
      <c r="EZ479" s="288"/>
      <c r="FA479" s="288"/>
      <c r="FB479" s="288"/>
      <c r="FC479" s="288"/>
      <c r="FD479" s="288"/>
      <c r="FE479" s="288"/>
      <c r="FF479" s="288"/>
      <c r="FG479" s="288"/>
      <c r="FH479" s="288"/>
      <c r="FI479" s="288"/>
      <c r="FJ479" s="288"/>
      <c r="FK479" s="288"/>
      <c r="FL479" s="288"/>
      <c r="FM479" s="288"/>
      <c r="FN479" s="288"/>
      <c r="FO479" s="288"/>
      <c r="FP479" s="288"/>
      <c r="FQ479" s="288"/>
      <c r="FR479" s="288"/>
      <c r="FS479" s="288"/>
      <c r="FT479" s="288"/>
      <c r="FU479" s="288"/>
      <c r="FV479" s="288"/>
      <c r="FW479" s="288"/>
      <c r="FX479" s="288"/>
      <c r="FY479" s="288"/>
      <c r="FZ479" s="288"/>
      <c r="GA479" s="294"/>
      <c r="GB479" s="294"/>
      <c r="GC479" s="294"/>
      <c r="GD479" s="294"/>
      <c r="GE479" s="294"/>
      <c r="GF479" s="294"/>
      <c r="GG479" s="294"/>
      <c r="GH479" s="294"/>
      <c r="GI479" s="294"/>
      <c r="GJ479" s="294"/>
      <c r="GK479" s="294"/>
      <c r="GL479" s="294"/>
      <c r="GM479" s="294"/>
      <c r="GN479" s="294"/>
      <c r="GO479" s="294"/>
      <c r="GP479" s="294"/>
      <c r="GQ479" s="294"/>
      <c r="GR479" s="294"/>
      <c r="GS479" s="294"/>
      <c r="GT479" s="294"/>
      <c r="GU479" s="294"/>
      <c r="GV479" s="294"/>
      <c r="GW479" s="294"/>
      <c r="GX479" s="294"/>
      <c r="GY479" s="294"/>
      <c r="GZ479" s="294"/>
      <c r="HA479" s="294"/>
      <c r="HB479" s="294"/>
      <c r="HC479" s="294"/>
      <c r="HD479" s="294"/>
      <c r="HE479" s="294"/>
      <c r="HF479" s="294"/>
      <c r="HG479" s="294"/>
      <c r="HH479" s="294"/>
      <c r="HI479" s="294"/>
      <c r="HJ479" s="294"/>
      <c r="HK479" s="294"/>
      <c r="HL479" s="294"/>
      <c r="HM479" s="294"/>
      <c r="HN479" s="294"/>
      <c r="HO479" s="294"/>
      <c r="HP479" s="294"/>
      <c r="HQ479" s="294"/>
      <c r="HR479" s="294"/>
      <c r="HS479" s="294"/>
      <c r="HT479" s="294"/>
      <c r="HU479" s="294"/>
      <c r="HV479" s="294"/>
      <c r="HW479" s="294"/>
      <c r="HX479" s="294"/>
      <c r="HY479" s="294"/>
      <c r="HZ479" s="294"/>
      <c r="IA479" s="294"/>
      <c r="IB479" s="294"/>
      <c r="IC479" s="294"/>
      <c r="ID479" s="294"/>
      <c r="IE479" s="294"/>
      <c r="IF479" s="294"/>
      <c r="IG479" s="294"/>
      <c r="IH479" s="294"/>
      <c r="II479" s="294"/>
      <c r="IJ479" s="294"/>
      <c r="IK479" s="294"/>
      <c r="IL479" s="294"/>
      <c r="IM479" s="294"/>
      <c r="IN479" s="294"/>
      <c r="IO479" s="294"/>
      <c r="IP479" s="294"/>
      <c r="IQ479" s="294"/>
      <c r="IR479" s="294"/>
      <c r="IS479" s="294"/>
      <c r="IT479" s="294"/>
      <c r="IU479" s="294"/>
      <c r="IV479" s="294"/>
      <c r="IW479" s="294"/>
      <c r="IX479" s="294"/>
    </row>
    <row r="480" s="289" customFormat="1" ht="46" customHeight="1" spans="1:258">
      <c r="A480" s="299">
        <v>14</v>
      </c>
      <c r="B480" s="300" t="s">
        <v>1522</v>
      </c>
      <c r="C480" s="300" t="s">
        <v>1497</v>
      </c>
      <c r="D480" s="329" t="s">
        <v>1445</v>
      </c>
      <c r="E480" s="338">
        <v>3.2</v>
      </c>
      <c r="F480" s="389" t="s">
        <v>226</v>
      </c>
      <c r="G480" s="300" t="s">
        <v>1523</v>
      </c>
      <c r="H480" s="338"/>
      <c r="I480" s="288"/>
      <c r="J480" s="288"/>
      <c r="K480" s="288"/>
      <c r="L480" s="288"/>
      <c r="M480" s="288"/>
      <c r="N480" s="288"/>
      <c r="O480" s="288"/>
      <c r="P480" s="288"/>
      <c r="Q480" s="288"/>
      <c r="R480" s="288"/>
      <c r="S480" s="288"/>
      <c r="T480" s="288"/>
      <c r="U480" s="288"/>
      <c r="V480" s="288"/>
      <c r="W480" s="288"/>
      <c r="X480" s="288"/>
      <c r="Y480" s="288"/>
      <c r="Z480" s="288"/>
      <c r="AA480" s="288"/>
      <c r="AB480" s="288"/>
      <c r="AC480" s="288"/>
      <c r="AD480" s="288"/>
      <c r="AE480" s="288"/>
      <c r="AF480" s="288"/>
      <c r="AG480" s="288"/>
      <c r="AH480" s="288"/>
      <c r="AI480" s="288"/>
      <c r="AJ480" s="288"/>
      <c r="AK480" s="288"/>
      <c r="AL480" s="288"/>
      <c r="AM480" s="288"/>
      <c r="AN480" s="288"/>
      <c r="AO480" s="288"/>
      <c r="AP480" s="288"/>
      <c r="AQ480" s="288"/>
      <c r="AR480" s="288"/>
      <c r="AS480" s="288"/>
      <c r="AT480" s="288"/>
      <c r="AU480" s="288"/>
      <c r="AV480" s="288"/>
      <c r="AW480" s="288"/>
      <c r="AX480" s="288"/>
      <c r="AY480" s="288"/>
      <c r="AZ480" s="288"/>
      <c r="BA480" s="288"/>
      <c r="BB480" s="288"/>
      <c r="BC480" s="288"/>
      <c r="BD480" s="288"/>
      <c r="BE480" s="288"/>
      <c r="BF480" s="288"/>
      <c r="BG480" s="288"/>
      <c r="BH480" s="288"/>
      <c r="BI480" s="288"/>
      <c r="BJ480" s="288"/>
      <c r="BK480" s="288"/>
      <c r="BL480" s="288"/>
      <c r="BM480" s="288"/>
      <c r="BN480" s="288"/>
      <c r="BO480" s="288"/>
      <c r="BP480" s="288"/>
      <c r="BQ480" s="288"/>
      <c r="BR480" s="288"/>
      <c r="BS480" s="288"/>
      <c r="BT480" s="288"/>
      <c r="BU480" s="288"/>
      <c r="BV480" s="288"/>
      <c r="BW480" s="288"/>
      <c r="BX480" s="288"/>
      <c r="BY480" s="288"/>
      <c r="BZ480" s="288"/>
      <c r="CA480" s="288"/>
      <c r="CB480" s="288"/>
      <c r="CC480" s="288"/>
      <c r="CD480" s="288"/>
      <c r="CE480" s="288"/>
      <c r="CF480" s="288"/>
      <c r="CG480" s="288"/>
      <c r="CH480" s="288"/>
      <c r="CI480" s="288"/>
      <c r="CJ480" s="288"/>
      <c r="CK480" s="288"/>
      <c r="CL480" s="288"/>
      <c r="CM480" s="288"/>
      <c r="CN480" s="288"/>
      <c r="CO480" s="288"/>
      <c r="CP480" s="288"/>
      <c r="CQ480" s="288"/>
      <c r="CR480" s="288"/>
      <c r="CS480" s="288"/>
      <c r="CT480" s="288"/>
      <c r="CU480" s="288"/>
      <c r="CV480" s="288"/>
      <c r="CW480" s="288"/>
      <c r="CX480" s="288"/>
      <c r="CY480" s="288"/>
      <c r="CZ480" s="288"/>
      <c r="DA480" s="288"/>
      <c r="DB480" s="288"/>
      <c r="DC480" s="288"/>
      <c r="DD480" s="288"/>
      <c r="DE480" s="288"/>
      <c r="DF480" s="288"/>
      <c r="DG480" s="288"/>
      <c r="DH480" s="288"/>
      <c r="DI480" s="288"/>
      <c r="DJ480" s="288"/>
      <c r="DK480" s="288"/>
      <c r="DL480" s="288"/>
      <c r="DM480" s="288"/>
      <c r="DN480" s="288"/>
      <c r="DO480" s="288"/>
      <c r="DP480" s="288"/>
      <c r="DQ480" s="288"/>
      <c r="DR480" s="288"/>
      <c r="DS480" s="288"/>
      <c r="DT480" s="288"/>
      <c r="DU480" s="288"/>
      <c r="DV480" s="288"/>
      <c r="DW480" s="288"/>
      <c r="DX480" s="288"/>
      <c r="DY480" s="288"/>
      <c r="DZ480" s="288"/>
      <c r="EA480" s="288"/>
      <c r="EB480" s="288"/>
      <c r="EC480" s="288"/>
      <c r="ED480" s="288"/>
      <c r="EE480" s="288"/>
      <c r="EF480" s="288"/>
      <c r="EG480" s="288"/>
      <c r="EH480" s="288"/>
      <c r="EI480" s="288"/>
      <c r="EJ480" s="288"/>
      <c r="EK480" s="288"/>
      <c r="EL480" s="288"/>
      <c r="EM480" s="288"/>
      <c r="EN480" s="288"/>
      <c r="EO480" s="288"/>
      <c r="EP480" s="288"/>
      <c r="EQ480" s="288"/>
      <c r="ER480" s="288"/>
      <c r="ES480" s="288"/>
      <c r="ET480" s="288"/>
      <c r="EU480" s="288"/>
      <c r="EV480" s="288"/>
      <c r="EW480" s="288"/>
      <c r="EX480" s="288"/>
      <c r="EY480" s="288"/>
      <c r="EZ480" s="288"/>
      <c r="FA480" s="288"/>
      <c r="FB480" s="288"/>
      <c r="FC480" s="288"/>
      <c r="FD480" s="288"/>
      <c r="FE480" s="288"/>
      <c r="FF480" s="288"/>
      <c r="FG480" s="288"/>
      <c r="FH480" s="288"/>
      <c r="FI480" s="288"/>
      <c r="FJ480" s="288"/>
      <c r="FK480" s="288"/>
      <c r="FL480" s="288"/>
      <c r="FM480" s="288"/>
      <c r="FN480" s="288"/>
      <c r="FO480" s="288"/>
      <c r="FP480" s="288"/>
      <c r="FQ480" s="288"/>
      <c r="FR480" s="288"/>
      <c r="FS480" s="288"/>
      <c r="FT480" s="288"/>
      <c r="FU480" s="288"/>
      <c r="FV480" s="288"/>
      <c r="FW480" s="288"/>
      <c r="FX480" s="288"/>
      <c r="FY480" s="288"/>
      <c r="FZ480" s="288"/>
      <c r="GA480" s="294"/>
      <c r="GB480" s="294"/>
      <c r="GC480" s="294"/>
      <c r="GD480" s="294"/>
      <c r="GE480" s="294"/>
      <c r="GF480" s="294"/>
      <c r="GG480" s="294"/>
      <c r="GH480" s="294"/>
      <c r="GI480" s="294"/>
      <c r="GJ480" s="294"/>
      <c r="GK480" s="294"/>
      <c r="GL480" s="294"/>
      <c r="GM480" s="294"/>
      <c r="GN480" s="294"/>
      <c r="GO480" s="294"/>
      <c r="GP480" s="294"/>
      <c r="GQ480" s="294"/>
      <c r="GR480" s="294"/>
      <c r="GS480" s="294"/>
      <c r="GT480" s="294"/>
      <c r="GU480" s="294"/>
      <c r="GV480" s="294"/>
      <c r="GW480" s="294"/>
      <c r="GX480" s="294"/>
      <c r="GY480" s="294"/>
      <c r="GZ480" s="294"/>
      <c r="HA480" s="294"/>
      <c r="HB480" s="294"/>
      <c r="HC480" s="294"/>
      <c r="HD480" s="294"/>
      <c r="HE480" s="294"/>
      <c r="HF480" s="294"/>
      <c r="HG480" s="294"/>
      <c r="HH480" s="294"/>
      <c r="HI480" s="294"/>
      <c r="HJ480" s="294"/>
      <c r="HK480" s="294"/>
      <c r="HL480" s="294"/>
      <c r="HM480" s="294"/>
      <c r="HN480" s="294"/>
      <c r="HO480" s="294"/>
      <c r="HP480" s="294"/>
      <c r="HQ480" s="294"/>
      <c r="HR480" s="294"/>
      <c r="HS480" s="294"/>
      <c r="HT480" s="294"/>
      <c r="HU480" s="294"/>
      <c r="HV480" s="294"/>
      <c r="HW480" s="294"/>
      <c r="HX480" s="294"/>
      <c r="HY480" s="294"/>
      <c r="HZ480" s="294"/>
      <c r="IA480" s="294"/>
      <c r="IB480" s="294"/>
      <c r="IC480" s="294"/>
      <c r="ID480" s="294"/>
      <c r="IE480" s="294"/>
      <c r="IF480" s="294"/>
      <c r="IG480" s="294"/>
      <c r="IH480" s="294"/>
      <c r="II480" s="294"/>
      <c r="IJ480" s="294"/>
      <c r="IK480" s="294"/>
      <c r="IL480" s="294"/>
      <c r="IM480" s="294"/>
      <c r="IN480" s="294"/>
      <c r="IO480" s="294"/>
      <c r="IP480" s="294"/>
      <c r="IQ480" s="294"/>
      <c r="IR480" s="294"/>
      <c r="IS480" s="294"/>
      <c r="IT480" s="294"/>
      <c r="IU480" s="294"/>
      <c r="IV480" s="294"/>
      <c r="IW480" s="294"/>
      <c r="IX480" s="294"/>
    </row>
    <row r="481" s="289" customFormat="1" ht="46" customHeight="1" spans="1:258">
      <c r="A481" s="381"/>
      <c r="B481" s="382" t="s">
        <v>262</v>
      </c>
      <c r="C481" s="382"/>
      <c r="D481" s="427"/>
      <c r="E481" s="421">
        <f>SUM(E467:E480)</f>
        <v>49.5</v>
      </c>
      <c r="F481" s="420"/>
      <c r="G481" s="326"/>
      <c r="H481" s="326"/>
      <c r="I481" s="289">
        <v>49.5</v>
      </c>
      <c r="J481" s="288">
        <v>70.3</v>
      </c>
      <c r="K481" s="288">
        <f>E481-J481</f>
        <v>-20.8</v>
      </c>
      <c r="L481" s="288"/>
      <c r="M481" s="288"/>
      <c r="N481" s="288"/>
      <c r="O481" s="288"/>
      <c r="P481" s="288"/>
      <c r="Q481" s="288"/>
      <c r="R481" s="288"/>
      <c r="S481" s="288"/>
      <c r="T481" s="288"/>
      <c r="U481" s="288"/>
      <c r="V481" s="288"/>
      <c r="W481" s="288"/>
      <c r="X481" s="288"/>
      <c r="Y481" s="288"/>
      <c r="Z481" s="288"/>
      <c r="AA481" s="288"/>
      <c r="AB481" s="288"/>
      <c r="AC481" s="288"/>
      <c r="AD481" s="288"/>
      <c r="AE481" s="288"/>
      <c r="AF481" s="288"/>
      <c r="AG481" s="288"/>
      <c r="AH481" s="288"/>
      <c r="AI481" s="288"/>
      <c r="AJ481" s="288"/>
      <c r="AK481" s="288"/>
      <c r="AL481" s="288"/>
      <c r="AM481" s="288"/>
      <c r="AN481" s="288"/>
      <c r="AO481" s="288"/>
      <c r="AP481" s="288"/>
      <c r="AQ481" s="288"/>
      <c r="AR481" s="288"/>
      <c r="AS481" s="288"/>
      <c r="AT481" s="288"/>
      <c r="AU481" s="288"/>
      <c r="AV481" s="288"/>
      <c r="AW481" s="288"/>
      <c r="AX481" s="288"/>
      <c r="AY481" s="288"/>
      <c r="AZ481" s="288"/>
      <c r="BA481" s="288"/>
      <c r="BB481" s="288"/>
      <c r="BC481" s="288"/>
      <c r="BD481" s="288"/>
      <c r="BE481" s="288"/>
      <c r="BF481" s="288"/>
      <c r="BG481" s="288"/>
      <c r="BH481" s="288"/>
      <c r="BI481" s="288"/>
      <c r="BJ481" s="288"/>
      <c r="BK481" s="288"/>
      <c r="BL481" s="288"/>
      <c r="BM481" s="288"/>
      <c r="BN481" s="288"/>
      <c r="BO481" s="288"/>
      <c r="BP481" s="288"/>
      <c r="BQ481" s="288"/>
      <c r="BR481" s="288"/>
      <c r="BS481" s="288"/>
      <c r="BT481" s="288"/>
      <c r="BU481" s="288"/>
      <c r="BV481" s="288"/>
      <c r="BW481" s="288"/>
      <c r="BX481" s="288"/>
      <c r="BY481" s="288"/>
      <c r="BZ481" s="288"/>
      <c r="CA481" s="288"/>
      <c r="CB481" s="288"/>
      <c r="CC481" s="288"/>
      <c r="CD481" s="288"/>
      <c r="CE481" s="288"/>
      <c r="CF481" s="288"/>
      <c r="CG481" s="288"/>
      <c r="CH481" s="288"/>
      <c r="CI481" s="288"/>
      <c r="CJ481" s="288"/>
      <c r="CK481" s="288"/>
      <c r="CL481" s="288"/>
      <c r="CM481" s="288"/>
      <c r="CN481" s="288"/>
      <c r="CO481" s="288"/>
      <c r="CP481" s="288"/>
      <c r="CQ481" s="288"/>
      <c r="CR481" s="288"/>
      <c r="CS481" s="288"/>
      <c r="CT481" s="288"/>
      <c r="CU481" s="288"/>
      <c r="CV481" s="288"/>
      <c r="CW481" s="288"/>
      <c r="CX481" s="288"/>
      <c r="CY481" s="288"/>
      <c r="CZ481" s="288"/>
      <c r="DA481" s="288"/>
      <c r="DB481" s="288"/>
      <c r="DC481" s="288"/>
      <c r="DD481" s="288"/>
      <c r="DE481" s="288"/>
      <c r="DF481" s="288"/>
      <c r="DG481" s="288"/>
      <c r="DH481" s="288"/>
      <c r="DI481" s="288"/>
      <c r="DJ481" s="288"/>
      <c r="DK481" s="288"/>
      <c r="DL481" s="288"/>
      <c r="DM481" s="288"/>
      <c r="DN481" s="288"/>
      <c r="DO481" s="288"/>
      <c r="DP481" s="288"/>
      <c r="DQ481" s="288"/>
      <c r="DR481" s="288"/>
      <c r="DS481" s="288"/>
      <c r="DT481" s="288"/>
      <c r="DU481" s="288"/>
      <c r="DV481" s="288"/>
      <c r="DW481" s="288"/>
      <c r="DX481" s="288"/>
      <c r="DY481" s="288"/>
      <c r="DZ481" s="288"/>
      <c r="EA481" s="288"/>
      <c r="EB481" s="288"/>
      <c r="EC481" s="288"/>
      <c r="ED481" s="288"/>
      <c r="EE481" s="288"/>
      <c r="EF481" s="288"/>
      <c r="EG481" s="288"/>
      <c r="EH481" s="288"/>
      <c r="EI481" s="288"/>
      <c r="EJ481" s="288"/>
      <c r="EK481" s="288"/>
      <c r="EL481" s="288"/>
      <c r="EM481" s="288"/>
      <c r="EN481" s="288"/>
      <c r="EO481" s="288"/>
      <c r="EP481" s="288"/>
      <c r="EQ481" s="288"/>
      <c r="ER481" s="288"/>
      <c r="ES481" s="288"/>
      <c r="ET481" s="288"/>
      <c r="EU481" s="288"/>
      <c r="EV481" s="288"/>
      <c r="EW481" s="288"/>
      <c r="EX481" s="288"/>
      <c r="EY481" s="288"/>
      <c r="EZ481" s="288"/>
      <c r="FA481" s="288"/>
      <c r="FB481" s="288"/>
      <c r="FC481" s="288"/>
      <c r="FD481" s="288"/>
      <c r="FE481" s="288"/>
      <c r="FF481" s="288"/>
      <c r="FG481" s="288"/>
      <c r="FH481" s="288"/>
      <c r="FI481" s="288"/>
      <c r="FJ481" s="288"/>
      <c r="FK481" s="288"/>
      <c r="FL481" s="288"/>
      <c r="FM481" s="288"/>
      <c r="FN481" s="288"/>
      <c r="FO481" s="288"/>
      <c r="FP481" s="288"/>
      <c r="FQ481" s="288"/>
      <c r="FR481" s="288"/>
      <c r="FS481" s="288"/>
      <c r="FT481" s="288"/>
      <c r="FU481" s="288"/>
      <c r="FV481" s="288"/>
      <c r="FW481" s="288"/>
      <c r="FX481" s="288"/>
      <c r="FY481" s="288"/>
      <c r="FZ481" s="288"/>
      <c r="GA481" s="294"/>
      <c r="GB481" s="294"/>
      <c r="GC481" s="294"/>
      <c r="GD481" s="294"/>
      <c r="GE481" s="294"/>
      <c r="GF481" s="294"/>
      <c r="GG481" s="294"/>
      <c r="GH481" s="294"/>
      <c r="GI481" s="294"/>
      <c r="GJ481" s="294"/>
      <c r="GK481" s="294"/>
      <c r="GL481" s="294"/>
      <c r="GM481" s="294"/>
      <c r="GN481" s="294"/>
      <c r="GO481" s="294"/>
      <c r="GP481" s="294"/>
      <c r="GQ481" s="294"/>
      <c r="GR481" s="294"/>
      <c r="GS481" s="294"/>
      <c r="GT481" s="294"/>
      <c r="GU481" s="294"/>
      <c r="GV481" s="294"/>
      <c r="GW481" s="294"/>
      <c r="GX481" s="294"/>
      <c r="GY481" s="294"/>
      <c r="GZ481" s="294"/>
      <c r="HA481" s="294"/>
      <c r="HB481" s="294"/>
      <c r="HC481" s="294"/>
      <c r="HD481" s="294"/>
      <c r="HE481" s="294"/>
      <c r="HF481" s="294"/>
      <c r="HG481" s="294"/>
      <c r="HH481" s="294"/>
      <c r="HI481" s="294"/>
      <c r="HJ481" s="294"/>
      <c r="HK481" s="294"/>
      <c r="HL481" s="294"/>
      <c r="HM481" s="294"/>
      <c r="HN481" s="294"/>
      <c r="HO481" s="294"/>
      <c r="HP481" s="294"/>
      <c r="HQ481" s="294"/>
      <c r="HR481" s="294"/>
      <c r="HS481" s="294"/>
      <c r="HT481" s="294"/>
      <c r="HU481" s="294"/>
      <c r="HV481" s="294"/>
      <c r="HW481" s="294"/>
      <c r="HX481" s="294"/>
      <c r="HY481" s="294"/>
      <c r="HZ481" s="294"/>
      <c r="IA481" s="294"/>
      <c r="IB481" s="294"/>
      <c r="IC481" s="294"/>
      <c r="ID481" s="294"/>
      <c r="IE481" s="294"/>
      <c r="IF481" s="294"/>
      <c r="IG481" s="294"/>
      <c r="IH481" s="294"/>
      <c r="II481" s="294"/>
      <c r="IJ481" s="294"/>
      <c r="IK481" s="294"/>
      <c r="IL481" s="294"/>
      <c r="IM481" s="294"/>
      <c r="IN481" s="294"/>
      <c r="IO481" s="294"/>
      <c r="IP481" s="294"/>
      <c r="IQ481" s="294"/>
      <c r="IR481" s="294"/>
      <c r="IS481" s="294"/>
      <c r="IT481" s="294"/>
      <c r="IU481" s="294"/>
      <c r="IV481" s="294"/>
      <c r="IW481" s="294"/>
      <c r="IX481" s="294"/>
    </row>
    <row r="482" s="289" customFormat="1" ht="46" customHeight="1" spans="1:258">
      <c r="A482" s="301" t="s">
        <v>1524</v>
      </c>
      <c r="B482" s="302"/>
      <c r="C482" s="302"/>
      <c r="D482" s="303"/>
      <c r="E482" s="386"/>
      <c r="F482" s="329"/>
      <c r="G482" s="300"/>
      <c r="H482" s="300"/>
      <c r="I482" s="288"/>
      <c r="J482" s="288"/>
      <c r="K482" s="288"/>
      <c r="L482" s="288"/>
      <c r="M482" s="288"/>
      <c r="N482" s="288"/>
      <c r="O482" s="288"/>
      <c r="P482" s="288"/>
      <c r="Q482" s="288"/>
      <c r="R482" s="288"/>
      <c r="S482" s="288"/>
      <c r="T482" s="288"/>
      <c r="U482" s="288"/>
      <c r="V482" s="288"/>
      <c r="W482" s="288"/>
      <c r="X482" s="288"/>
      <c r="Y482" s="288"/>
      <c r="Z482" s="288"/>
      <c r="AA482" s="288"/>
      <c r="AB482" s="288"/>
      <c r="AC482" s="288"/>
      <c r="AD482" s="288"/>
      <c r="AE482" s="288"/>
      <c r="AF482" s="288"/>
      <c r="AG482" s="288"/>
      <c r="AH482" s="288"/>
      <c r="AI482" s="288"/>
      <c r="AJ482" s="288"/>
      <c r="AK482" s="288"/>
      <c r="AL482" s="288"/>
      <c r="AM482" s="288"/>
      <c r="AN482" s="288"/>
      <c r="AO482" s="288"/>
      <c r="AP482" s="288"/>
      <c r="AQ482" s="288"/>
      <c r="AR482" s="288"/>
      <c r="AS482" s="288"/>
      <c r="AT482" s="288"/>
      <c r="AU482" s="288"/>
      <c r="AV482" s="288"/>
      <c r="AW482" s="288"/>
      <c r="AX482" s="288"/>
      <c r="AY482" s="288"/>
      <c r="AZ482" s="288"/>
      <c r="BA482" s="288"/>
      <c r="BB482" s="288"/>
      <c r="BC482" s="288"/>
      <c r="BD482" s="288"/>
      <c r="BE482" s="288"/>
      <c r="BF482" s="288"/>
      <c r="BG482" s="288"/>
      <c r="BH482" s="288"/>
      <c r="BI482" s="288"/>
      <c r="BJ482" s="288"/>
      <c r="BK482" s="288"/>
      <c r="BL482" s="288"/>
      <c r="BM482" s="288"/>
      <c r="BN482" s="288"/>
      <c r="BO482" s="288"/>
      <c r="BP482" s="288"/>
      <c r="BQ482" s="288"/>
      <c r="BR482" s="288"/>
      <c r="BS482" s="288"/>
      <c r="BT482" s="288"/>
      <c r="BU482" s="288"/>
      <c r="BV482" s="288"/>
      <c r="BW482" s="288"/>
      <c r="BX482" s="288"/>
      <c r="BY482" s="288"/>
      <c r="BZ482" s="288"/>
      <c r="CA482" s="288"/>
      <c r="CB482" s="288"/>
      <c r="CC482" s="288"/>
      <c r="CD482" s="288"/>
      <c r="CE482" s="288"/>
      <c r="CF482" s="288"/>
      <c r="CG482" s="288"/>
      <c r="CH482" s="288"/>
      <c r="CI482" s="288"/>
      <c r="CJ482" s="288"/>
      <c r="CK482" s="288"/>
      <c r="CL482" s="288"/>
      <c r="CM482" s="288"/>
      <c r="CN482" s="288"/>
      <c r="CO482" s="288"/>
      <c r="CP482" s="288"/>
      <c r="CQ482" s="288"/>
      <c r="CR482" s="288"/>
      <c r="CS482" s="288"/>
      <c r="CT482" s="288"/>
      <c r="CU482" s="288"/>
      <c r="CV482" s="288"/>
      <c r="CW482" s="288"/>
      <c r="CX482" s="288"/>
      <c r="CY482" s="288"/>
      <c r="CZ482" s="288"/>
      <c r="DA482" s="288"/>
      <c r="DB482" s="288"/>
      <c r="DC482" s="288"/>
      <c r="DD482" s="288"/>
      <c r="DE482" s="288"/>
      <c r="DF482" s="288"/>
      <c r="DG482" s="288"/>
      <c r="DH482" s="288"/>
      <c r="DI482" s="288"/>
      <c r="DJ482" s="288"/>
      <c r="DK482" s="288"/>
      <c r="DL482" s="288"/>
      <c r="DM482" s="288"/>
      <c r="DN482" s="288"/>
      <c r="DO482" s="288"/>
      <c r="DP482" s="288"/>
      <c r="DQ482" s="288"/>
      <c r="DR482" s="288"/>
      <c r="DS482" s="288"/>
      <c r="DT482" s="288"/>
      <c r="DU482" s="288"/>
      <c r="DV482" s="288"/>
      <c r="DW482" s="288"/>
      <c r="DX482" s="288"/>
      <c r="DY482" s="288"/>
      <c r="DZ482" s="288"/>
      <c r="EA482" s="288"/>
      <c r="EB482" s="288"/>
      <c r="EC482" s="288"/>
      <c r="ED482" s="288"/>
      <c r="EE482" s="288"/>
      <c r="EF482" s="288"/>
      <c r="EG482" s="288"/>
      <c r="EH482" s="288"/>
      <c r="EI482" s="288"/>
      <c r="EJ482" s="288"/>
      <c r="EK482" s="288"/>
      <c r="EL482" s="288"/>
      <c r="EM482" s="288"/>
      <c r="EN482" s="288"/>
      <c r="EO482" s="288"/>
      <c r="EP482" s="288"/>
      <c r="EQ482" s="288"/>
      <c r="ER482" s="288"/>
      <c r="ES482" s="288"/>
      <c r="ET482" s="288"/>
      <c r="EU482" s="288"/>
      <c r="EV482" s="288"/>
      <c r="EW482" s="288"/>
      <c r="EX482" s="288"/>
      <c r="EY482" s="288"/>
      <c r="EZ482" s="288"/>
      <c r="FA482" s="288"/>
      <c r="FB482" s="288"/>
      <c r="FC482" s="288"/>
      <c r="FD482" s="288"/>
      <c r="FE482" s="288"/>
      <c r="FF482" s="288"/>
      <c r="FG482" s="288"/>
      <c r="FH482" s="288"/>
      <c r="FI482" s="288"/>
      <c r="FJ482" s="288"/>
      <c r="FK482" s="288"/>
      <c r="FL482" s="288"/>
      <c r="FM482" s="288"/>
      <c r="FN482" s="288"/>
      <c r="FO482" s="288"/>
      <c r="FP482" s="288"/>
      <c r="FQ482" s="288"/>
      <c r="FR482" s="288"/>
      <c r="FS482" s="288"/>
      <c r="FT482" s="288"/>
      <c r="FU482" s="288"/>
      <c r="FV482" s="288"/>
      <c r="FW482" s="288"/>
      <c r="FX482" s="288"/>
      <c r="FY482" s="288"/>
      <c r="FZ482" s="288"/>
      <c r="GA482" s="294"/>
      <c r="GB482" s="294"/>
      <c r="GC482" s="294"/>
      <c r="GD482" s="294"/>
      <c r="GE482" s="294"/>
      <c r="GF482" s="294"/>
      <c r="GG482" s="294"/>
      <c r="GH482" s="294"/>
      <c r="GI482" s="294"/>
      <c r="GJ482" s="294"/>
      <c r="GK482" s="294"/>
      <c r="GL482" s="294"/>
      <c r="GM482" s="294"/>
      <c r="GN482" s="294"/>
      <c r="GO482" s="294"/>
      <c r="GP482" s="294"/>
      <c r="GQ482" s="294"/>
      <c r="GR482" s="294"/>
      <c r="GS482" s="294"/>
      <c r="GT482" s="294"/>
      <c r="GU482" s="294"/>
      <c r="GV482" s="294"/>
      <c r="GW482" s="294"/>
      <c r="GX482" s="294"/>
      <c r="GY482" s="294"/>
      <c r="GZ482" s="294"/>
      <c r="HA482" s="294"/>
      <c r="HB482" s="294"/>
      <c r="HC482" s="294"/>
      <c r="HD482" s="294"/>
      <c r="HE482" s="294"/>
      <c r="HF482" s="294"/>
      <c r="HG482" s="294"/>
      <c r="HH482" s="294"/>
      <c r="HI482" s="294"/>
      <c r="HJ482" s="294"/>
      <c r="HK482" s="294"/>
      <c r="HL482" s="294"/>
      <c r="HM482" s="294"/>
      <c r="HN482" s="294"/>
      <c r="HO482" s="294"/>
      <c r="HP482" s="294"/>
      <c r="HQ482" s="294"/>
      <c r="HR482" s="294"/>
      <c r="HS482" s="294"/>
      <c r="HT482" s="294"/>
      <c r="HU482" s="294"/>
      <c r="HV482" s="294"/>
      <c r="HW482" s="294"/>
      <c r="HX482" s="294"/>
      <c r="HY482" s="294"/>
      <c r="HZ482" s="294"/>
      <c r="IA482" s="294"/>
      <c r="IB482" s="294"/>
      <c r="IC482" s="294"/>
      <c r="ID482" s="294"/>
      <c r="IE482" s="294"/>
      <c r="IF482" s="294"/>
      <c r="IG482" s="294"/>
      <c r="IH482" s="294"/>
      <c r="II482" s="294"/>
      <c r="IJ482" s="294"/>
      <c r="IK482" s="294"/>
      <c r="IL482" s="294"/>
      <c r="IM482" s="294"/>
      <c r="IN482" s="294"/>
      <c r="IO482" s="294"/>
      <c r="IP482" s="294"/>
      <c r="IQ482" s="294"/>
      <c r="IR482" s="294"/>
      <c r="IS482" s="294"/>
      <c r="IT482" s="294"/>
      <c r="IU482" s="294"/>
      <c r="IV482" s="294"/>
      <c r="IW482" s="294"/>
      <c r="IX482" s="294"/>
    </row>
    <row r="483" s="289" customFormat="1" ht="46" customHeight="1" spans="1:258">
      <c r="A483" s="324">
        <v>1</v>
      </c>
      <c r="B483" s="378" t="s">
        <v>1525</v>
      </c>
      <c r="C483" s="378" t="s">
        <v>1526</v>
      </c>
      <c r="D483" s="422" t="s">
        <v>1401</v>
      </c>
      <c r="E483" s="299">
        <v>7</v>
      </c>
      <c r="F483" s="329" t="s">
        <v>338</v>
      </c>
      <c r="G483" s="300" t="s">
        <v>1164</v>
      </c>
      <c r="H483" s="338"/>
      <c r="I483" s="288"/>
      <c r="J483" s="288"/>
      <c r="K483" s="288"/>
      <c r="L483" s="288"/>
      <c r="M483" s="288"/>
      <c r="N483" s="288"/>
      <c r="O483" s="288"/>
      <c r="P483" s="288"/>
      <c r="Q483" s="288"/>
      <c r="R483" s="288"/>
      <c r="S483" s="288"/>
      <c r="T483" s="288"/>
      <c r="U483" s="288"/>
      <c r="V483" s="288"/>
      <c r="W483" s="288"/>
      <c r="X483" s="288"/>
      <c r="Y483" s="288"/>
      <c r="Z483" s="288"/>
      <c r="AA483" s="288"/>
      <c r="AB483" s="288"/>
      <c r="AC483" s="288"/>
      <c r="AD483" s="288"/>
      <c r="AE483" s="288"/>
      <c r="AF483" s="288"/>
      <c r="AG483" s="288"/>
      <c r="AH483" s="288"/>
      <c r="AI483" s="288"/>
      <c r="AJ483" s="288"/>
      <c r="AK483" s="288"/>
      <c r="AL483" s="288"/>
      <c r="AM483" s="288"/>
      <c r="AN483" s="288"/>
      <c r="AO483" s="288"/>
      <c r="AP483" s="288"/>
      <c r="AQ483" s="288"/>
      <c r="AR483" s="288"/>
      <c r="AS483" s="288"/>
      <c r="AT483" s="288"/>
      <c r="AU483" s="288"/>
      <c r="AV483" s="288"/>
      <c r="AW483" s="288"/>
      <c r="AX483" s="288"/>
      <c r="AY483" s="288"/>
      <c r="AZ483" s="288"/>
      <c r="BA483" s="288"/>
      <c r="BB483" s="288"/>
      <c r="BC483" s="288"/>
      <c r="BD483" s="288"/>
      <c r="BE483" s="288"/>
      <c r="BF483" s="288"/>
      <c r="BG483" s="288"/>
      <c r="BH483" s="288"/>
      <c r="BI483" s="288"/>
      <c r="BJ483" s="288"/>
      <c r="BK483" s="288"/>
      <c r="BL483" s="288"/>
      <c r="BM483" s="288"/>
      <c r="BN483" s="288"/>
      <c r="BO483" s="288"/>
      <c r="BP483" s="288"/>
      <c r="BQ483" s="288"/>
      <c r="BR483" s="288"/>
      <c r="BS483" s="288"/>
      <c r="BT483" s="288"/>
      <c r="BU483" s="288"/>
      <c r="BV483" s="288"/>
      <c r="BW483" s="288"/>
      <c r="BX483" s="288"/>
      <c r="BY483" s="288"/>
      <c r="BZ483" s="288"/>
      <c r="CA483" s="288"/>
      <c r="CB483" s="288"/>
      <c r="CC483" s="288"/>
      <c r="CD483" s="288"/>
      <c r="CE483" s="288"/>
      <c r="CF483" s="288"/>
      <c r="CG483" s="288"/>
      <c r="CH483" s="288"/>
      <c r="CI483" s="288"/>
      <c r="CJ483" s="288"/>
      <c r="CK483" s="288"/>
      <c r="CL483" s="288"/>
      <c r="CM483" s="288"/>
      <c r="CN483" s="288"/>
      <c r="CO483" s="288"/>
      <c r="CP483" s="288"/>
      <c r="CQ483" s="288"/>
      <c r="CR483" s="288"/>
      <c r="CS483" s="288"/>
      <c r="CT483" s="288"/>
      <c r="CU483" s="288"/>
      <c r="CV483" s="288"/>
      <c r="CW483" s="288"/>
      <c r="CX483" s="288"/>
      <c r="CY483" s="288"/>
      <c r="CZ483" s="288"/>
      <c r="DA483" s="288"/>
      <c r="DB483" s="288"/>
      <c r="DC483" s="288"/>
      <c r="DD483" s="288"/>
      <c r="DE483" s="288"/>
      <c r="DF483" s="288"/>
      <c r="DG483" s="288"/>
      <c r="DH483" s="288"/>
      <c r="DI483" s="288"/>
      <c r="DJ483" s="288"/>
      <c r="DK483" s="288"/>
      <c r="DL483" s="288"/>
      <c r="DM483" s="288"/>
      <c r="DN483" s="288"/>
      <c r="DO483" s="288"/>
      <c r="DP483" s="288"/>
      <c r="DQ483" s="288"/>
      <c r="DR483" s="288"/>
      <c r="DS483" s="288"/>
      <c r="DT483" s="288"/>
      <c r="DU483" s="288"/>
      <c r="DV483" s="288"/>
      <c r="DW483" s="288"/>
      <c r="DX483" s="288"/>
      <c r="DY483" s="288"/>
      <c r="DZ483" s="288"/>
      <c r="EA483" s="288"/>
      <c r="EB483" s="288"/>
      <c r="EC483" s="288"/>
      <c r="ED483" s="288"/>
      <c r="EE483" s="288"/>
      <c r="EF483" s="288"/>
      <c r="EG483" s="288"/>
      <c r="EH483" s="288"/>
      <c r="EI483" s="288"/>
      <c r="EJ483" s="288"/>
      <c r="EK483" s="288"/>
      <c r="EL483" s="288"/>
      <c r="EM483" s="288"/>
      <c r="EN483" s="288"/>
      <c r="EO483" s="288"/>
      <c r="EP483" s="288"/>
      <c r="EQ483" s="288"/>
      <c r="ER483" s="288"/>
      <c r="ES483" s="288"/>
      <c r="ET483" s="288"/>
      <c r="EU483" s="288"/>
      <c r="EV483" s="288"/>
      <c r="EW483" s="288"/>
      <c r="EX483" s="288"/>
      <c r="EY483" s="288"/>
      <c r="EZ483" s="288"/>
      <c r="FA483" s="288"/>
      <c r="FB483" s="288"/>
      <c r="FC483" s="288"/>
      <c r="FD483" s="288"/>
      <c r="FE483" s="288"/>
      <c r="FF483" s="288"/>
      <c r="FG483" s="288"/>
      <c r="FH483" s="288"/>
      <c r="FI483" s="288"/>
      <c r="FJ483" s="288"/>
      <c r="FK483" s="288"/>
      <c r="FL483" s="288"/>
      <c r="FM483" s="288"/>
      <c r="FN483" s="288"/>
      <c r="FO483" s="288"/>
      <c r="FP483" s="288"/>
      <c r="FQ483" s="288"/>
      <c r="FR483" s="288"/>
      <c r="FS483" s="288"/>
      <c r="FT483" s="288"/>
      <c r="FU483" s="288"/>
      <c r="FV483" s="288"/>
      <c r="FW483" s="288"/>
      <c r="FX483" s="288"/>
      <c r="FY483" s="288"/>
      <c r="FZ483" s="288"/>
      <c r="GA483" s="294"/>
      <c r="GB483" s="294"/>
      <c r="GC483" s="294"/>
      <c r="GD483" s="294"/>
      <c r="GE483" s="294"/>
      <c r="GF483" s="294"/>
      <c r="GG483" s="294"/>
      <c r="GH483" s="294"/>
      <c r="GI483" s="294"/>
      <c r="GJ483" s="294"/>
      <c r="GK483" s="294"/>
      <c r="GL483" s="294"/>
      <c r="GM483" s="294"/>
      <c r="GN483" s="294"/>
      <c r="GO483" s="294"/>
      <c r="GP483" s="294"/>
      <c r="GQ483" s="294"/>
      <c r="GR483" s="294"/>
      <c r="GS483" s="294"/>
      <c r="GT483" s="294"/>
      <c r="GU483" s="294"/>
      <c r="GV483" s="294"/>
      <c r="GW483" s="294"/>
      <c r="GX483" s="294"/>
      <c r="GY483" s="294"/>
      <c r="GZ483" s="294"/>
      <c r="HA483" s="294"/>
      <c r="HB483" s="294"/>
      <c r="HC483" s="294"/>
      <c r="HD483" s="294"/>
      <c r="HE483" s="294"/>
      <c r="HF483" s="294"/>
      <c r="HG483" s="294"/>
      <c r="HH483" s="294"/>
      <c r="HI483" s="294"/>
      <c r="HJ483" s="294"/>
      <c r="HK483" s="294"/>
      <c r="HL483" s="294"/>
      <c r="HM483" s="294"/>
      <c r="HN483" s="294"/>
      <c r="HO483" s="294"/>
      <c r="HP483" s="294"/>
      <c r="HQ483" s="294"/>
      <c r="HR483" s="294"/>
      <c r="HS483" s="294"/>
      <c r="HT483" s="294"/>
      <c r="HU483" s="294"/>
      <c r="HV483" s="294"/>
      <c r="HW483" s="294"/>
      <c r="HX483" s="294"/>
      <c r="HY483" s="294"/>
      <c r="HZ483" s="294"/>
      <c r="IA483" s="294"/>
      <c r="IB483" s="294"/>
      <c r="IC483" s="294"/>
      <c r="ID483" s="294"/>
      <c r="IE483" s="294"/>
      <c r="IF483" s="294"/>
      <c r="IG483" s="294"/>
      <c r="IH483" s="294"/>
      <c r="II483" s="294"/>
      <c r="IJ483" s="294"/>
      <c r="IK483" s="294"/>
      <c r="IL483" s="294"/>
      <c r="IM483" s="294"/>
      <c r="IN483" s="294"/>
      <c r="IO483" s="294"/>
      <c r="IP483" s="294"/>
      <c r="IQ483" s="294"/>
      <c r="IR483" s="294"/>
      <c r="IS483" s="294"/>
      <c r="IT483" s="294"/>
      <c r="IU483" s="294"/>
      <c r="IV483" s="294"/>
      <c r="IW483" s="294"/>
      <c r="IX483" s="294"/>
    </row>
    <row r="484" s="289" customFormat="1" ht="46" customHeight="1" spans="1:258">
      <c r="A484" s="299">
        <v>2</v>
      </c>
      <c r="B484" s="300" t="s">
        <v>1527</v>
      </c>
      <c r="C484" s="300" t="s">
        <v>1528</v>
      </c>
      <c r="D484" s="329" t="s">
        <v>1422</v>
      </c>
      <c r="E484" s="299">
        <v>5.6</v>
      </c>
      <c r="F484" s="329" t="s">
        <v>171</v>
      </c>
      <c r="G484" s="300" t="s">
        <v>1144</v>
      </c>
      <c r="H484" s="338"/>
      <c r="I484" s="288"/>
      <c r="J484" s="288"/>
      <c r="K484" s="288"/>
      <c r="L484" s="288"/>
      <c r="M484" s="288"/>
      <c r="N484" s="288"/>
      <c r="O484" s="288"/>
      <c r="P484" s="288"/>
      <c r="Q484" s="288"/>
      <c r="R484" s="288"/>
      <c r="S484" s="288"/>
      <c r="T484" s="288"/>
      <c r="U484" s="288"/>
      <c r="V484" s="288"/>
      <c r="W484" s="288"/>
      <c r="X484" s="288"/>
      <c r="Y484" s="288"/>
      <c r="Z484" s="288"/>
      <c r="AA484" s="288"/>
      <c r="AB484" s="288"/>
      <c r="AC484" s="288"/>
      <c r="AD484" s="288"/>
      <c r="AE484" s="288"/>
      <c r="AF484" s="288"/>
      <c r="AG484" s="288"/>
      <c r="AH484" s="288"/>
      <c r="AI484" s="288"/>
      <c r="AJ484" s="288"/>
      <c r="AK484" s="288"/>
      <c r="AL484" s="288"/>
      <c r="AM484" s="288"/>
      <c r="AN484" s="288"/>
      <c r="AO484" s="288"/>
      <c r="AP484" s="288"/>
      <c r="AQ484" s="288"/>
      <c r="AR484" s="288"/>
      <c r="AS484" s="288"/>
      <c r="AT484" s="288"/>
      <c r="AU484" s="288"/>
      <c r="AV484" s="288"/>
      <c r="AW484" s="288"/>
      <c r="AX484" s="288"/>
      <c r="AY484" s="288"/>
      <c r="AZ484" s="288"/>
      <c r="BA484" s="288"/>
      <c r="BB484" s="288"/>
      <c r="BC484" s="288"/>
      <c r="BD484" s="288"/>
      <c r="BE484" s="288"/>
      <c r="BF484" s="288"/>
      <c r="BG484" s="288"/>
      <c r="BH484" s="288"/>
      <c r="BI484" s="288"/>
      <c r="BJ484" s="288"/>
      <c r="BK484" s="288"/>
      <c r="BL484" s="288"/>
      <c r="BM484" s="288"/>
      <c r="BN484" s="288"/>
      <c r="BO484" s="288"/>
      <c r="BP484" s="288"/>
      <c r="BQ484" s="288"/>
      <c r="BR484" s="288"/>
      <c r="BS484" s="288"/>
      <c r="BT484" s="288"/>
      <c r="BU484" s="288"/>
      <c r="BV484" s="288"/>
      <c r="BW484" s="288"/>
      <c r="BX484" s="288"/>
      <c r="BY484" s="288"/>
      <c r="BZ484" s="288"/>
      <c r="CA484" s="288"/>
      <c r="CB484" s="288"/>
      <c r="CC484" s="288"/>
      <c r="CD484" s="288"/>
      <c r="CE484" s="288"/>
      <c r="CF484" s="288"/>
      <c r="CG484" s="288"/>
      <c r="CH484" s="288"/>
      <c r="CI484" s="288"/>
      <c r="CJ484" s="288"/>
      <c r="CK484" s="288"/>
      <c r="CL484" s="288"/>
      <c r="CM484" s="288"/>
      <c r="CN484" s="288"/>
      <c r="CO484" s="288"/>
      <c r="CP484" s="288"/>
      <c r="CQ484" s="288"/>
      <c r="CR484" s="288"/>
      <c r="CS484" s="288"/>
      <c r="CT484" s="288"/>
      <c r="CU484" s="288"/>
      <c r="CV484" s="288"/>
      <c r="CW484" s="288"/>
      <c r="CX484" s="288"/>
      <c r="CY484" s="288"/>
      <c r="CZ484" s="288"/>
      <c r="DA484" s="288"/>
      <c r="DB484" s="288"/>
      <c r="DC484" s="288"/>
      <c r="DD484" s="288"/>
      <c r="DE484" s="288"/>
      <c r="DF484" s="288"/>
      <c r="DG484" s="288"/>
      <c r="DH484" s="288"/>
      <c r="DI484" s="288"/>
      <c r="DJ484" s="288"/>
      <c r="DK484" s="288"/>
      <c r="DL484" s="288"/>
      <c r="DM484" s="288"/>
      <c r="DN484" s="288"/>
      <c r="DO484" s="288"/>
      <c r="DP484" s="288"/>
      <c r="DQ484" s="288"/>
      <c r="DR484" s="288"/>
      <c r="DS484" s="288"/>
      <c r="DT484" s="288"/>
      <c r="DU484" s="288"/>
      <c r="DV484" s="288"/>
      <c r="DW484" s="288"/>
      <c r="DX484" s="288"/>
      <c r="DY484" s="288"/>
      <c r="DZ484" s="288"/>
      <c r="EA484" s="288"/>
      <c r="EB484" s="288"/>
      <c r="EC484" s="288"/>
      <c r="ED484" s="288"/>
      <c r="EE484" s="288"/>
      <c r="EF484" s="288"/>
      <c r="EG484" s="288"/>
      <c r="EH484" s="288"/>
      <c r="EI484" s="288"/>
      <c r="EJ484" s="288"/>
      <c r="EK484" s="288"/>
      <c r="EL484" s="288"/>
      <c r="EM484" s="288"/>
      <c r="EN484" s="288"/>
      <c r="EO484" s="288"/>
      <c r="EP484" s="288"/>
      <c r="EQ484" s="288"/>
      <c r="ER484" s="288"/>
      <c r="ES484" s="288"/>
      <c r="ET484" s="288"/>
      <c r="EU484" s="288"/>
      <c r="EV484" s="288"/>
      <c r="EW484" s="288"/>
      <c r="EX484" s="288"/>
      <c r="EY484" s="288"/>
      <c r="EZ484" s="288"/>
      <c r="FA484" s="288"/>
      <c r="FB484" s="288"/>
      <c r="FC484" s="288"/>
      <c r="FD484" s="288"/>
      <c r="FE484" s="288"/>
      <c r="FF484" s="288"/>
      <c r="FG484" s="288"/>
      <c r="FH484" s="288"/>
      <c r="FI484" s="288"/>
      <c r="FJ484" s="288"/>
      <c r="FK484" s="288"/>
      <c r="FL484" s="288"/>
      <c r="FM484" s="288"/>
      <c r="FN484" s="288"/>
      <c r="FO484" s="288"/>
      <c r="FP484" s="288"/>
      <c r="FQ484" s="288"/>
      <c r="FR484" s="288"/>
      <c r="FS484" s="288"/>
      <c r="FT484" s="288"/>
      <c r="FU484" s="288"/>
      <c r="FV484" s="288"/>
      <c r="FW484" s="288"/>
      <c r="FX484" s="288"/>
      <c r="FY484" s="288"/>
      <c r="FZ484" s="288"/>
      <c r="GA484" s="294"/>
      <c r="GB484" s="294"/>
      <c r="GC484" s="294"/>
      <c r="GD484" s="294"/>
      <c r="GE484" s="294"/>
      <c r="GF484" s="294"/>
      <c r="GG484" s="294"/>
      <c r="GH484" s="294"/>
      <c r="GI484" s="294"/>
      <c r="GJ484" s="294"/>
      <c r="GK484" s="294"/>
      <c r="GL484" s="294"/>
      <c r="GM484" s="294"/>
      <c r="GN484" s="294"/>
      <c r="GO484" s="294"/>
      <c r="GP484" s="294"/>
      <c r="GQ484" s="294"/>
      <c r="GR484" s="294"/>
      <c r="GS484" s="294"/>
      <c r="GT484" s="294"/>
      <c r="GU484" s="294"/>
      <c r="GV484" s="294"/>
      <c r="GW484" s="294"/>
      <c r="GX484" s="294"/>
      <c r="GY484" s="294"/>
      <c r="GZ484" s="294"/>
      <c r="HA484" s="294"/>
      <c r="HB484" s="294"/>
      <c r="HC484" s="294"/>
      <c r="HD484" s="294"/>
      <c r="HE484" s="294"/>
      <c r="HF484" s="294"/>
      <c r="HG484" s="294"/>
      <c r="HH484" s="294"/>
      <c r="HI484" s="294"/>
      <c r="HJ484" s="294"/>
      <c r="HK484" s="294"/>
      <c r="HL484" s="294"/>
      <c r="HM484" s="294"/>
      <c r="HN484" s="294"/>
      <c r="HO484" s="294"/>
      <c r="HP484" s="294"/>
      <c r="HQ484" s="294"/>
      <c r="HR484" s="294"/>
      <c r="HS484" s="294"/>
      <c r="HT484" s="294"/>
      <c r="HU484" s="294"/>
      <c r="HV484" s="294"/>
      <c r="HW484" s="294"/>
      <c r="HX484" s="294"/>
      <c r="HY484" s="294"/>
      <c r="HZ484" s="294"/>
      <c r="IA484" s="294"/>
      <c r="IB484" s="294"/>
      <c r="IC484" s="294"/>
      <c r="ID484" s="294"/>
      <c r="IE484" s="294"/>
      <c r="IF484" s="294"/>
      <c r="IG484" s="294"/>
      <c r="IH484" s="294"/>
      <c r="II484" s="294"/>
      <c r="IJ484" s="294"/>
      <c r="IK484" s="294"/>
      <c r="IL484" s="294"/>
      <c r="IM484" s="294"/>
      <c r="IN484" s="294"/>
      <c r="IO484" s="294"/>
      <c r="IP484" s="294"/>
      <c r="IQ484" s="294"/>
      <c r="IR484" s="294"/>
      <c r="IS484" s="294"/>
      <c r="IT484" s="294"/>
      <c r="IU484" s="294"/>
      <c r="IV484" s="294"/>
      <c r="IW484" s="294"/>
      <c r="IX484" s="294"/>
    </row>
    <row r="485" s="289" customFormat="1" ht="46" customHeight="1" spans="1:258">
      <c r="A485" s="324">
        <v>3</v>
      </c>
      <c r="B485" s="300" t="s">
        <v>1529</v>
      </c>
      <c r="C485" s="300" t="s">
        <v>1530</v>
      </c>
      <c r="D485" s="329" t="s">
        <v>1111</v>
      </c>
      <c r="E485" s="299">
        <v>1.4</v>
      </c>
      <c r="F485" s="329" t="s">
        <v>180</v>
      </c>
      <c r="G485" s="300" t="s">
        <v>1531</v>
      </c>
      <c r="H485" s="338"/>
      <c r="I485" s="288"/>
      <c r="J485" s="288"/>
      <c r="K485" s="288"/>
      <c r="L485" s="288"/>
      <c r="M485" s="288"/>
      <c r="N485" s="288"/>
      <c r="O485" s="288"/>
      <c r="P485" s="288"/>
      <c r="Q485" s="288"/>
      <c r="R485" s="288"/>
      <c r="S485" s="288"/>
      <c r="T485" s="288"/>
      <c r="U485" s="288"/>
      <c r="V485" s="288"/>
      <c r="W485" s="288"/>
      <c r="X485" s="288"/>
      <c r="Y485" s="288"/>
      <c r="Z485" s="288"/>
      <c r="AA485" s="288"/>
      <c r="AB485" s="288"/>
      <c r="AC485" s="288"/>
      <c r="AD485" s="288"/>
      <c r="AE485" s="288"/>
      <c r="AF485" s="288"/>
      <c r="AG485" s="288"/>
      <c r="AH485" s="288"/>
      <c r="AI485" s="288"/>
      <c r="AJ485" s="288"/>
      <c r="AK485" s="288"/>
      <c r="AL485" s="288"/>
      <c r="AM485" s="288"/>
      <c r="AN485" s="288"/>
      <c r="AO485" s="288"/>
      <c r="AP485" s="288"/>
      <c r="AQ485" s="288"/>
      <c r="AR485" s="288"/>
      <c r="AS485" s="288"/>
      <c r="AT485" s="288"/>
      <c r="AU485" s="288"/>
      <c r="AV485" s="288"/>
      <c r="AW485" s="288"/>
      <c r="AX485" s="288"/>
      <c r="AY485" s="288"/>
      <c r="AZ485" s="288"/>
      <c r="BA485" s="288"/>
      <c r="BB485" s="288"/>
      <c r="BC485" s="288"/>
      <c r="BD485" s="288"/>
      <c r="BE485" s="288"/>
      <c r="BF485" s="288"/>
      <c r="BG485" s="288"/>
      <c r="BH485" s="288"/>
      <c r="BI485" s="288"/>
      <c r="BJ485" s="288"/>
      <c r="BK485" s="288"/>
      <c r="BL485" s="288"/>
      <c r="BM485" s="288"/>
      <c r="BN485" s="288"/>
      <c r="BO485" s="288"/>
      <c r="BP485" s="288"/>
      <c r="BQ485" s="288"/>
      <c r="BR485" s="288"/>
      <c r="BS485" s="288"/>
      <c r="BT485" s="288"/>
      <c r="BU485" s="288"/>
      <c r="BV485" s="288"/>
      <c r="BW485" s="288"/>
      <c r="BX485" s="288"/>
      <c r="BY485" s="288"/>
      <c r="BZ485" s="288"/>
      <c r="CA485" s="288"/>
      <c r="CB485" s="288"/>
      <c r="CC485" s="288"/>
      <c r="CD485" s="288"/>
      <c r="CE485" s="288"/>
      <c r="CF485" s="288"/>
      <c r="CG485" s="288"/>
      <c r="CH485" s="288"/>
      <c r="CI485" s="288"/>
      <c r="CJ485" s="288"/>
      <c r="CK485" s="288"/>
      <c r="CL485" s="288"/>
      <c r="CM485" s="288"/>
      <c r="CN485" s="288"/>
      <c r="CO485" s="288"/>
      <c r="CP485" s="288"/>
      <c r="CQ485" s="288"/>
      <c r="CR485" s="288"/>
      <c r="CS485" s="288"/>
      <c r="CT485" s="288"/>
      <c r="CU485" s="288"/>
      <c r="CV485" s="288"/>
      <c r="CW485" s="288"/>
      <c r="CX485" s="288"/>
      <c r="CY485" s="288"/>
      <c r="CZ485" s="288"/>
      <c r="DA485" s="288"/>
      <c r="DB485" s="288"/>
      <c r="DC485" s="288"/>
      <c r="DD485" s="288"/>
      <c r="DE485" s="288"/>
      <c r="DF485" s="288"/>
      <c r="DG485" s="288"/>
      <c r="DH485" s="288"/>
      <c r="DI485" s="288"/>
      <c r="DJ485" s="288"/>
      <c r="DK485" s="288"/>
      <c r="DL485" s="288"/>
      <c r="DM485" s="288"/>
      <c r="DN485" s="288"/>
      <c r="DO485" s="288"/>
      <c r="DP485" s="288"/>
      <c r="DQ485" s="288"/>
      <c r="DR485" s="288"/>
      <c r="DS485" s="288"/>
      <c r="DT485" s="288"/>
      <c r="DU485" s="288"/>
      <c r="DV485" s="288"/>
      <c r="DW485" s="288"/>
      <c r="DX485" s="288"/>
      <c r="DY485" s="288"/>
      <c r="DZ485" s="288"/>
      <c r="EA485" s="288"/>
      <c r="EB485" s="288"/>
      <c r="EC485" s="288"/>
      <c r="ED485" s="288"/>
      <c r="EE485" s="288"/>
      <c r="EF485" s="288"/>
      <c r="EG485" s="288"/>
      <c r="EH485" s="288"/>
      <c r="EI485" s="288"/>
      <c r="EJ485" s="288"/>
      <c r="EK485" s="288"/>
      <c r="EL485" s="288"/>
      <c r="EM485" s="288"/>
      <c r="EN485" s="288"/>
      <c r="EO485" s="288"/>
      <c r="EP485" s="288"/>
      <c r="EQ485" s="288"/>
      <c r="ER485" s="288"/>
      <c r="ES485" s="288"/>
      <c r="ET485" s="288"/>
      <c r="EU485" s="288"/>
      <c r="EV485" s="288"/>
      <c r="EW485" s="288"/>
      <c r="EX485" s="288"/>
      <c r="EY485" s="288"/>
      <c r="EZ485" s="288"/>
      <c r="FA485" s="288"/>
      <c r="FB485" s="288"/>
      <c r="FC485" s="288"/>
      <c r="FD485" s="288"/>
      <c r="FE485" s="288"/>
      <c r="FF485" s="288"/>
      <c r="FG485" s="288"/>
      <c r="FH485" s="288"/>
      <c r="FI485" s="288"/>
      <c r="FJ485" s="288"/>
      <c r="FK485" s="288"/>
      <c r="FL485" s="288"/>
      <c r="FM485" s="288"/>
      <c r="FN485" s="288"/>
      <c r="FO485" s="288"/>
      <c r="FP485" s="288"/>
      <c r="FQ485" s="288"/>
      <c r="FR485" s="288"/>
      <c r="FS485" s="288"/>
      <c r="FT485" s="288"/>
      <c r="FU485" s="288"/>
      <c r="FV485" s="288"/>
      <c r="FW485" s="288"/>
      <c r="FX485" s="288"/>
      <c r="FY485" s="288"/>
      <c r="FZ485" s="288"/>
      <c r="GA485" s="294"/>
      <c r="GB485" s="294"/>
      <c r="GC485" s="294"/>
      <c r="GD485" s="294"/>
      <c r="GE485" s="294"/>
      <c r="GF485" s="294"/>
      <c r="GG485" s="294"/>
      <c r="GH485" s="294"/>
      <c r="GI485" s="294"/>
      <c r="GJ485" s="294"/>
      <c r="GK485" s="294"/>
      <c r="GL485" s="294"/>
      <c r="GM485" s="294"/>
      <c r="GN485" s="294"/>
      <c r="GO485" s="294"/>
      <c r="GP485" s="294"/>
      <c r="GQ485" s="294"/>
      <c r="GR485" s="294"/>
      <c r="GS485" s="294"/>
      <c r="GT485" s="294"/>
      <c r="GU485" s="294"/>
      <c r="GV485" s="294"/>
      <c r="GW485" s="294"/>
      <c r="GX485" s="294"/>
      <c r="GY485" s="294"/>
      <c r="GZ485" s="294"/>
      <c r="HA485" s="294"/>
      <c r="HB485" s="294"/>
      <c r="HC485" s="294"/>
      <c r="HD485" s="294"/>
      <c r="HE485" s="294"/>
      <c r="HF485" s="294"/>
      <c r="HG485" s="294"/>
      <c r="HH485" s="294"/>
      <c r="HI485" s="294"/>
      <c r="HJ485" s="294"/>
      <c r="HK485" s="294"/>
      <c r="HL485" s="294"/>
      <c r="HM485" s="294"/>
      <c r="HN485" s="294"/>
      <c r="HO485" s="294"/>
      <c r="HP485" s="294"/>
      <c r="HQ485" s="294"/>
      <c r="HR485" s="294"/>
      <c r="HS485" s="294"/>
      <c r="HT485" s="294"/>
      <c r="HU485" s="294"/>
      <c r="HV485" s="294"/>
      <c r="HW485" s="294"/>
      <c r="HX485" s="294"/>
      <c r="HY485" s="294"/>
      <c r="HZ485" s="294"/>
      <c r="IA485" s="294"/>
      <c r="IB485" s="294"/>
      <c r="IC485" s="294"/>
      <c r="ID485" s="294"/>
      <c r="IE485" s="294"/>
      <c r="IF485" s="294"/>
      <c r="IG485" s="294"/>
      <c r="IH485" s="294"/>
      <c r="II485" s="294"/>
      <c r="IJ485" s="294"/>
      <c r="IK485" s="294"/>
      <c r="IL485" s="294"/>
      <c r="IM485" s="294"/>
      <c r="IN485" s="294"/>
      <c r="IO485" s="294"/>
      <c r="IP485" s="294"/>
      <c r="IQ485" s="294"/>
      <c r="IR485" s="294"/>
      <c r="IS485" s="294"/>
      <c r="IT485" s="294"/>
      <c r="IU485" s="294"/>
      <c r="IV485" s="294"/>
      <c r="IW485" s="294"/>
      <c r="IX485" s="294"/>
    </row>
    <row r="486" s="289" customFormat="1" ht="46" customHeight="1" spans="1:258">
      <c r="A486" s="299">
        <v>4</v>
      </c>
      <c r="B486" s="300" t="s">
        <v>1532</v>
      </c>
      <c r="C486" s="300" t="s">
        <v>1526</v>
      </c>
      <c r="D486" s="329" t="s">
        <v>1426</v>
      </c>
      <c r="E486" s="299">
        <v>5.6</v>
      </c>
      <c r="F486" s="329" t="s">
        <v>191</v>
      </c>
      <c r="G486" s="300" t="s">
        <v>1164</v>
      </c>
      <c r="H486" s="338"/>
      <c r="I486" s="288"/>
      <c r="J486" s="288"/>
      <c r="K486" s="288"/>
      <c r="L486" s="288"/>
      <c r="M486" s="288"/>
      <c r="N486" s="288"/>
      <c r="O486" s="288"/>
      <c r="P486" s="288"/>
      <c r="Q486" s="288"/>
      <c r="R486" s="288"/>
      <c r="S486" s="288"/>
      <c r="T486" s="288"/>
      <c r="U486" s="288"/>
      <c r="V486" s="288"/>
      <c r="W486" s="288"/>
      <c r="X486" s="288"/>
      <c r="Y486" s="288"/>
      <c r="Z486" s="288"/>
      <c r="AA486" s="288"/>
      <c r="AB486" s="288"/>
      <c r="AC486" s="288"/>
      <c r="AD486" s="288"/>
      <c r="AE486" s="288"/>
      <c r="AF486" s="288"/>
      <c r="AG486" s="288"/>
      <c r="AH486" s="288"/>
      <c r="AI486" s="288"/>
      <c r="AJ486" s="288"/>
      <c r="AK486" s="288"/>
      <c r="AL486" s="288"/>
      <c r="AM486" s="288"/>
      <c r="AN486" s="288"/>
      <c r="AO486" s="288"/>
      <c r="AP486" s="288"/>
      <c r="AQ486" s="288"/>
      <c r="AR486" s="288"/>
      <c r="AS486" s="288"/>
      <c r="AT486" s="288"/>
      <c r="AU486" s="288"/>
      <c r="AV486" s="288"/>
      <c r="AW486" s="288"/>
      <c r="AX486" s="288"/>
      <c r="AY486" s="288"/>
      <c r="AZ486" s="288"/>
      <c r="BA486" s="288"/>
      <c r="BB486" s="288"/>
      <c r="BC486" s="288"/>
      <c r="BD486" s="288"/>
      <c r="BE486" s="288"/>
      <c r="BF486" s="288"/>
      <c r="BG486" s="288"/>
      <c r="BH486" s="288"/>
      <c r="BI486" s="288"/>
      <c r="BJ486" s="288"/>
      <c r="BK486" s="288"/>
      <c r="BL486" s="288"/>
      <c r="BM486" s="288"/>
      <c r="BN486" s="288"/>
      <c r="BO486" s="288"/>
      <c r="BP486" s="288"/>
      <c r="BQ486" s="288"/>
      <c r="BR486" s="288"/>
      <c r="BS486" s="288"/>
      <c r="BT486" s="288"/>
      <c r="BU486" s="288"/>
      <c r="BV486" s="288"/>
      <c r="BW486" s="288"/>
      <c r="BX486" s="288"/>
      <c r="BY486" s="288"/>
      <c r="BZ486" s="288"/>
      <c r="CA486" s="288"/>
      <c r="CB486" s="288"/>
      <c r="CC486" s="288"/>
      <c r="CD486" s="288"/>
      <c r="CE486" s="288"/>
      <c r="CF486" s="288"/>
      <c r="CG486" s="288"/>
      <c r="CH486" s="288"/>
      <c r="CI486" s="288"/>
      <c r="CJ486" s="288"/>
      <c r="CK486" s="288"/>
      <c r="CL486" s="288"/>
      <c r="CM486" s="288"/>
      <c r="CN486" s="288"/>
      <c r="CO486" s="288"/>
      <c r="CP486" s="288"/>
      <c r="CQ486" s="288"/>
      <c r="CR486" s="288"/>
      <c r="CS486" s="288"/>
      <c r="CT486" s="288"/>
      <c r="CU486" s="288"/>
      <c r="CV486" s="288"/>
      <c r="CW486" s="288"/>
      <c r="CX486" s="288"/>
      <c r="CY486" s="288"/>
      <c r="CZ486" s="288"/>
      <c r="DA486" s="288"/>
      <c r="DB486" s="288"/>
      <c r="DC486" s="288"/>
      <c r="DD486" s="288"/>
      <c r="DE486" s="288"/>
      <c r="DF486" s="288"/>
      <c r="DG486" s="288"/>
      <c r="DH486" s="288"/>
      <c r="DI486" s="288"/>
      <c r="DJ486" s="288"/>
      <c r="DK486" s="288"/>
      <c r="DL486" s="288"/>
      <c r="DM486" s="288"/>
      <c r="DN486" s="288"/>
      <c r="DO486" s="288"/>
      <c r="DP486" s="288"/>
      <c r="DQ486" s="288"/>
      <c r="DR486" s="288"/>
      <c r="DS486" s="288"/>
      <c r="DT486" s="288"/>
      <c r="DU486" s="288"/>
      <c r="DV486" s="288"/>
      <c r="DW486" s="288"/>
      <c r="DX486" s="288"/>
      <c r="DY486" s="288"/>
      <c r="DZ486" s="288"/>
      <c r="EA486" s="288"/>
      <c r="EB486" s="288"/>
      <c r="EC486" s="288"/>
      <c r="ED486" s="288"/>
      <c r="EE486" s="288"/>
      <c r="EF486" s="288"/>
      <c r="EG486" s="288"/>
      <c r="EH486" s="288"/>
      <c r="EI486" s="288"/>
      <c r="EJ486" s="288"/>
      <c r="EK486" s="288"/>
      <c r="EL486" s="288"/>
      <c r="EM486" s="288"/>
      <c r="EN486" s="288"/>
      <c r="EO486" s="288"/>
      <c r="EP486" s="288"/>
      <c r="EQ486" s="288"/>
      <c r="ER486" s="288"/>
      <c r="ES486" s="288"/>
      <c r="ET486" s="288"/>
      <c r="EU486" s="288"/>
      <c r="EV486" s="288"/>
      <c r="EW486" s="288"/>
      <c r="EX486" s="288"/>
      <c r="EY486" s="288"/>
      <c r="EZ486" s="288"/>
      <c r="FA486" s="288"/>
      <c r="FB486" s="288"/>
      <c r="FC486" s="288"/>
      <c r="FD486" s="288"/>
      <c r="FE486" s="288"/>
      <c r="FF486" s="288"/>
      <c r="FG486" s="288"/>
      <c r="FH486" s="288"/>
      <c r="FI486" s="288"/>
      <c r="FJ486" s="288"/>
      <c r="FK486" s="288"/>
      <c r="FL486" s="288"/>
      <c r="FM486" s="288"/>
      <c r="FN486" s="288"/>
      <c r="FO486" s="288"/>
      <c r="FP486" s="288"/>
      <c r="FQ486" s="288"/>
      <c r="FR486" s="288"/>
      <c r="FS486" s="288"/>
      <c r="FT486" s="288"/>
      <c r="FU486" s="288"/>
      <c r="FV486" s="288"/>
      <c r="FW486" s="288"/>
      <c r="FX486" s="288"/>
      <c r="FY486" s="288"/>
      <c r="FZ486" s="288"/>
      <c r="GA486" s="294"/>
      <c r="GB486" s="294"/>
      <c r="GC486" s="294"/>
      <c r="GD486" s="294"/>
      <c r="GE486" s="294"/>
      <c r="GF486" s="294"/>
      <c r="GG486" s="294"/>
      <c r="GH486" s="294"/>
      <c r="GI486" s="294"/>
      <c r="GJ486" s="294"/>
      <c r="GK486" s="294"/>
      <c r="GL486" s="294"/>
      <c r="GM486" s="294"/>
      <c r="GN486" s="294"/>
      <c r="GO486" s="294"/>
      <c r="GP486" s="294"/>
      <c r="GQ486" s="294"/>
      <c r="GR486" s="294"/>
      <c r="GS486" s="294"/>
      <c r="GT486" s="294"/>
      <c r="GU486" s="294"/>
      <c r="GV486" s="294"/>
      <c r="GW486" s="294"/>
      <c r="GX486" s="294"/>
      <c r="GY486" s="294"/>
      <c r="GZ486" s="294"/>
      <c r="HA486" s="294"/>
      <c r="HB486" s="294"/>
      <c r="HC486" s="294"/>
      <c r="HD486" s="294"/>
      <c r="HE486" s="294"/>
      <c r="HF486" s="294"/>
      <c r="HG486" s="294"/>
      <c r="HH486" s="294"/>
      <c r="HI486" s="294"/>
      <c r="HJ486" s="294"/>
      <c r="HK486" s="294"/>
      <c r="HL486" s="294"/>
      <c r="HM486" s="294"/>
      <c r="HN486" s="294"/>
      <c r="HO486" s="294"/>
      <c r="HP486" s="294"/>
      <c r="HQ486" s="294"/>
      <c r="HR486" s="294"/>
      <c r="HS486" s="294"/>
      <c r="HT486" s="294"/>
      <c r="HU486" s="294"/>
      <c r="HV486" s="294"/>
      <c r="HW486" s="294"/>
      <c r="HX486" s="294"/>
      <c r="HY486" s="294"/>
      <c r="HZ486" s="294"/>
      <c r="IA486" s="294"/>
      <c r="IB486" s="294"/>
      <c r="IC486" s="294"/>
      <c r="ID486" s="294"/>
      <c r="IE486" s="294"/>
      <c r="IF486" s="294"/>
      <c r="IG486" s="294"/>
      <c r="IH486" s="294"/>
      <c r="II486" s="294"/>
      <c r="IJ486" s="294"/>
      <c r="IK486" s="294"/>
      <c r="IL486" s="294"/>
      <c r="IM486" s="294"/>
      <c r="IN486" s="294"/>
      <c r="IO486" s="294"/>
      <c r="IP486" s="294"/>
      <c r="IQ486" s="294"/>
      <c r="IR486" s="294"/>
      <c r="IS486" s="294"/>
      <c r="IT486" s="294"/>
      <c r="IU486" s="294"/>
      <c r="IV486" s="294"/>
      <c r="IW486" s="294"/>
      <c r="IX486" s="294"/>
    </row>
    <row r="487" s="289" customFormat="1" ht="46" customHeight="1" spans="1:258">
      <c r="A487" s="324">
        <v>5</v>
      </c>
      <c r="B487" s="300" t="s">
        <v>1533</v>
      </c>
      <c r="C487" s="300" t="s">
        <v>1534</v>
      </c>
      <c r="D487" s="329" t="s">
        <v>1116</v>
      </c>
      <c r="E487" s="299">
        <v>3.75</v>
      </c>
      <c r="F487" s="329" t="s">
        <v>379</v>
      </c>
      <c r="G487" s="300" t="s">
        <v>1535</v>
      </c>
      <c r="H487" s="338"/>
      <c r="I487" s="288"/>
      <c r="J487" s="288"/>
      <c r="K487" s="288"/>
      <c r="L487" s="288"/>
      <c r="M487" s="288"/>
      <c r="N487" s="288"/>
      <c r="O487" s="288"/>
      <c r="P487" s="288"/>
      <c r="Q487" s="288"/>
      <c r="R487" s="288"/>
      <c r="S487" s="288"/>
      <c r="T487" s="288"/>
      <c r="U487" s="288"/>
      <c r="V487" s="288"/>
      <c r="W487" s="288"/>
      <c r="X487" s="288"/>
      <c r="Y487" s="288"/>
      <c r="Z487" s="288"/>
      <c r="AA487" s="288"/>
      <c r="AB487" s="288"/>
      <c r="AC487" s="288"/>
      <c r="AD487" s="288"/>
      <c r="AE487" s="288"/>
      <c r="AF487" s="288"/>
      <c r="AG487" s="288"/>
      <c r="AH487" s="288"/>
      <c r="AI487" s="288"/>
      <c r="AJ487" s="288"/>
      <c r="AK487" s="288"/>
      <c r="AL487" s="288"/>
      <c r="AM487" s="288"/>
      <c r="AN487" s="288"/>
      <c r="AO487" s="288"/>
      <c r="AP487" s="288"/>
      <c r="AQ487" s="288"/>
      <c r="AR487" s="288"/>
      <c r="AS487" s="288"/>
      <c r="AT487" s="288"/>
      <c r="AU487" s="288"/>
      <c r="AV487" s="288"/>
      <c r="AW487" s="288"/>
      <c r="AX487" s="288"/>
      <c r="AY487" s="288"/>
      <c r="AZ487" s="288"/>
      <c r="BA487" s="288"/>
      <c r="BB487" s="288"/>
      <c r="BC487" s="288"/>
      <c r="BD487" s="288"/>
      <c r="BE487" s="288"/>
      <c r="BF487" s="288"/>
      <c r="BG487" s="288"/>
      <c r="BH487" s="288"/>
      <c r="BI487" s="288"/>
      <c r="BJ487" s="288"/>
      <c r="BK487" s="288"/>
      <c r="BL487" s="288"/>
      <c r="BM487" s="288"/>
      <c r="BN487" s="288"/>
      <c r="BO487" s="288"/>
      <c r="BP487" s="288"/>
      <c r="BQ487" s="288"/>
      <c r="BR487" s="288"/>
      <c r="BS487" s="288"/>
      <c r="BT487" s="288"/>
      <c r="BU487" s="288"/>
      <c r="BV487" s="288"/>
      <c r="BW487" s="288"/>
      <c r="BX487" s="288"/>
      <c r="BY487" s="288"/>
      <c r="BZ487" s="288"/>
      <c r="CA487" s="288"/>
      <c r="CB487" s="288"/>
      <c r="CC487" s="288"/>
      <c r="CD487" s="288"/>
      <c r="CE487" s="288"/>
      <c r="CF487" s="288"/>
      <c r="CG487" s="288"/>
      <c r="CH487" s="288"/>
      <c r="CI487" s="288"/>
      <c r="CJ487" s="288"/>
      <c r="CK487" s="288"/>
      <c r="CL487" s="288"/>
      <c r="CM487" s="288"/>
      <c r="CN487" s="288"/>
      <c r="CO487" s="288"/>
      <c r="CP487" s="288"/>
      <c r="CQ487" s="288"/>
      <c r="CR487" s="288"/>
      <c r="CS487" s="288"/>
      <c r="CT487" s="288"/>
      <c r="CU487" s="288"/>
      <c r="CV487" s="288"/>
      <c r="CW487" s="288"/>
      <c r="CX487" s="288"/>
      <c r="CY487" s="288"/>
      <c r="CZ487" s="288"/>
      <c r="DA487" s="288"/>
      <c r="DB487" s="288"/>
      <c r="DC487" s="288"/>
      <c r="DD487" s="288"/>
      <c r="DE487" s="288"/>
      <c r="DF487" s="288"/>
      <c r="DG487" s="288"/>
      <c r="DH487" s="288"/>
      <c r="DI487" s="288"/>
      <c r="DJ487" s="288"/>
      <c r="DK487" s="288"/>
      <c r="DL487" s="288"/>
      <c r="DM487" s="288"/>
      <c r="DN487" s="288"/>
      <c r="DO487" s="288"/>
      <c r="DP487" s="288"/>
      <c r="DQ487" s="288"/>
      <c r="DR487" s="288"/>
      <c r="DS487" s="288"/>
      <c r="DT487" s="288"/>
      <c r="DU487" s="288"/>
      <c r="DV487" s="288"/>
      <c r="DW487" s="288"/>
      <c r="DX487" s="288"/>
      <c r="DY487" s="288"/>
      <c r="DZ487" s="288"/>
      <c r="EA487" s="288"/>
      <c r="EB487" s="288"/>
      <c r="EC487" s="288"/>
      <c r="ED487" s="288"/>
      <c r="EE487" s="288"/>
      <c r="EF487" s="288"/>
      <c r="EG487" s="288"/>
      <c r="EH487" s="288"/>
      <c r="EI487" s="288"/>
      <c r="EJ487" s="288"/>
      <c r="EK487" s="288"/>
      <c r="EL487" s="288"/>
      <c r="EM487" s="288"/>
      <c r="EN487" s="288"/>
      <c r="EO487" s="288"/>
      <c r="EP487" s="288"/>
      <c r="EQ487" s="288"/>
      <c r="ER487" s="288"/>
      <c r="ES487" s="288"/>
      <c r="ET487" s="288"/>
      <c r="EU487" s="288"/>
      <c r="EV487" s="288"/>
      <c r="EW487" s="288"/>
      <c r="EX487" s="288"/>
      <c r="EY487" s="288"/>
      <c r="EZ487" s="288"/>
      <c r="FA487" s="288"/>
      <c r="FB487" s="288"/>
      <c r="FC487" s="288"/>
      <c r="FD487" s="288"/>
      <c r="FE487" s="288"/>
      <c r="FF487" s="288"/>
      <c r="FG487" s="288"/>
      <c r="FH487" s="288"/>
      <c r="FI487" s="288"/>
      <c r="FJ487" s="288"/>
      <c r="FK487" s="288"/>
      <c r="FL487" s="288"/>
      <c r="FM487" s="288"/>
      <c r="FN487" s="288"/>
      <c r="FO487" s="288"/>
      <c r="FP487" s="288"/>
      <c r="FQ487" s="288"/>
      <c r="FR487" s="288"/>
      <c r="FS487" s="288"/>
      <c r="FT487" s="288"/>
      <c r="FU487" s="288"/>
      <c r="FV487" s="288"/>
      <c r="FW487" s="288"/>
      <c r="FX487" s="288"/>
      <c r="FY487" s="288"/>
      <c r="FZ487" s="288"/>
      <c r="GA487" s="294"/>
      <c r="GB487" s="294"/>
      <c r="GC487" s="294"/>
      <c r="GD487" s="294"/>
      <c r="GE487" s="294"/>
      <c r="GF487" s="294"/>
      <c r="GG487" s="294"/>
      <c r="GH487" s="294"/>
      <c r="GI487" s="294"/>
      <c r="GJ487" s="294"/>
      <c r="GK487" s="294"/>
      <c r="GL487" s="294"/>
      <c r="GM487" s="294"/>
      <c r="GN487" s="294"/>
      <c r="GO487" s="294"/>
      <c r="GP487" s="294"/>
      <c r="GQ487" s="294"/>
      <c r="GR487" s="294"/>
      <c r="GS487" s="294"/>
      <c r="GT487" s="294"/>
      <c r="GU487" s="294"/>
      <c r="GV487" s="294"/>
      <c r="GW487" s="294"/>
      <c r="GX487" s="294"/>
      <c r="GY487" s="294"/>
      <c r="GZ487" s="294"/>
      <c r="HA487" s="294"/>
      <c r="HB487" s="294"/>
      <c r="HC487" s="294"/>
      <c r="HD487" s="294"/>
      <c r="HE487" s="294"/>
      <c r="HF487" s="294"/>
      <c r="HG487" s="294"/>
      <c r="HH487" s="294"/>
      <c r="HI487" s="294"/>
      <c r="HJ487" s="294"/>
      <c r="HK487" s="294"/>
      <c r="HL487" s="294"/>
      <c r="HM487" s="294"/>
      <c r="HN487" s="294"/>
      <c r="HO487" s="294"/>
      <c r="HP487" s="294"/>
      <c r="HQ487" s="294"/>
      <c r="HR487" s="294"/>
      <c r="HS487" s="294"/>
      <c r="HT487" s="294"/>
      <c r="HU487" s="294"/>
      <c r="HV487" s="294"/>
      <c r="HW487" s="294"/>
      <c r="HX487" s="294"/>
      <c r="HY487" s="294"/>
      <c r="HZ487" s="294"/>
      <c r="IA487" s="294"/>
      <c r="IB487" s="294"/>
      <c r="IC487" s="294"/>
      <c r="ID487" s="294"/>
      <c r="IE487" s="294"/>
      <c r="IF487" s="294"/>
      <c r="IG487" s="294"/>
      <c r="IH487" s="294"/>
      <c r="II487" s="294"/>
      <c r="IJ487" s="294"/>
      <c r="IK487" s="294"/>
      <c r="IL487" s="294"/>
      <c r="IM487" s="294"/>
      <c r="IN487" s="294"/>
      <c r="IO487" s="294"/>
      <c r="IP487" s="294"/>
      <c r="IQ487" s="294"/>
      <c r="IR487" s="294"/>
      <c r="IS487" s="294"/>
      <c r="IT487" s="294"/>
      <c r="IU487" s="294"/>
      <c r="IV487" s="294"/>
      <c r="IW487" s="294"/>
      <c r="IX487" s="294"/>
    </row>
    <row r="488" s="289" customFormat="1" ht="46" customHeight="1" spans="1:258">
      <c r="A488" s="299">
        <v>6</v>
      </c>
      <c r="B488" s="300" t="s">
        <v>1536</v>
      </c>
      <c r="C488" s="300" t="s">
        <v>1537</v>
      </c>
      <c r="D488" s="329" t="s">
        <v>1405</v>
      </c>
      <c r="E488" s="299">
        <v>4</v>
      </c>
      <c r="F488" s="329" t="s">
        <v>204</v>
      </c>
      <c r="G488" s="300" t="s">
        <v>1538</v>
      </c>
      <c r="H488" s="338"/>
      <c r="I488" s="288"/>
      <c r="J488" s="288"/>
      <c r="K488" s="288"/>
      <c r="L488" s="288"/>
      <c r="M488" s="288"/>
      <c r="N488" s="288"/>
      <c r="O488" s="288"/>
      <c r="P488" s="288"/>
      <c r="Q488" s="288"/>
      <c r="R488" s="288"/>
      <c r="S488" s="288"/>
      <c r="T488" s="288"/>
      <c r="U488" s="288"/>
      <c r="V488" s="288"/>
      <c r="W488" s="288"/>
      <c r="X488" s="288"/>
      <c r="Y488" s="288"/>
      <c r="Z488" s="288"/>
      <c r="AA488" s="288"/>
      <c r="AB488" s="288"/>
      <c r="AC488" s="288"/>
      <c r="AD488" s="288"/>
      <c r="AE488" s="288"/>
      <c r="AF488" s="288"/>
      <c r="AG488" s="288"/>
      <c r="AH488" s="288"/>
      <c r="AI488" s="288"/>
      <c r="AJ488" s="288"/>
      <c r="AK488" s="288"/>
      <c r="AL488" s="288"/>
      <c r="AM488" s="288"/>
      <c r="AN488" s="288"/>
      <c r="AO488" s="288"/>
      <c r="AP488" s="288"/>
      <c r="AQ488" s="288"/>
      <c r="AR488" s="288"/>
      <c r="AS488" s="288"/>
      <c r="AT488" s="288"/>
      <c r="AU488" s="288"/>
      <c r="AV488" s="288"/>
      <c r="AW488" s="288"/>
      <c r="AX488" s="288"/>
      <c r="AY488" s="288"/>
      <c r="AZ488" s="288"/>
      <c r="BA488" s="288"/>
      <c r="BB488" s="288"/>
      <c r="BC488" s="288"/>
      <c r="BD488" s="288"/>
      <c r="BE488" s="288"/>
      <c r="BF488" s="288"/>
      <c r="BG488" s="288"/>
      <c r="BH488" s="288"/>
      <c r="BI488" s="288"/>
      <c r="BJ488" s="288"/>
      <c r="BK488" s="288"/>
      <c r="BL488" s="288"/>
      <c r="BM488" s="288"/>
      <c r="BN488" s="288"/>
      <c r="BO488" s="288"/>
      <c r="BP488" s="288"/>
      <c r="BQ488" s="288"/>
      <c r="BR488" s="288"/>
      <c r="BS488" s="288"/>
      <c r="BT488" s="288"/>
      <c r="BU488" s="288"/>
      <c r="BV488" s="288"/>
      <c r="BW488" s="288"/>
      <c r="BX488" s="288"/>
      <c r="BY488" s="288"/>
      <c r="BZ488" s="288"/>
      <c r="CA488" s="288"/>
      <c r="CB488" s="288"/>
      <c r="CC488" s="288"/>
      <c r="CD488" s="288"/>
      <c r="CE488" s="288"/>
      <c r="CF488" s="288"/>
      <c r="CG488" s="288"/>
      <c r="CH488" s="288"/>
      <c r="CI488" s="288"/>
      <c r="CJ488" s="288"/>
      <c r="CK488" s="288"/>
      <c r="CL488" s="288"/>
      <c r="CM488" s="288"/>
      <c r="CN488" s="288"/>
      <c r="CO488" s="288"/>
      <c r="CP488" s="288"/>
      <c r="CQ488" s="288"/>
      <c r="CR488" s="288"/>
      <c r="CS488" s="288"/>
      <c r="CT488" s="288"/>
      <c r="CU488" s="288"/>
      <c r="CV488" s="288"/>
      <c r="CW488" s="288"/>
      <c r="CX488" s="288"/>
      <c r="CY488" s="288"/>
      <c r="CZ488" s="288"/>
      <c r="DA488" s="288"/>
      <c r="DB488" s="288"/>
      <c r="DC488" s="288"/>
      <c r="DD488" s="288"/>
      <c r="DE488" s="288"/>
      <c r="DF488" s="288"/>
      <c r="DG488" s="288"/>
      <c r="DH488" s="288"/>
      <c r="DI488" s="288"/>
      <c r="DJ488" s="288"/>
      <c r="DK488" s="288"/>
      <c r="DL488" s="288"/>
      <c r="DM488" s="288"/>
      <c r="DN488" s="288"/>
      <c r="DO488" s="288"/>
      <c r="DP488" s="288"/>
      <c r="DQ488" s="288"/>
      <c r="DR488" s="288"/>
      <c r="DS488" s="288"/>
      <c r="DT488" s="288"/>
      <c r="DU488" s="288"/>
      <c r="DV488" s="288"/>
      <c r="DW488" s="288"/>
      <c r="DX488" s="288"/>
      <c r="DY488" s="288"/>
      <c r="DZ488" s="288"/>
      <c r="EA488" s="288"/>
      <c r="EB488" s="288"/>
      <c r="EC488" s="288"/>
      <c r="ED488" s="288"/>
      <c r="EE488" s="288"/>
      <c r="EF488" s="288"/>
      <c r="EG488" s="288"/>
      <c r="EH488" s="288"/>
      <c r="EI488" s="288"/>
      <c r="EJ488" s="288"/>
      <c r="EK488" s="288"/>
      <c r="EL488" s="288"/>
      <c r="EM488" s="288"/>
      <c r="EN488" s="288"/>
      <c r="EO488" s="288"/>
      <c r="EP488" s="288"/>
      <c r="EQ488" s="288"/>
      <c r="ER488" s="288"/>
      <c r="ES488" s="288"/>
      <c r="ET488" s="288"/>
      <c r="EU488" s="288"/>
      <c r="EV488" s="288"/>
      <c r="EW488" s="288"/>
      <c r="EX488" s="288"/>
      <c r="EY488" s="288"/>
      <c r="EZ488" s="288"/>
      <c r="FA488" s="288"/>
      <c r="FB488" s="288"/>
      <c r="FC488" s="288"/>
      <c r="FD488" s="288"/>
      <c r="FE488" s="288"/>
      <c r="FF488" s="288"/>
      <c r="FG488" s="288"/>
      <c r="FH488" s="288"/>
      <c r="FI488" s="288"/>
      <c r="FJ488" s="288"/>
      <c r="FK488" s="288"/>
      <c r="FL488" s="288"/>
      <c r="FM488" s="288"/>
      <c r="FN488" s="288"/>
      <c r="FO488" s="288"/>
      <c r="FP488" s="288"/>
      <c r="FQ488" s="288"/>
      <c r="FR488" s="288"/>
      <c r="FS488" s="288"/>
      <c r="FT488" s="288"/>
      <c r="FU488" s="288"/>
      <c r="FV488" s="288"/>
      <c r="FW488" s="288"/>
      <c r="FX488" s="288"/>
      <c r="FY488" s="288"/>
      <c r="FZ488" s="288"/>
      <c r="GA488" s="294"/>
      <c r="GB488" s="294"/>
      <c r="GC488" s="294"/>
      <c r="GD488" s="294"/>
      <c r="GE488" s="294"/>
      <c r="GF488" s="294"/>
      <c r="GG488" s="294"/>
      <c r="GH488" s="294"/>
      <c r="GI488" s="294"/>
      <c r="GJ488" s="294"/>
      <c r="GK488" s="294"/>
      <c r="GL488" s="294"/>
      <c r="GM488" s="294"/>
      <c r="GN488" s="294"/>
      <c r="GO488" s="294"/>
      <c r="GP488" s="294"/>
      <c r="GQ488" s="294"/>
      <c r="GR488" s="294"/>
      <c r="GS488" s="294"/>
      <c r="GT488" s="294"/>
      <c r="GU488" s="294"/>
      <c r="GV488" s="294"/>
      <c r="GW488" s="294"/>
      <c r="GX488" s="294"/>
      <c r="GY488" s="294"/>
      <c r="GZ488" s="294"/>
      <c r="HA488" s="294"/>
      <c r="HB488" s="294"/>
      <c r="HC488" s="294"/>
      <c r="HD488" s="294"/>
      <c r="HE488" s="294"/>
      <c r="HF488" s="294"/>
      <c r="HG488" s="294"/>
      <c r="HH488" s="294"/>
      <c r="HI488" s="294"/>
      <c r="HJ488" s="294"/>
      <c r="HK488" s="294"/>
      <c r="HL488" s="294"/>
      <c r="HM488" s="294"/>
      <c r="HN488" s="294"/>
      <c r="HO488" s="294"/>
      <c r="HP488" s="294"/>
      <c r="HQ488" s="294"/>
      <c r="HR488" s="294"/>
      <c r="HS488" s="294"/>
      <c r="HT488" s="294"/>
      <c r="HU488" s="294"/>
      <c r="HV488" s="294"/>
      <c r="HW488" s="294"/>
      <c r="HX488" s="294"/>
      <c r="HY488" s="294"/>
      <c r="HZ488" s="294"/>
      <c r="IA488" s="294"/>
      <c r="IB488" s="294"/>
      <c r="IC488" s="294"/>
      <c r="ID488" s="294"/>
      <c r="IE488" s="294"/>
      <c r="IF488" s="294"/>
      <c r="IG488" s="294"/>
      <c r="IH488" s="294"/>
      <c r="II488" s="294"/>
      <c r="IJ488" s="294"/>
      <c r="IK488" s="294"/>
      <c r="IL488" s="294"/>
      <c r="IM488" s="294"/>
      <c r="IN488" s="294"/>
      <c r="IO488" s="294"/>
      <c r="IP488" s="294"/>
      <c r="IQ488" s="294"/>
      <c r="IR488" s="294"/>
      <c r="IS488" s="294"/>
      <c r="IT488" s="294"/>
      <c r="IU488" s="294"/>
      <c r="IV488" s="294"/>
      <c r="IW488" s="294"/>
      <c r="IX488" s="294"/>
    </row>
    <row r="489" s="289" customFormat="1" ht="46" customHeight="1" spans="1:258">
      <c r="A489" s="324">
        <v>7</v>
      </c>
      <c r="B489" s="300" t="s">
        <v>1539</v>
      </c>
      <c r="C489" s="300" t="s">
        <v>1540</v>
      </c>
      <c r="D489" s="329" t="s">
        <v>1418</v>
      </c>
      <c r="E489" s="299">
        <v>1.8</v>
      </c>
      <c r="F489" s="329" t="s">
        <v>211</v>
      </c>
      <c r="G489" s="300" t="s">
        <v>1541</v>
      </c>
      <c r="H489" s="338"/>
      <c r="I489" s="288"/>
      <c r="J489" s="288"/>
      <c r="K489" s="288"/>
      <c r="L489" s="288"/>
      <c r="M489" s="288"/>
      <c r="N489" s="288"/>
      <c r="O489" s="288"/>
      <c r="P489" s="288"/>
      <c r="Q489" s="288"/>
      <c r="R489" s="288"/>
      <c r="S489" s="288"/>
      <c r="T489" s="288"/>
      <c r="U489" s="288"/>
      <c r="V489" s="288"/>
      <c r="W489" s="288"/>
      <c r="X489" s="288"/>
      <c r="Y489" s="288"/>
      <c r="Z489" s="288"/>
      <c r="AA489" s="288"/>
      <c r="AB489" s="288"/>
      <c r="AC489" s="288"/>
      <c r="AD489" s="288"/>
      <c r="AE489" s="288"/>
      <c r="AF489" s="288"/>
      <c r="AG489" s="288"/>
      <c r="AH489" s="288"/>
      <c r="AI489" s="288"/>
      <c r="AJ489" s="288"/>
      <c r="AK489" s="288"/>
      <c r="AL489" s="288"/>
      <c r="AM489" s="288"/>
      <c r="AN489" s="288"/>
      <c r="AO489" s="288"/>
      <c r="AP489" s="288"/>
      <c r="AQ489" s="288"/>
      <c r="AR489" s="288"/>
      <c r="AS489" s="288"/>
      <c r="AT489" s="288"/>
      <c r="AU489" s="288"/>
      <c r="AV489" s="288"/>
      <c r="AW489" s="288"/>
      <c r="AX489" s="288"/>
      <c r="AY489" s="288"/>
      <c r="AZ489" s="288"/>
      <c r="BA489" s="288"/>
      <c r="BB489" s="288"/>
      <c r="BC489" s="288"/>
      <c r="BD489" s="288"/>
      <c r="BE489" s="288"/>
      <c r="BF489" s="288"/>
      <c r="BG489" s="288"/>
      <c r="BH489" s="288"/>
      <c r="BI489" s="288"/>
      <c r="BJ489" s="288"/>
      <c r="BK489" s="288"/>
      <c r="BL489" s="288"/>
      <c r="BM489" s="288"/>
      <c r="BN489" s="288"/>
      <c r="BO489" s="288"/>
      <c r="BP489" s="288"/>
      <c r="BQ489" s="288"/>
      <c r="BR489" s="288"/>
      <c r="BS489" s="288"/>
      <c r="BT489" s="288"/>
      <c r="BU489" s="288"/>
      <c r="BV489" s="288"/>
      <c r="BW489" s="288"/>
      <c r="BX489" s="288"/>
      <c r="BY489" s="288"/>
      <c r="BZ489" s="288"/>
      <c r="CA489" s="288"/>
      <c r="CB489" s="288"/>
      <c r="CC489" s="288"/>
      <c r="CD489" s="288"/>
      <c r="CE489" s="288"/>
      <c r="CF489" s="288"/>
      <c r="CG489" s="288"/>
      <c r="CH489" s="288"/>
      <c r="CI489" s="288"/>
      <c r="CJ489" s="288"/>
      <c r="CK489" s="288"/>
      <c r="CL489" s="288"/>
      <c r="CM489" s="288"/>
      <c r="CN489" s="288"/>
      <c r="CO489" s="288"/>
      <c r="CP489" s="288"/>
      <c r="CQ489" s="288"/>
      <c r="CR489" s="288"/>
      <c r="CS489" s="288"/>
      <c r="CT489" s="288"/>
      <c r="CU489" s="288"/>
      <c r="CV489" s="288"/>
      <c r="CW489" s="288"/>
      <c r="CX489" s="288"/>
      <c r="CY489" s="288"/>
      <c r="CZ489" s="288"/>
      <c r="DA489" s="288"/>
      <c r="DB489" s="288"/>
      <c r="DC489" s="288"/>
      <c r="DD489" s="288"/>
      <c r="DE489" s="288"/>
      <c r="DF489" s="288"/>
      <c r="DG489" s="288"/>
      <c r="DH489" s="288"/>
      <c r="DI489" s="288"/>
      <c r="DJ489" s="288"/>
      <c r="DK489" s="288"/>
      <c r="DL489" s="288"/>
      <c r="DM489" s="288"/>
      <c r="DN489" s="288"/>
      <c r="DO489" s="288"/>
      <c r="DP489" s="288"/>
      <c r="DQ489" s="288"/>
      <c r="DR489" s="288"/>
      <c r="DS489" s="288"/>
      <c r="DT489" s="288"/>
      <c r="DU489" s="288"/>
      <c r="DV489" s="288"/>
      <c r="DW489" s="288"/>
      <c r="DX489" s="288"/>
      <c r="DY489" s="288"/>
      <c r="DZ489" s="288"/>
      <c r="EA489" s="288"/>
      <c r="EB489" s="288"/>
      <c r="EC489" s="288"/>
      <c r="ED489" s="288"/>
      <c r="EE489" s="288"/>
      <c r="EF489" s="288"/>
      <c r="EG489" s="288"/>
      <c r="EH489" s="288"/>
      <c r="EI489" s="288"/>
      <c r="EJ489" s="288"/>
      <c r="EK489" s="288"/>
      <c r="EL489" s="288"/>
      <c r="EM489" s="288"/>
      <c r="EN489" s="288"/>
      <c r="EO489" s="288"/>
      <c r="EP489" s="288"/>
      <c r="EQ489" s="288"/>
      <c r="ER489" s="288"/>
      <c r="ES489" s="288"/>
      <c r="ET489" s="288"/>
      <c r="EU489" s="288"/>
      <c r="EV489" s="288"/>
      <c r="EW489" s="288"/>
      <c r="EX489" s="288"/>
      <c r="EY489" s="288"/>
      <c r="EZ489" s="288"/>
      <c r="FA489" s="288"/>
      <c r="FB489" s="288"/>
      <c r="FC489" s="288"/>
      <c r="FD489" s="288"/>
      <c r="FE489" s="288"/>
      <c r="FF489" s="288"/>
      <c r="FG489" s="288"/>
      <c r="FH489" s="288"/>
      <c r="FI489" s="288"/>
      <c r="FJ489" s="288"/>
      <c r="FK489" s="288"/>
      <c r="FL489" s="288"/>
      <c r="FM489" s="288"/>
      <c r="FN489" s="288"/>
      <c r="FO489" s="288"/>
      <c r="FP489" s="288"/>
      <c r="FQ489" s="288"/>
      <c r="FR489" s="288"/>
      <c r="FS489" s="288"/>
      <c r="FT489" s="288"/>
      <c r="FU489" s="288"/>
      <c r="FV489" s="288"/>
      <c r="FW489" s="288"/>
      <c r="FX489" s="288"/>
      <c r="FY489" s="288"/>
      <c r="FZ489" s="288"/>
      <c r="GA489" s="294"/>
      <c r="GB489" s="294"/>
      <c r="GC489" s="294"/>
      <c r="GD489" s="294"/>
      <c r="GE489" s="294"/>
      <c r="GF489" s="294"/>
      <c r="GG489" s="294"/>
      <c r="GH489" s="294"/>
      <c r="GI489" s="294"/>
      <c r="GJ489" s="294"/>
      <c r="GK489" s="294"/>
      <c r="GL489" s="294"/>
      <c r="GM489" s="294"/>
      <c r="GN489" s="294"/>
      <c r="GO489" s="294"/>
      <c r="GP489" s="294"/>
      <c r="GQ489" s="294"/>
      <c r="GR489" s="294"/>
      <c r="GS489" s="294"/>
      <c r="GT489" s="294"/>
      <c r="GU489" s="294"/>
      <c r="GV489" s="294"/>
      <c r="GW489" s="294"/>
      <c r="GX489" s="294"/>
      <c r="GY489" s="294"/>
      <c r="GZ489" s="294"/>
      <c r="HA489" s="294"/>
      <c r="HB489" s="294"/>
      <c r="HC489" s="294"/>
      <c r="HD489" s="294"/>
      <c r="HE489" s="294"/>
      <c r="HF489" s="294"/>
      <c r="HG489" s="294"/>
      <c r="HH489" s="294"/>
      <c r="HI489" s="294"/>
      <c r="HJ489" s="294"/>
      <c r="HK489" s="294"/>
      <c r="HL489" s="294"/>
      <c r="HM489" s="294"/>
      <c r="HN489" s="294"/>
      <c r="HO489" s="294"/>
      <c r="HP489" s="294"/>
      <c r="HQ489" s="294"/>
      <c r="HR489" s="294"/>
      <c r="HS489" s="294"/>
      <c r="HT489" s="294"/>
      <c r="HU489" s="294"/>
      <c r="HV489" s="294"/>
      <c r="HW489" s="294"/>
      <c r="HX489" s="294"/>
      <c r="HY489" s="294"/>
      <c r="HZ489" s="294"/>
      <c r="IA489" s="294"/>
      <c r="IB489" s="294"/>
      <c r="IC489" s="294"/>
      <c r="ID489" s="294"/>
      <c r="IE489" s="294"/>
      <c r="IF489" s="294"/>
      <c r="IG489" s="294"/>
      <c r="IH489" s="294"/>
      <c r="II489" s="294"/>
      <c r="IJ489" s="294"/>
      <c r="IK489" s="294"/>
      <c r="IL489" s="294"/>
      <c r="IM489" s="294"/>
      <c r="IN489" s="294"/>
      <c r="IO489" s="294"/>
      <c r="IP489" s="294"/>
      <c r="IQ489" s="294"/>
      <c r="IR489" s="294"/>
      <c r="IS489" s="294"/>
      <c r="IT489" s="294"/>
      <c r="IU489" s="294"/>
      <c r="IV489" s="294"/>
      <c r="IW489" s="294"/>
      <c r="IX489" s="294"/>
    </row>
    <row r="490" s="289" customFormat="1" ht="46" customHeight="1" spans="1:258">
      <c r="A490" s="299">
        <v>8</v>
      </c>
      <c r="B490" s="300" t="s">
        <v>1542</v>
      </c>
      <c r="C490" s="300" t="s">
        <v>1543</v>
      </c>
      <c r="D490" s="329" t="s">
        <v>1445</v>
      </c>
      <c r="E490" s="299">
        <v>3.6</v>
      </c>
      <c r="F490" s="329" t="s">
        <v>226</v>
      </c>
      <c r="G490" s="300" t="s">
        <v>1544</v>
      </c>
      <c r="H490" s="338"/>
      <c r="I490" s="288"/>
      <c r="J490" s="288"/>
      <c r="K490" s="288"/>
      <c r="L490" s="288"/>
      <c r="M490" s="288"/>
      <c r="N490" s="288"/>
      <c r="O490" s="288"/>
      <c r="P490" s="288"/>
      <c r="Q490" s="288"/>
      <c r="R490" s="288"/>
      <c r="S490" s="288"/>
      <c r="T490" s="288"/>
      <c r="U490" s="288"/>
      <c r="V490" s="288"/>
      <c r="W490" s="288"/>
      <c r="X490" s="288"/>
      <c r="Y490" s="288"/>
      <c r="Z490" s="288"/>
      <c r="AA490" s="288"/>
      <c r="AB490" s="288"/>
      <c r="AC490" s="288"/>
      <c r="AD490" s="288"/>
      <c r="AE490" s="288"/>
      <c r="AF490" s="288"/>
      <c r="AG490" s="288"/>
      <c r="AH490" s="288"/>
      <c r="AI490" s="288"/>
      <c r="AJ490" s="288"/>
      <c r="AK490" s="288"/>
      <c r="AL490" s="288"/>
      <c r="AM490" s="288"/>
      <c r="AN490" s="288"/>
      <c r="AO490" s="288"/>
      <c r="AP490" s="288"/>
      <c r="AQ490" s="288"/>
      <c r="AR490" s="288"/>
      <c r="AS490" s="288"/>
      <c r="AT490" s="288"/>
      <c r="AU490" s="288"/>
      <c r="AV490" s="288"/>
      <c r="AW490" s="288"/>
      <c r="AX490" s="288"/>
      <c r="AY490" s="288"/>
      <c r="AZ490" s="288"/>
      <c r="BA490" s="288"/>
      <c r="BB490" s="288"/>
      <c r="BC490" s="288"/>
      <c r="BD490" s="288"/>
      <c r="BE490" s="288"/>
      <c r="BF490" s="288"/>
      <c r="BG490" s="288"/>
      <c r="BH490" s="288"/>
      <c r="BI490" s="288"/>
      <c r="BJ490" s="288"/>
      <c r="BK490" s="288"/>
      <c r="BL490" s="288"/>
      <c r="BM490" s="288"/>
      <c r="BN490" s="288"/>
      <c r="BO490" s="288"/>
      <c r="BP490" s="288"/>
      <c r="BQ490" s="288"/>
      <c r="BR490" s="288"/>
      <c r="BS490" s="288"/>
      <c r="BT490" s="288"/>
      <c r="BU490" s="288"/>
      <c r="BV490" s="288"/>
      <c r="BW490" s="288"/>
      <c r="BX490" s="288"/>
      <c r="BY490" s="288"/>
      <c r="BZ490" s="288"/>
      <c r="CA490" s="288"/>
      <c r="CB490" s="288"/>
      <c r="CC490" s="288"/>
      <c r="CD490" s="288"/>
      <c r="CE490" s="288"/>
      <c r="CF490" s="288"/>
      <c r="CG490" s="288"/>
      <c r="CH490" s="288"/>
      <c r="CI490" s="288"/>
      <c r="CJ490" s="288"/>
      <c r="CK490" s="288"/>
      <c r="CL490" s="288"/>
      <c r="CM490" s="288"/>
      <c r="CN490" s="288"/>
      <c r="CO490" s="288"/>
      <c r="CP490" s="288"/>
      <c r="CQ490" s="288"/>
      <c r="CR490" s="288"/>
      <c r="CS490" s="288"/>
      <c r="CT490" s="288"/>
      <c r="CU490" s="288"/>
      <c r="CV490" s="288"/>
      <c r="CW490" s="288"/>
      <c r="CX490" s="288"/>
      <c r="CY490" s="288"/>
      <c r="CZ490" s="288"/>
      <c r="DA490" s="288"/>
      <c r="DB490" s="288"/>
      <c r="DC490" s="288"/>
      <c r="DD490" s="288"/>
      <c r="DE490" s="288"/>
      <c r="DF490" s="288"/>
      <c r="DG490" s="288"/>
      <c r="DH490" s="288"/>
      <c r="DI490" s="288"/>
      <c r="DJ490" s="288"/>
      <c r="DK490" s="288"/>
      <c r="DL490" s="288"/>
      <c r="DM490" s="288"/>
      <c r="DN490" s="288"/>
      <c r="DO490" s="288"/>
      <c r="DP490" s="288"/>
      <c r="DQ490" s="288"/>
      <c r="DR490" s="288"/>
      <c r="DS490" s="288"/>
      <c r="DT490" s="288"/>
      <c r="DU490" s="288"/>
      <c r="DV490" s="288"/>
      <c r="DW490" s="288"/>
      <c r="DX490" s="288"/>
      <c r="DY490" s="288"/>
      <c r="DZ490" s="288"/>
      <c r="EA490" s="288"/>
      <c r="EB490" s="288"/>
      <c r="EC490" s="288"/>
      <c r="ED490" s="288"/>
      <c r="EE490" s="288"/>
      <c r="EF490" s="288"/>
      <c r="EG490" s="288"/>
      <c r="EH490" s="288"/>
      <c r="EI490" s="288"/>
      <c r="EJ490" s="288"/>
      <c r="EK490" s="288"/>
      <c r="EL490" s="288"/>
      <c r="EM490" s="288"/>
      <c r="EN490" s="288"/>
      <c r="EO490" s="288"/>
      <c r="EP490" s="288"/>
      <c r="EQ490" s="288"/>
      <c r="ER490" s="288"/>
      <c r="ES490" s="288"/>
      <c r="ET490" s="288"/>
      <c r="EU490" s="288"/>
      <c r="EV490" s="288"/>
      <c r="EW490" s="288"/>
      <c r="EX490" s="288"/>
      <c r="EY490" s="288"/>
      <c r="EZ490" s="288"/>
      <c r="FA490" s="288"/>
      <c r="FB490" s="288"/>
      <c r="FC490" s="288"/>
      <c r="FD490" s="288"/>
      <c r="FE490" s="288"/>
      <c r="FF490" s="288"/>
      <c r="FG490" s="288"/>
      <c r="FH490" s="288"/>
      <c r="FI490" s="288"/>
      <c r="FJ490" s="288"/>
      <c r="FK490" s="288"/>
      <c r="FL490" s="288"/>
      <c r="FM490" s="288"/>
      <c r="FN490" s="288"/>
      <c r="FO490" s="288"/>
      <c r="FP490" s="288"/>
      <c r="FQ490" s="288"/>
      <c r="FR490" s="288"/>
      <c r="FS490" s="288"/>
      <c r="FT490" s="288"/>
      <c r="FU490" s="288"/>
      <c r="FV490" s="288"/>
      <c r="FW490" s="288"/>
      <c r="FX490" s="288"/>
      <c r="FY490" s="288"/>
      <c r="FZ490" s="288"/>
      <c r="GA490" s="294"/>
      <c r="GB490" s="294"/>
      <c r="GC490" s="294"/>
      <c r="GD490" s="294"/>
      <c r="GE490" s="294"/>
      <c r="GF490" s="294"/>
      <c r="GG490" s="294"/>
      <c r="GH490" s="294"/>
      <c r="GI490" s="294"/>
      <c r="GJ490" s="294"/>
      <c r="GK490" s="294"/>
      <c r="GL490" s="294"/>
      <c r="GM490" s="294"/>
      <c r="GN490" s="294"/>
      <c r="GO490" s="294"/>
      <c r="GP490" s="294"/>
      <c r="GQ490" s="294"/>
      <c r="GR490" s="294"/>
      <c r="GS490" s="294"/>
      <c r="GT490" s="294"/>
      <c r="GU490" s="294"/>
      <c r="GV490" s="294"/>
      <c r="GW490" s="294"/>
      <c r="GX490" s="294"/>
      <c r="GY490" s="294"/>
      <c r="GZ490" s="294"/>
      <c r="HA490" s="294"/>
      <c r="HB490" s="294"/>
      <c r="HC490" s="294"/>
      <c r="HD490" s="294"/>
      <c r="HE490" s="294"/>
      <c r="HF490" s="294"/>
      <c r="HG490" s="294"/>
      <c r="HH490" s="294"/>
      <c r="HI490" s="294"/>
      <c r="HJ490" s="294"/>
      <c r="HK490" s="294"/>
      <c r="HL490" s="294"/>
      <c r="HM490" s="294"/>
      <c r="HN490" s="294"/>
      <c r="HO490" s="294"/>
      <c r="HP490" s="294"/>
      <c r="HQ490" s="294"/>
      <c r="HR490" s="294"/>
      <c r="HS490" s="294"/>
      <c r="HT490" s="294"/>
      <c r="HU490" s="294"/>
      <c r="HV490" s="294"/>
      <c r="HW490" s="294"/>
      <c r="HX490" s="294"/>
      <c r="HY490" s="294"/>
      <c r="HZ490" s="294"/>
      <c r="IA490" s="294"/>
      <c r="IB490" s="294"/>
      <c r="IC490" s="294"/>
      <c r="ID490" s="294"/>
      <c r="IE490" s="294"/>
      <c r="IF490" s="294"/>
      <c r="IG490" s="294"/>
      <c r="IH490" s="294"/>
      <c r="II490" s="294"/>
      <c r="IJ490" s="294"/>
      <c r="IK490" s="294"/>
      <c r="IL490" s="294"/>
      <c r="IM490" s="294"/>
      <c r="IN490" s="294"/>
      <c r="IO490" s="294"/>
      <c r="IP490" s="294"/>
      <c r="IQ490" s="294"/>
      <c r="IR490" s="294"/>
      <c r="IS490" s="294"/>
      <c r="IT490" s="294"/>
      <c r="IU490" s="294"/>
      <c r="IV490" s="294"/>
      <c r="IW490" s="294"/>
      <c r="IX490" s="294"/>
    </row>
    <row r="491" s="289" customFormat="1" ht="46" customHeight="1" spans="1:258">
      <c r="A491" s="324">
        <v>9</v>
      </c>
      <c r="B491" s="300" t="s">
        <v>1545</v>
      </c>
      <c r="C491" s="300" t="s">
        <v>1546</v>
      </c>
      <c r="D491" s="329" t="s">
        <v>1437</v>
      </c>
      <c r="E491" s="299">
        <v>6.2</v>
      </c>
      <c r="F491" s="329" t="s">
        <v>234</v>
      </c>
      <c r="G491" s="300" t="s">
        <v>1159</v>
      </c>
      <c r="H491" s="338"/>
      <c r="I491" s="288"/>
      <c r="J491" s="288"/>
      <c r="K491" s="288"/>
      <c r="L491" s="288"/>
      <c r="M491" s="288"/>
      <c r="N491" s="288"/>
      <c r="O491" s="288"/>
      <c r="P491" s="288"/>
      <c r="Q491" s="288"/>
      <c r="R491" s="288"/>
      <c r="S491" s="288"/>
      <c r="T491" s="288"/>
      <c r="U491" s="288"/>
      <c r="V491" s="288"/>
      <c r="W491" s="288"/>
      <c r="X491" s="288"/>
      <c r="Y491" s="288"/>
      <c r="Z491" s="288"/>
      <c r="AA491" s="288"/>
      <c r="AB491" s="288"/>
      <c r="AC491" s="288"/>
      <c r="AD491" s="288"/>
      <c r="AE491" s="288"/>
      <c r="AF491" s="288"/>
      <c r="AG491" s="288"/>
      <c r="AH491" s="288"/>
      <c r="AI491" s="288"/>
      <c r="AJ491" s="288"/>
      <c r="AK491" s="288"/>
      <c r="AL491" s="288"/>
      <c r="AM491" s="288"/>
      <c r="AN491" s="288"/>
      <c r="AO491" s="288"/>
      <c r="AP491" s="288"/>
      <c r="AQ491" s="288"/>
      <c r="AR491" s="288"/>
      <c r="AS491" s="288"/>
      <c r="AT491" s="288"/>
      <c r="AU491" s="288"/>
      <c r="AV491" s="288"/>
      <c r="AW491" s="288"/>
      <c r="AX491" s="288"/>
      <c r="AY491" s="288"/>
      <c r="AZ491" s="288"/>
      <c r="BA491" s="288"/>
      <c r="BB491" s="288"/>
      <c r="BC491" s="288"/>
      <c r="BD491" s="288"/>
      <c r="BE491" s="288"/>
      <c r="BF491" s="288"/>
      <c r="BG491" s="288"/>
      <c r="BH491" s="288"/>
      <c r="BI491" s="288"/>
      <c r="BJ491" s="288"/>
      <c r="BK491" s="288"/>
      <c r="BL491" s="288"/>
      <c r="BM491" s="288"/>
      <c r="BN491" s="288"/>
      <c r="BO491" s="288"/>
      <c r="BP491" s="288"/>
      <c r="BQ491" s="288"/>
      <c r="BR491" s="288"/>
      <c r="BS491" s="288"/>
      <c r="BT491" s="288"/>
      <c r="BU491" s="288"/>
      <c r="BV491" s="288"/>
      <c r="BW491" s="288"/>
      <c r="BX491" s="288"/>
      <c r="BY491" s="288"/>
      <c r="BZ491" s="288"/>
      <c r="CA491" s="288"/>
      <c r="CB491" s="288"/>
      <c r="CC491" s="288"/>
      <c r="CD491" s="288"/>
      <c r="CE491" s="288"/>
      <c r="CF491" s="288"/>
      <c r="CG491" s="288"/>
      <c r="CH491" s="288"/>
      <c r="CI491" s="288"/>
      <c r="CJ491" s="288"/>
      <c r="CK491" s="288"/>
      <c r="CL491" s="288"/>
      <c r="CM491" s="288"/>
      <c r="CN491" s="288"/>
      <c r="CO491" s="288"/>
      <c r="CP491" s="288"/>
      <c r="CQ491" s="288"/>
      <c r="CR491" s="288"/>
      <c r="CS491" s="288"/>
      <c r="CT491" s="288"/>
      <c r="CU491" s="288"/>
      <c r="CV491" s="288"/>
      <c r="CW491" s="288"/>
      <c r="CX491" s="288"/>
      <c r="CY491" s="288"/>
      <c r="CZ491" s="288"/>
      <c r="DA491" s="288"/>
      <c r="DB491" s="288"/>
      <c r="DC491" s="288"/>
      <c r="DD491" s="288"/>
      <c r="DE491" s="288"/>
      <c r="DF491" s="288"/>
      <c r="DG491" s="288"/>
      <c r="DH491" s="288"/>
      <c r="DI491" s="288"/>
      <c r="DJ491" s="288"/>
      <c r="DK491" s="288"/>
      <c r="DL491" s="288"/>
      <c r="DM491" s="288"/>
      <c r="DN491" s="288"/>
      <c r="DO491" s="288"/>
      <c r="DP491" s="288"/>
      <c r="DQ491" s="288"/>
      <c r="DR491" s="288"/>
      <c r="DS491" s="288"/>
      <c r="DT491" s="288"/>
      <c r="DU491" s="288"/>
      <c r="DV491" s="288"/>
      <c r="DW491" s="288"/>
      <c r="DX491" s="288"/>
      <c r="DY491" s="288"/>
      <c r="DZ491" s="288"/>
      <c r="EA491" s="288"/>
      <c r="EB491" s="288"/>
      <c r="EC491" s="288"/>
      <c r="ED491" s="288"/>
      <c r="EE491" s="288"/>
      <c r="EF491" s="288"/>
      <c r="EG491" s="288"/>
      <c r="EH491" s="288"/>
      <c r="EI491" s="288"/>
      <c r="EJ491" s="288"/>
      <c r="EK491" s="288"/>
      <c r="EL491" s="288"/>
      <c r="EM491" s="288"/>
      <c r="EN491" s="288"/>
      <c r="EO491" s="288"/>
      <c r="EP491" s="288"/>
      <c r="EQ491" s="288"/>
      <c r="ER491" s="288"/>
      <c r="ES491" s="288"/>
      <c r="ET491" s="288"/>
      <c r="EU491" s="288"/>
      <c r="EV491" s="288"/>
      <c r="EW491" s="288"/>
      <c r="EX491" s="288"/>
      <c r="EY491" s="288"/>
      <c r="EZ491" s="288"/>
      <c r="FA491" s="288"/>
      <c r="FB491" s="288"/>
      <c r="FC491" s="288"/>
      <c r="FD491" s="288"/>
      <c r="FE491" s="288"/>
      <c r="FF491" s="288"/>
      <c r="FG491" s="288"/>
      <c r="FH491" s="288"/>
      <c r="FI491" s="288"/>
      <c r="FJ491" s="288"/>
      <c r="FK491" s="288"/>
      <c r="FL491" s="288"/>
      <c r="FM491" s="288"/>
      <c r="FN491" s="288"/>
      <c r="FO491" s="288"/>
      <c r="FP491" s="288"/>
      <c r="FQ491" s="288"/>
      <c r="FR491" s="288"/>
      <c r="FS491" s="288"/>
      <c r="FT491" s="288"/>
      <c r="FU491" s="288"/>
      <c r="FV491" s="288"/>
      <c r="FW491" s="288"/>
      <c r="FX491" s="288"/>
      <c r="FY491" s="288"/>
      <c r="FZ491" s="288"/>
      <c r="GA491" s="294"/>
      <c r="GB491" s="294"/>
      <c r="GC491" s="294"/>
      <c r="GD491" s="294"/>
      <c r="GE491" s="294"/>
      <c r="GF491" s="294"/>
      <c r="GG491" s="294"/>
      <c r="GH491" s="294"/>
      <c r="GI491" s="294"/>
      <c r="GJ491" s="294"/>
      <c r="GK491" s="294"/>
      <c r="GL491" s="294"/>
      <c r="GM491" s="294"/>
      <c r="GN491" s="294"/>
      <c r="GO491" s="294"/>
      <c r="GP491" s="294"/>
      <c r="GQ491" s="294"/>
      <c r="GR491" s="294"/>
      <c r="GS491" s="294"/>
      <c r="GT491" s="294"/>
      <c r="GU491" s="294"/>
      <c r="GV491" s="294"/>
      <c r="GW491" s="294"/>
      <c r="GX491" s="294"/>
      <c r="GY491" s="294"/>
      <c r="GZ491" s="294"/>
      <c r="HA491" s="294"/>
      <c r="HB491" s="294"/>
      <c r="HC491" s="294"/>
      <c r="HD491" s="294"/>
      <c r="HE491" s="294"/>
      <c r="HF491" s="294"/>
      <c r="HG491" s="294"/>
      <c r="HH491" s="294"/>
      <c r="HI491" s="294"/>
      <c r="HJ491" s="294"/>
      <c r="HK491" s="294"/>
      <c r="HL491" s="294"/>
      <c r="HM491" s="294"/>
      <c r="HN491" s="294"/>
      <c r="HO491" s="294"/>
      <c r="HP491" s="294"/>
      <c r="HQ491" s="294"/>
      <c r="HR491" s="294"/>
      <c r="HS491" s="294"/>
      <c r="HT491" s="294"/>
      <c r="HU491" s="294"/>
      <c r="HV491" s="294"/>
      <c r="HW491" s="294"/>
      <c r="HX491" s="294"/>
      <c r="HY491" s="294"/>
      <c r="HZ491" s="294"/>
      <c r="IA491" s="294"/>
      <c r="IB491" s="294"/>
      <c r="IC491" s="294"/>
      <c r="ID491" s="294"/>
      <c r="IE491" s="294"/>
      <c r="IF491" s="294"/>
      <c r="IG491" s="294"/>
      <c r="IH491" s="294"/>
      <c r="II491" s="294"/>
      <c r="IJ491" s="294"/>
      <c r="IK491" s="294"/>
      <c r="IL491" s="294"/>
      <c r="IM491" s="294"/>
      <c r="IN491" s="294"/>
      <c r="IO491" s="294"/>
      <c r="IP491" s="294"/>
      <c r="IQ491" s="294"/>
      <c r="IR491" s="294"/>
      <c r="IS491" s="294"/>
      <c r="IT491" s="294"/>
      <c r="IU491" s="294"/>
      <c r="IV491" s="294"/>
      <c r="IW491" s="294"/>
      <c r="IX491" s="294"/>
    </row>
    <row r="492" s="289" customFormat="1" ht="46" customHeight="1" spans="1:258">
      <c r="A492" s="299">
        <v>10</v>
      </c>
      <c r="B492" s="300" t="s">
        <v>1547</v>
      </c>
      <c r="C492" s="300" t="s">
        <v>1548</v>
      </c>
      <c r="D492" s="329" t="s">
        <v>1433</v>
      </c>
      <c r="E492" s="299">
        <v>6.8</v>
      </c>
      <c r="F492" s="329" t="s">
        <v>239</v>
      </c>
      <c r="G492" s="300" t="s">
        <v>1494</v>
      </c>
      <c r="H492" s="338"/>
      <c r="I492" s="288"/>
      <c r="J492" s="288"/>
      <c r="K492" s="288"/>
      <c r="L492" s="288"/>
      <c r="M492" s="288"/>
      <c r="N492" s="288"/>
      <c r="O492" s="288"/>
      <c r="P492" s="288"/>
      <c r="Q492" s="288"/>
      <c r="R492" s="288"/>
      <c r="S492" s="288"/>
      <c r="T492" s="288"/>
      <c r="U492" s="288"/>
      <c r="V492" s="288"/>
      <c r="W492" s="288"/>
      <c r="X492" s="288"/>
      <c r="Y492" s="288"/>
      <c r="Z492" s="288"/>
      <c r="AA492" s="288"/>
      <c r="AB492" s="288"/>
      <c r="AC492" s="288"/>
      <c r="AD492" s="288"/>
      <c r="AE492" s="288"/>
      <c r="AF492" s="288"/>
      <c r="AG492" s="288"/>
      <c r="AH492" s="288"/>
      <c r="AI492" s="288"/>
      <c r="AJ492" s="288"/>
      <c r="AK492" s="288"/>
      <c r="AL492" s="288"/>
      <c r="AM492" s="288"/>
      <c r="AN492" s="288"/>
      <c r="AO492" s="288"/>
      <c r="AP492" s="288"/>
      <c r="AQ492" s="288"/>
      <c r="AR492" s="288"/>
      <c r="AS492" s="288"/>
      <c r="AT492" s="288"/>
      <c r="AU492" s="288"/>
      <c r="AV492" s="288"/>
      <c r="AW492" s="288"/>
      <c r="AX492" s="288"/>
      <c r="AY492" s="288"/>
      <c r="AZ492" s="288"/>
      <c r="BA492" s="288"/>
      <c r="BB492" s="288"/>
      <c r="BC492" s="288"/>
      <c r="BD492" s="288"/>
      <c r="BE492" s="288"/>
      <c r="BF492" s="288"/>
      <c r="BG492" s="288"/>
      <c r="BH492" s="288"/>
      <c r="BI492" s="288"/>
      <c r="BJ492" s="288"/>
      <c r="BK492" s="288"/>
      <c r="BL492" s="288"/>
      <c r="BM492" s="288"/>
      <c r="BN492" s="288"/>
      <c r="BO492" s="288"/>
      <c r="BP492" s="288"/>
      <c r="BQ492" s="288"/>
      <c r="BR492" s="288"/>
      <c r="BS492" s="288"/>
      <c r="BT492" s="288"/>
      <c r="BU492" s="288"/>
      <c r="BV492" s="288"/>
      <c r="BW492" s="288"/>
      <c r="BX492" s="288"/>
      <c r="BY492" s="288"/>
      <c r="BZ492" s="288"/>
      <c r="CA492" s="288"/>
      <c r="CB492" s="288"/>
      <c r="CC492" s="288"/>
      <c r="CD492" s="288"/>
      <c r="CE492" s="288"/>
      <c r="CF492" s="288"/>
      <c r="CG492" s="288"/>
      <c r="CH492" s="288"/>
      <c r="CI492" s="288"/>
      <c r="CJ492" s="288"/>
      <c r="CK492" s="288"/>
      <c r="CL492" s="288"/>
      <c r="CM492" s="288"/>
      <c r="CN492" s="288"/>
      <c r="CO492" s="288"/>
      <c r="CP492" s="288"/>
      <c r="CQ492" s="288"/>
      <c r="CR492" s="288"/>
      <c r="CS492" s="288"/>
      <c r="CT492" s="288"/>
      <c r="CU492" s="288"/>
      <c r="CV492" s="288"/>
      <c r="CW492" s="288"/>
      <c r="CX492" s="288"/>
      <c r="CY492" s="288"/>
      <c r="CZ492" s="288"/>
      <c r="DA492" s="288"/>
      <c r="DB492" s="288"/>
      <c r="DC492" s="288"/>
      <c r="DD492" s="288"/>
      <c r="DE492" s="288"/>
      <c r="DF492" s="288"/>
      <c r="DG492" s="288"/>
      <c r="DH492" s="288"/>
      <c r="DI492" s="288"/>
      <c r="DJ492" s="288"/>
      <c r="DK492" s="288"/>
      <c r="DL492" s="288"/>
      <c r="DM492" s="288"/>
      <c r="DN492" s="288"/>
      <c r="DO492" s="288"/>
      <c r="DP492" s="288"/>
      <c r="DQ492" s="288"/>
      <c r="DR492" s="288"/>
      <c r="DS492" s="288"/>
      <c r="DT492" s="288"/>
      <c r="DU492" s="288"/>
      <c r="DV492" s="288"/>
      <c r="DW492" s="288"/>
      <c r="DX492" s="288"/>
      <c r="DY492" s="288"/>
      <c r="DZ492" s="288"/>
      <c r="EA492" s="288"/>
      <c r="EB492" s="288"/>
      <c r="EC492" s="288"/>
      <c r="ED492" s="288"/>
      <c r="EE492" s="288"/>
      <c r="EF492" s="288"/>
      <c r="EG492" s="288"/>
      <c r="EH492" s="288"/>
      <c r="EI492" s="288"/>
      <c r="EJ492" s="288"/>
      <c r="EK492" s="288"/>
      <c r="EL492" s="288"/>
      <c r="EM492" s="288"/>
      <c r="EN492" s="288"/>
      <c r="EO492" s="288"/>
      <c r="EP492" s="288"/>
      <c r="EQ492" s="288"/>
      <c r="ER492" s="288"/>
      <c r="ES492" s="288"/>
      <c r="ET492" s="288"/>
      <c r="EU492" s="288"/>
      <c r="EV492" s="288"/>
      <c r="EW492" s="288"/>
      <c r="EX492" s="288"/>
      <c r="EY492" s="288"/>
      <c r="EZ492" s="288"/>
      <c r="FA492" s="288"/>
      <c r="FB492" s="288"/>
      <c r="FC492" s="288"/>
      <c r="FD492" s="288"/>
      <c r="FE492" s="288"/>
      <c r="FF492" s="288"/>
      <c r="FG492" s="288"/>
      <c r="FH492" s="288"/>
      <c r="FI492" s="288"/>
      <c r="FJ492" s="288"/>
      <c r="FK492" s="288"/>
      <c r="FL492" s="288"/>
      <c r="FM492" s="288"/>
      <c r="FN492" s="288"/>
      <c r="FO492" s="288"/>
      <c r="FP492" s="288"/>
      <c r="FQ492" s="288"/>
      <c r="FR492" s="288"/>
      <c r="FS492" s="288"/>
      <c r="FT492" s="288"/>
      <c r="FU492" s="288"/>
      <c r="FV492" s="288"/>
      <c r="FW492" s="288"/>
      <c r="FX492" s="288"/>
      <c r="FY492" s="288"/>
      <c r="FZ492" s="288"/>
      <c r="GA492" s="294"/>
      <c r="GB492" s="294"/>
      <c r="GC492" s="294"/>
      <c r="GD492" s="294"/>
      <c r="GE492" s="294"/>
      <c r="GF492" s="294"/>
      <c r="GG492" s="294"/>
      <c r="GH492" s="294"/>
      <c r="GI492" s="294"/>
      <c r="GJ492" s="294"/>
      <c r="GK492" s="294"/>
      <c r="GL492" s="294"/>
      <c r="GM492" s="294"/>
      <c r="GN492" s="294"/>
      <c r="GO492" s="294"/>
      <c r="GP492" s="294"/>
      <c r="GQ492" s="294"/>
      <c r="GR492" s="294"/>
      <c r="GS492" s="294"/>
      <c r="GT492" s="294"/>
      <c r="GU492" s="294"/>
      <c r="GV492" s="294"/>
      <c r="GW492" s="294"/>
      <c r="GX492" s="294"/>
      <c r="GY492" s="294"/>
      <c r="GZ492" s="294"/>
      <c r="HA492" s="294"/>
      <c r="HB492" s="294"/>
      <c r="HC492" s="294"/>
      <c r="HD492" s="294"/>
      <c r="HE492" s="294"/>
      <c r="HF492" s="294"/>
      <c r="HG492" s="294"/>
      <c r="HH492" s="294"/>
      <c r="HI492" s="294"/>
      <c r="HJ492" s="294"/>
      <c r="HK492" s="294"/>
      <c r="HL492" s="294"/>
      <c r="HM492" s="294"/>
      <c r="HN492" s="294"/>
      <c r="HO492" s="294"/>
      <c r="HP492" s="294"/>
      <c r="HQ492" s="294"/>
      <c r="HR492" s="294"/>
      <c r="HS492" s="294"/>
      <c r="HT492" s="294"/>
      <c r="HU492" s="294"/>
      <c r="HV492" s="294"/>
      <c r="HW492" s="294"/>
      <c r="HX492" s="294"/>
      <c r="HY492" s="294"/>
      <c r="HZ492" s="294"/>
      <c r="IA492" s="294"/>
      <c r="IB492" s="294"/>
      <c r="IC492" s="294"/>
      <c r="ID492" s="294"/>
      <c r="IE492" s="294"/>
      <c r="IF492" s="294"/>
      <c r="IG492" s="294"/>
      <c r="IH492" s="294"/>
      <c r="II492" s="294"/>
      <c r="IJ492" s="294"/>
      <c r="IK492" s="294"/>
      <c r="IL492" s="294"/>
      <c r="IM492" s="294"/>
      <c r="IN492" s="294"/>
      <c r="IO492" s="294"/>
      <c r="IP492" s="294"/>
      <c r="IQ492" s="294"/>
      <c r="IR492" s="294"/>
      <c r="IS492" s="294"/>
      <c r="IT492" s="294"/>
      <c r="IU492" s="294"/>
      <c r="IV492" s="294"/>
      <c r="IW492" s="294"/>
      <c r="IX492" s="294"/>
    </row>
    <row r="493" s="289" customFormat="1" ht="46" customHeight="1" spans="1:258">
      <c r="A493" s="324">
        <v>11</v>
      </c>
      <c r="B493" s="300" t="s">
        <v>1549</v>
      </c>
      <c r="C493" s="300" t="s">
        <v>1530</v>
      </c>
      <c r="D493" s="329" t="s">
        <v>1461</v>
      </c>
      <c r="E493" s="299">
        <v>2</v>
      </c>
      <c r="F493" s="329" t="s">
        <v>244</v>
      </c>
      <c r="G493" s="300" t="s">
        <v>1531</v>
      </c>
      <c r="H493" s="338"/>
      <c r="I493" s="288"/>
      <c r="J493" s="288"/>
      <c r="K493" s="288"/>
      <c r="L493" s="288"/>
      <c r="M493" s="288"/>
      <c r="N493" s="288"/>
      <c r="O493" s="288"/>
      <c r="P493" s="288"/>
      <c r="Q493" s="288"/>
      <c r="R493" s="288"/>
      <c r="S493" s="288"/>
      <c r="T493" s="288"/>
      <c r="U493" s="288"/>
      <c r="V493" s="288"/>
      <c r="W493" s="288"/>
      <c r="X493" s="288"/>
      <c r="Y493" s="288"/>
      <c r="Z493" s="288"/>
      <c r="AA493" s="288"/>
      <c r="AB493" s="288"/>
      <c r="AC493" s="288"/>
      <c r="AD493" s="288"/>
      <c r="AE493" s="288"/>
      <c r="AF493" s="288"/>
      <c r="AG493" s="288"/>
      <c r="AH493" s="288"/>
      <c r="AI493" s="288"/>
      <c r="AJ493" s="288"/>
      <c r="AK493" s="288"/>
      <c r="AL493" s="288"/>
      <c r="AM493" s="288"/>
      <c r="AN493" s="288"/>
      <c r="AO493" s="288"/>
      <c r="AP493" s="288"/>
      <c r="AQ493" s="288"/>
      <c r="AR493" s="288"/>
      <c r="AS493" s="288"/>
      <c r="AT493" s="288"/>
      <c r="AU493" s="288"/>
      <c r="AV493" s="288"/>
      <c r="AW493" s="288"/>
      <c r="AX493" s="288"/>
      <c r="AY493" s="288"/>
      <c r="AZ493" s="288"/>
      <c r="BA493" s="288"/>
      <c r="BB493" s="288"/>
      <c r="BC493" s="288"/>
      <c r="BD493" s="288"/>
      <c r="BE493" s="288"/>
      <c r="BF493" s="288"/>
      <c r="BG493" s="288"/>
      <c r="BH493" s="288"/>
      <c r="BI493" s="288"/>
      <c r="BJ493" s="288"/>
      <c r="BK493" s="288"/>
      <c r="BL493" s="288"/>
      <c r="BM493" s="288"/>
      <c r="BN493" s="288"/>
      <c r="BO493" s="288"/>
      <c r="BP493" s="288"/>
      <c r="BQ493" s="288"/>
      <c r="BR493" s="288"/>
      <c r="BS493" s="288"/>
      <c r="BT493" s="288"/>
      <c r="BU493" s="288"/>
      <c r="BV493" s="288"/>
      <c r="BW493" s="288"/>
      <c r="BX493" s="288"/>
      <c r="BY493" s="288"/>
      <c r="BZ493" s="288"/>
      <c r="CA493" s="288"/>
      <c r="CB493" s="288"/>
      <c r="CC493" s="288"/>
      <c r="CD493" s="288"/>
      <c r="CE493" s="288"/>
      <c r="CF493" s="288"/>
      <c r="CG493" s="288"/>
      <c r="CH493" s="288"/>
      <c r="CI493" s="288"/>
      <c r="CJ493" s="288"/>
      <c r="CK493" s="288"/>
      <c r="CL493" s="288"/>
      <c r="CM493" s="288"/>
      <c r="CN493" s="288"/>
      <c r="CO493" s="288"/>
      <c r="CP493" s="288"/>
      <c r="CQ493" s="288"/>
      <c r="CR493" s="288"/>
      <c r="CS493" s="288"/>
      <c r="CT493" s="288"/>
      <c r="CU493" s="288"/>
      <c r="CV493" s="288"/>
      <c r="CW493" s="288"/>
      <c r="CX493" s="288"/>
      <c r="CY493" s="288"/>
      <c r="CZ493" s="288"/>
      <c r="DA493" s="288"/>
      <c r="DB493" s="288"/>
      <c r="DC493" s="288"/>
      <c r="DD493" s="288"/>
      <c r="DE493" s="288"/>
      <c r="DF493" s="288"/>
      <c r="DG493" s="288"/>
      <c r="DH493" s="288"/>
      <c r="DI493" s="288"/>
      <c r="DJ493" s="288"/>
      <c r="DK493" s="288"/>
      <c r="DL493" s="288"/>
      <c r="DM493" s="288"/>
      <c r="DN493" s="288"/>
      <c r="DO493" s="288"/>
      <c r="DP493" s="288"/>
      <c r="DQ493" s="288"/>
      <c r="DR493" s="288"/>
      <c r="DS493" s="288"/>
      <c r="DT493" s="288"/>
      <c r="DU493" s="288"/>
      <c r="DV493" s="288"/>
      <c r="DW493" s="288"/>
      <c r="DX493" s="288"/>
      <c r="DY493" s="288"/>
      <c r="DZ493" s="288"/>
      <c r="EA493" s="288"/>
      <c r="EB493" s="288"/>
      <c r="EC493" s="288"/>
      <c r="ED493" s="288"/>
      <c r="EE493" s="288"/>
      <c r="EF493" s="288"/>
      <c r="EG493" s="288"/>
      <c r="EH493" s="288"/>
      <c r="EI493" s="288"/>
      <c r="EJ493" s="288"/>
      <c r="EK493" s="288"/>
      <c r="EL493" s="288"/>
      <c r="EM493" s="288"/>
      <c r="EN493" s="288"/>
      <c r="EO493" s="288"/>
      <c r="EP493" s="288"/>
      <c r="EQ493" s="288"/>
      <c r="ER493" s="288"/>
      <c r="ES493" s="288"/>
      <c r="ET493" s="288"/>
      <c r="EU493" s="288"/>
      <c r="EV493" s="288"/>
      <c r="EW493" s="288"/>
      <c r="EX493" s="288"/>
      <c r="EY493" s="288"/>
      <c r="EZ493" s="288"/>
      <c r="FA493" s="288"/>
      <c r="FB493" s="288"/>
      <c r="FC493" s="288"/>
      <c r="FD493" s="288"/>
      <c r="FE493" s="288"/>
      <c r="FF493" s="288"/>
      <c r="FG493" s="288"/>
      <c r="FH493" s="288"/>
      <c r="FI493" s="288"/>
      <c r="FJ493" s="288"/>
      <c r="FK493" s="288"/>
      <c r="FL493" s="288"/>
      <c r="FM493" s="288"/>
      <c r="FN493" s="288"/>
      <c r="FO493" s="288"/>
      <c r="FP493" s="288"/>
      <c r="FQ493" s="288"/>
      <c r="FR493" s="288"/>
      <c r="FS493" s="288"/>
      <c r="FT493" s="288"/>
      <c r="FU493" s="288"/>
      <c r="FV493" s="288"/>
      <c r="FW493" s="288"/>
      <c r="FX493" s="288"/>
      <c r="FY493" s="288"/>
      <c r="FZ493" s="288"/>
      <c r="GA493" s="294"/>
      <c r="GB493" s="294"/>
      <c r="GC493" s="294"/>
      <c r="GD493" s="294"/>
      <c r="GE493" s="294"/>
      <c r="GF493" s="294"/>
      <c r="GG493" s="294"/>
      <c r="GH493" s="294"/>
      <c r="GI493" s="294"/>
      <c r="GJ493" s="294"/>
      <c r="GK493" s="294"/>
      <c r="GL493" s="294"/>
      <c r="GM493" s="294"/>
      <c r="GN493" s="294"/>
      <c r="GO493" s="294"/>
      <c r="GP493" s="294"/>
      <c r="GQ493" s="294"/>
      <c r="GR493" s="294"/>
      <c r="GS493" s="294"/>
      <c r="GT493" s="294"/>
      <c r="GU493" s="294"/>
      <c r="GV493" s="294"/>
      <c r="GW493" s="294"/>
      <c r="GX493" s="294"/>
      <c r="GY493" s="294"/>
      <c r="GZ493" s="294"/>
      <c r="HA493" s="294"/>
      <c r="HB493" s="294"/>
      <c r="HC493" s="294"/>
      <c r="HD493" s="294"/>
      <c r="HE493" s="294"/>
      <c r="HF493" s="294"/>
      <c r="HG493" s="294"/>
      <c r="HH493" s="294"/>
      <c r="HI493" s="294"/>
      <c r="HJ493" s="294"/>
      <c r="HK493" s="294"/>
      <c r="HL493" s="294"/>
      <c r="HM493" s="294"/>
      <c r="HN493" s="294"/>
      <c r="HO493" s="294"/>
      <c r="HP493" s="294"/>
      <c r="HQ493" s="294"/>
      <c r="HR493" s="294"/>
      <c r="HS493" s="294"/>
      <c r="HT493" s="294"/>
      <c r="HU493" s="294"/>
      <c r="HV493" s="294"/>
      <c r="HW493" s="294"/>
      <c r="HX493" s="294"/>
      <c r="HY493" s="294"/>
      <c r="HZ493" s="294"/>
      <c r="IA493" s="294"/>
      <c r="IB493" s="294"/>
      <c r="IC493" s="294"/>
      <c r="ID493" s="294"/>
      <c r="IE493" s="294"/>
      <c r="IF493" s="294"/>
      <c r="IG493" s="294"/>
      <c r="IH493" s="294"/>
      <c r="II493" s="294"/>
      <c r="IJ493" s="294"/>
      <c r="IK493" s="294"/>
      <c r="IL493" s="294"/>
      <c r="IM493" s="294"/>
      <c r="IN493" s="294"/>
      <c r="IO493" s="294"/>
      <c r="IP493" s="294"/>
      <c r="IQ493" s="294"/>
      <c r="IR493" s="294"/>
      <c r="IS493" s="294"/>
      <c r="IT493" s="294"/>
      <c r="IU493" s="294"/>
      <c r="IV493" s="294"/>
      <c r="IW493" s="294"/>
      <c r="IX493" s="294"/>
    </row>
    <row r="494" s="289" customFormat="1" ht="46" customHeight="1" spans="1:258">
      <c r="A494" s="299">
        <v>12</v>
      </c>
      <c r="B494" s="300" t="s">
        <v>1550</v>
      </c>
      <c r="C494" s="300" t="s">
        <v>1551</v>
      </c>
      <c r="D494" s="329" t="s">
        <v>1441</v>
      </c>
      <c r="E494" s="299">
        <v>7</v>
      </c>
      <c r="F494" s="329" t="s">
        <v>453</v>
      </c>
      <c r="G494" s="300" t="s">
        <v>1142</v>
      </c>
      <c r="H494" s="338"/>
      <c r="I494" s="288"/>
      <c r="J494" s="288"/>
      <c r="K494" s="288"/>
      <c r="L494" s="288"/>
      <c r="M494" s="288"/>
      <c r="N494" s="288"/>
      <c r="O494" s="288"/>
      <c r="P494" s="288"/>
      <c r="Q494" s="288"/>
      <c r="R494" s="288"/>
      <c r="S494" s="288"/>
      <c r="T494" s="288"/>
      <c r="U494" s="288"/>
      <c r="V494" s="288"/>
      <c r="W494" s="288"/>
      <c r="X494" s="288"/>
      <c r="Y494" s="288"/>
      <c r="Z494" s="288"/>
      <c r="AA494" s="288"/>
      <c r="AB494" s="288"/>
      <c r="AC494" s="288"/>
      <c r="AD494" s="288"/>
      <c r="AE494" s="288"/>
      <c r="AF494" s="288"/>
      <c r="AG494" s="288"/>
      <c r="AH494" s="288"/>
      <c r="AI494" s="288"/>
      <c r="AJ494" s="288"/>
      <c r="AK494" s="288"/>
      <c r="AL494" s="288"/>
      <c r="AM494" s="288"/>
      <c r="AN494" s="288"/>
      <c r="AO494" s="288"/>
      <c r="AP494" s="288"/>
      <c r="AQ494" s="288"/>
      <c r="AR494" s="288"/>
      <c r="AS494" s="288"/>
      <c r="AT494" s="288"/>
      <c r="AU494" s="288"/>
      <c r="AV494" s="288"/>
      <c r="AW494" s="288"/>
      <c r="AX494" s="288"/>
      <c r="AY494" s="288"/>
      <c r="AZ494" s="288"/>
      <c r="BA494" s="288"/>
      <c r="BB494" s="288"/>
      <c r="BC494" s="288"/>
      <c r="BD494" s="288"/>
      <c r="BE494" s="288"/>
      <c r="BF494" s="288"/>
      <c r="BG494" s="288"/>
      <c r="BH494" s="288"/>
      <c r="BI494" s="288"/>
      <c r="BJ494" s="288"/>
      <c r="BK494" s="288"/>
      <c r="BL494" s="288"/>
      <c r="BM494" s="288"/>
      <c r="BN494" s="288"/>
      <c r="BO494" s="288"/>
      <c r="BP494" s="288"/>
      <c r="BQ494" s="288"/>
      <c r="BR494" s="288"/>
      <c r="BS494" s="288"/>
      <c r="BT494" s="288"/>
      <c r="BU494" s="288"/>
      <c r="BV494" s="288"/>
      <c r="BW494" s="288"/>
      <c r="BX494" s="288"/>
      <c r="BY494" s="288"/>
      <c r="BZ494" s="288"/>
      <c r="CA494" s="288"/>
      <c r="CB494" s="288"/>
      <c r="CC494" s="288"/>
      <c r="CD494" s="288"/>
      <c r="CE494" s="288"/>
      <c r="CF494" s="288"/>
      <c r="CG494" s="288"/>
      <c r="CH494" s="288"/>
      <c r="CI494" s="288"/>
      <c r="CJ494" s="288"/>
      <c r="CK494" s="288"/>
      <c r="CL494" s="288"/>
      <c r="CM494" s="288"/>
      <c r="CN494" s="288"/>
      <c r="CO494" s="288"/>
      <c r="CP494" s="288"/>
      <c r="CQ494" s="288"/>
      <c r="CR494" s="288"/>
      <c r="CS494" s="288"/>
      <c r="CT494" s="288"/>
      <c r="CU494" s="288"/>
      <c r="CV494" s="288"/>
      <c r="CW494" s="288"/>
      <c r="CX494" s="288"/>
      <c r="CY494" s="288"/>
      <c r="CZ494" s="288"/>
      <c r="DA494" s="288"/>
      <c r="DB494" s="288"/>
      <c r="DC494" s="288"/>
      <c r="DD494" s="288"/>
      <c r="DE494" s="288"/>
      <c r="DF494" s="288"/>
      <c r="DG494" s="288"/>
      <c r="DH494" s="288"/>
      <c r="DI494" s="288"/>
      <c r="DJ494" s="288"/>
      <c r="DK494" s="288"/>
      <c r="DL494" s="288"/>
      <c r="DM494" s="288"/>
      <c r="DN494" s="288"/>
      <c r="DO494" s="288"/>
      <c r="DP494" s="288"/>
      <c r="DQ494" s="288"/>
      <c r="DR494" s="288"/>
      <c r="DS494" s="288"/>
      <c r="DT494" s="288"/>
      <c r="DU494" s="288"/>
      <c r="DV494" s="288"/>
      <c r="DW494" s="288"/>
      <c r="DX494" s="288"/>
      <c r="DY494" s="288"/>
      <c r="DZ494" s="288"/>
      <c r="EA494" s="288"/>
      <c r="EB494" s="288"/>
      <c r="EC494" s="288"/>
      <c r="ED494" s="288"/>
      <c r="EE494" s="288"/>
      <c r="EF494" s="288"/>
      <c r="EG494" s="288"/>
      <c r="EH494" s="288"/>
      <c r="EI494" s="288"/>
      <c r="EJ494" s="288"/>
      <c r="EK494" s="288"/>
      <c r="EL494" s="288"/>
      <c r="EM494" s="288"/>
      <c r="EN494" s="288"/>
      <c r="EO494" s="288"/>
      <c r="EP494" s="288"/>
      <c r="EQ494" s="288"/>
      <c r="ER494" s="288"/>
      <c r="ES494" s="288"/>
      <c r="ET494" s="288"/>
      <c r="EU494" s="288"/>
      <c r="EV494" s="288"/>
      <c r="EW494" s="288"/>
      <c r="EX494" s="288"/>
      <c r="EY494" s="288"/>
      <c r="EZ494" s="288"/>
      <c r="FA494" s="288"/>
      <c r="FB494" s="288"/>
      <c r="FC494" s="288"/>
      <c r="FD494" s="288"/>
      <c r="FE494" s="288"/>
      <c r="FF494" s="288"/>
      <c r="FG494" s="288"/>
      <c r="FH494" s="288"/>
      <c r="FI494" s="288"/>
      <c r="FJ494" s="288"/>
      <c r="FK494" s="288"/>
      <c r="FL494" s="288"/>
      <c r="FM494" s="288"/>
      <c r="FN494" s="288"/>
      <c r="FO494" s="288"/>
      <c r="FP494" s="288"/>
      <c r="FQ494" s="288"/>
      <c r="FR494" s="288"/>
      <c r="FS494" s="288"/>
      <c r="FT494" s="288"/>
      <c r="FU494" s="288"/>
      <c r="FV494" s="288"/>
      <c r="FW494" s="288"/>
      <c r="FX494" s="288"/>
      <c r="FY494" s="288"/>
      <c r="FZ494" s="288"/>
      <c r="GA494" s="294"/>
      <c r="GB494" s="294"/>
      <c r="GC494" s="294"/>
      <c r="GD494" s="294"/>
      <c r="GE494" s="294"/>
      <c r="GF494" s="294"/>
      <c r="GG494" s="294"/>
      <c r="GH494" s="294"/>
      <c r="GI494" s="294"/>
      <c r="GJ494" s="294"/>
      <c r="GK494" s="294"/>
      <c r="GL494" s="294"/>
      <c r="GM494" s="294"/>
      <c r="GN494" s="294"/>
      <c r="GO494" s="294"/>
      <c r="GP494" s="294"/>
      <c r="GQ494" s="294"/>
      <c r="GR494" s="294"/>
      <c r="GS494" s="294"/>
      <c r="GT494" s="294"/>
      <c r="GU494" s="294"/>
      <c r="GV494" s="294"/>
      <c r="GW494" s="294"/>
      <c r="GX494" s="294"/>
      <c r="GY494" s="294"/>
      <c r="GZ494" s="294"/>
      <c r="HA494" s="294"/>
      <c r="HB494" s="294"/>
      <c r="HC494" s="294"/>
      <c r="HD494" s="294"/>
      <c r="HE494" s="294"/>
      <c r="HF494" s="294"/>
      <c r="HG494" s="294"/>
      <c r="HH494" s="294"/>
      <c r="HI494" s="294"/>
      <c r="HJ494" s="294"/>
      <c r="HK494" s="294"/>
      <c r="HL494" s="294"/>
      <c r="HM494" s="294"/>
      <c r="HN494" s="294"/>
      <c r="HO494" s="294"/>
      <c r="HP494" s="294"/>
      <c r="HQ494" s="294"/>
      <c r="HR494" s="294"/>
      <c r="HS494" s="294"/>
      <c r="HT494" s="294"/>
      <c r="HU494" s="294"/>
      <c r="HV494" s="294"/>
      <c r="HW494" s="294"/>
      <c r="HX494" s="294"/>
      <c r="HY494" s="294"/>
      <c r="HZ494" s="294"/>
      <c r="IA494" s="294"/>
      <c r="IB494" s="294"/>
      <c r="IC494" s="294"/>
      <c r="ID494" s="294"/>
      <c r="IE494" s="294"/>
      <c r="IF494" s="294"/>
      <c r="IG494" s="294"/>
      <c r="IH494" s="294"/>
      <c r="II494" s="294"/>
      <c r="IJ494" s="294"/>
      <c r="IK494" s="294"/>
      <c r="IL494" s="294"/>
      <c r="IM494" s="294"/>
      <c r="IN494" s="294"/>
      <c r="IO494" s="294"/>
      <c r="IP494" s="294"/>
      <c r="IQ494" s="294"/>
      <c r="IR494" s="294"/>
      <c r="IS494" s="294"/>
      <c r="IT494" s="294"/>
      <c r="IU494" s="294"/>
      <c r="IV494" s="294"/>
      <c r="IW494" s="294"/>
      <c r="IX494" s="294"/>
    </row>
    <row r="495" s="289" customFormat="1" ht="46" customHeight="1" spans="1:258">
      <c r="A495" s="324">
        <v>13</v>
      </c>
      <c r="B495" s="300" t="s">
        <v>1552</v>
      </c>
      <c r="C495" s="300" t="s">
        <v>1543</v>
      </c>
      <c r="D495" s="329" t="s">
        <v>1518</v>
      </c>
      <c r="E495" s="299">
        <v>6</v>
      </c>
      <c r="F495" s="329" t="s">
        <v>426</v>
      </c>
      <c r="G495" s="300" t="s">
        <v>1544</v>
      </c>
      <c r="H495" s="338"/>
      <c r="I495" s="288"/>
      <c r="J495" s="288"/>
      <c r="K495" s="288"/>
      <c r="L495" s="288"/>
      <c r="M495" s="288"/>
      <c r="N495" s="288"/>
      <c r="O495" s="288"/>
      <c r="P495" s="288"/>
      <c r="Q495" s="288"/>
      <c r="R495" s="288"/>
      <c r="S495" s="288"/>
      <c r="T495" s="288"/>
      <c r="U495" s="288"/>
      <c r="V495" s="288"/>
      <c r="W495" s="288"/>
      <c r="X495" s="288"/>
      <c r="Y495" s="288"/>
      <c r="Z495" s="288"/>
      <c r="AA495" s="288"/>
      <c r="AB495" s="288"/>
      <c r="AC495" s="288"/>
      <c r="AD495" s="288"/>
      <c r="AE495" s="288"/>
      <c r="AF495" s="288"/>
      <c r="AG495" s="288"/>
      <c r="AH495" s="288"/>
      <c r="AI495" s="288"/>
      <c r="AJ495" s="288"/>
      <c r="AK495" s="288"/>
      <c r="AL495" s="288"/>
      <c r="AM495" s="288"/>
      <c r="AN495" s="288"/>
      <c r="AO495" s="288"/>
      <c r="AP495" s="288"/>
      <c r="AQ495" s="288"/>
      <c r="AR495" s="288"/>
      <c r="AS495" s="288"/>
      <c r="AT495" s="288"/>
      <c r="AU495" s="288"/>
      <c r="AV495" s="288"/>
      <c r="AW495" s="288"/>
      <c r="AX495" s="288"/>
      <c r="AY495" s="288"/>
      <c r="AZ495" s="288"/>
      <c r="BA495" s="288"/>
      <c r="BB495" s="288"/>
      <c r="BC495" s="288"/>
      <c r="BD495" s="288"/>
      <c r="BE495" s="288"/>
      <c r="BF495" s="288"/>
      <c r="BG495" s="288"/>
      <c r="BH495" s="288"/>
      <c r="BI495" s="288"/>
      <c r="BJ495" s="288"/>
      <c r="BK495" s="288"/>
      <c r="BL495" s="288"/>
      <c r="BM495" s="288"/>
      <c r="BN495" s="288"/>
      <c r="BO495" s="288"/>
      <c r="BP495" s="288"/>
      <c r="BQ495" s="288"/>
      <c r="BR495" s="288"/>
      <c r="BS495" s="288"/>
      <c r="BT495" s="288"/>
      <c r="BU495" s="288"/>
      <c r="BV495" s="288"/>
      <c r="BW495" s="288"/>
      <c r="BX495" s="288"/>
      <c r="BY495" s="288"/>
      <c r="BZ495" s="288"/>
      <c r="CA495" s="288"/>
      <c r="CB495" s="288"/>
      <c r="CC495" s="288"/>
      <c r="CD495" s="288"/>
      <c r="CE495" s="288"/>
      <c r="CF495" s="288"/>
      <c r="CG495" s="288"/>
      <c r="CH495" s="288"/>
      <c r="CI495" s="288"/>
      <c r="CJ495" s="288"/>
      <c r="CK495" s="288"/>
      <c r="CL495" s="288"/>
      <c r="CM495" s="288"/>
      <c r="CN495" s="288"/>
      <c r="CO495" s="288"/>
      <c r="CP495" s="288"/>
      <c r="CQ495" s="288"/>
      <c r="CR495" s="288"/>
      <c r="CS495" s="288"/>
      <c r="CT495" s="288"/>
      <c r="CU495" s="288"/>
      <c r="CV495" s="288"/>
      <c r="CW495" s="288"/>
      <c r="CX495" s="288"/>
      <c r="CY495" s="288"/>
      <c r="CZ495" s="288"/>
      <c r="DA495" s="288"/>
      <c r="DB495" s="288"/>
      <c r="DC495" s="288"/>
      <c r="DD495" s="288"/>
      <c r="DE495" s="288"/>
      <c r="DF495" s="288"/>
      <c r="DG495" s="288"/>
      <c r="DH495" s="288"/>
      <c r="DI495" s="288"/>
      <c r="DJ495" s="288"/>
      <c r="DK495" s="288"/>
      <c r="DL495" s="288"/>
      <c r="DM495" s="288"/>
      <c r="DN495" s="288"/>
      <c r="DO495" s="288"/>
      <c r="DP495" s="288"/>
      <c r="DQ495" s="288"/>
      <c r="DR495" s="288"/>
      <c r="DS495" s="288"/>
      <c r="DT495" s="288"/>
      <c r="DU495" s="288"/>
      <c r="DV495" s="288"/>
      <c r="DW495" s="288"/>
      <c r="DX495" s="288"/>
      <c r="DY495" s="288"/>
      <c r="DZ495" s="288"/>
      <c r="EA495" s="288"/>
      <c r="EB495" s="288"/>
      <c r="EC495" s="288"/>
      <c r="ED495" s="288"/>
      <c r="EE495" s="288"/>
      <c r="EF495" s="288"/>
      <c r="EG495" s="288"/>
      <c r="EH495" s="288"/>
      <c r="EI495" s="288"/>
      <c r="EJ495" s="288"/>
      <c r="EK495" s="288"/>
      <c r="EL495" s="288"/>
      <c r="EM495" s="288"/>
      <c r="EN495" s="288"/>
      <c r="EO495" s="288"/>
      <c r="EP495" s="288"/>
      <c r="EQ495" s="288"/>
      <c r="ER495" s="288"/>
      <c r="ES495" s="288"/>
      <c r="ET495" s="288"/>
      <c r="EU495" s="288"/>
      <c r="EV495" s="288"/>
      <c r="EW495" s="288"/>
      <c r="EX495" s="288"/>
      <c r="EY495" s="288"/>
      <c r="EZ495" s="288"/>
      <c r="FA495" s="288"/>
      <c r="FB495" s="288"/>
      <c r="FC495" s="288"/>
      <c r="FD495" s="288"/>
      <c r="FE495" s="288"/>
      <c r="FF495" s="288"/>
      <c r="FG495" s="288"/>
      <c r="FH495" s="288"/>
      <c r="FI495" s="288"/>
      <c r="FJ495" s="288"/>
      <c r="FK495" s="288"/>
      <c r="FL495" s="288"/>
      <c r="FM495" s="288"/>
      <c r="FN495" s="288"/>
      <c r="FO495" s="288"/>
      <c r="FP495" s="288"/>
      <c r="FQ495" s="288"/>
      <c r="FR495" s="288"/>
      <c r="FS495" s="288"/>
      <c r="FT495" s="288"/>
      <c r="FU495" s="288"/>
      <c r="FV495" s="288"/>
      <c r="FW495" s="288"/>
      <c r="FX495" s="288"/>
      <c r="FY495" s="288"/>
      <c r="FZ495" s="288"/>
      <c r="GA495" s="294"/>
      <c r="GB495" s="294"/>
      <c r="GC495" s="294"/>
      <c r="GD495" s="294"/>
      <c r="GE495" s="294"/>
      <c r="GF495" s="294"/>
      <c r="GG495" s="294"/>
      <c r="GH495" s="294"/>
      <c r="GI495" s="294"/>
      <c r="GJ495" s="294"/>
      <c r="GK495" s="294"/>
      <c r="GL495" s="294"/>
      <c r="GM495" s="294"/>
      <c r="GN495" s="294"/>
      <c r="GO495" s="294"/>
      <c r="GP495" s="294"/>
      <c r="GQ495" s="294"/>
      <c r="GR495" s="294"/>
      <c r="GS495" s="294"/>
      <c r="GT495" s="294"/>
      <c r="GU495" s="294"/>
      <c r="GV495" s="294"/>
      <c r="GW495" s="294"/>
      <c r="GX495" s="294"/>
      <c r="GY495" s="294"/>
      <c r="GZ495" s="294"/>
      <c r="HA495" s="294"/>
      <c r="HB495" s="294"/>
      <c r="HC495" s="294"/>
      <c r="HD495" s="294"/>
      <c r="HE495" s="294"/>
      <c r="HF495" s="294"/>
      <c r="HG495" s="294"/>
      <c r="HH495" s="294"/>
      <c r="HI495" s="294"/>
      <c r="HJ495" s="294"/>
      <c r="HK495" s="294"/>
      <c r="HL495" s="294"/>
      <c r="HM495" s="294"/>
      <c r="HN495" s="294"/>
      <c r="HO495" s="294"/>
      <c r="HP495" s="294"/>
      <c r="HQ495" s="294"/>
      <c r="HR495" s="294"/>
      <c r="HS495" s="294"/>
      <c r="HT495" s="294"/>
      <c r="HU495" s="294"/>
      <c r="HV495" s="294"/>
      <c r="HW495" s="294"/>
      <c r="HX495" s="294"/>
      <c r="HY495" s="294"/>
      <c r="HZ495" s="294"/>
      <c r="IA495" s="294"/>
      <c r="IB495" s="294"/>
      <c r="IC495" s="294"/>
      <c r="ID495" s="294"/>
      <c r="IE495" s="294"/>
      <c r="IF495" s="294"/>
      <c r="IG495" s="294"/>
      <c r="IH495" s="294"/>
      <c r="II495" s="294"/>
      <c r="IJ495" s="294"/>
      <c r="IK495" s="294"/>
      <c r="IL495" s="294"/>
      <c r="IM495" s="294"/>
      <c r="IN495" s="294"/>
      <c r="IO495" s="294"/>
      <c r="IP495" s="294"/>
      <c r="IQ495" s="294"/>
      <c r="IR495" s="294"/>
      <c r="IS495" s="294"/>
      <c r="IT495" s="294"/>
      <c r="IU495" s="294"/>
      <c r="IV495" s="294"/>
      <c r="IW495" s="294"/>
      <c r="IX495" s="294"/>
    </row>
    <row r="496" s="289" customFormat="1" ht="46" customHeight="1" spans="1:258">
      <c r="A496" s="299">
        <v>14</v>
      </c>
      <c r="B496" s="300" t="s">
        <v>1553</v>
      </c>
      <c r="C496" s="300" t="s">
        <v>1554</v>
      </c>
      <c r="D496" s="329" t="s">
        <v>1449</v>
      </c>
      <c r="E496" s="299">
        <v>9.55</v>
      </c>
      <c r="F496" s="329" t="s">
        <v>255</v>
      </c>
      <c r="G496" s="300" t="s">
        <v>1555</v>
      </c>
      <c r="H496" s="338"/>
      <c r="I496" s="288"/>
      <c r="J496" s="288"/>
      <c r="K496" s="288"/>
      <c r="L496" s="288"/>
      <c r="M496" s="288"/>
      <c r="N496" s="288"/>
      <c r="O496" s="288"/>
      <c r="P496" s="288"/>
      <c r="Q496" s="288"/>
      <c r="R496" s="288"/>
      <c r="S496" s="288"/>
      <c r="T496" s="288"/>
      <c r="U496" s="288"/>
      <c r="V496" s="288"/>
      <c r="W496" s="288"/>
      <c r="X496" s="288"/>
      <c r="Y496" s="288"/>
      <c r="Z496" s="288"/>
      <c r="AA496" s="288"/>
      <c r="AB496" s="288"/>
      <c r="AC496" s="288"/>
      <c r="AD496" s="288"/>
      <c r="AE496" s="288"/>
      <c r="AF496" s="288"/>
      <c r="AG496" s="288"/>
      <c r="AH496" s="288"/>
      <c r="AI496" s="288"/>
      <c r="AJ496" s="288"/>
      <c r="AK496" s="288"/>
      <c r="AL496" s="288"/>
      <c r="AM496" s="288"/>
      <c r="AN496" s="288"/>
      <c r="AO496" s="288"/>
      <c r="AP496" s="288"/>
      <c r="AQ496" s="288"/>
      <c r="AR496" s="288"/>
      <c r="AS496" s="288"/>
      <c r="AT496" s="288"/>
      <c r="AU496" s="288"/>
      <c r="AV496" s="288"/>
      <c r="AW496" s="288"/>
      <c r="AX496" s="288"/>
      <c r="AY496" s="288"/>
      <c r="AZ496" s="288"/>
      <c r="BA496" s="288"/>
      <c r="BB496" s="288"/>
      <c r="BC496" s="288"/>
      <c r="BD496" s="288"/>
      <c r="BE496" s="288"/>
      <c r="BF496" s="288"/>
      <c r="BG496" s="288"/>
      <c r="BH496" s="288"/>
      <c r="BI496" s="288"/>
      <c r="BJ496" s="288"/>
      <c r="BK496" s="288"/>
      <c r="BL496" s="288"/>
      <c r="BM496" s="288"/>
      <c r="BN496" s="288"/>
      <c r="BO496" s="288"/>
      <c r="BP496" s="288"/>
      <c r="BQ496" s="288"/>
      <c r="BR496" s="288"/>
      <c r="BS496" s="288"/>
      <c r="BT496" s="288"/>
      <c r="BU496" s="288"/>
      <c r="BV496" s="288"/>
      <c r="BW496" s="288"/>
      <c r="BX496" s="288"/>
      <c r="BY496" s="288"/>
      <c r="BZ496" s="288"/>
      <c r="CA496" s="288"/>
      <c r="CB496" s="288"/>
      <c r="CC496" s="288"/>
      <c r="CD496" s="288"/>
      <c r="CE496" s="288"/>
      <c r="CF496" s="288"/>
      <c r="CG496" s="288"/>
      <c r="CH496" s="288"/>
      <c r="CI496" s="288"/>
      <c r="CJ496" s="288"/>
      <c r="CK496" s="288"/>
      <c r="CL496" s="288"/>
      <c r="CM496" s="288"/>
      <c r="CN496" s="288"/>
      <c r="CO496" s="288"/>
      <c r="CP496" s="288"/>
      <c r="CQ496" s="288"/>
      <c r="CR496" s="288"/>
      <c r="CS496" s="288"/>
      <c r="CT496" s="288"/>
      <c r="CU496" s="288"/>
      <c r="CV496" s="288"/>
      <c r="CW496" s="288"/>
      <c r="CX496" s="288"/>
      <c r="CY496" s="288"/>
      <c r="CZ496" s="288"/>
      <c r="DA496" s="288"/>
      <c r="DB496" s="288"/>
      <c r="DC496" s="288"/>
      <c r="DD496" s="288"/>
      <c r="DE496" s="288"/>
      <c r="DF496" s="288"/>
      <c r="DG496" s="288"/>
      <c r="DH496" s="288"/>
      <c r="DI496" s="288"/>
      <c r="DJ496" s="288"/>
      <c r="DK496" s="288"/>
      <c r="DL496" s="288"/>
      <c r="DM496" s="288"/>
      <c r="DN496" s="288"/>
      <c r="DO496" s="288"/>
      <c r="DP496" s="288"/>
      <c r="DQ496" s="288"/>
      <c r="DR496" s="288"/>
      <c r="DS496" s="288"/>
      <c r="DT496" s="288"/>
      <c r="DU496" s="288"/>
      <c r="DV496" s="288"/>
      <c r="DW496" s="288"/>
      <c r="DX496" s="288"/>
      <c r="DY496" s="288"/>
      <c r="DZ496" s="288"/>
      <c r="EA496" s="288"/>
      <c r="EB496" s="288"/>
      <c r="EC496" s="288"/>
      <c r="ED496" s="288"/>
      <c r="EE496" s="288"/>
      <c r="EF496" s="288"/>
      <c r="EG496" s="288"/>
      <c r="EH496" s="288"/>
      <c r="EI496" s="288"/>
      <c r="EJ496" s="288"/>
      <c r="EK496" s="288"/>
      <c r="EL496" s="288"/>
      <c r="EM496" s="288"/>
      <c r="EN496" s="288"/>
      <c r="EO496" s="288"/>
      <c r="EP496" s="288"/>
      <c r="EQ496" s="288"/>
      <c r="ER496" s="288"/>
      <c r="ES496" s="288"/>
      <c r="ET496" s="288"/>
      <c r="EU496" s="288"/>
      <c r="EV496" s="288"/>
      <c r="EW496" s="288"/>
      <c r="EX496" s="288"/>
      <c r="EY496" s="288"/>
      <c r="EZ496" s="288"/>
      <c r="FA496" s="288"/>
      <c r="FB496" s="288"/>
      <c r="FC496" s="288"/>
      <c r="FD496" s="288"/>
      <c r="FE496" s="288"/>
      <c r="FF496" s="288"/>
      <c r="FG496" s="288"/>
      <c r="FH496" s="288"/>
      <c r="FI496" s="288"/>
      <c r="FJ496" s="288"/>
      <c r="FK496" s="288"/>
      <c r="FL496" s="288"/>
      <c r="FM496" s="288"/>
      <c r="FN496" s="288"/>
      <c r="FO496" s="288"/>
      <c r="FP496" s="288"/>
      <c r="FQ496" s="288"/>
      <c r="FR496" s="288"/>
      <c r="FS496" s="288"/>
      <c r="FT496" s="288"/>
      <c r="FU496" s="288"/>
      <c r="FV496" s="288"/>
      <c r="FW496" s="288"/>
      <c r="FX496" s="288"/>
      <c r="FY496" s="288"/>
      <c r="FZ496" s="288"/>
      <c r="GA496" s="294"/>
      <c r="GB496" s="294"/>
      <c r="GC496" s="294"/>
      <c r="GD496" s="294"/>
      <c r="GE496" s="294"/>
      <c r="GF496" s="294"/>
      <c r="GG496" s="294"/>
      <c r="GH496" s="294"/>
      <c r="GI496" s="294"/>
      <c r="GJ496" s="294"/>
      <c r="GK496" s="294"/>
      <c r="GL496" s="294"/>
      <c r="GM496" s="294"/>
      <c r="GN496" s="294"/>
      <c r="GO496" s="294"/>
      <c r="GP496" s="294"/>
      <c r="GQ496" s="294"/>
      <c r="GR496" s="294"/>
      <c r="GS496" s="294"/>
      <c r="GT496" s="294"/>
      <c r="GU496" s="294"/>
      <c r="GV496" s="294"/>
      <c r="GW496" s="294"/>
      <c r="GX496" s="294"/>
      <c r="GY496" s="294"/>
      <c r="GZ496" s="294"/>
      <c r="HA496" s="294"/>
      <c r="HB496" s="294"/>
      <c r="HC496" s="294"/>
      <c r="HD496" s="294"/>
      <c r="HE496" s="294"/>
      <c r="HF496" s="294"/>
      <c r="HG496" s="294"/>
      <c r="HH496" s="294"/>
      <c r="HI496" s="294"/>
      <c r="HJ496" s="294"/>
      <c r="HK496" s="294"/>
      <c r="HL496" s="294"/>
      <c r="HM496" s="294"/>
      <c r="HN496" s="294"/>
      <c r="HO496" s="294"/>
      <c r="HP496" s="294"/>
      <c r="HQ496" s="294"/>
      <c r="HR496" s="294"/>
      <c r="HS496" s="294"/>
      <c r="HT496" s="294"/>
      <c r="HU496" s="294"/>
      <c r="HV496" s="294"/>
      <c r="HW496" s="294"/>
      <c r="HX496" s="294"/>
      <c r="HY496" s="294"/>
      <c r="HZ496" s="294"/>
      <c r="IA496" s="294"/>
      <c r="IB496" s="294"/>
      <c r="IC496" s="294"/>
      <c r="ID496" s="294"/>
      <c r="IE496" s="294"/>
      <c r="IF496" s="294"/>
      <c r="IG496" s="294"/>
      <c r="IH496" s="294"/>
      <c r="II496" s="294"/>
      <c r="IJ496" s="294"/>
      <c r="IK496" s="294"/>
      <c r="IL496" s="294"/>
      <c r="IM496" s="294"/>
      <c r="IN496" s="294"/>
      <c r="IO496" s="294"/>
      <c r="IP496" s="294"/>
      <c r="IQ496" s="294"/>
      <c r="IR496" s="294"/>
      <c r="IS496" s="294"/>
      <c r="IT496" s="294"/>
      <c r="IU496" s="294"/>
      <c r="IV496" s="294"/>
      <c r="IW496" s="294"/>
      <c r="IX496" s="294"/>
    </row>
    <row r="497" s="289" customFormat="1" ht="46" customHeight="1" spans="1:258">
      <c r="A497" s="304"/>
      <c r="B497" s="326" t="s">
        <v>262</v>
      </c>
      <c r="C497" s="326"/>
      <c r="D497" s="420"/>
      <c r="E497" s="421">
        <f>SUM(E483:E496)</f>
        <v>70.3</v>
      </c>
      <c r="F497" s="420"/>
      <c r="G497" s="326"/>
      <c r="H497" s="326"/>
      <c r="I497" s="289">
        <v>70.3</v>
      </c>
      <c r="J497" s="288"/>
      <c r="K497" s="288"/>
      <c r="L497" s="288"/>
      <c r="M497" s="288"/>
      <c r="N497" s="288"/>
      <c r="O497" s="288"/>
      <c r="P497" s="288"/>
      <c r="Q497" s="288"/>
      <c r="R497" s="288"/>
      <c r="S497" s="288"/>
      <c r="T497" s="288"/>
      <c r="U497" s="288"/>
      <c r="V497" s="288"/>
      <c r="W497" s="288"/>
      <c r="X497" s="288"/>
      <c r="Y497" s="288"/>
      <c r="Z497" s="288"/>
      <c r="AA497" s="288"/>
      <c r="AB497" s="288"/>
      <c r="AC497" s="288"/>
      <c r="AD497" s="288"/>
      <c r="AE497" s="288"/>
      <c r="AF497" s="288"/>
      <c r="AG497" s="288"/>
      <c r="AH497" s="288"/>
      <c r="AI497" s="288"/>
      <c r="AJ497" s="288"/>
      <c r="AK497" s="288"/>
      <c r="AL497" s="288"/>
      <c r="AM497" s="288"/>
      <c r="AN497" s="288"/>
      <c r="AO497" s="288"/>
      <c r="AP497" s="288"/>
      <c r="AQ497" s="288"/>
      <c r="AR497" s="288"/>
      <c r="AS497" s="288"/>
      <c r="AT497" s="288"/>
      <c r="AU497" s="288"/>
      <c r="AV497" s="288"/>
      <c r="AW497" s="288"/>
      <c r="AX497" s="288"/>
      <c r="AY497" s="288"/>
      <c r="AZ497" s="288"/>
      <c r="BA497" s="288"/>
      <c r="BB497" s="288"/>
      <c r="BC497" s="288"/>
      <c r="BD497" s="288"/>
      <c r="BE497" s="288"/>
      <c r="BF497" s="288"/>
      <c r="BG497" s="288"/>
      <c r="BH497" s="288"/>
      <c r="BI497" s="288"/>
      <c r="BJ497" s="288"/>
      <c r="BK497" s="288"/>
      <c r="BL497" s="288"/>
      <c r="BM497" s="288"/>
      <c r="BN497" s="288"/>
      <c r="BO497" s="288"/>
      <c r="BP497" s="288"/>
      <c r="BQ497" s="288"/>
      <c r="BR497" s="288"/>
      <c r="BS497" s="288"/>
      <c r="BT497" s="288"/>
      <c r="BU497" s="288"/>
      <c r="BV497" s="288"/>
      <c r="BW497" s="288"/>
      <c r="BX497" s="288"/>
      <c r="BY497" s="288"/>
      <c r="BZ497" s="288"/>
      <c r="CA497" s="288"/>
      <c r="CB497" s="288"/>
      <c r="CC497" s="288"/>
      <c r="CD497" s="288"/>
      <c r="CE497" s="288"/>
      <c r="CF497" s="288"/>
      <c r="CG497" s="288"/>
      <c r="CH497" s="288"/>
      <c r="CI497" s="288"/>
      <c r="CJ497" s="288"/>
      <c r="CK497" s="288"/>
      <c r="CL497" s="288"/>
      <c r="CM497" s="288"/>
      <c r="CN497" s="288"/>
      <c r="CO497" s="288"/>
      <c r="CP497" s="288"/>
      <c r="CQ497" s="288"/>
      <c r="CR497" s="288"/>
      <c r="CS497" s="288"/>
      <c r="CT497" s="288"/>
      <c r="CU497" s="288"/>
      <c r="CV497" s="288"/>
      <c r="CW497" s="288"/>
      <c r="CX497" s="288"/>
      <c r="CY497" s="288"/>
      <c r="CZ497" s="288"/>
      <c r="DA497" s="288"/>
      <c r="DB497" s="288"/>
      <c r="DC497" s="288"/>
      <c r="DD497" s="288"/>
      <c r="DE497" s="288"/>
      <c r="DF497" s="288"/>
      <c r="DG497" s="288"/>
      <c r="DH497" s="288"/>
      <c r="DI497" s="288"/>
      <c r="DJ497" s="288"/>
      <c r="DK497" s="288"/>
      <c r="DL497" s="288"/>
      <c r="DM497" s="288"/>
      <c r="DN497" s="288"/>
      <c r="DO497" s="288"/>
      <c r="DP497" s="288"/>
      <c r="DQ497" s="288"/>
      <c r="DR497" s="288"/>
      <c r="DS497" s="288"/>
      <c r="DT497" s="288"/>
      <c r="DU497" s="288"/>
      <c r="DV497" s="288"/>
      <c r="DW497" s="288"/>
      <c r="DX497" s="288"/>
      <c r="DY497" s="288"/>
      <c r="DZ497" s="288"/>
      <c r="EA497" s="288"/>
      <c r="EB497" s="288"/>
      <c r="EC497" s="288"/>
      <c r="ED497" s="288"/>
      <c r="EE497" s="288"/>
      <c r="EF497" s="288"/>
      <c r="EG497" s="288"/>
      <c r="EH497" s="288"/>
      <c r="EI497" s="288"/>
      <c r="EJ497" s="288"/>
      <c r="EK497" s="288"/>
      <c r="EL497" s="288"/>
      <c r="EM497" s="288"/>
      <c r="EN497" s="288"/>
      <c r="EO497" s="288"/>
      <c r="EP497" s="288"/>
      <c r="EQ497" s="288"/>
      <c r="ER497" s="288"/>
      <c r="ES497" s="288"/>
      <c r="ET497" s="288"/>
      <c r="EU497" s="288"/>
      <c r="EV497" s="288"/>
      <c r="EW497" s="288"/>
      <c r="EX497" s="288"/>
      <c r="EY497" s="288"/>
      <c r="EZ497" s="288"/>
      <c r="FA497" s="288"/>
      <c r="FB497" s="288"/>
      <c r="FC497" s="288"/>
      <c r="FD497" s="288"/>
      <c r="FE497" s="288"/>
      <c r="FF497" s="288"/>
      <c r="FG497" s="288"/>
      <c r="FH497" s="288"/>
      <c r="FI497" s="288"/>
      <c r="FJ497" s="288"/>
      <c r="FK497" s="288"/>
      <c r="FL497" s="288"/>
      <c r="FM497" s="288"/>
      <c r="FN497" s="288"/>
      <c r="FO497" s="288"/>
      <c r="FP497" s="288"/>
      <c r="FQ497" s="288"/>
      <c r="FR497" s="288"/>
      <c r="FS497" s="288"/>
      <c r="FT497" s="288"/>
      <c r="FU497" s="288"/>
      <c r="FV497" s="288"/>
      <c r="FW497" s="288"/>
      <c r="FX497" s="288"/>
      <c r="FY497" s="288"/>
      <c r="FZ497" s="288"/>
      <c r="GA497" s="294"/>
      <c r="GB497" s="294"/>
      <c r="GC497" s="294"/>
      <c r="GD497" s="294"/>
      <c r="GE497" s="294"/>
      <c r="GF497" s="294"/>
      <c r="GG497" s="294"/>
      <c r="GH497" s="294"/>
      <c r="GI497" s="294"/>
      <c r="GJ497" s="294"/>
      <c r="GK497" s="294"/>
      <c r="GL497" s="294"/>
      <c r="GM497" s="294"/>
      <c r="GN497" s="294"/>
      <c r="GO497" s="294"/>
      <c r="GP497" s="294"/>
      <c r="GQ497" s="294"/>
      <c r="GR497" s="294"/>
      <c r="GS497" s="294"/>
      <c r="GT497" s="294"/>
      <c r="GU497" s="294"/>
      <c r="GV497" s="294"/>
      <c r="GW497" s="294"/>
      <c r="GX497" s="294"/>
      <c r="GY497" s="294"/>
      <c r="GZ497" s="294"/>
      <c r="HA497" s="294"/>
      <c r="HB497" s="294"/>
      <c r="HC497" s="294"/>
      <c r="HD497" s="294"/>
      <c r="HE497" s="294"/>
      <c r="HF497" s="294"/>
      <c r="HG497" s="294"/>
      <c r="HH497" s="294"/>
      <c r="HI497" s="294"/>
      <c r="HJ497" s="294"/>
      <c r="HK497" s="294"/>
      <c r="HL497" s="294"/>
      <c r="HM497" s="294"/>
      <c r="HN497" s="294"/>
      <c r="HO497" s="294"/>
      <c r="HP497" s="294"/>
      <c r="HQ497" s="294"/>
      <c r="HR497" s="294"/>
      <c r="HS497" s="294"/>
      <c r="HT497" s="294"/>
      <c r="HU497" s="294"/>
      <c r="HV497" s="294"/>
      <c r="HW497" s="294"/>
      <c r="HX497" s="294"/>
      <c r="HY497" s="294"/>
      <c r="HZ497" s="294"/>
      <c r="IA497" s="294"/>
      <c r="IB497" s="294"/>
      <c r="IC497" s="294"/>
      <c r="ID497" s="294"/>
      <c r="IE497" s="294"/>
      <c r="IF497" s="294"/>
      <c r="IG497" s="294"/>
      <c r="IH497" s="294"/>
      <c r="II497" s="294"/>
      <c r="IJ497" s="294"/>
      <c r="IK497" s="294"/>
      <c r="IL497" s="294"/>
      <c r="IM497" s="294"/>
      <c r="IN497" s="294"/>
      <c r="IO497" s="294"/>
      <c r="IP497" s="294"/>
      <c r="IQ497" s="294"/>
      <c r="IR497" s="294"/>
      <c r="IS497" s="294"/>
      <c r="IT497" s="294"/>
      <c r="IU497" s="294"/>
      <c r="IV497" s="294"/>
      <c r="IW497" s="294"/>
      <c r="IX497" s="294"/>
    </row>
    <row r="498" s="288" customFormat="1" ht="46" customHeight="1" spans="1:258">
      <c r="A498" s="301" t="s">
        <v>1556</v>
      </c>
      <c r="B498" s="302"/>
      <c r="C498" s="302"/>
      <c r="D498" s="303"/>
      <c r="E498" s="299"/>
      <c r="F498" s="300"/>
      <c r="G498" s="300"/>
      <c r="H498" s="300"/>
      <c r="GA498" s="294"/>
      <c r="GB498" s="294"/>
      <c r="GC498" s="294"/>
      <c r="GD498" s="294"/>
      <c r="GE498" s="294"/>
      <c r="GF498" s="294"/>
      <c r="GG498" s="294"/>
      <c r="GH498" s="294"/>
      <c r="GI498" s="294"/>
      <c r="GJ498" s="294"/>
      <c r="GK498" s="294"/>
      <c r="GL498" s="294"/>
      <c r="GM498" s="294"/>
      <c r="GN498" s="294"/>
      <c r="GO498" s="294"/>
      <c r="GP498" s="294"/>
      <c r="GQ498" s="294"/>
      <c r="GR498" s="294"/>
      <c r="GS498" s="294"/>
      <c r="GT498" s="294"/>
      <c r="GU498" s="294"/>
      <c r="GV498" s="294"/>
      <c r="GW498" s="294"/>
      <c r="GX498" s="294"/>
      <c r="GY498" s="294"/>
      <c r="GZ498" s="294"/>
      <c r="HA498" s="294"/>
      <c r="HB498" s="294"/>
      <c r="HC498" s="294"/>
      <c r="HD498" s="294"/>
      <c r="HE498" s="294"/>
      <c r="HF498" s="294"/>
      <c r="HG498" s="294"/>
      <c r="HH498" s="294"/>
      <c r="HI498" s="294"/>
      <c r="HJ498" s="294"/>
      <c r="HK498" s="294"/>
      <c r="HL498" s="294"/>
      <c r="HM498" s="294"/>
      <c r="HN498" s="294"/>
      <c r="HO498" s="294"/>
      <c r="HP498" s="294"/>
      <c r="HQ498" s="294"/>
      <c r="HR498" s="294"/>
      <c r="HS498" s="294"/>
      <c r="HT498" s="294"/>
      <c r="HU498" s="294"/>
      <c r="HV498" s="294"/>
      <c r="HW498" s="294"/>
      <c r="HX498" s="294"/>
      <c r="HY498" s="294"/>
      <c r="HZ498" s="294"/>
      <c r="IA498" s="294"/>
      <c r="IB498" s="294"/>
      <c r="IC498" s="294"/>
      <c r="ID498" s="294"/>
      <c r="IE498" s="294"/>
      <c r="IF498" s="294"/>
      <c r="IG498" s="294"/>
      <c r="IH498" s="294"/>
      <c r="II498" s="294"/>
      <c r="IJ498" s="294"/>
      <c r="IK498" s="294"/>
      <c r="IL498" s="294"/>
      <c r="IM498" s="294"/>
      <c r="IN498" s="294"/>
      <c r="IO498" s="294"/>
      <c r="IP498" s="294"/>
      <c r="IQ498" s="294"/>
      <c r="IR498" s="294"/>
      <c r="IS498" s="294"/>
      <c r="IT498" s="294"/>
      <c r="IU498" s="294"/>
      <c r="IV498" s="294"/>
      <c r="IW498" s="294"/>
      <c r="IX498" s="294"/>
    </row>
    <row r="499" s="288" customFormat="1" ht="68" customHeight="1" spans="1:258">
      <c r="A499" s="299">
        <v>1</v>
      </c>
      <c r="B499" s="300" t="s">
        <v>1557</v>
      </c>
      <c r="C499" s="321" t="s">
        <v>1558</v>
      </c>
      <c r="D499" s="300" t="s">
        <v>1559</v>
      </c>
      <c r="E499" s="407">
        <v>626.5</v>
      </c>
      <c r="F499" s="300" t="s">
        <v>1560</v>
      </c>
      <c r="G499" s="323" t="s">
        <v>1561</v>
      </c>
      <c r="H499" s="323"/>
      <c r="I499" s="415">
        <v>626.5</v>
      </c>
      <c r="GA499" s="294"/>
      <c r="GB499" s="294"/>
      <c r="GC499" s="294"/>
      <c r="GD499" s="294"/>
      <c r="GE499" s="294"/>
      <c r="GF499" s="294"/>
      <c r="GG499" s="294"/>
      <c r="GH499" s="294"/>
      <c r="GI499" s="294"/>
      <c r="GJ499" s="294"/>
      <c r="GK499" s="294"/>
      <c r="GL499" s="294"/>
      <c r="GM499" s="294"/>
      <c r="GN499" s="294"/>
      <c r="GO499" s="294"/>
      <c r="GP499" s="294"/>
      <c r="GQ499" s="294"/>
      <c r="GR499" s="294"/>
      <c r="GS499" s="294"/>
      <c r="GT499" s="294"/>
      <c r="GU499" s="294"/>
      <c r="GV499" s="294"/>
      <c r="GW499" s="294"/>
      <c r="GX499" s="294"/>
      <c r="GY499" s="294"/>
      <c r="GZ499" s="294"/>
      <c r="HA499" s="294"/>
      <c r="HB499" s="294"/>
      <c r="HC499" s="294"/>
      <c r="HD499" s="294"/>
      <c r="HE499" s="294"/>
      <c r="HF499" s="294"/>
      <c r="HG499" s="294"/>
      <c r="HH499" s="294"/>
      <c r="HI499" s="294"/>
      <c r="HJ499" s="294"/>
      <c r="HK499" s="294"/>
      <c r="HL499" s="294"/>
      <c r="HM499" s="294"/>
      <c r="HN499" s="294"/>
      <c r="HO499" s="294"/>
      <c r="HP499" s="294"/>
      <c r="HQ499" s="294"/>
      <c r="HR499" s="294"/>
      <c r="HS499" s="294"/>
      <c r="HT499" s="294"/>
      <c r="HU499" s="294"/>
      <c r="HV499" s="294"/>
      <c r="HW499" s="294"/>
      <c r="HX499" s="294"/>
      <c r="HY499" s="294"/>
      <c r="HZ499" s="294"/>
      <c r="IA499" s="294"/>
      <c r="IB499" s="294"/>
      <c r="IC499" s="294"/>
      <c r="ID499" s="294"/>
      <c r="IE499" s="294"/>
      <c r="IF499" s="294"/>
      <c r="IG499" s="294"/>
      <c r="IH499" s="294"/>
      <c r="II499" s="294"/>
      <c r="IJ499" s="294"/>
      <c r="IK499" s="294"/>
      <c r="IL499" s="294"/>
      <c r="IM499" s="294"/>
      <c r="IN499" s="294"/>
      <c r="IO499" s="294"/>
      <c r="IP499" s="294"/>
      <c r="IQ499" s="294"/>
      <c r="IR499" s="294"/>
      <c r="IS499" s="294"/>
      <c r="IT499" s="294"/>
      <c r="IU499" s="294"/>
      <c r="IV499" s="294"/>
      <c r="IW499" s="294"/>
      <c r="IX499" s="294"/>
    </row>
    <row r="500" s="288" customFormat="1" ht="46" customHeight="1" spans="1:258">
      <c r="A500" s="299"/>
      <c r="B500" s="300" t="s">
        <v>1121</v>
      </c>
      <c r="C500" s="321"/>
      <c r="D500" s="300"/>
      <c r="E500" s="428">
        <f>E499+E497+E481+E465+E447</f>
        <v>1310.3055</v>
      </c>
      <c r="F500" s="300"/>
      <c r="G500" s="323"/>
      <c r="H500" s="323"/>
      <c r="I500" s="415"/>
      <c r="GA500" s="294"/>
      <c r="GB500" s="294"/>
      <c r="GC500" s="294"/>
      <c r="GD500" s="294"/>
      <c r="GE500" s="294"/>
      <c r="GF500" s="294"/>
      <c r="GG500" s="294"/>
      <c r="GH500" s="294"/>
      <c r="GI500" s="294"/>
      <c r="GJ500" s="294"/>
      <c r="GK500" s="294"/>
      <c r="GL500" s="294"/>
      <c r="GM500" s="294"/>
      <c r="GN500" s="294"/>
      <c r="GO500" s="294"/>
      <c r="GP500" s="294"/>
      <c r="GQ500" s="294"/>
      <c r="GR500" s="294"/>
      <c r="GS500" s="294"/>
      <c r="GT500" s="294"/>
      <c r="GU500" s="294"/>
      <c r="GV500" s="294"/>
      <c r="GW500" s="294"/>
      <c r="GX500" s="294"/>
      <c r="GY500" s="294"/>
      <c r="GZ500" s="294"/>
      <c r="HA500" s="294"/>
      <c r="HB500" s="294"/>
      <c r="HC500" s="294"/>
      <c r="HD500" s="294"/>
      <c r="HE500" s="294"/>
      <c r="HF500" s="294"/>
      <c r="HG500" s="294"/>
      <c r="HH500" s="294"/>
      <c r="HI500" s="294"/>
      <c r="HJ500" s="294"/>
      <c r="HK500" s="294"/>
      <c r="HL500" s="294"/>
      <c r="HM500" s="294"/>
      <c r="HN500" s="294"/>
      <c r="HO500" s="294"/>
      <c r="HP500" s="294"/>
      <c r="HQ500" s="294"/>
      <c r="HR500" s="294"/>
      <c r="HS500" s="294"/>
      <c r="HT500" s="294"/>
      <c r="HU500" s="294"/>
      <c r="HV500" s="294"/>
      <c r="HW500" s="294"/>
      <c r="HX500" s="294"/>
      <c r="HY500" s="294"/>
      <c r="HZ500" s="294"/>
      <c r="IA500" s="294"/>
      <c r="IB500" s="294"/>
      <c r="IC500" s="294"/>
      <c r="ID500" s="294"/>
      <c r="IE500" s="294"/>
      <c r="IF500" s="294"/>
      <c r="IG500" s="294"/>
      <c r="IH500" s="294"/>
      <c r="II500" s="294"/>
      <c r="IJ500" s="294"/>
      <c r="IK500" s="294"/>
      <c r="IL500" s="294"/>
      <c r="IM500" s="294"/>
      <c r="IN500" s="294"/>
      <c r="IO500" s="294"/>
      <c r="IP500" s="294"/>
      <c r="IQ500" s="294"/>
      <c r="IR500" s="294"/>
      <c r="IS500" s="294"/>
      <c r="IT500" s="294"/>
      <c r="IU500" s="294"/>
      <c r="IV500" s="294"/>
      <c r="IW500" s="294"/>
      <c r="IX500" s="294"/>
    </row>
    <row r="501" s="289" customFormat="1" ht="46" customHeight="1" spans="1:258">
      <c r="A501" s="429" t="s">
        <v>1562</v>
      </c>
      <c r="B501" s="430"/>
      <c r="C501" s="430"/>
      <c r="D501" s="425"/>
      <c r="E501" s="431"/>
      <c r="F501" s="329"/>
      <c r="G501" s="300"/>
      <c r="H501" s="300"/>
      <c r="I501" s="288"/>
      <c r="J501" s="288"/>
      <c r="K501" s="288"/>
      <c r="L501" s="288"/>
      <c r="M501" s="288"/>
      <c r="N501" s="288"/>
      <c r="O501" s="288"/>
      <c r="P501" s="288"/>
      <c r="Q501" s="288"/>
      <c r="R501" s="288"/>
      <c r="S501" s="288"/>
      <c r="T501" s="288"/>
      <c r="U501" s="288"/>
      <c r="V501" s="288"/>
      <c r="W501" s="288"/>
      <c r="X501" s="288"/>
      <c r="Y501" s="288"/>
      <c r="Z501" s="288"/>
      <c r="AA501" s="288"/>
      <c r="AB501" s="288"/>
      <c r="AC501" s="288"/>
      <c r="AD501" s="288"/>
      <c r="AE501" s="288"/>
      <c r="AF501" s="288"/>
      <c r="AG501" s="288"/>
      <c r="AH501" s="288"/>
      <c r="AI501" s="288"/>
      <c r="AJ501" s="288"/>
      <c r="AK501" s="288"/>
      <c r="AL501" s="288"/>
      <c r="AM501" s="288"/>
      <c r="AN501" s="288"/>
      <c r="AO501" s="288"/>
      <c r="AP501" s="288"/>
      <c r="AQ501" s="288"/>
      <c r="AR501" s="288"/>
      <c r="AS501" s="288"/>
      <c r="AT501" s="288"/>
      <c r="AU501" s="288"/>
      <c r="AV501" s="288"/>
      <c r="AW501" s="288"/>
      <c r="AX501" s="288"/>
      <c r="AY501" s="288"/>
      <c r="AZ501" s="288"/>
      <c r="BA501" s="288"/>
      <c r="BB501" s="288"/>
      <c r="BC501" s="288"/>
      <c r="BD501" s="288"/>
      <c r="BE501" s="288"/>
      <c r="BF501" s="288"/>
      <c r="BG501" s="288"/>
      <c r="BH501" s="288"/>
      <c r="BI501" s="288"/>
      <c r="BJ501" s="288"/>
      <c r="BK501" s="288"/>
      <c r="BL501" s="288"/>
      <c r="BM501" s="288"/>
      <c r="BN501" s="288"/>
      <c r="BO501" s="288"/>
      <c r="BP501" s="288"/>
      <c r="BQ501" s="288"/>
      <c r="BR501" s="288"/>
      <c r="BS501" s="288"/>
      <c r="BT501" s="288"/>
      <c r="BU501" s="288"/>
      <c r="BV501" s="288"/>
      <c r="BW501" s="288"/>
      <c r="BX501" s="288"/>
      <c r="BY501" s="288"/>
      <c r="BZ501" s="288"/>
      <c r="CA501" s="288"/>
      <c r="CB501" s="288"/>
      <c r="CC501" s="288"/>
      <c r="CD501" s="288"/>
      <c r="CE501" s="288"/>
      <c r="CF501" s="288"/>
      <c r="CG501" s="288"/>
      <c r="CH501" s="288"/>
      <c r="CI501" s="288"/>
      <c r="CJ501" s="288"/>
      <c r="CK501" s="288"/>
      <c r="CL501" s="288"/>
      <c r="CM501" s="288"/>
      <c r="CN501" s="288"/>
      <c r="CO501" s="288"/>
      <c r="CP501" s="288"/>
      <c r="CQ501" s="288"/>
      <c r="CR501" s="288"/>
      <c r="CS501" s="288"/>
      <c r="CT501" s="288"/>
      <c r="CU501" s="288"/>
      <c r="CV501" s="288"/>
      <c r="CW501" s="288"/>
      <c r="CX501" s="288"/>
      <c r="CY501" s="288"/>
      <c r="CZ501" s="288"/>
      <c r="DA501" s="288"/>
      <c r="DB501" s="288"/>
      <c r="DC501" s="288"/>
      <c r="DD501" s="288"/>
      <c r="DE501" s="288"/>
      <c r="DF501" s="288"/>
      <c r="DG501" s="288"/>
      <c r="DH501" s="288"/>
      <c r="DI501" s="288"/>
      <c r="DJ501" s="288"/>
      <c r="DK501" s="288"/>
      <c r="DL501" s="288"/>
      <c r="DM501" s="288"/>
      <c r="DN501" s="288"/>
      <c r="DO501" s="288"/>
      <c r="DP501" s="288"/>
      <c r="DQ501" s="288"/>
      <c r="DR501" s="288"/>
      <c r="DS501" s="288"/>
      <c r="DT501" s="288"/>
      <c r="DU501" s="288"/>
      <c r="DV501" s="288"/>
      <c r="DW501" s="288"/>
      <c r="DX501" s="288"/>
      <c r="DY501" s="288"/>
      <c r="DZ501" s="288"/>
      <c r="EA501" s="288"/>
      <c r="EB501" s="288"/>
      <c r="EC501" s="288"/>
      <c r="ED501" s="288"/>
      <c r="EE501" s="288"/>
      <c r="EF501" s="288"/>
      <c r="EG501" s="288"/>
      <c r="EH501" s="288"/>
      <c r="EI501" s="288"/>
      <c r="EJ501" s="288"/>
      <c r="EK501" s="288"/>
      <c r="EL501" s="288"/>
      <c r="EM501" s="288"/>
      <c r="EN501" s="288"/>
      <c r="EO501" s="288"/>
      <c r="EP501" s="288"/>
      <c r="EQ501" s="288"/>
      <c r="ER501" s="288"/>
      <c r="ES501" s="288"/>
      <c r="ET501" s="288"/>
      <c r="EU501" s="288"/>
      <c r="EV501" s="288"/>
      <c r="EW501" s="288"/>
      <c r="EX501" s="288"/>
      <c r="EY501" s="288"/>
      <c r="EZ501" s="288"/>
      <c r="FA501" s="288"/>
      <c r="FB501" s="288"/>
      <c r="FC501" s="288"/>
      <c r="FD501" s="288"/>
      <c r="FE501" s="288"/>
      <c r="FF501" s="288"/>
      <c r="FG501" s="288"/>
      <c r="FH501" s="288"/>
      <c r="FI501" s="288"/>
      <c r="FJ501" s="288"/>
      <c r="FK501" s="288"/>
      <c r="FL501" s="288"/>
      <c r="FM501" s="288"/>
      <c r="FN501" s="288"/>
      <c r="FO501" s="288"/>
      <c r="FP501" s="288"/>
      <c r="FQ501" s="288"/>
      <c r="FR501" s="288"/>
      <c r="FS501" s="288"/>
      <c r="FT501" s="288"/>
      <c r="FU501" s="288"/>
      <c r="FV501" s="288"/>
      <c r="FW501" s="288"/>
      <c r="FX501" s="288"/>
      <c r="FY501" s="288"/>
      <c r="FZ501" s="288"/>
      <c r="GA501" s="294"/>
      <c r="GB501" s="294"/>
      <c r="GC501" s="294"/>
      <c r="GD501" s="294"/>
      <c r="GE501" s="294"/>
      <c r="GF501" s="294"/>
      <c r="GG501" s="294"/>
      <c r="GH501" s="294"/>
      <c r="GI501" s="294"/>
      <c r="GJ501" s="294"/>
      <c r="GK501" s="294"/>
      <c r="GL501" s="294"/>
      <c r="GM501" s="294"/>
      <c r="GN501" s="294"/>
      <c r="GO501" s="294"/>
      <c r="GP501" s="294"/>
      <c r="GQ501" s="294"/>
      <c r="GR501" s="294"/>
      <c r="GS501" s="294"/>
      <c r="GT501" s="294"/>
      <c r="GU501" s="294"/>
      <c r="GV501" s="294"/>
      <c r="GW501" s="294"/>
      <c r="GX501" s="294"/>
      <c r="GY501" s="294"/>
      <c r="GZ501" s="294"/>
      <c r="HA501" s="294"/>
      <c r="HB501" s="294"/>
      <c r="HC501" s="294"/>
      <c r="HD501" s="294"/>
      <c r="HE501" s="294"/>
      <c r="HF501" s="294"/>
      <c r="HG501" s="294"/>
      <c r="HH501" s="294"/>
      <c r="HI501" s="294"/>
      <c r="HJ501" s="294"/>
      <c r="HK501" s="294"/>
      <c r="HL501" s="294"/>
      <c r="HM501" s="294"/>
      <c r="HN501" s="294"/>
      <c r="HO501" s="294"/>
      <c r="HP501" s="294"/>
      <c r="HQ501" s="294"/>
      <c r="HR501" s="294"/>
      <c r="HS501" s="294"/>
      <c r="HT501" s="294"/>
      <c r="HU501" s="294"/>
      <c r="HV501" s="294"/>
      <c r="HW501" s="294"/>
      <c r="HX501" s="294"/>
      <c r="HY501" s="294"/>
      <c r="HZ501" s="294"/>
      <c r="IA501" s="294"/>
      <c r="IB501" s="294"/>
      <c r="IC501" s="294"/>
      <c r="ID501" s="294"/>
      <c r="IE501" s="294"/>
      <c r="IF501" s="294"/>
      <c r="IG501" s="294"/>
      <c r="IH501" s="294"/>
      <c r="II501" s="294"/>
      <c r="IJ501" s="294"/>
      <c r="IK501" s="294"/>
      <c r="IL501" s="294"/>
      <c r="IM501" s="294"/>
      <c r="IN501" s="294"/>
      <c r="IO501" s="294"/>
      <c r="IP501" s="294"/>
      <c r="IQ501" s="294"/>
      <c r="IR501" s="294"/>
      <c r="IS501" s="294"/>
      <c r="IT501" s="294"/>
      <c r="IU501" s="294"/>
      <c r="IV501" s="294"/>
      <c r="IW501" s="294"/>
      <c r="IX501" s="294"/>
    </row>
    <row r="502" s="288" customFormat="1" ht="46" customHeight="1" spans="1:258">
      <c r="A502" s="324">
        <v>1</v>
      </c>
      <c r="B502" s="422" t="s">
        <v>1563</v>
      </c>
      <c r="C502" s="432" t="s">
        <v>1564</v>
      </c>
      <c r="D502" s="378" t="s">
        <v>1565</v>
      </c>
      <c r="E502" s="338">
        <v>30</v>
      </c>
      <c r="F502" s="337" t="s">
        <v>244</v>
      </c>
      <c r="G502" s="323" t="s">
        <v>1566</v>
      </c>
      <c r="H502" s="323"/>
      <c r="I502" s="415">
        <v>30</v>
      </c>
      <c r="GA502" s="294"/>
      <c r="GB502" s="294"/>
      <c r="GC502" s="294"/>
      <c r="GD502" s="294"/>
      <c r="GE502" s="294"/>
      <c r="GF502" s="294"/>
      <c r="GG502" s="294"/>
      <c r="GH502" s="294"/>
      <c r="GI502" s="294"/>
      <c r="GJ502" s="294"/>
      <c r="GK502" s="294"/>
      <c r="GL502" s="294"/>
      <c r="GM502" s="294"/>
      <c r="GN502" s="294"/>
      <c r="GO502" s="294"/>
      <c r="GP502" s="294"/>
      <c r="GQ502" s="294"/>
      <c r="GR502" s="294"/>
      <c r="GS502" s="294"/>
      <c r="GT502" s="294"/>
      <c r="GU502" s="294"/>
      <c r="GV502" s="294"/>
      <c r="GW502" s="294"/>
      <c r="GX502" s="294"/>
      <c r="GY502" s="294"/>
      <c r="GZ502" s="294"/>
      <c r="HA502" s="294"/>
      <c r="HB502" s="294"/>
      <c r="HC502" s="294"/>
      <c r="HD502" s="294"/>
      <c r="HE502" s="294"/>
      <c r="HF502" s="294"/>
      <c r="HG502" s="294"/>
      <c r="HH502" s="294"/>
      <c r="HI502" s="294"/>
      <c r="HJ502" s="294"/>
      <c r="HK502" s="294"/>
      <c r="HL502" s="294"/>
      <c r="HM502" s="294"/>
      <c r="HN502" s="294"/>
      <c r="HO502" s="294"/>
      <c r="HP502" s="294"/>
      <c r="HQ502" s="294"/>
      <c r="HR502" s="294"/>
      <c r="HS502" s="294"/>
      <c r="HT502" s="294"/>
      <c r="HU502" s="294"/>
      <c r="HV502" s="294"/>
      <c r="HW502" s="294"/>
      <c r="HX502" s="294"/>
      <c r="HY502" s="294"/>
      <c r="HZ502" s="294"/>
      <c r="IA502" s="294"/>
      <c r="IB502" s="294"/>
      <c r="IC502" s="294"/>
      <c r="ID502" s="294"/>
      <c r="IE502" s="294"/>
      <c r="IF502" s="294"/>
      <c r="IG502" s="294"/>
      <c r="IH502" s="294"/>
      <c r="II502" s="294"/>
      <c r="IJ502" s="294"/>
      <c r="IK502" s="294"/>
      <c r="IL502" s="294"/>
      <c r="IM502" s="294"/>
      <c r="IN502" s="294"/>
      <c r="IO502" s="294"/>
      <c r="IP502" s="294"/>
      <c r="IQ502" s="294"/>
      <c r="IR502" s="294"/>
      <c r="IS502" s="294"/>
      <c r="IT502" s="294"/>
      <c r="IU502" s="294"/>
      <c r="IV502" s="294"/>
      <c r="IW502" s="294"/>
      <c r="IX502" s="294"/>
    </row>
    <row r="503" s="289" customFormat="1" ht="46" customHeight="1" spans="1:258">
      <c r="A503" s="381"/>
      <c r="B503" s="427" t="s">
        <v>262</v>
      </c>
      <c r="C503" s="433"/>
      <c r="D503" s="382"/>
      <c r="E503" s="421">
        <f>E502</f>
        <v>30</v>
      </c>
      <c r="F503" s="420"/>
      <c r="G503" s="326"/>
      <c r="H503" s="326"/>
      <c r="J503" s="288"/>
      <c r="K503" s="288"/>
      <c r="L503" s="288"/>
      <c r="M503" s="288"/>
      <c r="N503" s="288"/>
      <c r="O503" s="288"/>
      <c r="P503" s="288"/>
      <c r="Q503" s="288"/>
      <c r="R503" s="288"/>
      <c r="S503" s="288"/>
      <c r="T503" s="288"/>
      <c r="U503" s="288"/>
      <c r="V503" s="288"/>
      <c r="W503" s="288"/>
      <c r="X503" s="288"/>
      <c r="Y503" s="288"/>
      <c r="Z503" s="288"/>
      <c r="AA503" s="288"/>
      <c r="AB503" s="288"/>
      <c r="AC503" s="288"/>
      <c r="AD503" s="288"/>
      <c r="AE503" s="288"/>
      <c r="AF503" s="288"/>
      <c r="AG503" s="288"/>
      <c r="AH503" s="288"/>
      <c r="AI503" s="288"/>
      <c r="AJ503" s="288"/>
      <c r="AK503" s="288"/>
      <c r="AL503" s="288"/>
      <c r="AM503" s="288"/>
      <c r="AN503" s="288"/>
      <c r="AO503" s="288"/>
      <c r="AP503" s="288"/>
      <c r="AQ503" s="288"/>
      <c r="AR503" s="288"/>
      <c r="AS503" s="288"/>
      <c r="AT503" s="288"/>
      <c r="AU503" s="288"/>
      <c r="AV503" s="288"/>
      <c r="AW503" s="288"/>
      <c r="AX503" s="288"/>
      <c r="AY503" s="288"/>
      <c r="AZ503" s="288"/>
      <c r="BA503" s="288"/>
      <c r="BB503" s="288"/>
      <c r="BC503" s="288"/>
      <c r="BD503" s="288"/>
      <c r="BE503" s="288"/>
      <c r="BF503" s="288"/>
      <c r="BG503" s="288"/>
      <c r="BH503" s="288"/>
      <c r="BI503" s="288"/>
      <c r="BJ503" s="288"/>
      <c r="BK503" s="288"/>
      <c r="BL503" s="288"/>
      <c r="BM503" s="288"/>
      <c r="BN503" s="288"/>
      <c r="BO503" s="288"/>
      <c r="BP503" s="288"/>
      <c r="BQ503" s="288"/>
      <c r="BR503" s="288"/>
      <c r="BS503" s="288"/>
      <c r="BT503" s="288"/>
      <c r="BU503" s="288"/>
      <c r="BV503" s="288"/>
      <c r="BW503" s="288"/>
      <c r="BX503" s="288"/>
      <c r="BY503" s="288"/>
      <c r="BZ503" s="288"/>
      <c r="CA503" s="288"/>
      <c r="CB503" s="288"/>
      <c r="CC503" s="288"/>
      <c r="CD503" s="288"/>
      <c r="CE503" s="288"/>
      <c r="CF503" s="288"/>
      <c r="CG503" s="288"/>
      <c r="CH503" s="288"/>
      <c r="CI503" s="288"/>
      <c r="CJ503" s="288"/>
      <c r="CK503" s="288"/>
      <c r="CL503" s="288"/>
      <c r="CM503" s="288"/>
      <c r="CN503" s="288"/>
      <c r="CO503" s="288"/>
      <c r="CP503" s="288"/>
      <c r="CQ503" s="288"/>
      <c r="CR503" s="288"/>
      <c r="CS503" s="288"/>
      <c r="CT503" s="288"/>
      <c r="CU503" s="288"/>
      <c r="CV503" s="288"/>
      <c r="CW503" s="288"/>
      <c r="CX503" s="288"/>
      <c r="CY503" s="288"/>
      <c r="CZ503" s="288"/>
      <c r="DA503" s="288"/>
      <c r="DB503" s="288"/>
      <c r="DC503" s="288"/>
      <c r="DD503" s="288"/>
      <c r="DE503" s="288"/>
      <c r="DF503" s="288"/>
      <c r="DG503" s="288"/>
      <c r="DH503" s="288"/>
      <c r="DI503" s="288"/>
      <c r="DJ503" s="288"/>
      <c r="DK503" s="288"/>
      <c r="DL503" s="288"/>
      <c r="DM503" s="288"/>
      <c r="DN503" s="288"/>
      <c r="DO503" s="288"/>
      <c r="DP503" s="288"/>
      <c r="DQ503" s="288"/>
      <c r="DR503" s="288"/>
      <c r="DS503" s="288"/>
      <c r="DT503" s="288"/>
      <c r="DU503" s="288"/>
      <c r="DV503" s="288"/>
      <c r="DW503" s="288"/>
      <c r="DX503" s="288"/>
      <c r="DY503" s="288"/>
      <c r="DZ503" s="288"/>
      <c r="EA503" s="288"/>
      <c r="EB503" s="288"/>
      <c r="EC503" s="288"/>
      <c r="ED503" s="288"/>
      <c r="EE503" s="288"/>
      <c r="EF503" s="288"/>
      <c r="EG503" s="288"/>
      <c r="EH503" s="288"/>
      <c r="EI503" s="288"/>
      <c r="EJ503" s="288"/>
      <c r="EK503" s="288"/>
      <c r="EL503" s="288"/>
      <c r="EM503" s="288"/>
      <c r="EN503" s="288"/>
      <c r="EO503" s="288"/>
      <c r="EP503" s="288"/>
      <c r="EQ503" s="288"/>
      <c r="ER503" s="288"/>
      <c r="ES503" s="288"/>
      <c r="ET503" s="288"/>
      <c r="EU503" s="288"/>
      <c r="EV503" s="288"/>
      <c r="EW503" s="288"/>
      <c r="EX503" s="288"/>
      <c r="EY503" s="288"/>
      <c r="EZ503" s="288"/>
      <c r="FA503" s="288"/>
      <c r="FB503" s="288"/>
      <c r="FC503" s="288"/>
      <c r="FD503" s="288"/>
      <c r="FE503" s="288"/>
      <c r="FF503" s="288"/>
      <c r="FG503" s="288"/>
      <c r="FH503" s="288"/>
      <c r="FI503" s="288"/>
      <c r="FJ503" s="288"/>
      <c r="FK503" s="288"/>
      <c r="FL503" s="288"/>
      <c r="FM503" s="288"/>
      <c r="FN503" s="288"/>
      <c r="FO503" s="288"/>
      <c r="FP503" s="288"/>
      <c r="FQ503" s="288"/>
      <c r="FR503" s="288"/>
      <c r="FS503" s="288"/>
      <c r="FT503" s="288"/>
      <c r="FU503" s="288"/>
      <c r="FV503" s="288"/>
      <c r="FW503" s="288"/>
      <c r="FX503" s="288"/>
      <c r="FY503" s="288"/>
      <c r="FZ503" s="288"/>
      <c r="GA503" s="294"/>
      <c r="GB503" s="294"/>
      <c r="GC503" s="294"/>
      <c r="GD503" s="294"/>
      <c r="GE503" s="294"/>
      <c r="GF503" s="294"/>
      <c r="GG503" s="294"/>
      <c r="GH503" s="294"/>
      <c r="GI503" s="294"/>
      <c r="GJ503" s="294"/>
      <c r="GK503" s="294"/>
      <c r="GL503" s="294"/>
      <c r="GM503" s="294"/>
      <c r="GN503" s="294"/>
      <c r="GO503" s="294"/>
      <c r="GP503" s="294"/>
      <c r="GQ503" s="294"/>
      <c r="GR503" s="294"/>
      <c r="GS503" s="294"/>
      <c r="GT503" s="294"/>
      <c r="GU503" s="294"/>
      <c r="GV503" s="294"/>
      <c r="GW503" s="294"/>
      <c r="GX503" s="294"/>
      <c r="GY503" s="294"/>
      <c r="GZ503" s="294"/>
      <c r="HA503" s="294"/>
      <c r="HB503" s="294"/>
      <c r="HC503" s="294"/>
      <c r="HD503" s="294"/>
      <c r="HE503" s="294"/>
      <c r="HF503" s="294"/>
      <c r="HG503" s="294"/>
      <c r="HH503" s="294"/>
      <c r="HI503" s="294"/>
      <c r="HJ503" s="294"/>
      <c r="HK503" s="294"/>
      <c r="HL503" s="294"/>
      <c r="HM503" s="294"/>
      <c r="HN503" s="294"/>
      <c r="HO503" s="294"/>
      <c r="HP503" s="294"/>
      <c r="HQ503" s="294"/>
      <c r="HR503" s="294"/>
      <c r="HS503" s="294"/>
      <c r="HT503" s="294"/>
      <c r="HU503" s="294"/>
      <c r="HV503" s="294"/>
      <c r="HW503" s="294"/>
      <c r="HX503" s="294"/>
      <c r="HY503" s="294"/>
      <c r="HZ503" s="294"/>
      <c r="IA503" s="294"/>
      <c r="IB503" s="294"/>
      <c r="IC503" s="294"/>
      <c r="ID503" s="294"/>
      <c r="IE503" s="294"/>
      <c r="IF503" s="294"/>
      <c r="IG503" s="294"/>
      <c r="IH503" s="294"/>
      <c r="II503" s="294"/>
      <c r="IJ503" s="294"/>
      <c r="IK503" s="294"/>
      <c r="IL503" s="294"/>
      <c r="IM503" s="294"/>
      <c r="IN503" s="294"/>
      <c r="IO503" s="294"/>
      <c r="IP503" s="294"/>
      <c r="IQ503" s="294"/>
      <c r="IR503" s="294"/>
      <c r="IS503" s="294"/>
      <c r="IT503" s="294"/>
      <c r="IU503" s="294"/>
      <c r="IV503" s="294"/>
      <c r="IW503" s="294"/>
      <c r="IX503" s="294"/>
    </row>
    <row r="504" s="289" customFormat="1" ht="46" customHeight="1" spans="1:258">
      <c r="A504" s="301" t="s">
        <v>1567</v>
      </c>
      <c r="B504" s="302"/>
      <c r="C504" s="302"/>
      <c r="D504" s="303"/>
      <c r="E504" s="421"/>
      <c r="F504" s="420"/>
      <c r="G504" s="326"/>
      <c r="H504" s="326"/>
      <c r="J504" s="288"/>
      <c r="K504" s="288"/>
      <c r="L504" s="288"/>
      <c r="M504" s="288"/>
      <c r="N504" s="288"/>
      <c r="O504" s="288"/>
      <c r="P504" s="288"/>
      <c r="Q504" s="288"/>
      <c r="R504" s="288"/>
      <c r="S504" s="288"/>
      <c r="T504" s="288"/>
      <c r="U504" s="288"/>
      <c r="V504" s="288"/>
      <c r="W504" s="288"/>
      <c r="X504" s="288"/>
      <c r="Y504" s="288"/>
      <c r="Z504" s="288"/>
      <c r="AA504" s="288"/>
      <c r="AB504" s="288"/>
      <c r="AC504" s="288"/>
      <c r="AD504" s="288"/>
      <c r="AE504" s="288"/>
      <c r="AF504" s="288"/>
      <c r="AG504" s="288"/>
      <c r="AH504" s="288"/>
      <c r="AI504" s="288"/>
      <c r="AJ504" s="288"/>
      <c r="AK504" s="288"/>
      <c r="AL504" s="288"/>
      <c r="AM504" s="288"/>
      <c r="AN504" s="288"/>
      <c r="AO504" s="288"/>
      <c r="AP504" s="288"/>
      <c r="AQ504" s="288"/>
      <c r="AR504" s="288"/>
      <c r="AS504" s="288"/>
      <c r="AT504" s="288"/>
      <c r="AU504" s="288"/>
      <c r="AV504" s="288"/>
      <c r="AW504" s="288"/>
      <c r="AX504" s="288"/>
      <c r="AY504" s="288"/>
      <c r="AZ504" s="288"/>
      <c r="BA504" s="288"/>
      <c r="BB504" s="288"/>
      <c r="BC504" s="288"/>
      <c r="BD504" s="288"/>
      <c r="BE504" s="288"/>
      <c r="BF504" s="288"/>
      <c r="BG504" s="288"/>
      <c r="BH504" s="288"/>
      <c r="BI504" s="288"/>
      <c r="BJ504" s="288"/>
      <c r="BK504" s="288"/>
      <c r="BL504" s="288"/>
      <c r="BM504" s="288"/>
      <c r="BN504" s="288"/>
      <c r="BO504" s="288"/>
      <c r="BP504" s="288"/>
      <c r="BQ504" s="288"/>
      <c r="BR504" s="288"/>
      <c r="BS504" s="288"/>
      <c r="BT504" s="288"/>
      <c r="BU504" s="288"/>
      <c r="BV504" s="288"/>
      <c r="BW504" s="288"/>
      <c r="BX504" s="288"/>
      <c r="BY504" s="288"/>
      <c r="BZ504" s="288"/>
      <c r="CA504" s="288"/>
      <c r="CB504" s="288"/>
      <c r="CC504" s="288"/>
      <c r="CD504" s="288"/>
      <c r="CE504" s="288"/>
      <c r="CF504" s="288"/>
      <c r="CG504" s="288"/>
      <c r="CH504" s="288"/>
      <c r="CI504" s="288"/>
      <c r="CJ504" s="288"/>
      <c r="CK504" s="288"/>
      <c r="CL504" s="288"/>
      <c r="CM504" s="288"/>
      <c r="CN504" s="288"/>
      <c r="CO504" s="288"/>
      <c r="CP504" s="288"/>
      <c r="CQ504" s="288"/>
      <c r="CR504" s="288"/>
      <c r="CS504" s="288"/>
      <c r="CT504" s="288"/>
      <c r="CU504" s="288"/>
      <c r="CV504" s="288"/>
      <c r="CW504" s="288"/>
      <c r="CX504" s="288"/>
      <c r="CY504" s="288"/>
      <c r="CZ504" s="288"/>
      <c r="DA504" s="288"/>
      <c r="DB504" s="288"/>
      <c r="DC504" s="288"/>
      <c r="DD504" s="288"/>
      <c r="DE504" s="288"/>
      <c r="DF504" s="288"/>
      <c r="DG504" s="288"/>
      <c r="DH504" s="288"/>
      <c r="DI504" s="288"/>
      <c r="DJ504" s="288"/>
      <c r="DK504" s="288"/>
      <c r="DL504" s="288"/>
      <c r="DM504" s="288"/>
      <c r="DN504" s="288"/>
      <c r="DO504" s="288"/>
      <c r="DP504" s="288"/>
      <c r="DQ504" s="288"/>
      <c r="DR504" s="288"/>
      <c r="DS504" s="288"/>
      <c r="DT504" s="288"/>
      <c r="DU504" s="288"/>
      <c r="DV504" s="288"/>
      <c r="DW504" s="288"/>
      <c r="DX504" s="288"/>
      <c r="DY504" s="288"/>
      <c r="DZ504" s="288"/>
      <c r="EA504" s="288"/>
      <c r="EB504" s="288"/>
      <c r="EC504" s="288"/>
      <c r="ED504" s="288"/>
      <c r="EE504" s="288"/>
      <c r="EF504" s="288"/>
      <c r="EG504" s="288"/>
      <c r="EH504" s="288"/>
      <c r="EI504" s="288"/>
      <c r="EJ504" s="288"/>
      <c r="EK504" s="288"/>
      <c r="EL504" s="288"/>
      <c r="EM504" s="288"/>
      <c r="EN504" s="288"/>
      <c r="EO504" s="288"/>
      <c r="EP504" s="288"/>
      <c r="EQ504" s="288"/>
      <c r="ER504" s="288"/>
      <c r="ES504" s="288"/>
      <c r="ET504" s="288"/>
      <c r="EU504" s="288"/>
      <c r="EV504" s="288"/>
      <c r="EW504" s="288"/>
      <c r="EX504" s="288"/>
      <c r="EY504" s="288"/>
      <c r="EZ504" s="288"/>
      <c r="FA504" s="288"/>
      <c r="FB504" s="288"/>
      <c r="FC504" s="288"/>
      <c r="FD504" s="288"/>
      <c r="FE504" s="288"/>
      <c r="FF504" s="288"/>
      <c r="FG504" s="288"/>
      <c r="FH504" s="288"/>
      <c r="FI504" s="288"/>
      <c r="FJ504" s="288"/>
      <c r="FK504" s="288"/>
      <c r="FL504" s="288"/>
      <c r="FM504" s="288"/>
      <c r="FN504" s="288"/>
      <c r="FO504" s="288"/>
      <c r="FP504" s="288"/>
      <c r="FQ504" s="288"/>
      <c r="FR504" s="288"/>
      <c r="FS504" s="288"/>
      <c r="FT504" s="288"/>
      <c r="FU504" s="288"/>
      <c r="FV504" s="288"/>
      <c r="FW504" s="288"/>
      <c r="FX504" s="288"/>
      <c r="FY504" s="288"/>
      <c r="FZ504" s="288"/>
      <c r="GA504" s="294"/>
      <c r="GB504" s="294"/>
      <c r="GC504" s="294"/>
      <c r="GD504" s="294"/>
      <c r="GE504" s="294"/>
      <c r="GF504" s="294"/>
      <c r="GG504" s="294"/>
      <c r="GH504" s="294"/>
      <c r="GI504" s="294"/>
      <c r="GJ504" s="294"/>
      <c r="GK504" s="294"/>
      <c r="GL504" s="294"/>
      <c r="GM504" s="294"/>
      <c r="GN504" s="294"/>
      <c r="GO504" s="294"/>
      <c r="GP504" s="294"/>
      <c r="GQ504" s="294"/>
      <c r="GR504" s="294"/>
      <c r="GS504" s="294"/>
      <c r="GT504" s="294"/>
      <c r="GU504" s="294"/>
      <c r="GV504" s="294"/>
      <c r="GW504" s="294"/>
      <c r="GX504" s="294"/>
      <c r="GY504" s="294"/>
      <c r="GZ504" s="294"/>
      <c r="HA504" s="294"/>
      <c r="HB504" s="294"/>
      <c r="HC504" s="294"/>
      <c r="HD504" s="294"/>
      <c r="HE504" s="294"/>
      <c r="HF504" s="294"/>
      <c r="HG504" s="294"/>
      <c r="HH504" s="294"/>
      <c r="HI504" s="294"/>
      <c r="HJ504" s="294"/>
      <c r="HK504" s="294"/>
      <c r="HL504" s="294"/>
      <c r="HM504" s="294"/>
      <c r="HN504" s="294"/>
      <c r="HO504" s="294"/>
      <c r="HP504" s="294"/>
      <c r="HQ504" s="294"/>
      <c r="HR504" s="294"/>
      <c r="HS504" s="294"/>
      <c r="HT504" s="294"/>
      <c r="HU504" s="294"/>
      <c r="HV504" s="294"/>
      <c r="HW504" s="294"/>
      <c r="HX504" s="294"/>
      <c r="HY504" s="294"/>
      <c r="HZ504" s="294"/>
      <c r="IA504" s="294"/>
      <c r="IB504" s="294"/>
      <c r="IC504" s="294"/>
      <c r="ID504" s="294"/>
      <c r="IE504" s="294"/>
      <c r="IF504" s="294"/>
      <c r="IG504" s="294"/>
      <c r="IH504" s="294"/>
      <c r="II504" s="294"/>
      <c r="IJ504" s="294"/>
      <c r="IK504" s="294"/>
      <c r="IL504" s="294"/>
      <c r="IM504" s="294"/>
      <c r="IN504" s="294"/>
      <c r="IO504" s="294"/>
      <c r="IP504" s="294"/>
      <c r="IQ504" s="294"/>
      <c r="IR504" s="294"/>
      <c r="IS504" s="294"/>
      <c r="IT504" s="294"/>
      <c r="IU504" s="294"/>
      <c r="IV504" s="294"/>
      <c r="IW504" s="294"/>
      <c r="IX504" s="294"/>
    </row>
    <row r="505" s="288" customFormat="1" ht="145" customHeight="1" spans="1:258">
      <c r="A505" s="299">
        <v>1</v>
      </c>
      <c r="B505" s="300" t="s">
        <v>1568</v>
      </c>
      <c r="C505" s="300" t="s">
        <v>1569</v>
      </c>
      <c r="D505" s="329"/>
      <c r="E505" s="338">
        <v>4050</v>
      </c>
      <c r="F505" s="329" t="s">
        <v>1570</v>
      </c>
      <c r="G505" s="300" t="s">
        <v>1571</v>
      </c>
      <c r="H505" s="300"/>
      <c r="I505" s="288">
        <v>4050</v>
      </c>
      <c r="J505" s="288">
        <v>4050</v>
      </c>
      <c r="K505" s="288">
        <f>E505-J505</f>
        <v>0</v>
      </c>
      <c r="GA505" s="294"/>
      <c r="GB505" s="294"/>
      <c r="GC505" s="294"/>
      <c r="GD505" s="294"/>
      <c r="GE505" s="294"/>
      <c r="GF505" s="294"/>
      <c r="GG505" s="294"/>
      <c r="GH505" s="294"/>
      <c r="GI505" s="294"/>
      <c r="GJ505" s="294"/>
      <c r="GK505" s="294"/>
      <c r="GL505" s="294"/>
      <c r="GM505" s="294"/>
      <c r="GN505" s="294"/>
      <c r="GO505" s="294"/>
      <c r="GP505" s="294"/>
      <c r="GQ505" s="294"/>
      <c r="GR505" s="294"/>
      <c r="GS505" s="294"/>
      <c r="GT505" s="294"/>
      <c r="GU505" s="294"/>
      <c r="GV505" s="294"/>
      <c r="GW505" s="294"/>
      <c r="GX505" s="294"/>
      <c r="GY505" s="294"/>
      <c r="GZ505" s="294"/>
      <c r="HA505" s="294"/>
      <c r="HB505" s="294"/>
      <c r="HC505" s="294"/>
      <c r="HD505" s="294"/>
      <c r="HE505" s="294"/>
      <c r="HF505" s="294"/>
      <c r="HG505" s="294"/>
      <c r="HH505" s="294"/>
      <c r="HI505" s="294"/>
      <c r="HJ505" s="294"/>
      <c r="HK505" s="294"/>
      <c r="HL505" s="294"/>
      <c r="HM505" s="294"/>
      <c r="HN505" s="294"/>
      <c r="HO505" s="294"/>
      <c r="HP505" s="294"/>
      <c r="HQ505" s="294"/>
      <c r="HR505" s="294"/>
      <c r="HS505" s="294"/>
      <c r="HT505" s="294"/>
      <c r="HU505" s="294"/>
      <c r="HV505" s="294"/>
      <c r="HW505" s="294"/>
      <c r="HX505" s="294"/>
      <c r="HY505" s="294"/>
      <c r="HZ505" s="294"/>
      <c r="IA505" s="294"/>
      <c r="IB505" s="294"/>
      <c r="IC505" s="294"/>
      <c r="ID505" s="294"/>
      <c r="IE505" s="294"/>
      <c r="IF505" s="294"/>
      <c r="IG505" s="294"/>
      <c r="IH505" s="294"/>
      <c r="II505" s="294"/>
      <c r="IJ505" s="294"/>
      <c r="IK505" s="294"/>
      <c r="IL505" s="294"/>
      <c r="IM505" s="294"/>
      <c r="IN505" s="294"/>
      <c r="IO505" s="294"/>
      <c r="IP505" s="294"/>
      <c r="IQ505" s="294"/>
      <c r="IR505" s="294"/>
      <c r="IS505" s="294"/>
      <c r="IT505" s="294"/>
      <c r="IU505" s="294"/>
      <c r="IV505" s="294"/>
      <c r="IW505" s="294"/>
      <c r="IX505" s="294"/>
    </row>
    <row r="506" s="289" customFormat="1" ht="46" customHeight="1" spans="1:258">
      <c r="A506" s="304"/>
      <c r="B506" s="326" t="s">
        <v>1121</v>
      </c>
      <c r="C506" s="326"/>
      <c r="D506" s="420"/>
      <c r="E506" s="421">
        <f>E505+E503+E500+E428+E387</f>
        <v>10458.5655</v>
      </c>
      <c r="F506" s="420"/>
      <c r="G506" s="326"/>
      <c r="H506" s="326"/>
      <c r="J506" s="288"/>
      <c r="K506" s="288"/>
      <c r="L506" s="288"/>
      <c r="M506" s="288"/>
      <c r="N506" s="288"/>
      <c r="O506" s="288"/>
      <c r="P506" s="288"/>
      <c r="Q506" s="288"/>
      <c r="R506" s="288"/>
      <c r="S506" s="288"/>
      <c r="T506" s="288"/>
      <c r="U506" s="288"/>
      <c r="V506" s="288"/>
      <c r="W506" s="288"/>
      <c r="X506" s="288"/>
      <c r="Y506" s="288"/>
      <c r="Z506" s="288"/>
      <c r="AA506" s="288"/>
      <c r="AB506" s="288"/>
      <c r="AC506" s="288"/>
      <c r="AD506" s="288"/>
      <c r="AE506" s="288"/>
      <c r="AF506" s="288"/>
      <c r="AG506" s="288"/>
      <c r="AH506" s="288"/>
      <c r="AI506" s="288"/>
      <c r="AJ506" s="288"/>
      <c r="AK506" s="288"/>
      <c r="AL506" s="288"/>
      <c r="AM506" s="288"/>
      <c r="AN506" s="288"/>
      <c r="AO506" s="288"/>
      <c r="AP506" s="288"/>
      <c r="AQ506" s="288"/>
      <c r="AR506" s="288"/>
      <c r="AS506" s="288"/>
      <c r="AT506" s="288"/>
      <c r="AU506" s="288"/>
      <c r="AV506" s="288"/>
      <c r="AW506" s="288"/>
      <c r="AX506" s="288"/>
      <c r="AY506" s="288"/>
      <c r="AZ506" s="288"/>
      <c r="BA506" s="288"/>
      <c r="BB506" s="288"/>
      <c r="BC506" s="288"/>
      <c r="BD506" s="288"/>
      <c r="BE506" s="288"/>
      <c r="BF506" s="288"/>
      <c r="BG506" s="288"/>
      <c r="BH506" s="288"/>
      <c r="BI506" s="288"/>
      <c r="BJ506" s="288"/>
      <c r="BK506" s="288"/>
      <c r="BL506" s="288"/>
      <c r="BM506" s="288"/>
      <c r="BN506" s="288"/>
      <c r="BO506" s="288"/>
      <c r="BP506" s="288"/>
      <c r="BQ506" s="288"/>
      <c r="BR506" s="288"/>
      <c r="BS506" s="288"/>
      <c r="BT506" s="288"/>
      <c r="BU506" s="288"/>
      <c r="BV506" s="288"/>
      <c r="BW506" s="288"/>
      <c r="BX506" s="288"/>
      <c r="BY506" s="288"/>
      <c r="BZ506" s="288"/>
      <c r="CA506" s="288"/>
      <c r="CB506" s="288"/>
      <c r="CC506" s="288"/>
      <c r="CD506" s="288"/>
      <c r="CE506" s="288"/>
      <c r="CF506" s="288"/>
      <c r="CG506" s="288"/>
      <c r="CH506" s="288"/>
      <c r="CI506" s="288"/>
      <c r="CJ506" s="288"/>
      <c r="CK506" s="288"/>
      <c r="CL506" s="288"/>
      <c r="CM506" s="288"/>
      <c r="CN506" s="288"/>
      <c r="CO506" s="288"/>
      <c r="CP506" s="288"/>
      <c r="CQ506" s="288"/>
      <c r="CR506" s="288"/>
      <c r="CS506" s="288"/>
      <c r="CT506" s="288"/>
      <c r="CU506" s="288"/>
      <c r="CV506" s="288"/>
      <c r="CW506" s="288"/>
      <c r="CX506" s="288"/>
      <c r="CY506" s="288"/>
      <c r="CZ506" s="288"/>
      <c r="DA506" s="288"/>
      <c r="DB506" s="288"/>
      <c r="DC506" s="288"/>
      <c r="DD506" s="288"/>
      <c r="DE506" s="288"/>
      <c r="DF506" s="288"/>
      <c r="DG506" s="288"/>
      <c r="DH506" s="288"/>
      <c r="DI506" s="288"/>
      <c r="DJ506" s="288"/>
      <c r="DK506" s="288"/>
      <c r="DL506" s="288"/>
      <c r="DM506" s="288"/>
      <c r="DN506" s="288"/>
      <c r="DO506" s="288"/>
      <c r="DP506" s="288"/>
      <c r="DQ506" s="288"/>
      <c r="DR506" s="288"/>
      <c r="DS506" s="288"/>
      <c r="DT506" s="288"/>
      <c r="DU506" s="288"/>
      <c r="DV506" s="288"/>
      <c r="DW506" s="288"/>
      <c r="DX506" s="288"/>
      <c r="DY506" s="288"/>
      <c r="DZ506" s="288"/>
      <c r="EA506" s="288"/>
      <c r="EB506" s="288"/>
      <c r="EC506" s="288"/>
      <c r="ED506" s="288"/>
      <c r="EE506" s="288"/>
      <c r="EF506" s="288"/>
      <c r="EG506" s="288"/>
      <c r="EH506" s="288"/>
      <c r="EI506" s="288"/>
      <c r="EJ506" s="288"/>
      <c r="EK506" s="288"/>
      <c r="EL506" s="288"/>
      <c r="EM506" s="288"/>
      <c r="EN506" s="288"/>
      <c r="EO506" s="288"/>
      <c r="EP506" s="288"/>
      <c r="EQ506" s="288"/>
      <c r="ER506" s="288"/>
      <c r="ES506" s="288"/>
      <c r="ET506" s="288"/>
      <c r="EU506" s="288"/>
      <c r="EV506" s="288"/>
      <c r="EW506" s="288"/>
      <c r="EX506" s="288"/>
      <c r="EY506" s="288"/>
      <c r="EZ506" s="288"/>
      <c r="FA506" s="288"/>
      <c r="FB506" s="288"/>
      <c r="FC506" s="288"/>
      <c r="FD506" s="288"/>
      <c r="FE506" s="288"/>
      <c r="FF506" s="288"/>
      <c r="FG506" s="288"/>
      <c r="FH506" s="288"/>
      <c r="FI506" s="288"/>
      <c r="FJ506" s="288"/>
      <c r="FK506" s="288"/>
      <c r="FL506" s="288"/>
      <c r="FM506" s="288"/>
      <c r="FN506" s="288"/>
      <c r="FO506" s="288"/>
      <c r="FP506" s="288"/>
      <c r="FQ506" s="288"/>
      <c r="FR506" s="288"/>
      <c r="FS506" s="288"/>
      <c r="FT506" s="288"/>
      <c r="FU506" s="288"/>
      <c r="FV506" s="288"/>
      <c r="FW506" s="288"/>
      <c r="FX506" s="288"/>
      <c r="FY506" s="288"/>
      <c r="FZ506" s="288"/>
      <c r="GA506" s="294"/>
      <c r="GB506" s="294"/>
      <c r="GC506" s="294"/>
      <c r="GD506" s="294"/>
      <c r="GE506" s="294"/>
      <c r="GF506" s="294"/>
      <c r="GG506" s="294"/>
      <c r="GH506" s="294"/>
      <c r="GI506" s="294"/>
      <c r="GJ506" s="294"/>
      <c r="GK506" s="294"/>
      <c r="GL506" s="294"/>
      <c r="GM506" s="294"/>
      <c r="GN506" s="294"/>
      <c r="GO506" s="294"/>
      <c r="GP506" s="294"/>
      <c r="GQ506" s="294"/>
      <c r="GR506" s="294"/>
      <c r="GS506" s="294"/>
      <c r="GT506" s="294"/>
      <c r="GU506" s="294"/>
      <c r="GV506" s="294"/>
      <c r="GW506" s="294"/>
      <c r="GX506" s="294"/>
      <c r="GY506" s="294"/>
      <c r="GZ506" s="294"/>
      <c r="HA506" s="294"/>
      <c r="HB506" s="294"/>
      <c r="HC506" s="294"/>
      <c r="HD506" s="294"/>
      <c r="HE506" s="294"/>
      <c r="HF506" s="294"/>
      <c r="HG506" s="294"/>
      <c r="HH506" s="294"/>
      <c r="HI506" s="294"/>
      <c r="HJ506" s="294"/>
      <c r="HK506" s="294"/>
      <c r="HL506" s="294"/>
      <c r="HM506" s="294"/>
      <c r="HN506" s="294"/>
      <c r="HO506" s="294"/>
      <c r="HP506" s="294"/>
      <c r="HQ506" s="294"/>
      <c r="HR506" s="294"/>
      <c r="HS506" s="294"/>
      <c r="HT506" s="294"/>
      <c r="HU506" s="294"/>
      <c r="HV506" s="294"/>
      <c r="HW506" s="294"/>
      <c r="HX506" s="294"/>
      <c r="HY506" s="294"/>
      <c r="HZ506" s="294"/>
      <c r="IA506" s="294"/>
      <c r="IB506" s="294"/>
      <c r="IC506" s="294"/>
      <c r="ID506" s="294"/>
      <c r="IE506" s="294"/>
      <c r="IF506" s="294"/>
      <c r="IG506" s="294"/>
      <c r="IH506" s="294"/>
      <c r="II506" s="294"/>
      <c r="IJ506" s="294"/>
      <c r="IK506" s="294"/>
      <c r="IL506" s="294"/>
      <c r="IM506" s="294"/>
      <c r="IN506" s="294"/>
      <c r="IO506" s="294"/>
      <c r="IP506" s="294"/>
      <c r="IQ506" s="294"/>
      <c r="IR506" s="294"/>
      <c r="IS506" s="294"/>
      <c r="IT506" s="294"/>
      <c r="IU506" s="294"/>
      <c r="IV506" s="294"/>
      <c r="IW506" s="294"/>
      <c r="IX506" s="294"/>
    </row>
    <row r="507" s="288" customFormat="1" ht="46" customHeight="1" spans="1:258">
      <c r="A507" s="301" t="s">
        <v>1572</v>
      </c>
      <c r="B507" s="302"/>
      <c r="C507" s="302"/>
      <c r="D507" s="303"/>
      <c r="E507" s="299"/>
      <c r="F507" s="300"/>
      <c r="G507" s="300"/>
      <c r="H507" s="300"/>
      <c r="GA507" s="294"/>
      <c r="GB507" s="294"/>
      <c r="GC507" s="294"/>
      <c r="GD507" s="294"/>
      <c r="GE507" s="294"/>
      <c r="GF507" s="294"/>
      <c r="GG507" s="294"/>
      <c r="GH507" s="294"/>
      <c r="GI507" s="294"/>
      <c r="GJ507" s="294"/>
      <c r="GK507" s="294"/>
      <c r="GL507" s="294"/>
      <c r="GM507" s="294"/>
      <c r="GN507" s="294"/>
      <c r="GO507" s="294"/>
      <c r="GP507" s="294"/>
      <c r="GQ507" s="294"/>
      <c r="GR507" s="294"/>
      <c r="GS507" s="294"/>
      <c r="GT507" s="294"/>
      <c r="GU507" s="294"/>
      <c r="GV507" s="294"/>
      <c r="GW507" s="294"/>
      <c r="GX507" s="294"/>
      <c r="GY507" s="294"/>
      <c r="GZ507" s="294"/>
      <c r="HA507" s="294"/>
      <c r="HB507" s="294"/>
      <c r="HC507" s="294"/>
      <c r="HD507" s="294"/>
      <c r="HE507" s="294"/>
      <c r="HF507" s="294"/>
      <c r="HG507" s="294"/>
      <c r="HH507" s="294"/>
      <c r="HI507" s="294"/>
      <c r="HJ507" s="294"/>
      <c r="HK507" s="294"/>
      <c r="HL507" s="294"/>
      <c r="HM507" s="294"/>
      <c r="HN507" s="294"/>
      <c r="HO507" s="294"/>
      <c r="HP507" s="294"/>
      <c r="HQ507" s="294"/>
      <c r="HR507" s="294"/>
      <c r="HS507" s="294"/>
      <c r="HT507" s="294"/>
      <c r="HU507" s="294"/>
      <c r="HV507" s="294"/>
      <c r="HW507" s="294"/>
      <c r="HX507" s="294"/>
      <c r="HY507" s="294"/>
      <c r="HZ507" s="294"/>
      <c r="IA507" s="294"/>
      <c r="IB507" s="294"/>
      <c r="IC507" s="294"/>
      <c r="ID507" s="294"/>
      <c r="IE507" s="294"/>
      <c r="IF507" s="294"/>
      <c r="IG507" s="294"/>
      <c r="IH507" s="294"/>
      <c r="II507" s="294"/>
      <c r="IJ507" s="294"/>
      <c r="IK507" s="294"/>
      <c r="IL507" s="294"/>
      <c r="IM507" s="294"/>
      <c r="IN507" s="294"/>
      <c r="IO507" s="294"/>
      <c r="IP507" s="294"/>
      <c r="IQ507" s="294"/>
      <c r="IR507" s="294"/>
      <c r="IS507" s="294"/>
      <c r="IT507" s="294"/>
      <c r="IU507" s="294"/>
      <c r="IV507" s="294"/>
      <c r="IW507" s="294"/>
      <c r="IX507" s="294"/>
    </row>
    <row r="508" s="288" customFormat="1" ht="46" customHeight="1" spans="1:258">
      <c r="A508" s="301" t="s">
        <v>1573</v>
      </c>
      <c r="B508" s="302"/>
      <c r="C508" s="302"/>
      <c r="D508" s="303"/>
      <c r="E508" s="299"/>
      <c r="F508" s="300"/>
      <c r="G508" s="300"/>
      <c r="H508" s="300"/>
      <c r="GA508" s="294"/>
      <c r="GB508" s="294"/>
      <c r="GC508" s="294"/>
      <c r="GD508" s="294"/>
      <c r="GE508" s="294"/>
      <c r="GF508" s="294"/>
      <c r="GG508" s="294"/>
      <c r="GH508" s="294"/>
      <c r="GI508" s="294"/>
      <c r="GJ508" s="294"/>
      <c r="GK508" s="294"/>
      <c r="GL508" s="294"/>
      <c r="GM508" s="294"/>
      <c r="GN508" s="294"/>
      <c r="GO508" s="294"/>
      <c r="GP508" s="294"/>
      <c r="GQ508" s="294"/>
      <c r="GR508" s="294"/>
      <c r="GS508" s="294"/>
      <c r="GT508" s="294"/>
      <c r="GU508" s="294"/>
      <c r="GV508" s="294"/>
      <c r="GW508" s="294"/>
      <c r="GX508" s="294"/>
      <c r="GY508" s="294"/>
      <c r="GZ508" s="294"/>
      <c r="HA508" s="294"/>
      <c r="HB508" s="294"/>
      <c r="HC508" s="294"/>
      <c r="HD508" s="294"/>
      <c r="HE508" s="294"/>
      <c r="HF508" s="294"/>
      <c r="HG508" s="294"/>
      <c r="HH508" s="294"/>
      <c r="HI508" s="294"/>
      <c r="HJ508" s="294"/>
      <c r="HK508" s="294"/>
      <c r="HL508" s="294"/>
      <c r="HM508" s="294"/>
      <c r="HN508" s="294"/>
      <c r="HO508" s="294"/>
      <c r="HP508" s="294"/>
      <c r="HQ508" s="294"/>
      <c r="HR508" s="294"/>
      <c r="HS508" s="294"/>
      <c r="HT508" s="294"/>
      <c r="HU508" s="294"/>
      <c r="HV508" s="294"/>
      <c r="HW508" s="294"/>
      <c r="HX508" s="294"/>
      <c r="HY508" s="294"/>
      <c r="HZ508" s="294"/>
      <c r="IA508" s="294"/>
      <c r="IB508" s="294"/>
      <c r="IC508" s="294"/>
      <c r="ID508" s="294"/>
      <c r="IE508" s="294"/>
      <c r="IF508" s="294"/>
      <c r="IG508" s="294"/>
      <c r="IH508" s="294"/>
      <c r="II508" s="294"/>
      <c r="IJ508" s="294"/>
      <c r="IK508" s="294"/>
      <c r="IL508" s="294"/>
      <c r="IM508" s="294"/>
      <c r="IN508" s="294"/>
      <c r="IO508" s="294"/>
      <c r="IP508" s="294"/>
      <c r="IQ508" s="294"/>
      <c r="IR508" s="294"/>
      <c r="IS508" s="294"/>
      <c r="IT508" s="294"/>
      <c r="IU508" s="294"/>
      <c r="IV508" s="294"/>
      <c r="IW508" s="294"/>
      <c r="IX508" s="294"/>
    </row>
    <row r="509" s="288" customFormat="1" ht="46" customHeight="1" spans="1:258">
      <c r="A509" s="299">
        <v>1</v>
      </c>
      <c r="B509" s="332" t="s">
        <v>1574</v>
      </c>
      <c r="C509" s="332" t="s">
        <v>1575</v>
      </c>
      <c r="D509" s="332" t="s">
        <v>194</v>
      </c>
      <c r="E509" s="299">
        <v>22</v>
      </c>
      <c r="F509" s="328" t="s">
        <v>196</v>
      </c>
      <c r="G509" s="300" t="s">
        <v>1576</v>
      </c>
      <c r="H509" s="300"/>
      <c r="GA509" s="294"/>
      <c r="GB509" s="294"/>
      <c r="GC509" s="294"/>
      <c r="GD509" s="294"/>
      <c r="GE509" s="294"/>
      <c r="GF509" s="294"/>
      <c r="GG509" s="294"/>
      <c r="GH509" s="294"/>
      <c r="GI509" s="294"/>
      <c r="GJ509" s="294"/>
      <c r="GK509" s="294"/>
      <c r="GL509" s="294"/>
      <c r="GM509" s="294"/>
      <c r="GN509" s="294"/>
      <c r="GO509" s="294"/>
      <c r="GP509" s="294"/>
      <c r="GQ509" s="294"/>
      <c r="GR509" s="294"/>
      <c r="GS509" s="294"/>
      <c r="GT509" s="294"/>
      <c r="GU509" s="294"/>
      <c r="GV509" s="294"/>
      <c r="GW509" s="294"/>
      <c r="GX509" s="294"/>
      <c r="GY509" s="294"/>
      <c r="GZ509" s="294"/>
      <c r="HA509" s="294"/>
      <c r="HB509" s="294"/>
      <c r="HC509" s="294"/>
      <c r="HD509" s="294"/>
      <c r="HE509" s="294"/>
      <c r="HF509" s="294"/>
      <c r="HG509" s="294"/>
      <c r="HH509" s="294"/>
      <c r="HI509" s="294"/>
      <c r="HJ509" s="294"/>
      <c r="HK509" s="294"/>
      <c r="HL509" s="294"/>
      <c r="HM509" s="294"/>
      <c r="HN509" s="294"/>
      <c r="HO509" s="294"/>
      <c r="HP509" s="294"/>
      <c r="HQ509" s="294"/>
      <c r="HR509" s="294"/>
      <c r="HS509" s="294"/>
      <c r="HT509" s="294"/>
      <c r="HU509" s="294"/>
      <c r="HV509" s="294"/>
      <c r="HW509" s="294"/>
      <c r="HX509" s="294"/>
      <c r="HY509" s="294"/>
      <c r="HZ509" s="294"/>
      <c r="IA509" s="294"/>
      <c r="IB509" s="294"/>
      <c r="IC509" s="294"/>
      <c r="ID509" s="294"/>
      <c r="IE509" s="294"/>
      <c r="IF509" s="294"/>
      <c r="IG509" s="294"/>
      <c r="IH509" s="294"/>
      <c r="II509" s="294"/>
      <c r="IJ509" s="294"/>
      <c r="IK509" s="294"/>
      <c r="IL509" s="294"/>
      <c r="IM509" s="294"/>
      <c r="IN509" s="294"/>
      <c r="IO509" s="294"/>
      <c r="IP509" s="294"/>
      <c r="IQ509" s="294"/>
      <c r="IR509" s="294"/>
      <c r="IS509" s="294"/>
      <c r="IT509" s="294"/>
      <c r="IU509" s="294"/>
      <c r="IV509" s="294"/>
      <c r="IW509" s="294"/>
      <c r="IX509" s="294"/>
    </row>
    <row r="510" s="288" customFormat="1" ht="46" customHeight="1" spans="1:258">
      <c r="A510" s="299">
        <v>2</v>
      </c>
      <c r="B510" s="329" t="s">
        <v>1577</v>
      </c>
      <c r="C510" s="300" t="s">
        <v>1578</v>
      </c>
      <c r="D510" s="300" t="s">
        <v>410</v>
      </c>
      <c r="E510" s="299">
        <v>15</v>
      </c>
      <c r="F510" s="328" t="s">
        <v>295</v>
      </c>
      <c r="G510" s="300" t="s">
        <v>1576</v>
      </c>
      <c r="H510" s="300"/>
      <c r="GA510" s="294"/>
      <c r="GB510" s="294"/>
      <c r="GC510" s="294"/>
      <c r="GD510" s="294"/>
      <c r="GE510" s="294"/>
      <c r="GF510" s="294"/>
      <c r="GG510" s="294"/>
      <c r="GH510" s="294"/>
      <c r="GI510" s="294"/>
      <c r="GJ510" s="294"/>
      <c r="GK510" s="294"/>
      <c r="GL510" s="294"/>
      <c r="GM510" s="294"/>
      <c r="GN510" s="294"/>
      <c r="GO510" s="294"/>
      <c r="GP510" s="294"/>
      <c r="GQ510" s="294"/>
      <c r="GR510" s="294"/>
      <c r="GS510" s="294"/>
      <c r="GT510" s="294"/>
      <c r="GU510" s="294"/>
      <c r="GV510" s="294"/>
      <c r="GW510" s="294"/>
      <c r="GX510" s="294"/>
      <c r="GY510" s="294"/>
      <c r="GZ510" s="294"/>
      <c r="HA510" s="294"/>
      <c r="HB510" s="294"/>
      <c r="HC510" s="294"/>
      <c r="HD510" s="294"/>
      <c r="HE510" s="294"/>
      <c r="HF510" s="294"/>
      <c r="HG510" s="294"/>
      <c r="HH510" s="294"/>
      <c r="HI510" s="294"/>
      <c r="HJ510" s="294"/>
      <c r="HK510" s="294"/>
      <c r="HL510" s="294"/>
      <c r="HM510" s="294"/>
      <c r="HN510" s="294"/>
      <c r="HO510" s="294"/>
      <c r="HP510" s="294"/>
      <c r="HQ510" s="294"/>
      <c r="HR510" s="294"/>
      <c r="HS510" s="294"/>
      <c r="HT510" s="294"/>
      <c r="HU510" s="294"/>
      <c r="HV510" s="294"/>
      <c r="HW510" s="294"/>
      <c r="HX510" s="294"/>
      <c r="HY510" s="294"/>
      <c r="HZ510" s="294"/>
      <c r="IA510" s="294"/>
      <c r="IB510" s="294"/>
      <c r="IC510" s="294"/>
      <c r="ID510" s="294"/>
      <c r="IE510" s="294"/>
      <c r="IF510" s="294"/>
      <c r="IG510" s="294"/>
      <c r="IH510" s="294"/>
      <c r="II510" s="294"/>
      <c r="IJ510" s="294"/>
      <c r="IK510" s="294"/>
      <c r="IL510" s="294"/>
      <c r="IM510" s="294"/>
      <c r="IN510" s="294"/>
      <c r="IO510" s="294"/>
      <c r="IP510" s="294"/>
      <c r="IQ510" s="294"/>
      <c r="IR510" s="294"/>
      <c r="IS510" s="294"/>
      <c r="IT510" s="294"/>
      <c r="IU510" s="294"/>
      <c r="IV510" s="294"/>
      <c r="IW510" s="294"/>
      <c r="IX510" s="294"/>
    </row>
    <row r="511" s="288" customFormat="1" ht="46" customHeight="1" spans="1:258">
      <c r="A511" s="299">
        <v>3</v>
      </c>
      <c r="B511" s="329" t="s">
        <v>1579</v>
      </c>
      <c r="C511" s="300" t="s">
        <v>1578</v>
      </c>
      <c r="D511" s="300" t="s">
        <v>217</v>
      </c>
      <c r="E511" s="299">
        <v>15</v>
      </c>
      <c r="F511" s="337" t="s">
        <v>211</v>
      </c>
      <c r="G511" s="300" t="s">
        <v>1576</v>
      </c>
      <c r="H511" s="300"/>
      <c r="GA511" s="294"/>
      <c r="GB511" s="294"/>
      <c r="GC511" s="294"/>
      <c r="GD511" s="294"/>
      <c r="GE511" s="294"/>
      <c r="GF511" s="294"/>
      <c r="GG511" s="294"/>
      <c r="GH511" s="294"/>
      <c r="GI511" s="294"/>
      <c r="GJ511" s="294"/>
      <c r="GK511" s="294"/>
      <c r="GL511" s="294"/>
      <c r="GM511" s="294"/>
      <c r="GN511" s="294"/>
      <c r="GO511" s="294"/>
      <c r="GP511" s="294"/>
      <c r="GQ511" s="294"/>
      <c r="GR511" s="294"/>
      <c r="GS511" s="294"/>
      <c r="GT511" s="294"/>
      <c r="GU511" s="294"/>
      <c r="GV511" s="294"/>
      <c r="GW511" s="294"/>
      <c r="GX511" s="294"/>
      <c r="GY511" s="294"/>
      <c r="GZ511" s="294"/>
      <c r="HA511" s="294"/>
      <c r="HB511" s="294"/>
      <c r="HC511" s="294"/>
      <c r="HD511" s="294"/>
      <c r="HE511" s="294"/>
      <c r="HF511" s="294"/>
      <c r="HG511" s="294"/>
      <c r="HH511" s="294"/>
      <c r="HI511" s="294"/>
      <c r="HJ511" s="294"/>
      <c r="HK511" s="294"/>
      <c r="HL511" s="294"/>
      <c r="HM511" s="294"/>
      <c r="HN511" s="294"/>
      <c r="HO511" s="294"/>
      <c r="HP511" s="294"/>
      <c r="HQ511" s="294"/>
      <c r="HR511" s="294"/>
      <c r="HS511" s="294"/>
      <c r="HT511" s="294"/>
      <c r="HU511" s="294"/>
      <c r="HV511" s="294"/>
      <c r="HW511" s="294"/>
      <c r="HX511" s="294"/>
      <c r="HY511" s="294"/>
      <c r="HZ511" s="294"/>
      <c r="IA511" s="294"/>
      <c r="IB511" s="294"/>
      <c r="IC511" s="294"/>
      <c r="ID511" s="294"/>
      <c r="IE511" s="294"/>
      <c r="IF511" s="294"/>
      <c r="IG511" s="294"/>
      <c r="IH511" s="294"/>
      <c r="II511" s="294"/>
      <c r="IJ511" s="294"/>
      <c r="IK511" s="294"/>
      <c r="IL511" s="294"/>
      <c r="IM511" s="294"/>
      <c r="IN511" s="294"/>
      <c r="IO511" s="294"/>
      <c r="IP511" s="294"/>
      <c r="IQ511" s="294"/>
      <c r="IR511" s="294"/>
      <c r="IS511" s="294"/>
      <c r="IT511" s="294"/>
      <c r="IU511" s="294"/>
      <c r="IV511" s="294"/>
      <c r="IW511" s="294"/>
      <c r="IX511" s="294"/>
    </row>
    <row r="512" s="288" customFormat="1" ht="46" customHeight="1" spans="1:258">
      <c r="A512" s="299">
        <v>4</v>
      </c>
      <c r="B512" s="329" t="s">
        <v>1580</v>
      </c>
      <c r="C512" s="300" t="s">
        <v>1578</v>
      </c>
      <c r="D512" s="300" t="s">
        <v>228</v>
      </c>
      <c r="E512" s="299">
        <v>15</v>
      </c>
      <c r="F512" s="337" t="s">
        <v>226</v>
      </c>
      <c r="G512" s="300" t="s">
        <v>1576</v>
      </c>
      <c r="H512" s="300"/>
      <c r="GA512" s="294"/>
      <c r="GB512" s="294"/>
      <c r="GC512" s="294"/>
      <c r="GD512" s="294"/>
      <c r="GE512" s="294"/>
      <c r="GF512" s="294"/>
      <c r="GG512" s="294"/>
      <c r="GH512" s="294"/>
      <c r="GI512" s="294"/>
      <c r="GJ512" s="294"/>
      <c r="GK512" s="294"/>
      <c r="GL512" s="294"/>
      <c r="GM512" s="294"/>
      <c r="GN512" s="294"/>
      <c r="GO512" s="294"/>
      <c r="GP512" s="294"/>
      <c r="GQ512" s="294"/>
      <c r="GR512" s="294"/>
      <c r="GS512" s="294"/>
      <c r="GT512" s="294"/>
      <c r="GU512" s="294"/>
      <c r="GV512" s="294"/>
      <c r="GW512" s="294"/>
      <c r="GX512" s="294"/>
      <c r="GY512" s="294"/>
      <c r="GZ512" s="294"/>
      <c r="HA512" s="294"/>
      <c r="HB512" s="294"/>
      <c r="HC512" s="294"/>
      <c r="HD512" s="294"/>
      <c r="HE512" s="294"/>
      <c r="HF512" s="294"/>
      <c r="HG512" s="294"/>
      <c r="HH512" s="294"/>
      <c r="HI512" s="294"/>
      <c r="HJ512" s="294"/>
      <c r="HK512" s="294"/>
      <c r="HL512" s="294"/>
      <c r="HM512" s="294"/>
      <c r="HN512" s="294"/>
      <c r="HO512" s="294"/>
      <c r="HP512" s="294"/>
      <c r="HQ512" s="294"/>
      <c r="HR512" s="294"/>
      <c r="HS512" s="294"/>
      <c r="HT512" s="294"/>
      <c r="HU512" s="294"/>
      <c r="HV512" s="294"/>
      <c r="HW512" s="294"/>
      <c r="HX512" s="294"/>
      <c r="HY512" s="294"/>
      <c r="HZ512" s="294"/>
      <c r="IA512" s="294"/>
      <c r="IB512" s="294"/>
      <c r="IC512" s="294"/>
      <c r="ID512" s="294"/>
      <c r="IE512" s="294"/>
      <c r="IF512" s="294"/>
      <c r="IG512" s="294"/>
      <c r="IH512" s="294"/>
      <c r="II512" s="294"/>
      <c r="IJ512" s="294"/>
      <c r="IK512" s="294"/>
      <c r="IL512" s="294"/>
      <c r="IM512" s="294"/>
      <c r="IN512" s="294"/>
      <c r="IO512" s="294"/>
      <c r="IP512" s="294"/>
      <c r="IQ512" s="294"/>
      <c r="IR512" s="294"/>
      <c r="IS512" s="294"/>
      <c r="IT512" s="294"/>
      <c r="IU512" s="294"/>
      <c r="IV512" s="294"/>
      <c r="IW512" s="294"/>
      <c r="IX512" s="294"/>
    </row>
    <row r="513" s="288" customFormat="1" ht="46" customHeight="1" spans="1:258">
      <c r="A513" s="299">
        <v>5</v>
      </c>
      <c r="B513" s="329" t="s">
        <v>1581</v>
      </c>
      <c r="C513" s="300" t="s">
        <v>1578</v>
      </c>
      <c r="D513" s="300" t="s">
        <v>242</v>
      </c>
      <c r="E513" s="299">
        <v>15</v>
      </c>
      <c r="F513" s="337" t="s">
        <v>244</v>
      </c>
      <c r="G513" s="300" t="s">
        <v>1576</v>
      </c>
      <c r="H513" s="300"/>
      <c r="GA513" s="294"/>
      <c r="GB513" s="294"/>
      <c r="GC513" s="294"/>
      <c r="GD513" s="294"/>
      <c r="GE513" s="294"/>
      <c r="GF513" s="294"/>
      <c r="GG513" s="294"/>
      <c r="GH513" s="294"/>
      <c r="GI513" s="294"/>
      <c r="GJ513" s="294"/>
      <c r="GK513" s="294"/>
      <c r="GL513" s="294"/>
      <c r="GM513" s="294"/>
      <c r="GN513" s="294"/>
      <c r="GO513" s="294"/>
      <c r="GP513" s="294"/>
      <c r="GQ513" s="294"/>
      <c r="GR513" s="294"/>
      <c r="GS513" s="294"/>
      <c r="GT513" s="294"/>
      <c r="GU513" s="294"/>
      <c r="GV513" s="294"/>
      <c r="GW513" s="294"/>
      <c r="GX513" s="294"/>
      <c r="GY513" s="294"/>
      <c r="GZ513" s="294"/>
      <c r="HA513" s="294"/>
      <c r="HB513" s="294"/>
      <c r="HC513" s="294"/>
      <c r="HD513" s="294"/>
      <c r="HE513" s="294"/>
      <c r="HF513" s="294"/>
      <c r="HG513" s="294"/>
      <c r="HH513" s="294"/>
      <c r="HI513" s="294"/>
      <c r="HJ513" s="294"/>
      <c r="HK513" s="294"/>
      <c r="HL513" s="294"/>
      <c r="HM513" s="294"/>
      <c r="HN513" s="294"/>
      <c r="HO513" s="294"/>
      <c r="HP513" s="294"/>
      <c r="HQ513" s="294"/>
      <c r="HR513" s="294"/>
      <c r="HS513" s="294"/>
      <c r="HT513" s="294"/>
      <c r="HU513" s="294"/>
      <c r="HV513" s="294"/>
      <c r="HW513" s="294"/>
      <c r="HX513" s="294"/>
      <c r="HY513" s="294"/>
      <c r="HZ513" s="294"/>
      <c r="IA513" s="294"/>
      <c r="IB513" s="294"/>
      <c r="IC513" s="294"/>
      <c r="ID513" s="294"/>
      <c r="IE513" s="294"/>
      <c r="IF513" s="294"/>
      <c r="IG513" s="294"/>
      <c r="IH513" s="294"/>
      <c r="II513" s="294"/>
      <c r="IJ513" s="294"/>
      <c r="IK513" s="294"/>
      <c r="IL513" s="294"/>
      <c r="IM513" s="294"/>
      <c r="IN513" s="294"/>
      <c r="IO513" s="294"/>
      <c r="IP513" s="294"/>
      <c r="IQ513" s="294"/>
      <c r="IR513" s="294"/>
      <c r="IS513" s="294"/>
      <c r="IT513" s="294"/>
      <c r="IU513" s="294"/>
      <c r="IV513" s="294"/>
      <c r="IW513" s="294"/>
      <c r="IX513" s="294"/>
    </row>
    <row r="514" s="288" customFormat="1" ht="46" customHeight="1" spans="1:258">
      <c r="A514" s="299">
        <v>6</v>
      </c>
      <c r="B514" s="329" t="s">
        <v>1582</v>
      </c>
      <c r="C514" s="300" t="s">
        <v>1578</v>
      </c>
      <c r="D514" s="300" t="s">
        <v>311</v>
      </c>
      <c r="E514" s="299">
        <v>15</v>
      </c>
      <c r="F514" s="337" t="s">
        <v>244</v>
      </c>
      <c r="G514" s="300" t="s">
        <v>1576</v>
      </c>
      <c r="H514" s="300"/>
      <c r="GA514" s="294"/>
      <c r="GB514" s="294"/>
      <c r="GC514" s="294"/>
      <c r="GD514" s="294"/>
      <c r="GE514" s="294"/>
      <c r="GF514" s="294"/>
      <c r="GG514" s="294"/>
      <c r="GH514" s="294"/>
      <c r="GI514" s="294"/>
      <c r="GJ514" s="294"/>
      <c r="GK514" s="294"/>
      <c r="GL514" s="294"/>
      <c r="GM514" s="294"/>
      <c r="GN514" s="294"/>
      <c r="GO514" s="294"/>
      <c r="GP514" s="294"/>
      <c r="GQ514" s="294"/>
      <c r="GR514" s="294"/>
      <c r="GS514" s="294"/>
      <c r="GT514" s="294"/>
      <c r="GU514" s="294"/>
      <c r="GV514" s="294"/>
      <c r="GW514" s="294"/>
      <c r="GX514" s="294"/>
      <c r="GY514" s="294"/>
      <c r="GZ514" s="294"/>
      <c r="HA514" s="294"/>
      <c r="HB514" s="294"/>
      <c r="HC514" s="294"/>
      <c r="HD514" s="294"/>
      <c r="HE514" s="294"/>
      <c r="HF514" s="294"/>
      <c r="HG514" s="294"/>
      <c r="HH514" s="294"/>
      <c r="HI514" s="294"/>
      <c r="HJ514" s="294"/>
      <c r="HK514" s="294"/>
      <c r="HL514" s="294"/>
      <c r="HM514" s="294"/>
      <c r="HN514" s="294"/>
      <c r="HO514" s="294"/>
      <c r="HP514" s="294"/>
      <c r="HQ514" s="294"/>
      <c r="HR514" s="294"/>
      <c r="HS514" s="294"/>
      <c r="HT514" s="294"/>
      <c r="HU514" s="294"/>
      <c r="HV514" s="294"/>
      <c r="HW514" s="294"/>
      <c r="HX514" s="294"/>
      <c r="HY514" s="294"/>
      <c r="HZ514" s="294"/>
      <c r="IA514" s="294"/>
      <c r="IB514" s="294"/>
      <c r="IC514" s="294"/>
      <c r="ID514" s="294"/>
      <c r="IE514" s="294"/>
      <c r="IF514" s="294"/>
      <c r="IG514" s="294"/>
      <c r="IH514" s="294"/>
      <c r="II514" s="294"/>
      <c r="IJ514" s="294"/>
      <c r="IK514" s="294"/>
      <c r="IL514" s="294"/>
      <c r="IM514" s="294"/>
      <c r="IN514" s="294"/>
      <c r="IO514" s="294"/>
      <c r="IP514" s="294"/>
      <c r="IQ514" s="294"/>
      <c r="IR514" s="294"/>
      <c r="IS514" s="294"/>
      <c r="IT514" s="294"/>
      <c r="IU514" s="294"/>
      <c r="IV514" s="294"/>
      <c r="IW514" s="294"/>
      <c r="IX514" s="294"/>
    </row>
    <row r="515" s="288" customFormat="1" ht="46" customHeight="1" spans="1:258">
      <c r="A515" s="299">
        <v>7</v>
      </c>
      <c r="B515" s="329" t="s">
        <v>1583</v>
      </c>
      <c r="C515" s="300" t="s">
        <v>1578</v>
      </c>
      <c r="D515" s="300" t="s">
        <v>878</v>
      </c>
      <c r="E515" s="299">
        <v>15</v>
      </c>
      <c r="F515" s="337" t="s">
        <v>244</v>
      </c>
      <c r="G515" s="300" t="s">
        <v>1576</v>
      </c>
      <c r="H515" s="300"/>
      <c r="GA515" s="294"/>
      <c r="GB515" s="294"/>
      <c r="GC515" s="294"/>
      <c r="GD515" s="294"/>
      <c r="GE515" s="294"/>
      <c r="GF515" s="294"/>
      <c r="GG515" s="294"/>
      <c r="GH515" s="294"/>
      <c r="GI515" s="294"/>
      <c r="GJ515" s="294"/>
      <c r="GK515" s="294"/>
      <c r="GL515" s="294"/>
      <c r="GM515" s="294"/>
      <c r="GN515" s="294"/>
      <c r="GO515" s="294"/>
      <c r="GP515" s="294"/>
      <c r="GQ515" s="294"/>
      <c r="GR515" s="294"/>
      <c r="GS515" s="294"/>
      <c r="GT515" s="294"/>
      <c r="GU515" s="294"/>
      <c r="GV515" s="294"/>
      <c r="GW515" s="294"/>
      <c r="GX515" s="294"/>
      <c r="GY515" s="294"/>
      <c r="GZ515" s="294"/>
      <c r="HA515" s="294"/>
      <c r="HB515" s="294"/>
      <c r="HC515" s="294"/>
      <c r="HD515" s="294"/>
      <c r="HE515" s="294"/>
      <c r="HF515" s="294"/>
      <c r="HG515" s="294"/>
      <c r="HH515" s="294"/>
      <c r="HI515" s="294"/>
      <c r="HJ515" s="294"/>
      <c r="HK515" s="294"/>
      <c r="HL515" s="294"/>
      <c r="HM515" s="294"/>
      <c r="HN515" s="294"/>
      <c r="HO515" s="294"/>
      <c r="HP515" s="294"/>
      <c r="HQ515" s="294"/>
      <c r="HR515" s="294"/>
      <c r="HS515" s="294"/>
      <c r="HT515" s="294"/>
      <c r="HU515" s="294"/>
      <c r="HV515" s="294"/>
      <c r="HW515" s="294"/>
      <c r="HX515" s="294"/>
      <c r="HY515" s="294"/>
      <c r="HZ515" s="294"/>
      <c r="IA515" s="294"/>
      <c r="IB515" s="294"/>
      <c r="IC515" s="294"/>
      <c r="ID515" s="294"/>
      <c r="IE515" s="294"/>
      <c r="IF515" s="294"/>
      <c r="IG515" s="294"/>
      <c r="IH515" s="294"/>
      <c r="II515" s="294"/>
      <c r="IJ515" s="294"/>
      <c r="IK515" s="294"/>
      <c r="IL515" s="294"/>
      <c r="IM515" s="294"/>
      <c r="IN515" s="294"/>
      <c r="IO515" s="294"/>
      <c r="IP515" s="294"/>
      <c r="IQ515" s="294"/>
      <c r="IR515" s="294"/>
      <c r="IS515" s="294"/>
      <c r="IT515" s="294"/>
      <c r="IU515" s="294"/>
      <c r="IV515" s="294"/>
      <c r="IW515" s="294"/>
      <c r="IX515" s="294"/>
    </row>
    <row r="516" s="288" customFormat="1" ht="46" customHeight="1" spans="1:258">
      <c r="A516" s="299">
        <v>8</v>
      </c>
      <c r="B516" s="329" t="s">
        <v>1584</v>
      </c>
      <c r="C516" s="300" t="s">
        <v>1578</v>
      </c>
      <c r="D516" s="300" t="s">
        <v>257</v>
      </c>
      <c r="E516" s="299">
        <v>15</v>
      </c>
      <c r="F516" s="337" t="s">
        <v>255</v>
      </c>
      <c r="G516" s="300" t="s">
        <v>1576</v>
      </c>
      <c r="H516" s="300"/>
      <c r="GA516" s="294"/>
      <c r="GB516" s="294"/>
      <c r="GC516" s="294"/>
      <c r="GD516" s="294"/>
      <c r="GE516" s="294"/>
      <c r="GF516" s="294"/>
      <c r="GG516" s="294"/>
      <c r="GH516" s="294"/>
      <c r="GI516" s="294"/>
      <c r="GJ516" s="294"/>
      <c r="GK516" s="294"/>
      <c r="GL516" s="294"/>
      <c r="GM516" s="294"/>
      <c r="GN516" s="294"/>
      <c r="GO516" s="294"/>
      <c r="GP516" s="294"/>
      <c r="GQ516" s="294"/>
      <c r="GR516" s="294"/>
      <c r="GS516" s="294"/>
      <c r="GT516" s="294"/>
      <c r="GU516" s="294"/>
      <c r="GV516" s="294"/>
      <c r="GW516" s="294"/>
      <c r="GX516" s="294"/>
      <c r="GY516" s="294"/>
      <c r="GZ516" s="294"/>
      <c r="HA516" s="294"/>
      <c r="HB516" s="294"/>
      <c r="HC516" s="294"/>
      <c r="HD516" s="294"/>
      <c r="HE516" s="294"/>
      <c r="HF516" s="294"/>
      <c r="HG516" s="294"/>
      <c r="HH516" s="294"/>
      <c r="HI516" s="294"/>
      <c r="HJ516" s="294"/>
      <c r="HK516" s="294"/>
      <c r="HL516" s="294"/>
      <c r="HM516" s="294"/>
      <c r="HN516" s="294"/>
      <c r="HO516" s="294"/>
      <c r="HP516" s="294"/>
      <c r="HQ516" s="294"/>
      <c r="HR516" s="294"/>
      <c r="HS516" s="294"/>
      <c r="HT516" s="294"/>
      <c r="HU516" s="294"/>
      <c r="HV516" s="294"/>
      <c r="HW516" s="294"/>
      <c r="HX516" s="294"/>
      <c r="HY516" s="294"/>
      <c r="HZ516" s="294"/>
      <c r="IA516" s="294"/>
      <c r="IB516" s="294"/>
      <c r="IC516" s="294"/>
      <c r="ID516" s="294"/>
      <c r="IE516" s="294"/>
      <c r="IF516" s="294"/>
      <c r="IG516" s="294"/>
      <c r="IH516" s="294"/>
      <c r="II516" s="294"/>
      <c r="IJ516" s="294"/>
      <c r="IK516" s="294"/>
      <c r="IL516" s="294"/>
      <c r="IM516" s="294"/>
      <c r="IN516" s="294"/>
      <c r="IO516" s="294"/>
      <c r="IP516" s="294"/>
      <c r="IQ516" s="294"/>
      <c r="IR516" s="294"/>
      <c r="IS516" s="294"/>
      <c r="IT516" s="294"/>
      <c r="IU516" s="294"/>
      <c r="IV516" s="294"/>
      <c r="IW516" s="294"/>
      <c r="IX516" s="294"/>
    </row>
    <row r="517" s="288" customFormat="1" ht="46" customHeight="1" spans="1:258">
      <c r="A517" s="299">
        <v>9</v>
      </c>
      <c r="B517" s="329" t="s">
        <v>1585</v>
      </c>
      <c r="C517" s="300" t="s">
        <v>1578</v>
      </c>
      <c r="D517" s="300" t="s">
        <v>178</v>
      </c>
      <c r="E517" s="299">
        <v>15</v>
      </c>
      <c r="F517" s="328" t="s">
        <v>180</v>
      </c>
      <c r="G517" s="300" t="s">
        <v>1576</v>
      </c>
      <c r="H517" s="300"/>
      <c r="GA517" s="294"/>
      <c r="GB517" s="294"/>
      <c r="GC517" s="294"/>
      <c r="GD517" s="294"/>
      <c r="GE517" s="294"/>
      <c r="GF517" s="294"/>
      <c r="GG517" s="294"/>
      <c r="GH517" s="294"/>
      <c r="GI517" s="294"/>
      <c r="GJ517" s="294"/>
      <c r="GK517" s="294"/>
      <c r="GL517" s="294"/>
      <c r="GM517" s="294"/>
      <c r="GN517" s="294"/>
      <c r="GO517" s="294"/>
      <c r="GP517" s="294"/>
      <c r="GQ517" s="294"/>
      <c r="GR517" s="294"/>
      <c r="GS517" s="294"/>
      <c r="GT517" s="294"/>
      <c r="GU517" s="294"/>
      <c r="GV517" s="294"/>
      <c r="GW517" s="294"/>
      <c r="GX517" s="294"/>
      <c r="GY517" s="294"/>
      <c r="GZ517" s="294"/>
      <c r="HA517" s="294"/>
      <c r="HB517" s="294"/>
      <c r="HC517" s="294"/>
      <c r="HD517" s="294"/>
      <c r="HE517" s="294"/>
      <c r="HF517" s="294"/>
      <c r="HG517" s="294"/>
      <c r="HH517" s="294"/>
      <c r="HI517" s="294"/>
      <c r="HJ517" s="294"/>
      <c r="HK517" s="294"/>
      <c r="HL517" s="294"/>
      <c r="HM517" s="294"/>
      <c r="HN517" s="294"/>
      <c r="HO517" s="294"/>
      <c r="HP517" s="294"/>
      <c r="HQ517" s="294"/>
      <c r="HR517" s="294"/>
      <c r="HS517" s="294"/>
      <c r="HT517" s="294"/>
      <c r="HU517" s="294"/>
      <c r="HV517" s="294"/>
      <c r="HW517" s="294"/>
      <c r="HX517" s="294"/>
      <c r="HY517" s="294"/>
      <c r="HZ517" s="294"/>
      <c r="IA517" s="294"/>
      <c r="IB517" s="294"/>
      <c r="IC517" s="294"/>
      <c r="ID517" s="294"/>
      <c r="IE517" s="294"/>
      <c r="IF517" s="294"/>
      <c r="IG517" s="294"/>
      <c r="IH517" s="294"/>
      <c r="II517" s="294"/>
      <c r="IJ517" s="294"/>
      <c r="IK517" s="294"/>
      <c r="IL517" s="294"/>
      <c r="IM517" s="294"/>
      <c r="IN517" s="294"/>
      <c r="IO517" s="294"/>
      <c r="IP517" s="294"/>
      <c r="IQ517" s="294"/>
      <c r="IR517" s="294"/>
      <c r="IS517" s="294"/>
      <c r="IT517" s="294"/>
      <c r="IU517" s="294"/>
      <c r="IV517" s="294"/>
      <c r="IW517" s="294"/>
      <c r="IX517" s="294"/>
    </row>
    <row r="518" s="288" customFormat="1" ht="46" customHeight="1" spans="1:258">
      <c r="A518" s="299">
        <v>10</v>
      </c>
      <c r="B518" s="329" t="s">
        <v>1586</v>
      </c>
      <c r="C518" s="300" t="s">
        <v>1578</v>
      </c>
      <c r="D518" s="300" t="s">
        <v>189</v>
      </c>
      <c r="E518" s="299">
        <v>15</v>
      </c>
      <c r="F518" s="328" t="s">
        <v>191</v>
      </c>
      <c r="G518" s="300" t="s">
        <v>1576</v>
      </c>
      <c r="H518" s="300"/>
      <c r="GA518" s="294"/>
      <c r="GB518" s="294"/>
      <c r="GC518" s="294"/>
      <c r="GD518" s="294"/>
      <c r="GE518" s="294"/>
      <c r="GF518" s="294"/>
      <c r="GG518" s="294"/>
      <c r="GH518" s="294"/>
      <c r="GI518" s="294"/>
      <c r="GJ518" s="294"/>
      <c r="GK518" s="294"/>
      <c r="GL518" s="294"/>
      <c r="GM518" s="294"/>
      <c r="GN518" s="294"/>
      <c r="GO518" s="294"/>
      <c r="GP518" s="294"/>
      <c r="GQ518" s="294"/>
      <c r="GR518" s="294"/>
      <c r="GS518" s="294"/>
      <c r="GT518" s="294"/>
      <c r="GU518" s="294"/>
      <c r="GV518" s="294"/>
      <c r="GW518" s="294"/>
      <c r="GX518" s="294"/>
      <c r="GY518" s="294"/>
      <c r="GZ518" s="294"/>
      <c r="HA518" s="294"/>
      <c r="HB518" s="294"/>
      <c r="HC518" s="294"/>
      <c r="HD518" s="294"/>
      <c r="HE518" s="294"/>
      <c r="HF518" s="294"/>
      <c r="HG518" s="294"/>
      <c r="HH518" s="294"/>
      <c r="HI518" s="294"/>
      <c r="HJ518" s="294"/>
      <c r="HK518" s="294"/>
      <c r="HL518" s="294"/>
      <c r="HM518" s="294"/>
      <c r="HN518" s="294"/>
      <c r="HO518" s="294"/>
      <c r="HP518" s="294"/>
      <c r="HQ518" s="294"/>
      <c r="HR518" s="294"/>
      <c r="HS518" s="294"/>
      <c r="HT518" s="294"/>
      <c r="HU518" s="294"/>
      <c r="HV518" s="294"/>
      <c r="HW518" s="294"/>
      <c r="HX518" s="294"/>
      <c r="HY518" s="294"/>
      <c r="HZ518" s="294"/>
      <c r="IA518" s="294"/>
      <c r="IB518" s="294"/>
      <c r="IC518" s="294"/>
      <c r="ID518" s="294"/>
      <c r="IE518" s="294"/>
      <c r="IF518" s="294"/>
      <c r="IG518" s="294"/>
      <c r="IH518" s="294"/>
      <c r="II518" s="294"/>
      <c r="IJ518" s="294"/>
      <c r="IK518" s="294"/>
      <c r="IL518" s="294"/>
      <c r="IM518" s="294"/>
      <c r="IN518" s="294"/>
      <c r="IO518" s="294"/>
      <c r="IP518" s="294"/>
      <c r="IQ518" s="294"/>
      <c r="IR518" s="294"/>
      <c r="IS518" s="294"/>
      <c r="IT518" s="294"/>
      <c r="IU518" s="294"/>
      <c r="IV518" s="294"/>
      <c r="IW518" s="294"/>
      <c r="IX518" s="294"/>
    </row>
    <row r="519" s="288" customFormat="1" ht="46" customHeight="1" spans="1:258">
      <c r="A519" s="299">
        <v>11</v>
      </c>
      <c r="B519" s="329" t="s">
        <v>1587</v>
      </c>
      <c r="C519" s="300" t="s">
        <v>1578</v>
      </c>
      <c r="D519" s="300" t="s">
        <v>1161</v>
      </c>
      <c r="E519" s="299">
        <v>15</v>
      </c>
      <c r="F519" s="337" t="s">
        <v>204</v>
      </c>
      <c r="G519" s="300" t="s">
        <v>1576</v>
      </c>
      <c r="H519" s="300"/>
      <c r="GA519" s="294"/>
      <c r="GB519" s="294"/>
      <c r="GC519" s="294"/>
      <c r="GD519" s="294"/>
      <c r="GE519" s="294"/>
      <c r="GF519" s="294"/>
      <c r="GG519" s="294"/>
      <c r="GH519" s="294"/>
      <c r="GI519" s="294"/>
      <c r="GJ519" s="294"/>
      <c r="GK519" s="294"/>
      <c r="GL519" s="294"/>
      <c r="GM519" s="294"/>
      <c r="GN519" s="294"/>
      <c r="GO519" s="294"/>
      <c r="GP519" s="294"/>
      <c r="GQ519" s="294"/>
      <c r="GR519" s="294"/>
      <c r="GS519" s="294"/>
      <c r="GT519" s="294"/>
      <c r="GU519" s="294"/>
      <c r="GV519" s="294"/>
      <c r="GW519" s="294"/>
      <c r="GX519" s="294"/>
      <c r="GY519" s="294"/>
      <c r="GZ519" s="294"/>
      <c r="HA519" s="294"/>
      <c r="HB519" s="294"/>
      <c r="HC519" s="294"/>
      <c r="HD519" s="294"/>
      <c r="HE519" s="294"/>
      <c r="HF519" s="294"/>
      <c r="HG519" s="294"/>
      <c r="HH519" s="294"/>
      <c r="HI519" s="294"/>
      <c r="HJ519" s="294"/>
      <c r="HK519" s="294"/>
      <c r="HL519" s="294"/>
      <c r="HM519" s="294"/>
      <c r="HN519" s="294"/>
      <c r="HO519" s="294"/>
      <c r="HP519" s="294"/>
      <c r="HQ519" s="294"/>
      <c r="HR519" s="294"/>
      <c r="HS519" s="294"/>
      <c r="HT519" s="294"/>
      <c r="HU519" s="294"/>
      <c r="HV519" s="294"/>
      <c r="HW519" s="294"/>
      <c r="HX519" s="294"/>
      <c r="HY519" s="294"/>
      <c r="HZ519" s="294"/>
      <c r="IA519" s="294"/>
      <c r="IB519" s="294"/>
      <c r="IC519" s="294"/>
      <c r="ID519" s="294"/>
      <c r="IE519" s="294"/>
      <c r="IF519" s="294"/>
      <c r="IG519" s="294"/>
      <c r="IH519" s="294"/>
      <c r="II519" s="294"/>
      <c r="IJ519" s="294"/>
      <c r="IK519" s="294"/>
      <c r="IL519" s="294"/>
      <c r="IM519" s="294"/>
      <c r="IN519" s="294"/>
      <c r="IO519" s="294"/>
      <c r="IP519" s="294"/>
      <c r="IQ519" s="294"/>
      <c r="IR519" s="294"/>
      <c r="IS519" s="294"/>
      <c r="IT519" s="294"/>
      <c r="IU519" s="294"/>
      <c r="IV519" s="294"/>
      <c r="IW519" s="294"/>
      <c r="IX519" s="294"/>
    </row>
    <row r="520" s="288" customFormat="1" ht="46" customHeight="1" spans="1:258">
      <c r="A520" s="299">
        <v>12</v>
      </c>
      <c r="B520" s="329" t="s">
        <v>1588</v>
      </c>
      <c r="C520" s="300" t="s">
        <v>1578</v>
      </c>
      <c r="D520" s="300" t="s">
        <v>1589</v>
      </c>
      <c r="E520" s="299">
        <v>15</v>
      </c>
      <c r="F520" s="337" t="s">
        <v>239</v>
      </c>
      <c r="G520" s="300" t="s">
        <v>1576</v>
      </c>
      <c r="H520" s="300"/>
      <c r="GA520" s="294"/>
      <c r="GB520" s="294"/>
      <c r="GC520" s="294"/>
      <c r="GD520" s="294"/>
      <c r="GE520" s="294"/>
      <c r="GF520" s="294"/>
      <c r="GG520" s="294"/>
      <c r="GH520" s="294"/>
      <c r="GI520" s="294"/>
      <c r="GJ520" s="294"/>
      <c r="GK520" s="294"/>
      <c r="GL520" s="294"/>
      <c r="GM520" s="294"/>
      <c r="GN520" s="294"/>
      <c r="GO520" s="294"/>
      <c r="GP520" s="294"/>
      <c r="GQ520" s="294"/>
      <c r="GR520" s="294"/>
      <c r="GS520" s="294"/>
      <c r="GT520" s="294"/>
      <c r="GU520" s="294"/>
      <c r="GV520" s="294"/>
      <c r="GW520" s="294"/>
      <c r="GX520" s="294"/>
      <c r="GY520" s="294"/>
      <c r="GZ520" s="294"/>
      <c r="HA520" s="294"/>
      <c r="HB520" s="294"/>
      <c r="HC520" s="294"/>
      <c r="HD520" s="294"/>
      <c r="HE520" s="294"/>
      <c r="HF520" s="294"/>
      <c r="HG520" s="294"/>
      <c r="HH520" s="294"/>
      <c r="HI520" s="294"/>
      <c r="HJ520" s="294"/>
      <c r="HK520" s="294"/>
      <c r="HL520" s="294"/>
      <c r="HM520" s="294"/>
      <c r="HN520" s="294"/>
      <c r="HO520" s="294"/>
      <c r="HP520" s="294"/>
      <c r="HQ520" s="294"/>
      <c r="HR520" s="294"/>
      <c r="HS520" s="294"/>
      <c r="HT520" s="294"/>
      <c r="HU520" s="294"/>
      <c r="HV520" s="294"/>
      <c r="HW520" s="294"/>
      <c r="HX520" s="294"/>
      <c r="HY520" s="294"/>
      <c r="HZ520" s="294"/>
      <c r="IA520" s="294"/>
      <c r="IB520" s="294"/>
      <c r="IC520" s="294"/>
      <c r="ID520" s="294"/>
      <c r="IE520" s="294"/>
      <c r="IF520" s="294"/>
      <c r="IG520" s="294"/>
      <c r="IH520" s="294"/>
      <c r="II520" s="294"/>
      <c r="IJ520" s="294"/>
      <c r="IK520" s="294"/>
      <c r="IL520" s="294"/>
      <c r="IM520" s="294"/>
      <c r="IN520" s="294"/>
      <c r="IO520" s="294"/>
      <c r="IP520" s="294"/>
      <c r="IQ520" s="294"/>
      <c r="IR520" s="294"/>
      <c r="IS520" s="294"/>
      <c r="IT520" s="294"/>
      <c r="IU520" s="294"/>
      <c r="IV520" s="294"/>
      <c r="IW520" s="294"/>
      <c r="IX520" s="294"/>
    </row>
    <row r="521" s="288" customFormat="1" ht="46" customHeight="1" spans="1:258">
      <c r="A521" s="299">
        <v>13</v>
      </c>
      <c r="B521" s="329" t="s">
        <v>1590</v>
      </c>
      <c r="C521" s="300" t="s">
        <v>1578</v>
      </c>
      <c r="D521" s="300" t="s">
        <v>971</v>
      </c>
      <c r="E521" s="299">
        <v>15</v>
      </c>
      <c r="F521" s="337" t="s">
        <v>239</v>
      </c>
      <c r="G521" s="300" t="s">
        <v>1576</v>
      </c>
      <c r="H521" s="300"/>
      <c r="GA521" s="294"/>
      <c r="GB521" s="294"/>
      <c r="GC521" s="294"/>
      <c r="GD521" s="294"/>
      <c r="GE521" s="294"/>
      <c r="GF521" s="294"/>
      <c r="GG521" s="294"/>
      <c r="GH521" s="294"/>
      <c r="GI521" s="294"/>
      <c r="GJ521" s="294"/>
      <c r="GK521" s="294"/>
      <c r="GL521" s="294"/>
      <c r="GM521" s="294"/>
      <c r="GN521" s="294"/>
      <c r="GO521" s="294"/>
      <c r="GP521" s="294"/>
      <c r="GQ521" s="294"/>
      <c r="GR521" s="294"/>
      <c r="GS521" s="294"/>
      <c r="GT521" s="294"/>
      <c r="GU521" s="294"/>
      <c r="GV521" s="294"/>
      <c r="GW521" s="294"/>
      <c r="GX521" s="294"/>
      <c r="GY521" s="294"/>
      <c r="GZ521" s="294"/>
      <c r="HA521" s="294"/>
      <c r="HB521" s="294"/>
      <c r="HC521" s="294"/>
      <c r="HD521" s="294"/>
      <c r="HE521" s="294"/>
      <c r="HF521" s="294"/>
      <c r="HG521" s="294"/>
      <c r="HH521" s="294"/>
      <c r="HI521" s="294"/>
      <c r="HJ521" s="294"/>
      <c r="HK521" s="294"/>
      <c r="HL521" s="294"/>
      <c r="HM521" s="294"/>
      <c r="HN521" s="294"/>
      <c r="HO521" s="294"/>
      <c r="HP521" s="294"/>
      <c r="HQ521" s="294"/>
      <c r="HR521" s="294"/>
      <c r="HS521" s="294"/>
      <c r="HT521" s="294"/>
      <c r="HU521" s="294"/>
      <c r="HV521" s="294"/>
      <c r="HW521" s="294"/>
      <c r="HX521" s="294"/>
      <c r="HY521" s="294"/>
      <c r="HZ521" s="294"/>
      <c r="IA521" s="294"/>
      <c r="IB521" s="294"/>
      <c r="IC521" s="294"/>
      <c r="ID521" s="294"/>
      <c r="IE521" s="294"/>
      <c r="IF521" s="294"/>
      <c r="IG521" s="294"/>
      <c r="IH521" s="294"/>
      <c r="II521" s="294"/>
      <c r="IJ521" s="294"/>
      <c r="IK521" s="294"/>
      <c r="IL521" s="294"/>
      <c r="IM521" s="294"/>
      <c r="IN521" s="294"/>
      <c r="IO521" s="294"/>
      <c r="IP521" s="294"/>
      <c r="IQ521" s="294"/>
      <c r="IR521" s="294"/>
      <c r="IS521" s="294"/>
      <c r="IT521" s="294"/>
      <c r="IU521" s="294"/>
      <c r="IV521" s="294"/>
      <c r="IW521" s="294"/>
      <c r="IX521" s="294"/>
    </row>
    <row r="522" s="288" customFormat="1" ht="46" customHeight="1" spans="1:258">
      <c r="A522" s="299">
        <v>14</v>
      </c>
      <c r="B522" s="329" t="s">
        <v>1591</v>
      </c>
      <c r="C522" s="300" t="s">
        <v>1575</v>
      </c>
      <c r="D522" s="300" t="s">
        <v>169</v>
      </c>
      <c r="E522" s="299">
        <v>18</v>
      </c>
      <c r="F522" s="337" t="s">
        <v>1592</v>
      </c>
      <c r="G522" s="300" t="s">
        <v>1576</v>
      </c>
      <c r="H522" s="300"/>
      <c r="GA522" s="294"/>
      <c r="GB522" s="294"/>
      <c r="GC522" s="294"/>
      <c r="GD522" s="294"/>
      <c r="GE522" s="294"/>
      <c r="GF522" s="294"/>
      <c r="GG522" s="294"/>
      <c r="GH522" s="294"/>
      <c r="GI522" s="294"/>
      <c r="GJ522" s="294"/>
      <c r="GK522" s="294"/>
      <c r="GL522" s="294"/>
      <c r="GM522" s="294"/>
      <c r="GN522" s="294"/>
      <c r="GO522" s="294"/>
      <c r="GP522" s="294"/>
      <c r="GQ522" s="294"/>
      <c r="GR522" s="294"/>
      <c r="GS522" s="294"/>
      <c r="GT522" s="294"/>
      <c r="GU522" s="294"/>
      <c r="GV522" s="294"/>
      <c r="GW522" s="294"/>
      <c r="GX522" s="294"/>
      <c r="GY522" s="294"/>
      <c r="GZ522" s="294"/>
      <c r="HA522" s="294"/>
      <c r="HB522" s="294"/>
      <c r="HC522" s="294"/>
      <c r="HD522" s="294"/>
      <c r="HE522" s="294"/>
      <c r="HF522" s="294"/>
      <c r="HG522" s="294"/>
      <c r="HH522" s="294"/>
      <c r="HI522" s="294"/>
      <c r="HJ522" s="294"/>
      <c r="HK522" s="294"/>
      <c r="HL522" s="294"/>
      <c r="HM522" s="294"/>
      <c r="HN522" s="294"/>
      <c r="HO522" s="294"/>
      <c r="HP522" s="294"/>
      <c r="HQ522" s="294"/>
      <c r="HR522" s="294"/>
      <c r="HS522" s="294"/>
      <c r="HT522" s="294"/>
      <c r="HU522" s="294"/>
      <c r="HV522" s="294"/>
      <c r="HW522" s="294"/>
      <c r="HX522" s="294"/>
      <c r="HY522" s="294"/>
      <c r="HZ522" s="294"/>
      <c r="IA522" s="294"/>
      <c r="IB522" s="294"/>
      <c r="IC522" s="294"/>
      <c r="ID522" s="294"/>
      <c r="IE522" s="294"/>
      <c r="IF522" s="294"/>
      <c r="IG522" s="294"/>
      <c r="IH522" s="294"/>
      <c r="II522" s="294"/>
      <c r="IJ522" s="294"/>
      <c r="IK522" s="294"/>
      <c r="IL522" s="294"/>
      <c r="IM522" s="294"/>
      <c r="IN522" s="294"/>
      <c r="IO522" s="294"/>
      <c r="IP522" s="294"/>
      <c r="IQ522" s="294"/>
      <c r="IR522" s="294"/>
      <c r="IS522" s="294"/>
      <c r="IT522" s="294"/>
      <c r="IU522" s="294"/>
      <c r="IV522" s="294"/>
      <c r="IW522" s="294"/>
      <c r="IX522" s="294"/>
    </row>
    <row r="523" s="288" customFormat="1" ht="46" customHeight="1" spans="1:258">
      <c r="A523" s="299">
        <v>15</v>
      </c>
      <c r="B523" s="329" t="s">
        <v>1593</v>
      </c>
      <c r="C523" s="300" t="s">
        <v>1575</v>
      </c>
      <c r="D523" s="300" t="s">
        <v>1594</v>
      </c>
      <c r="E523" s="334">
        <v>22</v>
      </c>
      <c r="F523" s="328" t="s">
        <v>171</v>
      </c>
      <c r="G523" s="300" t="s">
        <v>1576</v>
      </c>
      <c r="H523" s="300"/>
      <c r="GA523" s="294"/>
      <c r="GB523" s="294"/>
      <c r="GC523" s="294"/>
      <c r="GD523" s="294"/>
      <c r="GE523" s="294"/>
      <c r="GF523" s="294"/>
      <c r="GG523" s="294"/>
      <c r="GH523" s="294"/>
      <c r="GI523" s="294"/>
      <c r="GJ523" s="294"/>
      <c r="GK523" s="294"/>
      <c r="GL523" s="294"/>
      <c r="GM523" s="294"/>
      <c r="GN523" s="294"/>
      <c r="GO523" s="294"/>
      <c r="GP523" s="294"/>
      <c r="GQ523" s="294"/>
      <c r="GR523" s="294"/>
      <c r="GS523" s="294"/>
      <c r="GT523" s="294"/>
      <c r="GU523" s="294"/>
      <c r="GV523" s="294"/>
      <c r="GW523" s="294"/>
      <c r="GX523" s="294"/>
      <c r="GY523" s="294"/>
      <c r="GZ523" s="294"/>
      <c r="HA523" s="294"/>
      <c r="HB523" s="294"/>
      <c r="HC523" s="294"/>
      <c r="HD523" s="294"/>
      <c r="HE523" s="294"/>
      <c r="HF523" s="294"/>
      <c r="HG523" s="294"/>
      <c r="HH523" s="294"/>
      <c r="HI523" s="294"/>
      <c r="HJ523" s="294"/>
      <c r="HK523" s="294"/>
      <c r="HL523" s="294"/>
      <c r="HM523" s="294"/>
      <c r="HN523" s="294"/>
      <c r="HO523" s="294"/>
      <c r="HP523" s="294"/>
      <c r="HQ523" s="294"/>
      <c r="HR523" s="294"/>
      <c r="HS523" s="294"/>
      <c r="HT523" s="294"/>
      <c r="HU523" s="294"/>
      <c r="HV523" s="294"/>
      <c r="HW523" s="294"/>
      <c r="HX523" s="294"/>
      <c r="HY523" s="294"/>
      <c r="HZ523" s="294"/>
      <c r="IA523" s="294"/>
      <c r="IB523" s="294"/>
      <c r="IC523" s="294"/>
      <c r="ID523" s="294"/>
      <c r="IE523" s="294"/>
      <c r="IF523" s="294"/>
      <c r="IG523" s="294"/>
      <c r="IH523" s="294"/>
      <c r="II523" s="294"/>
      <c r="IJ523" s="294"/>
      <c r="IK523" s="294"/>
      <c r="IL523" s="294"/>
      <c r="IM523" s="294"/>
      <c r="IN523" s="294"/>
      <c r="IO523" s="294"/>
      <c r="IP523" s="294"/>
      <c r="IQ523" s="294"/>
      <c r="IR523" s="294"/>
      <c r="IS523" s="294"/>
      <c r="IT523" s="294"/>
      <c r="IU523" s="294"/>
      <c r="IV523" s="294"/>
      <c r="IW523" s="294"/>
      <c r="IX523" s="294"/>
    </row>
    <row r="524" s="288" customFormat="1" ht="46" customHeight="1" spans="1:258">
      <c r="A524" s="299">
        <v>16</v>
      </c>
      <c r="B524" s="378" t="s">
        <v>1595</v>
      </c>
      <c r="C524" s="378" t="s">
        <v>1596</v>
      </c>
      <c r="D524" s="378" t="s">
        <v>839</v>
      </c>
      <c r="E524" s="299">
        <v>16</v>
      </c>
      <c r="F524" s="345" t="s">
        <v>180</v>
      </c>
      <c r="G524" s="300" t="s">
        <v>1597</v>
      </c>
      <c r="H524" s="300"/>
      <c r="GA524" s="294"/>
      <c r="GB524" s="294"/>
      <c r="GC524" s="294"/>
      <c r="GD524" s="294"/>
      <c r="GE524" s="294"/>
      <c r="GF524" s="294"/>
      <c r="GG524" s="294"/>
      <c r="GH524" s="294"/>
      <c r="GI524" s="294"/>
      <c r="GJ524" s="294"/>
      <c r="GK524" s="294"/>
      <c r="GL524" s="294"/>
      <c r="GM524" s="294"/>
      <c r="GN524" s="294"/>
      <c r="GO524" s="294"/>
      <c r="GP524" s="294"/>
      <c r="GQ524" s="294"/>
      <c r="GR524" s="294"/>
      <c r="GS524" s="294"/>
      <c r="GT524" s="294"/>
      <c r="GU524" s="294"/>
      <c r="GV524" s="294"/>
      <c r="GW524" s="294"/>
      <c r="GX524" s="294"/>
      <c r="GY524" s="294"/>
      <c r="GZ524" s="294"/>
      <c r="HA524" s="294"/>
      <c r="HB524" s="294"/>
      <c r="HC524" s="294"/>
      <c r="HD524" s="294"/>
      <c r="HE524" s="294"/>
      <c r="HF524" s="294"/>
      <c r="HG524" s="294"/>
      <c r="HH524" s="294"/>
      <c r="HI524" s="294"/>
      <c r="HJ524" s="294"/>
      <c r="HK524" s="294"/>
      <c r="HL524" s="294"/>
      <c r="HM524" s="294"/>
      <c r="HN524" s="294"/>
      <c r="HO524" s="294"/>
      <c r="HP524" s="294"/>
      <c r="HQ524" s="294"/>
      <c r="HR524" s="294"/>
      <c r="HS524" s="294"/>
      <c r="HT524" s="294"/>
      <c r="HU524" s="294"/>
      <c r="HV524" s="294"/>
      <c r="HW524" s="294"/>
      <c r="HX524" s="294"/>
      <c r="HY524" s="294"/>
      <c r="HZ524" s="294"/>
      <c r="IA524" s="294"/>
      <c r="IB524" s="294"/>
      <c r="IC524" s="294"/>
      <c r="ID524" s="294"/>
      <c r="IE524" s="294"/>
      <c r="IF524" s="294"/>
      <c r="IG524" s="294"/>
      <c r="IH524" s="294"/>
      <c r="II524" s="294"/>
      <c r="IJ524" s="294"/>
      <c r="IK524" s="294"/>
      <c r="IL524" s="294"/>
      <c r="IM524" s="294"/>
      <c r="IN524" s="294"/>
      <c r="IO524" s="294"/>
      <c r="IP524" s="294"/>
      <c r="IQ524" s="294"/>
      <c r="IR524" s="294"/>
      <c r="IS524" s="294"/>
      <c r="IT524" s="294"/>
      <c r="IU524" s="294"/>
      <c r="IV524" s="294"/>
      <c r="IW524" s="294"/>
      <c r="IX524" s="294"/>
    </row>
    <row r="525" s="288" customFormat="1" ht="46" customHeight="1" spans="1:258">
      <c r="A525" s="299">
        <v>17</v>
      </c>
      <c r="B525" s="300" t="s">
        <v>1598</v>
      </c>
      <c r="C525" s="300" t="s">
        <v>1596</v>
      </c>
      <c r="D525" s="300" t="s">
        <v>404</v>
      </c>
      <c r="E525" s="299">
        <v>16</v>
      </c>
      <c r="F525" s="333" t="s">
        <v>211</v>
      </c>
      <c r="G525" s="300" t="s">
        <v>1599</v>
      </c>
      <c r="H525" s="300"/>
      <c r="GA525" s="294"/>
      <c r="GB525" s="294"/>
      <c r="GC525" s="294"/>
      <c r="GD525" s="294"/>
      <c r="GE525" s="294"/>
      <c r="GF525" s="294"/>
      <c r="GG525" s="294"/>
      <c r="GH525" s="294"/>
      <c r="GI525" s="294"/>
      <c r="GJ525" s="294"/>
      <c r="GK525" s="294"/>
      <c r="GL525" s="294"/>
      <c r="GM525" s="294"/>
      <c r="GN525" s="294"/>
      <c r="GO525" s="294"/>
      <c r="GP525" s="294"/>
      <c r="GQ525" s="294"/>
      <c r="GR525" s="294"/>
      <c r="GS525" s="294"/>
      <c r="GT525" s="294"/>
      <c r="GU525" s="294"/>
      <c r="GV525" s="294"/>
      <c r="GW525" s="294"/>
      <c r="GX525" s="294"/>
      <c r="GY525" s="294"/>
      <c r="GZ525" s="294"/>
      <c r="HA525" s="294"/>
      <c r="HB525" s="294"/>
      <c r="HC525" s="294"/>
      <c r="HD525" s="294"/>
      <c r="HE525" s="294"/>
      <c r="HF525" s="294"/>
      <c r="HG525" s="294"/>
      <c r="HH525" s="294"/>
      <c r="HI525" s="294"/>
      <c r="HJ525" s="294"/>
      <c r="HK525" s="294"/>
      <c r="HL525" s="294"/>
      <c r="HM525" s="294"/>
      <c r="HN525" s="294"/>
      <c r="HO525" s="294"/>
      <c r="HP525" s="294"/>
      <c r="HQ525" s="294"/>
      <c r="HR525" s="294"/>
      <c r="HS525" s="294"/>
      <c r="HT525" s="294"/>
      <c r="HU525" s="294"/>
      <c r="HV525" s="294"/>
      <c r="HW525" s="294"/>
      <c r="HX525" s="294"/>
      <c r="HY525" s="294"/>
      <c r="HZ525" s="294"/>
      <c r="IA525" s="294"/>
      <c r="IB525" s="294"/>
      <c r="IC525" s="294"/>
      <c r="ID525" s="294"/>
      <c r="IE525" s="294"/>
      <c r="IF525" s="294"/>
      <c r="IG525" s="294"/>
      <c r="IH525" s="294"/>
      <c r="II525" s="294"/>
      <c r="IJ525" s="294"/>
      <c r="IK525" s="294"/>
      <c r="IL525" s="294"/>
      <c r="IM525" s="294"/>
      <c r="IN525" s="294"/>
      <c r="IO525" s="294"/>
      <c r="IP525" s="294"/>
      <c r="IQ525" s="294"/>
      <c r="IR525" s="294"/>
      <c r="IS525" s="294"/>
      <c r="IT525" s="294"/>
      <c r="IU525" s="294"/>
      <c r="IV525" s="294"/>
      <c r="IW525" s="294"/>
      <c r="IX525" s="294"/>
    </row>
    <row r="526" s="288" customFormat="1" ht="46" customHeight="1" spans="1:258">
      <c r="A526" s="299">
        <v>18</v>
      </c>
      <c r="B526" s="300" t="s">
        <v>1600</v>
      </c>
      <c r="C526" s="300" t="s">
        <v>1596</v>
      </c>
      <c r="D526" s="300" t="s">
        <v>1601</v>
      </c>
      <c r="E526" s="299">
        <v>16</v>
      </c>
      <c r="F526" s="333" t="s">
        <v>211</v>
      </c>
      <c r="G526" s="300" t="s">
        <v>1602</v>
      </c>
      <c r="H526" s="300"/>
      <c r="GA526" s="294"/>
      <c r="GB526" s="294"/>
      <c r="GC526" s="294"/>
      <c r="GD526" s="294"/>
      <c r="GE526" s="294"/>
      <c r="GF526" s="294"/>
      <c r="GG526" s="294"/>
      <c r="GH526" s="294"/>
      <c r="GI526" s="294"/>
      <c r="GJ526" s="294"/>
      <c r="GK526" s="294"/>
      <c r="GL526" s="294"/>
      <c r="GM526" s="294"/>
      <c r="GN526" s="294"/>
      <c r="GO526" s="294"/>
      <c r="GP526" s="294"/>
      <c r="GQ526" s="294"/>
      <c r="GR526" s="294"/>
      <c r="GS526" s="294"/>
      <c r="GT526" s="294"/>
      <c r="GU526" s="294"/>
      <c r="GV526" s="294"/>
      <c r="GW526" s="294"/>
      <c r="GX526" s="294"/>
      <c r="GY526" s="294"/>
      <c r="GZ526" s="294"/>
      <c r="HA526" s="294"/>
      <c r="HB526" s="294"/>
      <c r="HC526" s="294"/>
      <c r="HD526" s="294"/>
      <c r="HE526" s="294"/>
      <c r="HF526" s="294"/>
      <c r="HG526" s="294"/>
      <c r="HH526" s="294"/>
      <c r="HI526" s="294"/>
      <c r="HJ526" s="294"/>
      <c r="HK526" s="294"/>
      <c r="HL526" s="294"/>
      <c r="HM526" s="294"/>
      <c r="HN526" s="294"/>
      <c r="HO526" s="294"/>
      <c r="HP526" s="294"/>
      <c r="HQ526" s="294"/>
      <c r="HR526" s="294"/>
      <c r="HS526" s="294"/>
      <c r="HT526" s="294"/>
      <c r="HU526" s="294"/>
      <c r="HV526" s="294"/>
      <c r="HW526" s="294"/>
      <c r="HX526" s="294"/>
      <c r="HY526" s="294"/>
      <c r="HZ526" s="294"/>
      <c r="IA526" s="294"/>
      <c r="IB526" s="294"/>
      <c r="IC526" s="294"/>
      <c r="ID526" s="294"/>
      <c r="IE526" s="294"/>
      <c r="IF526" s="294"/>
      <c r="IG526" s="294"/>
      <c r="IH526" s="294"/>
      <c r="II526" s="294"/>
      <c r="IJ526" s="294"/>
      <c r="IK526" s="294"/>
      <c r="IL526" s="294"/>
      <c r="IM526" s="294"/>
      <c r="IN526" s="294"/>
      <c r="IO526" s="294"/>
      <c r="IP526" s="294"/>
      <c r="IQ526" s="294"/>
      <c r="IR526" s="294"/>
      <c r="IS526" s="294"/>
      <c r="IT526" s="294"/>
      <c r="IU526" s="294"/>
      <c r="IV526" s="294"/>
      <c r="IW526" s="294"/>
      <c r="IX526" s="294"/>
    </row>
    <row r="527" s="288" customFormat="1" ht="46" customHeight="1" spans="1:258">
      <c r="A527" s="299">
        <v>19</v>
      </c>
      <c r="B527" s="300" t="s">
        <v>1603</v>
      </c>
      <c r="C527" s="300" t="s">
        <v>1596</v>
      </c>
      <c r="D527" s="300" t="s">
        <v>1227</v>
      </c>
      <c r="E527" s="334">
        <v>16</v>
      </c>
      <c r="F527" s="345" t="s">
        <v>171</v>
      </c>
      <c r="G527" s="300" t="s">
        <v>1604</v>
      </c>
      <c r="H527" s="300"/>
      <c r="GA527" s="294"/>
      <c r="GB527" s="294"/>
      <c r="GC527" s="294"/>
      <c r="GD527" s="294"/>
      <c r="GE527" s="294"/>
      <c r="GF527" s="294"/>
      <c r="GG527" s="294"/>
      <c r="GH527" s="294"/>
      <c r="GI527" s="294"/>
      <c r="GJ527" s="294"/>
      <c r="GK527" s="294"/>
      <c r="GL527" s="294"/>
      <c r="GM527" s="294"/>
      <c r="GN527" s="294"/>
      <c r="GO527" s="294"/>
      <c r="GP527" s="294"/>
      <c r="GQ527" s="294"/>
      <c r="GR527" s="294"/>
      <c r="GS527" s="294"/>
      <c r="GT527" s="294"/>
      <c r="GU527" s="294"/>
      <c r="GV527" s="294"/>
      <c r="GW527" s="294"/>
      <c r="GX527" s="294"/>
      <c r="GY527" s="294"/>
      <c r="GZ527" s="294"/>
      <c r="HA527" s="294"/>
      <c r="HB527" s="294"/>
      <c r="HC527" s="294"/>
      <c r="HD527" s="294"/>
      <c r="HE527" s="294"/>
      <c r="HF527" s="294"/>
      <c r="HG527" s="294"/>
      <c r="HH527" s="294"/>
      <c r="HI527" s="294"/>
      <c r="HJ527" s="294"/>
      <c r="HK527" s="294"/>
      <c r="HL527" s="294"/>
      <c r="HM527" s="294"/>
      <c r="HN527" s="294"/>
      <c r="HO527" s="294"/>
      <c r="HP527" s="294"/>
      <c r="HQ527" s="294"/>
      <c r="HR527" s="294"/>
      <c r="HS527" s="294"/>
      <c r="HT527" s="294"/>
      <c r="HU527" s="294"/>
      <c r="HV527" s="294"/>
      <c r="HW527" s="294"/>
      <c r="HX527" s="294"/>
      <c r="HY527" s="294"/>
      <c r="HZ527" s="294"/>
      <c r="IA527" s="294"/>
      <c r="IB527" s="294"/>
      <c r="IC527" s="294"/>
      <c r="ID527" s="294"/>
      <c r="IE527" s="294"/>
      <c r="IF527" s="294"/>
      <c r="IG527" s="294"/>
      <c r="IH527" s="294"/>
      <c r="II527" s="294"/>
      <c r="IJ527" s="294"/>
      <c r="IK527" s="294"/>
      <c r="IL527" s="294"/>
      <c r="IM527" s="294"/>
      <c r="IN527" s="294"/>
      <c r="IO527" s="294"/>
      <c r="IP527" s="294"/>
      <c r="IQ527" s="294"/>
      <c r="IR527" s="294"/>
      <c r="IS527" s="294"/>
      <c r="IT527" s="294"/>
      <c r="IU527" s="294"/>
      <c r="IV527" s="294"/>
      <c r="IW527" s="294"/>
      <c r="IX527" s="294"/>
    </row>
    <row r="528" s="288" customFormat="1" ht="46" customHeight="1" spans="1:258">
      <c r="A528" s="299">
        <v>20</v>
      </c>
      <c r="B528" s="300" t="s">
        <v>1593</v>
      </c>
      <c r="C528" s="300" t="s">
        <v>1605</v>
      </c>
      <c r="D528" s="300" t="s">
        <v>414</v>
      </c>
      <c r="E528" s="334">
        <v>16</v>
      </c>
      <c r="F528" s="345" t="s">
        <v>171</v>
      </c>
      <c r="G528" s="300" t="s">
        <v>1606</v>
      </c>
      <c r="H528" s="300"/>
      <c r="GA528" s="294"/>
      <c r="GB528" s="294"/>
      <c r="GC528" s="294"/>
      <c r="GD528" s="294"/>
      <c r="GE528" s="294"/>
      <c r="GF528" s="294"/>
      <c r="GG528" s="294"/>
      <c r="GH528" s="294"/>
      <c r="GI528" s="294"/>
      <c r="GJ528" s="294"/>
      <c r="GK528" s="294"/>
      <c r="GL528" s="294"/>
      <c r="GM528" s="294"/>
      <c r="GN528" s="294"/>
      <c r="GO528" s="294"/>
      <c r="GP528" s="294"/>
      <c r="GQ528" s="294"/>
      <c r="GR528" s="294"/>
      <c r="GS528" s="294"/>
      <c r="GT528" s="294"/>
      <c r="GU528" s="294"/>
      <c r="GV528" s="294"/>
      <c r="GW528" s="294"/>
      <c r="GX528" s="294"/>
      <c r="GY528" s="294"/>
      <c r="GZ528" s="294"/>
      <c r="HA528" s="294"/>
      <c r="HB528" s="294"/>
      <c r="HC528" s="294"/>
      <c r="HD528" s="294"/>
      <c r="HE528" s="294"/>
      <c r="HF528" s="294"/>
      <c r="HG528" s="294"/>
      <c r="HH528" s="294"/>
      <c r="HI528" s="294"/>
      <c r="HJ528" s="294"/>
      <c r="HK528" s="294"/>
      <c r="HL528" s="294"/>
      <c r="HM528" s="294"/>
      <c r="HN528" s="294"/>
      <c r="HO528" s="294"/>
      <c r="HP528" s="294"/>
      <c r="HQ528" s="294"/>
      <c r="HR528" s="294"/>
      <c r="HS528" s="294"/>
      <c r="HT528" s="294"/>
      <c r="HU528" s="294"/>
      <c r="HV528" s="294"/>
      <c r="HW528" s="294"/>
      <c r="HX528" s="294"/>
      <c r="HY528" s="294"/>
      <c r="HZ528" s="294"/>
      <c r="IA528" s="294"/>
      <c r="IB528" s="294"/>
      <c r="IC528" s="294"/>
      <c r="ID528" s="294"/>
      <c r="IE528" s="294"/>
      <c r="IF528" s="294"/>
      <c r="IG528" s="294"/>
      <c r="IH528" s="294"/>
      <c r="II528" s="294"/>
      <c r="IJ528" s="294"/>
      <c r="IK528" s="294"/>
      <c r="IL528" s="294"/>
      <c r="IM528" s="294"/>
      <c r="IN528" s="294"/>
      <c r="IO528" s="294"/>
      <c r="IP528" s="294"/>
      <c r="IQ528" s="294"/>
      <c r="IR528" s="294"/>
      <c r="IS528" s="294"/>
      <c r="IT528" s="294"/>
      <c r="IU528" s="294"/>
      <c r="IV528" s="294"/>
      <c r="IW528" s="294"/>
      <c r="IX528" s="294"/>
    </row>
    <row r="529" s="288" customFormat="1" ht="46" customHeight="1" spans="1:258">
      <c r="A529" s="299">
        <v>21</v>
      </c>
      <c r="B529" s="300" t="s">
        <v>1607</v>
      </c>
      <c r="C529" s="300" t="s">
        <v>1596</v>
      </c>
      <c r="D529" s="300" t="s">
        <v>432</v>
      </c>
      <c r="E529" s="299">
        <v>16</v>
      </c>
      <c r="F529" s="345" t="s">
        <v>191</v>
      </c>
      <c r="G529" s="300" t="s">
        <v>1608</v>
      </c>
      <c r="H529" s="300"/>
      <c r="GA529" s="294"/>
      <c r="GB529" s="294"/>
      <c r="GC529" s="294"/>
      <c r="GD529" s="294"/>
      <c r="GE529" s="294"/>
      <c r="GF529" s="294"/>
      <c r="GG529" s="294"/>
      <c r="GH529" s="294"/>
      <c r="GI529" s="294"/>
      <c r="GJ529" s="294"/>
      <c r="GK529" s="294"/>
      <c r="GL529" s="294"/>
      <c r="GM529" s="294"/>
      <c r="GN529" s="294"/>
      <c r="GO529" s="294"/>
      <c r="GP529" s="294"/>
      <c r="GQ529" s="294"/>
      <c r="GR529" s="294"/>
      <c r="GS529" s="294"/>
      <c r="GT529" s="294"/>
      <c r="GU529" s="294"/>
      <c r="GV529" s="294"/>
      <c r="GW529" s="294"/>
      <c r="GX529" s="294"/>
      <c r="GY529" s="294"/>
      <c r="GZ529" s="294"/>
      <c r="HA529" s="294"/>
      <c r="HB529" s="294"/>
      <c r="HC529" s="294"/>
      <c r="HD529" s="294"/>
      <c r="HE529" s="294"/>
      <c r="HF529" s="294"/>
      <c r="HG529" s="294"/>
      <c r="HH529" s="294"/>
      <c r="HI529" s="294"/>
      <c r="HJ529" s="294"/>
      <c r="HK529" s="294"/>
      <c r="HL529" s="294"/>
      <c r="HM529" s="294"/>
      <c r="HN529" s="294"/>
      <c r="HO529" s="294"/>
      <c r="HP529" s="294"/>
      <c r="HQ529" s="294"/>
      <c r="HR529" s="294"/>
      <c r="HS529" s="294"/>
      <c r="HT529" s="294"/>
      <c r="HU529" s="294"/>
      <c r="HV529" s="294"/>
      <c r="HW529" s="294"/>
      <c r="HX529" s="294"/>
      <c r="HY529" s="294"/>
      <c r="HZ529" s="294"/>
      <c r="IA529" s="294"/>
      <c r="IB529" s="294"/>
      <c r="IC529" s="294"/>
      <c r="ID529" s="294"/>
      <c r="IE529" s="294"/>
      <c r="IF529" s="294"/>
      <c r="IG529" s="294"/>
      <c r="IH529" s="294"/>
      <c r="II529" s="294"/>
      <c r="IJ529" s="294"/>
      <c r="IK529" s="294"/>
      <c r="IL529" s="294"/>
      <c r="IM529" s="294"/>
      <c r="IN529" s="294"/>
      <c r="IO529" s="294"/>
      <c r="IP529" s="294"/>
      <c r="IQ529" s="294"/>
      <c r="IR529" s="294"/>
      <c r="IS529" s="294"/>
      <c r="IT529" s="294"/>
      <c r="IU529" s="294"/>
      <c r="IV529" s="294"/>
      <c r="IW529" s="294"/>
      <c r="IX529" s="294"/>
    </row>
    <row r="530" s="289" customFormat="1" ht="46" customHeight="1" spans="1:258">
      <c r="A530" s="381"/>
      <c r="B530" s="427" t="s">
        <v>262</v>
      </c>
      <c r="C530" s="382"/>
      <c r="D530" s="427"/>
      <c r="E530" s="304">
        <f>SUM(E509:E529)</f>
        <v>338</v>
      </c>
      <c r="F530" s="420"/>
      <c r="G530" s="326"/>
      <c r="H530" s="326"/>
      <c r="I530" s="289">
        <v>338</v>
      </c>
      <c r="J530" s="288"/>
      <c r="K530" s="288"/>
      <c r="L530" s="288"/>
      <c r="M530" s="288"/>
      <c r="N530" s="288"/>
      <c r="O530" s="288"/>
      <c r="P530" s="288"/>
      <c r="Q530" s="288"/>
      <c r="R530" s="288"/>
      <c r="S530" s="288"/>
      <c r="T530" s="288"/>
      <c r="U530" s="288"/>
      <c r="V530" s="288"/>
      <c r="W530" s="288"/>
      <c r="X530" s="288"/>
      <c r="Y530" s="288"/>
      <c r="Z530" s="288"/>
      <c r="AA530" s="288"/>
      <c r="AB530" s="288"/>
      <c r="AC530" s="288"/>
      <c r="AD530" s="288"/>
      <c r="AE530" s="288"/>
      <c r="AF530" s="288"/>
      <c r="AG530" s="288"/>
      <c r="AH530" s="288"/>
      <c r="AI530" s="288"/>
      <c r="AJ530" s="288"/>
      <c r="AK530" s="288"/>
      <c r="AL530" s="288"/>
      <c r="AM530" s="288"/>
      <c r="AN530" s="288"/>
      <c r="AO530" s="288"/>
      <c r="AP530" s="288"/>
      <c r="AQ530" s="288"/>
      <c r="AR530" s="288"/>
      <c r="AS530" s="288"/>
      <c r="AT530" s="288"/>
      <c r="AU530" s="288"/>
      <c r="AV530" s="288"/>
      <c r="AW530" s="288"/>
      <c r="AX530" s="288"/>
      <c r="AY530" s="288"/>
      <c r="AZ530" s="288"/>
      <c r="BA530" s="288"/>
      <c r="BB530" s="288"/>
      <c r="BC530" s="288"/>
      <c r="BD530" s="288"/>
      <c r="BE530" s="288"/>
      <c r="BF530" s="288"/>
      <c r="BG530" s="288"/>
      <c r="BH530" s="288"/>
      <c r="BI530" s="288"/>
      <c r="BJ530" s="288"/>
      <c r="BK530" s="288"/>
      <c r="BL530" s="288"/>
      <c r="BM530" s="288"/>
      <c r="BN530" s="288"/>
      <c r="BO530" s="288"/>
      <c r="BP530" s="288"/>
      <c r="BQ530" s="288"/>
      <c r="BR530" s="288"/>
      <c r="BS530" s="288"/>
      <c r="BT530" s="288"/>
      <c r="BU530" s="288"/>
      <c r="BV530" s="288"/>
      <c r="BW530" s="288"/>
      <c r="BX530" s="288"/>
      <c r="BY530" s="288"/>
      <c r="BZ530" s="288"/>
      <c r="CA530" s="288"/>
      <c r="CB530" s="288"/>
      <c r="CC530" s="288"/>
      <c r="CD530" s="288"/>
      <c r="CE530" s="288"/>
      <c r="CF530" s="288"/>
      <c r="CG530" s="288"/>
      <c r="CH530" s="288"/>
      <c r="CI530" s="288"/>
      <c r="CJ530" s="288"/>
      <c r="CK530" s="288"/>
      <c r="CL530" s="288"/>
      <c r="CM530" s="288"/>
      <c r="CN530" s="288"/>
      <c r="CO530" s="288"/>
      <c r="CP530" s="288"/>
      <c r="CQ530" s="288"/>
      <c r="CR530" s="288"/>
      <c r="CS530" s="288"/>
      <c r="CT530" s="288"/>
      <c r="CU530" s="288"/>
      <c r="CV530" s="288"/>
      <c r="CW530" s="288"/>
      <c r="CX530" s="288"/>
      <c r="CY530" s="288"/>
      <c r="CZ530" s="288"/>
      <c r="DA530" s="288"/>
      <c r="DB530" s="288"/>
      <c r="DC530" s="288"/>
      <c r="DD530" s="288"/>
      <c r="DE530" s="288"/>
      <c r="DF530" s="288"/>
      <c r="DG530" s="288"/>
      <c r="DH530" s="288"/>
      <c r="DI530" s="288"/>
      <c r="DJ530" s="288"/>
      <c r="DK530" s="288"/>
      <c r="DL530" s="288"/>
      <c r="DM530" s="288"/>
      <c r="DN530" s="288"/>
      <c r="DO530" s="288"/>
      <c r="DP530" s="288"/>
      <c r="DQ530" s="288"/>
      <c r="DR530" s="288"/>
      <c r="DS530" s="288"/>
      <c r="DT530" s="288"/>
      <c r="DU530" s="288"/>
      <c r="DV530" s="288"/>
      <c r="DW530" s="288"/>
      <c r="DX530" s="288"/>
      <c r="DY530" s="288"/>
      <c r="DZ530" s="288"/>
      <c r="EA530" s="288"/>
      <c r="EB530" s="288"/>
      <c r="EC530" s="288"/>
      <c r="ED530" s="288"/>
      <c r="EE530" s="288"/>
      <c r="EF530" s="288"/>
      <c r="EG530" s="288"/>
      <c r="EH530" s="288"/>
      <c r="EI530" s="288"/>
      <c r="EJ530" s="288"/>
      <c r="EK530" s="288"/>
      <c r="EL530" s="288"/>
      <c r="EM530" s="288"/>
      <c r="EN530" s="288"/>
      <c r="EO530" s="288"/>
      <c r="EP530" s="288"/>
      <c r="EQ530" s="288"/>
      <c r="ER530" s="288"/>
      <c r="ES530" s="288"/>
      <c r="ET530" s="288"/>
      <c r="EU530" s="288"/>
      <c r="EV530" s="288"/>
      <c r="EW530" s="288"/>
      <c r="EX530" s="288"/>
      <c r="EY530" s="288"/>
      <c r="EZ530" s="288"/>
      <c r="FA530" s="288"/>
      <c r="FB530" s="288"/>
      <c r="FC530" s="288"/>
      <c r="FD530" s="288"/>
      <c r="FE530" s="288"/>
      <c r="FF530" s="288"/>
      <c r="FG530" s="288"/>
      <c r="FH530" s="288"/>
      <c r="FI530" s="288"/>
      <c r="FJ530" s="288"/>
      <c r="FK530" s="288"/>
      <c r="FL530" s="288"/>
      <c r="FM530" s="288"/>
      <c r="FN530" s="288"/>
      <c r="FO530" s="288"/>
      <c r="FP530" s="288"/>
      <c r="FQ530" s="288"/>
      <c r="FR530" s="288"/>
      <c r="FS530" s="288"/>
      <c r="FT530" s="288"/>
      <c r="FU530" s="288"/>
      <c r="FV530" s="288"/>
      <c r="FW530" s="288"/>
      <c r="FX530" s="288"/>
      <c r="FY530" s="288"/>
      <c r="FZ530" s="288"/>
      <c r="GA530" s="294"/>
      <c r="GB530" s="294"/>
      <c r="GC530" s="294"/>
      <c r="GD530" s="294"/>
      <c r="GE530" s="294"/>
      <c r="GF530" s="294"/>
      <c r="GG530" s="294"/>
      <c r="GH530" s="294"/>
      <c r="GI530" s="294"/>
      <c r="GJ530" s="294"/>
      <c r="GK530" s="294"/>
      <c r="GL530" s="294"/>
      <c r="GM530" s="294"/>
      <c r="GN530" s="294"/>
      <c r="GO530" s="294"/>
      <c r="GP530" s="294"/>
      <c r="GQ530" s="294"/>
      <c r="GR530" s="294"/>
      <c r="GS530" s="294"/>
      <c r="GT530" s="294"/>
      <c r="GU530" s="294"/>
      <c r="GV530" s="294"/>
      <c r="GW530" s="294"/>
      <c r="GX530" s="294"/>
      <c r="GY530" s="294"/>
      <c r="GZ530" s="294"/>
      <c r="HA530" s="294"/>
      <c r="HB530" s="294"/>
      <c r="HC530" s="294"/>
      <c r="HD530" s="294"/>
      <c r="HE530" s="294"/>
      <c r="HF530" s="294"/>
      <c r="HG530" s="294"/>
      <c r="HH530" s="294"/>
      <c r="HI530" s="294"/>
      <c r="HJ530" s="294"/>
      <c r="HK530" s="294"/>
      <c r="HL530" s="294"/>
      <c r="HM530" s="294"/>
      <c r="HN530" s="294"/>
      <c r="HO530" s="294"/>
      <c r="HP530" s="294"/>
      <c r="HQ530" s="294"/>
      <c r="HR530" s="294"/>
      <c r="HS530" s="294"/>
      <c r="HT530" s="294"/>
      <c r="HU530" s="294"/>
      <c r="HV530" s="294"/>
      <c r="HW530" s="294"/>
      <c r="HX530" s="294"/>
      <c r="HY530" s="294"/>
      <c r="HZ530" s="294"/>
      <c r="IA530" s="294"/>
      <c r="IB530" s="294"/>
      <c r="IC530" s="294"/>
      <c r="ID530" s="294"/>
      <c r="IE530" s="294"/>
      <c r="IF530" s="294"/>
      <c r="IG530" s="294"/>
      <c r="IH530" s="294"/>
      <c r="II530" s="294"/>
      <c r="IJ530" s="294"/>
      <c r="IK530" s="294"/>
      <c r="IL530" s="294"/>
      <c r="IM530" s="294"/>
      <c r="IN530" s="294"/>
      <c r="IO530" s="294"/>
      <c r="IP530" s="294"/>
      <c r="IQ530" s="294"/>
      <c r="IR530" s="294"/>
      <c r="IS530" s="294"/>
      <c r="IT530" s="294"/>
      <c r="IU530" s="294"/>
      <c r="IV530" s="294"/>
      <c r="IW530" s="294"/>
      <c r="IX530" s="294"/>
    </row>
    <row r="531" s="289" customFormat="1" ht="46" customHeight="1" spans="1:258">
      <c r="A531" s="301" t="s">
        <v>1609</v>
      </c>
      <c r="B531" s="302"/>
      <c r="C531" s="302"/>
      <c r="D531" s="303"/>
      <c r="E531" s="386"/>
      <c r="F531" s="300"/>
      <c r="G531" s="300"/>
      <c r="H531" s="300"/>
      <c r="I531" s="288"/>
      <c r="J531" s="288"/>
      <c r="K531" s="288"/>
      <c r="L531" s="288"/>
      <c r="M531" s="288"/>
      <c r="N531" s="288"/>
      <c r="O531" s="288"/>
      <c r="P531" s="288"/>
      <c r="Q531" s="288"/>
      <c r="R531" s="288"/>
      <c r="S531" s="288"/>
      <c r="T531" s="288"/>
      <c r="U531" s="288"/>
      <c r="V531" s="288"/>
      <c r="W531" s="288"/>
      <c r="X531" s="288"/>
      <c r="Y531" s="288"/>
      <c r="Z531" s="288"/>
      <c r="AA531" s="288"/>
      <c r="AB531" s="288"/>
      <c r="AC531" s="288"/>
      <c r="AD531" s="288"/>
      <c r="AE531" s="288"/>
      <c r="AF531" s="288"/>
      <c r="AG531" s="288"/>
      <c r="AH531" s="288"/>
      <c r="AI531" s="288"/>
      <c r="AJ531" s="288"/>
      <c r="AK531" s="288"/>
      <c r="AL531" s="288"/>
      <c r="AM531" s="288"/>
      <c r="AN531" s="288"/>
      <c r="AO531" s="288"/>
      <c r="AP531" s="288"/>
      <c r="AQ531" s="288"/>
      <c r="AR531" s="288"/>
      <c r="AS531" s="288"/>
      <c r="AT531" s="288"/>
      <c r="AU531" s="288"/>
      <c r="AV531" s="288"/>
      <c r="AW531" s="288"/>
      <c r="AX531" s="288"/>
      <c r="AY531" s="288"/>
      <c r="AZ531" s="288"/>
      <c r="BA531" s="288"/>
      <c r="BB531" s="288"/>
      <c r="BC531" s="288"/>
      <c r="BD531" s="288"/>
      <c r="BE531" s="288"/>
      <c r="BF531" s="288"/>
      <c r="BG531" s="288"/>
      <c r="BH531" s="288"/>
      <c r="BI531" s="288"/>
      <c r="BJ531" s="288"/>
      <c r="BK531" s="288"/>
      <c r="BL531" s="288"/>
      <c r="BM531" s="288"/>
      <c r="BN531" s="288"/>
      <c r="BO531" s="288"/>
      <c r="BP531" s="288"/>
      <c r="BQ531" s="288"/>
      <c r="BR531" s="288"/>
      <c r="BS531" s="288"/>
      <c r="BT531" s="288"/>
      <c r="BU531" s="288"/>
      <c r="BV531" s="288"/>
      <c r="BW531" s="288"/>
      <c r="BX531" s="288"/>
      <c r="BY531" s="288"/>
      <c r="BZ531" s="288"/>
      <c r="CA531" s="288"/>
      <c r="CB531" s="288"/>
      <c r="CC531" s="288"/>
      <c r="CD531" s="288"/>
      <c r="CE531" s="288"/>
      <c r="CF531" s="288"/>
      <c r="CG531" s="288"/>
      <c r="CH531" s="288"/>
      <c r="CI531" s="288"/>
      <c r="CJ531" s="288"/>
      <c r="CK531" s="288"/>
      <c r="CL531" s="288"/>
      <c r="CM531" s="288"/>
      <c r="CN531" s="288"/>
      <c r="CO531" s="288"/>
      <c r="CP531" s="288"/>
      <c r="CQ531" s="288"/>
      <c r="CR531" s="288"/>
      <c r="CS531" s="288"/>
      <c r="CT531" s="288"/>
      <c r="CU531" s="288"/>
      <c r="CV531" s="288"/>
      <c r="CW531" s="288"/>
      <c r="CX531" s="288"/>
      <c r="CY531" s="288"/>
      <c r="CZ531" s="288"/>
      <c r="DA531" s="288"/>
      <c r="DB531" s="288"/>
      <c r="DC531" s="288"/>
      <c r="DD531" s="288"/>
      <c r="DE531" s="288"/>
      <c r="DF531" s="288"/>
      <c r="DG531" s="288"/>
      <c r="DH531" s="288"/>
      <c r="DI531" s="288"/>
      <c r="DJ531" s="288"/>
      <c r="DK531" s="288"/>
      <c r="DL531" s="288"/>
      <c r="DM531" s="288"/>
      <c r="DN531" s="288"/>
      <c r="DO531" s="288"/>
      <c r="DP531" s="288"/>
      <c r="DQ531" s="288"/>
      <c r="DR531" s="288"/>
      <c r="DS531" s="288"/>
      <c r="DT531" s="288"/>
      <c r="DU531" s="288"/>
      <c r="DV531" s="288"/>
      <c r="DW531" s="288"/>
      <c r="DX531" s="288"/>
      <c r="DY531" s="288"/>
      <c r="DZ531" s="288"/>
      <c r="EA531" s="288"/>
      <c r="EB531" s="288"/>
      <c r="EC531" s="288"/>
      <c r="ED531" s="288"/>
      <c r="EE531" s="288"/>
      <c r="EF531" s="288"/>
      <c r="EG531" s="288"/>
      <c r="EH531" s="288"/>
      <c r="EI531" s="288"/>
      <c r="EJ531" s="288"/>
      <c r="EK531" s="288"/>
      <c r="EL531" s="288"/>
      <c r="EM531" s="288"/>
      <c r="EN531" s="288"/>
      <c r="EO531" s="288"/>
      <c r="EP531" s="288"/>
      <c r="EQ531" s="288"/>
      <c r="ER531" s="288"/>
      <c r="ES531" s="288"/>
      <c r="ET531" s="288"/>
      <c r="EU531" s="288"/>
      <c r="EV531" s="288"/>
      <c r="EW531" s="288"/>
      <c r="EX531" s="288"/>
      <c r="EY531" s="288"/>
      <c r="EZ531" s="288"/>
      <c r="FA531" s="288"/>
      <c r="FB531" s="288"/>
      <c r="FC531" s="288"/>
      <c r="FD531" s="288"/>
      <c r="FE531" s="288"/>
      <c r="FF531" s="288"/>
      <c r="FG531" s="288"/>
      <c r="FH531" s="288"/>
      <c r="FI531" s="288"/>
      <c r="FJ531" s="288"/>
      <c r="FK531" s="288"/>
      <c r="FL531" s="288"/>
      <c r="FM531" s="288"/>
      <c r="FN531" s="288"/>
      <c r="FO531" s="288"/>
      <c r="FP531" s="288"/>
      <c r="FQ531" s="288"/>
      <c r="FR531" s="288"/>
      <c r="FS531" s="288"/>
      <c r="FT531" s="288"/>
      <c r="FU531" s="288"/>
      <c r="FV531" s="288"/>
      <c r="FW531" s="288"/>
      <c r="FX531" s="288"/>
      <c r="FY531" s="288"/>
      <c r="FZ531" s="288"/>
      <c r="GA531" s="294"/>
      <c r="GB531" s="294"/>
      <c r="GC531" s="294"/>
      <c r="GD531" s="294"/>
      <c r="GE531" s="294"/>
      <c r="GF531" s="294"/>
      <c r="GG531" s="294"/>
      <c r="GH531" s="294"/>
      <c r="GI531" s="294"/>
      <c r="GJ531" s="294"/>
      <c r="GK531" s="294"/>
      <c r="GL531" s="294"/>
      <c r="GM531" s="294"/>
      <c r="GN531" s="294"/>
      <c r="GO531" s="294"/>
      <c r="GP531" s="294"/>
      <c r="GQ531" s="294"/>
      <c r="GR531" s="294"/>
      <c r="GS531" s="294"/>
      <c r="GT531" s="294"/>
      <c r="GU531" s="294"/>
      <c r="GV531" s="294"/>
      <c r="GW531" s="294"/>
      <c r="GX531" s="294"/>
      <c r="GY531" s="294"/>
      <c r="GZ531" s="294"/>
      <c r="HA531" s="294"/>
      <c r="HB531" s="294"/>
      <c r="HC531" s="294"/>
      <c r="HD531" s="294"/>
      <c r="HE531" s="294"/>
      <c r="HF531" s="294"/>
      <c r="HG531" s="294"/>
      <c r="HH531" s="294"/>
      <c r="HI531" s="294"/>
      <c r="HJ531" s="294"/>
      <c r="HK531" s="294"/>
      <c r="HL531" s="294"/>
      <c r="HM531" s="294"/>
      <c r="HN531" s="294"/>
      <c r="HO531" s="294"/>
      <c r="HP531" s="294"/>
      <c r="HQ531" s="294"/>
      <c r="HR531" s="294"/>
      <c r="HS531" s="294"/>
      <c r="HT531" s="294"/>
      <c r="HU531" s="294"/>
      <c r="HV531" s="294"/>
      <c r="HW531" s="294"/>
      <c r="HX531" s="294"/>
      <c r="HY531" s="294"/>
      <c r="HZ531" s="294"/>
      <c r="IA531" s="294"/>
      <c r="IB531" s="294"/>
      <c r="IC531" s="294"/>
      <c r="ID531" s="294"/>
      <c r="IE531" s="294"/>
      <c r="IF531" s="294"/>
      <c r="IG531" s="294"/>
      <c r="IH531" s="294"/>
      <c r="II531" s="294"/>
      <c r="IJ531" s="294"/>
      <c r="IK531" s="294"/>
      <c r="IL531" s="294"/>
      <c r="IM531" s="294"/>
      <c r="IN531" s="294"/>
      <c r="IO531" s="294"/>
      <c r="IP531" s="294"/>
      <c r="IQ531" s="294"/>
      <c r="IR531" s="294"/>
      <c r="IS531" s="294"/>
      <c r="IT531" s="294"/>
      <c r="IU531" s="294"/>
      <c r="IV531" s="294"/>
      <c r="IW531" s="294"/>
      <c r="IX531" s="294"/>
    </row>
    <row r="532" s="288" customFormat="1" ht="165" customHeight="1" spans="1:258">
      <c r="A532" s="324">
        <v>1</v>
      </c>
      <c r="B532" s="378" t="s">
        <v>1610</v>
      </c>
      <c r="C532" s="378" t="s">
        <v>1611</v>
      </c>
      <c r="D532" s="422" t="s">
        <v>1612</v>
      </c>
      <c r="E532" s="308">
        <v>3087.67</v>
      </c>
      <c r="F532" s="329" t="s">
        <v>1612</v>
      </c>
      <c r="G532" s="300" t="s">
        <v>1613</v>
      </c>
      <c r="H532" s="299"/>
      <c r="GA532" s="294"/>
      <c r="GB532" s="294"/>
      <c r="GC532" s="294"/>
      <c r="GD532" s="294"/>
      <c r="GE532" s="294"/>
      <c r="GF532" s="294"/>
      <c r="GG532" s="294"/>
      <c r="GH532" s="294"/>
      <c r="GI532" s="294"/>
      <c r="GJ532" s="294"/>
      <c r="GK532" s="294"/>
      <c r="GL532" s="294"/>
      <c r="GM532" s="294"/>
      <c r="GN532" s="294"/>
      <c r="GO532" s="294"/>
      <c r="GP532" s="294"/>
      <c r="GQ532" s="294"/>
      <c r="GR532" s="294"/>
      <c r="GS532" s="294"/>
      <c r="GT532" s="294"/>
      <c r="GU532" s="294"/>
      <c r="GV532" s="294"/>
      <c r="GW532" s="294"/>
      <c r="GX532" s="294"/>
      <c r="GY532" s="294"/>
      <c r="GZ532" s="294"/>
      <c r="HA532" s="294"/>
      <c r="HB532" s="294"/>
      <c r="HC532" s="294"/>
      <c r="HD532" s="294"/>
      <c r="HE532" s="294"/>
      <c r="HF532" s="294"/>
      <c r="HG532" s="294"/>
      <c r="HH532" s="294"/>
      <c r="HI532" s="294"/>
      <c r="HJ532" s="294"/>
      <c r="HK532" s="294"/>
      <c r="HL532" s="294"/>
      <c r="HM532" s="294"/>
      <c r="HN532" s="294"/>
      <c r="HO532" s="294"/>
      <c r="HP532" s="294"/>
      <c r="HQ532" s="294"/>
      <c r="HR532" s="294"/>
      <c r="HS532" s="294"/>
      <c r="HT532" s="294"/>
      <c r="HU532" s="294"/>
      <c r="HV532" s="294"/>
      <c r="HW532" s="294"/>
      <c r="HX532" s="294"/>
      <c r="HY532" s="294"/>
      <c r="HZ532" s="294"/>
      <c r="IA532" s="294"/>
      <c r="IB532" s="294"/>
      <c r="IC532" s="294"/>
      <c r="ID532" s="294"/>
      <c r="IE532" s="294"/>
      <c r="IF532" s="294"/>
      <c r="IG532" s="294"/>
      <c r="IH532" s="294"/>
      <c r="II532" s="294"/>
      <c r="IJ532" s="294"/>
      <c r="IK532" s="294"/>
      <c r="IL532" s="294"/>
      <c r="IM532" s="294"/>
      <c r="IN532" s="294"/>
      <c r="IO532" s="294"/>
      <c r="IP532" s="294"/>
      <c r="IQ532" s="294"/>
      <c r="IR532" s="294"/>
      <c r="IS532" s="294"/>
      <c r="IT532" s="294"/>
      <c r="IU532" s="294"/>
      <c r="IV532" s="294"/>
      <c r="IW532" s="294"/>
      <c r="IX532" s="294"/>
    </row>
    <row r="533" s="288" customFormat="1" ht="165" customHeight="1" spans="1:258">
      <c r="A533" s="299">
        <v>2</v>
      </c>
      <c r="B533" s="329" t="s">
        <v>1614</v>
      </c>
      <c r="C533" s="300" t="s">
        <v>1615</v>
      </c>
      <c r="D533" s="329" t="s">
        <v>1616</v>
      </c>
      <c r="E533" s="310"/>
      <c r="F533" s="329" t="s">
        <v>1617</v>
      </c>
      <c r="G533" s="300" t="s">
        <v>1618</v>
      </c>
      <c r="H533" s="338"/>
      <c r="GA533" s="294"/>
      <c r="GB533" s="294"/>
      <c r="GC533" s="294"/>
      <c r="GD533" s="294"/>
      <c r="GE533" s="294"/>
      <c r="GF533" s="294"/>
      <c r="GG533" s="294"/>
      <c r="GH533" s="294"/>
      <c r="GI533" s="294"/>
      <c r="GJ533" s="294"/>
      <c r="GK533" s="294"/>
      <c r="GL533" s="294"/>
      <c r="GM533" s="294"/>
      <c r="GN533" s="294"/>
      <c r="GO533" s="294"/>
      <c r="GP533" s="294"/>
      <c r="GQ533" s="294"/>
      <c r="GR533" s="294"/>
      <c r="GS533" s="294"/>
      <c r="GT533" s="294"/>
      <c r="GU533" s="294"/>
      <c r="GV533" s="294"/>
      <c r="GW533" s="294"/>
      <c r="GX533" s="294"/>
      <c r="GY533" s="294"/>
      <c r="GZ533" s="294"/>
      <c r="HA533" s="294"/>
      <c r="HB533" s="294"/>
      <c r="HC533" s="294"/>
      <c r="HD533" s="294"/>
      <c r="HE533" s="294"/>
      <c r="HF533" s="294"/>
      <c r="HG533" s="294"/>
      <c r="HH533" s="294"/>
      <c r="HI533" s="294"/>
      <c r="HJ533" s="294"/>
      <c r="HK533" s="294"/>
      <c r="HL533" s="294"/>
      <c r="HM533" s="294"/>
      <c r="HN533" s="294"/>
      <c r="HO533" s="294"/>
      <c r="HP533" s="294"/>
      <c r="HQ533" s="294"/>
      <c r="HR533" s="294"/>
      <c r="HS533" s="294"/>
      <c r="HT533" s="294"/>
      <c r="HU533" s="294"/>
      <c r="HV533" s="294"/>
      <c r="HW533" s="294"/>
      <c r="HX533" s="294"/>
      <c r="HY533" s="294"/>
      <c r="HZ533" s="294"/>
      <c r="IA533" s="294"/>
      <c r="IB533" s="294"/>
      <c r="IC533" s="294"/>
      <c r="ID533" s="294"/>
      <c r="IE533" s="294"/>
      <c r="IF533" s="294"/>
      <c r="IG533" s="294"/>
      <c r="IH533" s="294"/>
      <c r="II533" s="294"/>
      <c r="IJ533" s="294"/>
      <c r="IK533" s="294"/>
      <c r="IL533" s="294"/>
      <c r="IM533" s="294"/>
      <c r="IN533" s="294"/>
      <c r="IO533" s="294"/>
      <c r="IP533" s="294"/>
      <c r="IQ533" s="294"/>
      <c r="IR533" s="294"/>
      <c r="IS533" s="294"/>
      <c r="IT533" s="294"/>
      <c r="IU533" s="294"/>
      <c r="IV533" s="294"/>
      <c r="IW533" s="294"/>
      <c r="IX533" s="294"/>
    </row>
    <row r="534" s="288" customFormat="1" ht="165" customHeight="1" spans="1:258">
      <c r="A534" s="299">
        <v>3</v>
      </c>
      <c r="B534" s="329" t="s">
        <v>1619</v>
      </c>
      <c r="C534" s="300" t="s">
        <v>1620</v>
      </c>
      <c r="D534" s="329" t="s">
        <v>1621</v>
      </c>
      <c r="E534" s="310"/>
      <c r="F534" s="329" t="s">
        <v>1622</v>
      </c>
      <c r="G534" s="300" t="s">
        <v>1623</v>
      </c>
      <c r="H534" s="338"/>
      <c r="GA534" s="294"/>
      <c r="GB534" s="294"/>
      <c r="GC534" s="294"/>
      <c r="GD534" s="294"/>
      <c r="GE534" s="294"/>
      <c r="GF534" s="294"/>
      <c r="GG534" s="294"/>
      <c r="GH534" s="294"/>
      <c r="GI534" s="294"/>
      <c r="GJ534" s="294"/>
      <c r="GK534" s="294"/>
      <c r="GL534" s="294"/>
      <c r="GM534" s="294"/>
      <c r="GN534" s="294"/>
      <c r="GO534" s="294"/>
      <c r="GP534" s="294"/>
      <c r="GQ534" s="294"/>
      <c r="GR534" s="294"/>
      <c r="GS534" s="294"/>
      <c r="GT534" s="294"/>
      <c r="GU534" s="294"/>
      <c r="GV534" s="294"/>
      <c r="GW534" s="294"/>
      <c r="GX534" s="294"/>
      <c r="GY534" s="294"/>
      <c r="GZ534" s="294"/>
      <c r="HA534" s="294"/>
      <c r="HB534" s="294"/>
      <c r="HC534" s="294"/>
      <c r="HD534" s="294"/>
      <c r="HE534" s="294"/>
      <c r="HF534" s="294"/>
      <c r="HG534" s="294"/>
      <c r="HH534" s="294"/>
      <c r="HI534" s="294"/>
      <c r="HJ534" s="294"/>
      <c r="HK534" s="294"/>
      <c r="HL534" s="294"/>
      <c r="HM534" s="294"/>
      <c r="HN534" s="294"/>
      <c r="HO534" s="294"/>
      <c r="HP534" s="294"/>
      <c r="HQ534" s="294"/>
      <c r="HR534" s="294"/>
      <c r="HS534" s="294"/>
      <c r="HT534" s="294"/>
      <c r="HU534" s="294"/>
      <c r="HV534" s="294"/>
      <c r="HW534" s="294"/>
      <c r="HX534" s="294"/>
      <c r="HY534" s="294"/>
      <c r="HZ534" s="294"/>
      <c r="IA534" s="294"/>
      <c r="IB534" s="294"/>
      <c r="IC534" s="294"/>
      <c r="ID534" s="294"/>
      <c r="IE534" s="294"/>
      <c r="IF534" s="294"/>
      <c r="IG534" s="294"/>
      <c r="IH534" s="294"/>
      <c r="II534" s="294"/>
      <c r="IJ534" s="294"/>
      <c r="IK534" s="294"/>
      <c r="IL534" s="294"/>
      <c r="IM534" s="294"/>
      <c r="IN534" s="294"/>
      <c r="IO534" s="294"/>
      <c r="IP534" s="294"/>
      <c r="IQ534" s="294"/>
      <c r="IR534" s="294"/>
      <c r="IS534" s="294"/>
      <c r="IT534" s="294"/>
      <c r="IU534" s="294"/>
      <c r="IV534" s="294"/>
      <c r="IW534" s="294"/>
      <c r="IX534" s="294"/>
    </row>
    <row r="535" s="288" customFormat="1" ht="165" customHeight="1" spans="1:258">
      <c r="A535" s="299">
        <v>4</v>
      </c>
      <c r="B535" s="329" t="s">
        <v>1624</v>
      </c>
      <c r="C535" s="300" t="s">
        <v>1625</v>
      </c>
      <c r="D535" s="329" t="s">
        <v>1621</v>
      </c>
      <c r="E535" s="310"/>
      <c r="F535" s="329" t="s">
        <v>1622</v>
      </c>
      <c r="G535" s="300" t="s">
        <v>1626</v>
      </c>
      <c r="H535" s="338"/>
      <c r="GA535" s="294"/>
      <c r="GB535" s="294"/>
      <c r="GC535" s="294"/>
      <c r="GD535" s="294"/>
      <c r="GE535" s="294"/>
      <c r="GF535" s="294"/>
      <c r="GG535" s="294"/>
      <c r="GH535" s="294"/>
      <c r="GI535" s="294"/>
      <c r="GJ535" s="294"/>
      <c r="GK535" s="294"/>
      <c r="GL535" s="294"/>
      <c r="GM535" s="294"/>
      <c r="GN535" s="294"/>
      <c r="GO535" s="294"/>
      <c r="GP535" s="294"/>
      <c r="GQ535" s="294"/>
      <c r="GR535" s="294"/>
      <c r="GS535" s="294"/>
      <c r="GT535" s="294"/>
      <c r="GU535" s="294"/>
      <c r="GV535" s="294"/>
      <c r="GW535" s="294"/>
      <c r="GX535" s="294"/>
      <c r="GY535" s="294"/>
      <c r="GZ535" s="294"/>
      <c r="HA535" s="294"/>
      <c r="HB535" s="294"/>
      <c r="HC535" s="294"/>
      <c r="HD535" s="294"/>
      <c r="HE535" s="294"/>
      <c r="HF535" s="294"/>
      <c r="HG535" s="294"/>
      <c r="HH535" s="294"/>
      <c r="HI535" s="294"/>
      <c r="HJ535" s="294"/>
      <c r="HK535" s="294"/>
      <c r="HL535" s="294"/>
      <c r="HM535" s="294"/>
      <c r="HN535" s="294"/>
      <c r="HO535" s="294"/>
      <c r="HP535" s="294"/>
      <c r="HQ535" s="294"/>
      <c r="HR535" s="294"/>
      <c r="HS535" s="294"/>
      <c r="HT535" s="294"/>
      <c r="HU535" s="294"/>
      <c r="HV535" s="294"/>
      <c r="HW535" s="294"/>
      <c r="HX535" s="294"/>
      <c r="HY535" s="294"/>
      <c r="HZ535" s="294"/>
      <c r="IA535" s="294"/>
      <c r="IB535" s="294"/>
      <c r="IC535" s="294"/>
      <c r="ID535" s="294"/>
      <c r="IE535" s="294"/>
      <c r="IF535" s="294"/>
      <c r="IG535" s="294"/>
      <c r="IH535" s="294"/>
      <c r="II535" s="294"/>
      <c r="IJ535" s="294"/>
      <c r="IK535" s="294"/>
      <c r="IL535" s="294"/>
      <c r="IM535" s="294"/>
      <c r="IN535" s="294"/>
      <c r="IO535" s="294"/>
      <c r="IP535" s="294"/>
      <c r="IQ535" s="294"/>
      <c r="IR535" s="294"/>
      <c r="IS535" s="294"/>
      <c r="IT535" s="294"/>
      <c r="IU535" s="294"/>
      <c r="IV535" s="294"/>
      <c r="IW535" s="294"/>
      <c r="IX535" s="294"/>
    </row>
    <row r="536" s="288" customFormat="1" ht="86" customHeight="1" spans="1:258">
      <c r="A536" s="299">
        <v>5</v>
      </c>
      <c r="B536" s="329" t="s">
        <v>1627</v>
      </c>
      <c r="C536" s="300" t="s">
        <v>1628</v>
      </c>
      <c r="D536" s="329" t="s">
        <v>1629</v>
      </c>
      <c r="E536" s="324"/>
      <c r="F536" s="329" t="s">
        <v>1630</v>
      </c>
      <c r="G536" s="300" t="s">
        <v>1631</v>
      </c>
      <c r="H536" s="338"/>
      <c r="GA536" s="294"/>
      <c r="GB536" s="294"/>
      <c r="GC536" s="294"/>
      <c r="GD536" s="294"/>
      <c r="GE536" s="294"/>
      <c r="GF536" s="294"/>
      <c r="GG536" s="294"/>
      <c r="GH536" s="294"/>
      <c r="GI536" s="294"/>
      <c r="GJ536" s="294"/>
      <c r="GK536" s="294"/>
      <c r="GL536" s="294"/>
      <c r="GM536" s="294"/>
      <c r="GN536" s="294"/>
      <c r="GO536" s="294"/>
      <c r="GP536" s="294"/>
      <c r="GQ536" s="294"/>
      <c r="GR536" s="294"/>
      <c r="GS536" s="294"/>
      <c r="GT536" s="294"/>
      <c r="GU536" s="294"/>
      <c r="GV536" s="294"/>
      <c r="GW536" s="294"/>
      <c r="GX536" s="294"/>
      <c r="GY536" s="294"/>
      <c r="GZ536" s="294"/>
      <c r="HA536" s="294"/>
      <c r="HB536" s="294"/>
      <c r="HC536" s="294"/>
      <c r="HD536" s="294"/>
      <c r="HE536" s="294"/>
      <c r="HF536" s="294"/>
      <c r="HG536" s="294"/>
      <c r="HH536" s="294"/>
      <c r="HI536" s="294"/>
      <c r="HJ536" s="294"/>
      <c r="HK536" s="294"/>
      <c r="HL536" s="294"/>
      <c r="HM536" s="294"/>
      <c r="HN536" s="294"/>
      <c r="HO536" s="294"/>
      <c r="HP536" s="294"/>
      <c r="HQ536" s="294"/>
      <c r="HR536" s="294"/>
      <c r="HS536" s="294"/>
      <c r="HT536" s="294"/>
      <c r="HU536" s="294"/>
      <c r="HV536" s="294"/>
      <c r="HW536" s="294"/>
      <c r="HX536" s="294"/>
      <c r="HY536" s="294"/>
      <c r="HZ536" s="294"/>
      <c r="IA536" s="294"/>
      <c r="IB536" s="294"/>
      <c r="IC536" s="294"/>
      <c r="ID536" s="294"/>
      <c r="IE536" s="294"/>
      <c r="IF536" s="294"/>
      <c r="IG536" s="294"/>
      <c r="IH536" s="294"/>
      <c r="II536" s="294"/>
      <c r="IJ536" s="294"/>
      <c r="IK536" s="294"/>
      <c r="IL536" s="294"/>
      <c r="IM536" s="294"/>
      <c r="IN536" s="294"/>
      <c r="IO536" s="294"/>
      <c r="IP536" s="294"/>
      <c r="IQ536" s="294"/>
      <c r="IR536" s="294"/>
      <c r="IS536" s="294"/>
      <c r="IT536" s="294"/>
      <c r="IU536" s="294"/>
      <c r="IV536" s="294"/>
      <c r="IW536" s="294"/>
      <c r="IX536" s="294"/>
    </row>
    <row r="537" s="289" customFormat="1" ht="46" customHeight="1" spans="1:258">
      <c r="A537" s="381"/>
      <c r="B537" s="427" t="s">
        <v>262</v>
      </c>
      <c r="C537" s="382"/>
      <c r="D537" s="427"/>
      <c r="E537" s="421">
        <f>SUM(E532:E536)</f>
        <v>3087.67</v>
      </c>
      <c r="F537" s="420"/>
      <c r="G537" s="326"/>
      <c r="H537" s="326"/>
      <c r="I537" s="289">
        <v>3087.67</v>
      </c>
      <c r="J537" s="288">
        <v>3087.67</v>
      </c>
      <c r="K537" s="288">
        <f>E537-J537</f>
        <v>0</v>
      </c>
      <c r="L537" s="288"/>
      <c r="M537" s="288"/>
      <c r="N537" s="288"/>
      <c r="O537" s="288"/>
      <c r="P537" s="288"/>
      <c r="Q537" s="288"/>
      <c r="R537" s="288"/>
      <c r="S537" s="288"/>
      <c r="T537" s="288"/>
      <c r="U537" s="288"/>
      <c r="V537" s="288"/>
      <c r="W537" s="288"/>
      <c r="X537" s="288"/>
      <c r="Y537" s="288"/>
      <c r="Z537" s="288"/>
      <c r="AA537" s="288"/>
      <c r="AB537" s="288"/>
      <c r="AC537" s="288"/>
      <c r="AD537" s="288"/>
      <c r="AE537" s="288"/>
      <c r="AF537" s="288"/>
      <c r="AG537" s="288"/>
      <c r="AH537" s="288"/>
      <c r="AI537" s="288"/>
      <c r="AJ537" s="288"/>
      <c r="AK537" s="288"/>
      <c r="AL537" s="288"/>
      <c r="AM537" s="288"/>
      <c r="AN537" s="288"/>
      <c r="AO537" s="288"/>
      <c r="AP537" s="288"/>
      <c r="AQ537" s="288"/>
      <c r="AR537" s="288"/>
      <c r="AS537" s="288"/>
      <c r="AT537" s="288"/>
      <c r="AU537" s="288"/>
      <c r="AV537" s="288"/>
      <c r="AW537" s="288"/>
      <c r="AX537" s="288"/>
      <c r="AY537" s="288"/>
      <c r="AZ537" s="288"/>
      <c r="BA537" s="288"/>
      <c r="BB537" s="288"/>
      <c r="BC537" s="288"/>
      <c r="BD537" s="288"/>
      <c r="BE537" s="288"/>
      <c r="BF537" s="288"/>
      <c r="BG537" s="288"/>
      <c r="BH537" s="288"/>
      <c r="BI537" s="288"/>
      <c r="BJ537" s="288"/>
      <c r="BK537" s="288"/>
      <c r="BL537" s="288"/>
      <c r="BM537" s="288"/>
      <c r="BN537" s="288"/>
      <c r="BO537" s="288"/>
      <c r="BP537" s="288"/>
      <c r="BQ537" s="288"/>
      <c r="BR537" s="288"/>
      <c r="BS537" s="288"/>
      <c r="BT537" s="288"/>
      <c r="BU537" s="288"/>
      <c r="BV537" s="288"/>
      <c r="BW537" s="288"/>
      <c r="BX537" s="288"/>
      <c r="BY537" s="288"/>
      <c r="BZ537" s="288"/>
      <c r="CA537" s="288"/>
      <c r="CB537" s="288"/>
      <c r="CC537" s="288"/>
      <c r="CD537" s="288"/>
      <c r="CE537" s="288"/>
      <c r="CF537" s="288"/>
      <c r="CG537" s="288"/>
      <c r="CH537" s="288"/>
      <c r="CI537" s="288"/>
      <c r="CJ537" s="288"/>
      <c r="CK537" s="288"/>
      <c r="CL537" s="288"/>
      <c r="CM537" s="288"/>
      <c r="CN537" s="288"/>
      <c r="CO537" s="288"/>
      <c r="CP537" s="288"/>
      <c r="CQ537" s="288"/>
      <c r="CR537" s="288"/>
      <c r="CS537" s="288"/>
      <c r="CT537" s="288"/>
      <c r="CU537" s="288"/>
      <c r="CV537" s="288"/>
      <c r="CW537" s="288"/>
      <c r="CX537" s="288"/>
      <c r="CY537" s="288"/>
      <c r="CZ537" s="288"/>
      <c r="DA537" s="288"/>
      <c r="DB537" s="288"/>
      <c r="DC537" s="288"/>
      <c r="DD537" s="288"/>
      <c r="DE537" s="288"/>
      <c r="DF537" s="288"/>
      <c r="DG537" s="288"/>
      <c r="DH537" s="288"/>
      <c r="DI537" s="288"/>
      <c r="DJ537" s="288"/>
      <c r="DK537" s="288"/>
      <c r="DL537" s="288"/>
      <c r="DM537" s="288"/>
      <c r="DN537" s="288"/>
      <c r="DO537" s="288"/>
      <c r="DP537" s="288"/>
      <c r="DQ537" s="288"/>
      <c r="DR537" s="288"/>
      <c r="DS537" s="288"/>
      <c r="DT537" s="288"/>
      <c r="DU537" s="288"/>
      <c r="DV537" s="288"/>
      <c r="DW537" s="288"/>
      <c r="DX537" s="288"/>
      <c r="DY537" s="288"/>
      <c r="DZ537" s="288"/>
      <c r="EA537" s="288"/>
      <c r="EB537" s="288"/>
      <c r="EC537" s="288"/>
      <c r="ED537" s="288"/>
      <c r="EE537" s="288"/>
      <c r="EF537" s="288"/>
      <c r="EG537" s="288"/>
      <c r="EH537" s="288"/>
      <c r="EI537" s="288"/>
      <c r="EJ537" s="288"/>
      <c r="EK537" s="288"/>
      <c r="EL537" s="288"/>
      <c r="EM537" s="288"/>
      <c r="EN537" s="288"/>
      <c r="EO537" s="288"/>
      <c r="EP537" s="288"/>
      <c r="EQ537" s="288"/>
      <c r="ER537" s="288"/>
      <c r="ES537" s="288"/>
      <c r="ET537" s="288"/>
      <c r="EU537" s="288"/>
      <c r="EV537" s="288"/>
      <c r="EW537" s="288"/>
      <c r="EX537" s="288"/>
      <c r="EY537" s="288"/>
      <c r="EZ537" s="288"/>
      <c r="FA537" s="288"/>
      <c r="FB537" s="288"/>
      <c r="FC537" s="288"/>
      <c r="FD537" s="288"/>
      <c r="FE537" s="288"/>
      <c r="FF537" s="288"/>
      <c r="FG537" s="288"/>
      <c r="FH537" s="288"/>
      <c r="FI537" s="288"/>
      <c r="FJ537" s="288"/>
      <c r="FK537" s="288"/>
      <c r="FL537" s="288"/>
      <c r="FM537" s="288"/>
      <c r="FN537" s="288"/>
      <c r="FO537" s="288"/>
      <c r="FP537" s="288"/>
      <c r="FQ537" s="288"/>
      <c r="FR537" s="288"/>
      <c r="FS537" s="288"/>
      <c r="FT537" s="288"/>
      <c r="FU537" s="288"/>
      <c r="FV537" s="288"/>
      <c r="FW537" s="288"/>
      <c r="FX537" s="288"/>
      <c r="FY537" s="288"/>
      <c r="FZ537" s="288"/>
      <c r="GA537" s="294"/>
      <c r="GB537" s="294"/>
      <c r="GC537" s="294"/>
      <c r="GD537" s="294"/>
      <c r="GE537" s="294"/>
      <c r="GF537" s="294"/>
      <c r="GG537" s="294"/>
      <c r="GH537" s="294"/>
      <c r="GI537" s="294"/>
      <c r="GJ537" s="294"/>
      <c r="GK537" s="294"/>
      <c r="GL537" s="294"/>
      <c r="GM537" s="294"/>
      <c r="GN537" s="294"/>
      <c r="GO537" s="294"/>
      <c r="GP537" s="294"/>
      <c r="GQ537" s="294"/>
      <c r="GR537" s="294"/>
      <c r="GS537" s="294"/>
      <c r="GT537" s="294"/>
      <c r="GU537" s="294"/>
      <c r="GV537" s="294"/>
      <c r="GW537" s="294"/>
      <c r="GX537" s="294"/>
      <c r="GY537" s="294"/>
      <c r="GZ537" s="294"/>
      <c r="HA537" s="294"/>
      <c r="HB537" s="294"/>
      <c r="HC537" s="294"/>
      <c r="HD537" s="294"/>
      <c r="HE537" s="294"/>
      <c r="HF537" s="294"/>
      <c r="HG537" s="294"/>
      <c r="HH537" s="294"/>
      <c r="HI537" s="294"/>
      <c r="HJ537" s="294"/>
      <c r="HK537" s="294"/>
      <c r="HL537" s="294"/>
      <c r="HM537" s="294"/>
      <c r="HN537" s="294"/>
      <c r="HO537" s="294"/>
      <c r="HP537" s="294"/>
      <c r="HQ537" s="294"/>
      <c r="HR537" s="294"/>
      <c r="HS537" s="294"/>
      <c r="HT537" s="294"/>
      <c r="HU537" s="294"/>
      <c r="HV537" s="294"/>
      <c r="HW537" s="294"/>
      <c r="HX537" s="294"/>
      <c r="HY537" s="294"/>
      <c r="HZ537" s="294"/>
      <c r="IA537" s="294"/>
      <c r="IB537" s="294"/>
      <c r="IC537" s="294"/>
      <c r="ID537" s="294"/>
      <c r="IE537" s="294"/>
      <c r="IF537" s="294"/>
      <c r="IG537" s="294"/>
      <c r="IH537" s="294"/>
      <c r="II537" s="294"/>
      <c r="IJ537" s="294"/>
      <c r="IK537" s="294"/>
      <c r="IL537" s="294"/>
      <c r="IM537" s="294"/>
      <c r="IN537" s="294"/>
      <c r="IO537" s="294"/>
      <c r="IP537" s="294"/>
      <c r="IQ537" s="294"/>
      <c r="IR537" s="294"/>
      <c r="IS537" s="294"/>
      <c r="IT537" s="294"/>
      <c r="IU537" s="294"/>
      <c r="IV537" s="294"/>
      <c r="IW537" s="294"/>
      <c r="IX537" s="294"/>
    </row>
    <row r="538" s="289" customFormat="1" ht="46" customHeight="1" spans="1:258">
      <c r="A538" s="301" t="s">
        <v>1632</v>
      </c>
      <c r="B538" s="302"/>
      <c r="C538" s="302"/>
      <c r="D538" s="303"/>
      <c r="E538" s="386"/>
      <c r="F538" s="300"/>
      <c r="G538" s="300"/>
      <c r="H538" s="300"/>
      <c r="I538" s="288"/>
      <c r="J538" s="288"/>
      <c r="K538" s="288"/>
      <c r="L538" s="288"/>
      <c r="M538" s="288"/>
      <c r="N538" s="288"/>
      <c r="O538" s="288"/>
      <c r="P538" s="288"/>
      <c r="Q538" s="288"/>
      <c r="R538" s="288"/>
      <c r="S538" s="288"/>
      <c r="T538" s="288"/>
      <c r="U538" s="288"/>
      <c r="V538" s="288"/>
      <c r="W538" s="288"/>
      <c r="X538" s="288"/>
      <c r="Y538" s="288"/>
      <c r="Z538" s="288"/>
      <c r="AA538" s="288"/>
      <c r="AB538" s="288"/>
      <c r="AC538" s="288"/>
      <c r="AD538" s="288"/>
      <c r="AE538" s="288"/>
      <c r="AF538" s="288"/>
      <c r="AG538" s="288"/>
      <c r="AH538" s="288"/>
      <c r="AI538" s="288"/>
      <c r="AJ538" s="288"/>
      <c r="AK538" s="288"/>
      <c r="AL538" s="288"/>
      <c r="AM538" s="288"/>
      <c r="AN538" s="288"/>
      <c r="AO538" s="288"/>
      <c r="AP538" s="288"/>
      <c r="AQ538" s="288"/>
      <c r="AR538" s="288"/>
      <c r="AS538" s="288"/>
      <c r="AT538" s="288"/>
      <c r="AU538" s="288"/>
      <c r="AV538" s="288"/>
      <c r="AW538" s="288"/>
      <c r="AX538" s="288"/>
      <c r="AY538" s="288"/>
      <c r="AZ538" s="288"/>
      <c r="BA538" s="288"/>
      <c r="BB538" s="288"/>
      <c r="BC538" s="288"/>
      <c r="BD538" s="288"/>
      <c r="BE538" s="288"/>
      <c r="BF538" s="288"/>
      <c r="BG538" s="288"/>
      <c r="BH538" s="288"/>
      <c r="BI538" s="288"/>
      <c r="BJ538" s="288"/>
      <c r="BK538" s="288"/>
      <c r="BL538" s="288"/>
      <c r="BM538" s="288"/>
      <c r="BN538" s="288"/>
      <c r="BO538" s="288"/>
      <c r="BP538" s="288"/>
      <c r="BQ538" s="288"/>
      <c r="BR538" s="288"/>
      <c r="BS538" s="288"/>
      <c r="BT538" s="288"/>
      <c r="BU538" s="288"/>
      <c r="BV538" s="288"/>
      <c r="BW538" s="288"/>
      <c r="BX538" s="288"/>
      <c r="BY538" s="288"/>
      <c r="BZ538" s="288"/>
      <c r="CA538" s="288"/>
      <c r="CB538" s="288"/>
      <c r="CC538" s="288"/>
      <c r="CD538" s="288"/>
      <c r="CE538" s="288"/>
      <c r="CF538" s="288"/>
      <c r="CG538" s="288"/>
      <c r="CH538" s="288"/>
      <c r="CI538" s="288"/>
      <c r="CJ538" s="288"/>
      <c r="CK538" s="288"/>
      <c r="CL538" s="288"/>
      <c r="CM538" s="288"/>
      <c r="CN538" s="288"/>
      <c r="CO538" s="288"/>
      <c r="CP538" s="288"/>
      <c r="CQ538" s="288"/>
      <c r="CR538" s="288"/>
      <c r="CS538" s="288"/>
      <c r="CT538" s="288"/>
      <c r="CU538" s="288"/>
      <c r="CV538" s="288"/>
      <c r="CW538" s="288"/>
      <c r="CX538" s="288"/>
      <c r="CY538" s="288"/>
      <c r="CZ538" s="288"/>
      <c r="DA538" s="288"/>
      <c r="DB538" s="288"/>
      <c r="DC538" s="288"/>
      <c r="DD538" s="288"/>
      <c r="DE538" s="288"/>
      <c r="DF538" s="288"/>
      <c r="DG538" s="288"/>
      <c r="DH538" s="288"/>
      <c r="DI538" s="288"/>
      <c r="DJ538" s="288"/>
      <c r="DK538" s="288"/>
      <c r="DL538" s="288"/>
      <c r="DM538" s="288"/>
      <c r="DN538" s="288"/>
      <c r="DO538" s="288"/>
      <c r="DP538" s="288"/>
      <c r="DQ538" s="288"/>
      <c r="DR538" s="288"/>
      <c r="DS538" s="288"/>
      <c r="DT538" s="288"/>
      <c r="DU538" s="288"/>
      <c r="DV538" s="288"/>
      <c r="DW538" s="288"/>
      <c r="DX538" s="288"/>
      <c r="DY538" s="288"/>
      <c r="DZ538" s="288"/>
      <c r="EA538" s="288"/>
      <c r="EB538" s="288"/>
      <c r="EC538" s="288"/>
      <c r="ED538" s="288"/>
      <c r="EE538" s="288"/>
      <c r="EF538" s="288"/>
      <c r="EG538" s="288"/>
      <c r="EH538" s="288"/>
      <c r="EI538" s="288"/>
      <c r="EJ538" s="288"/>
      <c r="EK538" s="288"/>
      <c r="EL538" s="288"/>
      <c r="EM538" s="288"/>
      <c r="EN538" s="288"/>
      <c r="EO538" s="288"/>
      <c r="EP538" s="288"/>
      <c r="EQ538" s="288"/>
      <c r="ER538" s="288"/>
      <c r="ES538" s="288"/>
      <c r="ET538" s="288"/>
      <c r="EU538" s="288"/>
      <c r="EV538" s="288"/>
      <c r="EW538" s="288"/>
      <c r="EX538" s="288"/>
      <c r="EY538" s="288"/>
      <c r="EZ538" s="288"/>
      <c r="FA538" s="288"/>
      <c r="FB538" s="288"/>
      <c r="FC538" s="288"/>
      <c r="FD538" s="288"/>
      <c r="FE538" s="288"/>
      <c r="FF538" s="288"/>
      <c r="FG538" s="288"/>
      <c r="FH538" s="288"/>
      <c r="FI538" s="288"/>
      <c r="FJ538" s="288"/>
      <c r="FK538" s="288"/>
      <c r="FL538" s="288"/>
      <c r="FM538" s="288"/>
      <c r="FN538" s="288"/>
      <c r="FO538" s="288"/>
      <c r="FP538" s="288"/>
      <c r="FQ538" s="288"/>
      <c r="FR538" s="288"/>
      <c r="FS538" s="288"/>
      <c r="FT538" s="288"/>
      <c r="FU538" s="288"/>
      <c r="FV538" s="288"/>
      <c r="FW538" s="288"/>
      <c r="FX538" s="288"/>
      <c r="FY538" s="288"/>
      <c r="FZ538" s="288"/>
      <c r="GA538" s="294"/>
      <c r="GB538" s="294"/>
      <c r="GC538" s="294"/>
      <c r="GD538" s="294"/>
      <c r="GE538" s="294"/>
      <c r="GF538" s="294"/>
      <c r="GG538" s="294"/>
      <c r="GH538" s="294"/>
      <c r="GI538" s="294"/>
      <c r="GJ538" s="294"/>
      <c r="GK538" s="294"/>
      <c r="GL538" s="294"/>
      <c r="GM538" s="294"/>
      <c r="GN538" s="294"/>
      <c r="GO538" s="294"/>
      <c r="GP538" s="294"/>
      <c r="GQ538" s="294"/>
      <c r="GR538" s="294"/>
      <c r="GS538" s="294"/>
      <c r="GT538" s="294"/>
      <c r="GU538" s="294"/>
      <c r="GV538" s="294"/>
      <c r="GW538" s="294"/>
      <c r="GX538" s="294"/>
      <c r="GY538" s="294"/>
      <c r="GZ538" s="294"/>
      <c r="HA538" s="294"/>
      <c r="HB538" s="294"/>
      <c r="HC538" s="294"/>
      <c r="HD538" s="294"/>
      <c r="HE538" s="294"/>
      <c r="HF538" s="294"/>
      <c r="HG538" s="294"/>
      <c r="HH538" s="294"/>
      <c r="HI538" s="294"/>
      <c r="HJ538" s="294"/>
      <c r="HK538" s="294"/>
      <c r="HL538" s="294"/>
      <c r="HM538" s="294"/>
      <c r="HN538" s="294"/>
      <c r="HO538" s="294"/>
      <c r="HP538" s="294"/>
      <c r="HQ538" s="294"/>
      <c r="HR538" s="294"/>
      <c r="HS538" s="294"/>
      <c r="HT538" s="294"/>
      <c r="HU538" s="294"/>
      <c r="HV538" s="294"/>
      <c r="HW538" s="294"/>
      <c r="HX538" s="294"/>
      <c r="HY538" s="294"/>
      <c r="HZ538" s="294"/>
      <c r="IA538" s="294"/>
      <c r="IB538" s="294"/>
      <c r="IC538" s="294"/>
      <c r="ID538" s="294"/>
      <c r="IE538" s="294"/>
      <c r="IF538" s="294"/>
      <c r="IG538" s="294"/>
      <c r="IH538" s="294"/>
      <c r="II538" s="294"/>
      <c r="IJ538" s="294"/>
      <c r="IK538" s="294"/>
      <c r="IL538" s="294"/>
      <c r="IM538" s="294"/>
      <c r="IN538" s="294"/>
      <c r="IO538" s="294"/>
      <c r="IP538" s="294"/>
      <c r="IQ538" s="294"/>
      <c r="IR538" s="294"/>
      <c r="IS538" s="294"/>
      <c r="IT538" s="294"/>
      <c r="IU538" s="294"/>
      <c r="IV538" s="294"/>
      <c r="IW538" s="294"/>
      <c r="IX538" s="294"/>
    </row>
    <row r="539" s="289" customFormat="1" ht="136" customHeight="1" spans="1:258">
      <c r="A539" s="310">
        <v>1</v>
      </c>
      <c r="B539" s="434" t="s">
        <v>1633</v>
      </c>
      <c r="C539" s="434" t="s">
        <v>1634</v>
      </c>
      <c r="D539" s="300" t="s">
        <v>1635</v>
      </c>
      <c r="E539" s="299">
        <v>800</v>
      </c>
      <c r="F539" s="300" t="s">
        <v>1635</v>
      </c>
      <c r="G539" s="300" t="s">
        <v>1636</v>
      </c>
      <c r="H539" s="300"/>
      <c r="I539" s="288">
        <v>800</v>
      </c>
      <c r="J539" s="288"/>
      <c r="K539" s="288"/>
      <c r="L539" s="288"/>
      <c r="M539" s="288"/>
      <c r="N539" s="288"/>
      <c r="O539" s="288"/>
      <c r="P539" s="288"/>
      <c r="Q539" s="288"/>
      <c r="R539" s="288"/>
      <c r="S539" s="288"/>
      <c r="T539" s="288"/>
      <c r="U539" s="288"/>
      <c r="V539" s="288"/>
      <c r="W539" s="288"/>
      <c r="X539" s="288"/>
      <c r="Y539" s="288"/>
      <c r="Z539" s="288"/>
      <c r="AA539" s="288"/>
      <c r="AB539" s="288"/>
      <c r="AC539" s="288"/>
      <c r="AD539" s="288"/>
      <c r="AE539" s="288"/>
      <c r="AF539" s="288"/>
      <c r="AG539" s="288"/>
      <c r="AH539" s="288"/>
      <c r="AI539" s="288"/>
      <c r="AJ539" s="288"/>
      <c r="AK539" s="288"/>
      <c r="AL539" s="288"/>
      <c r="AM539" s="288"/>
      <c r="AN539" s="288"/>
      <c r="AO539" s="288"/>
      <c r="AP539" s="288"/>
      <c r="AQ539" s="288"/>
      <c r="AR539" s="288"/>
      <c r="AS539" s="288"/>
      <c r="AT539" s="288"/>
      <c r="AU539" s="288"/>
      <c r="AV539" s="288"/>
      <c r="AW539" s="288"/>
      <c r="AX539" s="288"/>
      <c r="AY539" s="288"/>
      <c r="AZ539" s="288"/>
      <c r="BA539" s="288"/>
      <c r="BB539" s="288"/>
      <c r="BC539" s="288"/>
      <c r="BD539" s="288"/>
      <c r="BE539" s="288"/>
      <c r="BF539" s="288"/>
      <c r="BG539" s="288"/>
      <c r="BH539" s="288"/>
      <c r="BI539" s="288"/>
      <c r="BJ539" s="288"/>
      <c r="BK539" s="288"/>
      <c r="BL539" s="288"/>
      <c r="BM539" s="288"/>
      <c r="BN539" s="288"/>
      <c r="BO539" s="288"/>
      <c r="BP539" s="288"/>
      <c r="BQ539" s="288"/>
      <c r="BR539" s="288"/>
      <c r="BS539" s="288"/>
      <c r="BT539" s="288"/>
      <c r="BU539" s="288"/>
      <c r="BV539" s="288"/>
      <c r="BW539" s="288"/>
      <c r="BX539" s="288"/>
      <c r="BY539" s="288"/>
      <c r="BZ539" s="288"/>
      <c r="CA539" s="288"/>
      <c r="CB539" s="288"/>
      <c r="CC539" s="288"/>
      <c r="CD539" s="288"/>
      <c r="CE539" s="288"/>
      <c r="CF539" s="288"/>
      <c r="CG539" s="288"/>
      <c r="CH539" s="288"/>
      <c r="CI539" s="288"/>
      <c r="CJ539" s="288"/>
      <c r="CK539" s="288"/>
      <c r="CL539" s="288"/>
      <c r="CM539" s="288"/>
      <c r="CN539" s="288"/>
      <c r="CO539" s="288"/>
      <c r="CP539" s="288"/>
      <c r="CQ539" s="288"/>
      <c r="CR539" s="288"/>
      <c r="CS539" s="288"/>
      <c r="CT539" s="288"/>
      <c r="CU539" s="288"/>
      <c r="CV539" s="288"/>
      <c r="CW539" s="288"/>
      <c r="CX539" s="288"/>
      <c r="CY539" s="288"/>
      <c r="CZ539" s="288"/>
      <c r="DA539" s="288"/>
      <c r="DB539" s="288"/>
      <c r="DC539" s="288"/>
      <c r="DD539" s="288"/>
      <c r="DE539" s="288"/>
      <c r="DF539" s="288"/>
      <c r="DG539" s="288"/>
      <c r="DH539" s="288"/>
      <c r="DI539" s="288"/>
      <c r="DJ539" s="288"/>
      <c r="DK539" s="288"/>
      <c r="DL539" s="288"/>
      <c r="DM539" s="288"/>
      <c r="DN539" s="288"/>
      <c r="DO539" s="288"/>
      <c r="DP539" s="288"/>
      <c r="DQ539" s="288"/>
      <c r="DR539" s="288"/>
      <c r="DS539" s="288"/>
      <c r="DT539" s="288"/>
      <c r="DU539" s="288"/>
      <c r="DV539" s="288"/>
      <c r="DW539" s="288"/>
      <c r="DX539" s="288"/>
      <c r="DY539" s="288"/>
      <c r="DZ539" s="288"/>
      <c r="EA539" s="288"/>
      <c r="EB539" s="288"/>
      <c r="EC539" s="288"/>
      <c r="ED539" s="288"/>
      <c r="EE539" s="288"/>
      <c r="EF539" s="288"/>
      <c r="EG539" s="288"/>
      <c r="EH539" s="288"/>
      <c r="EI539" s="288"/>
      <c r="EJ539" s="288"/>
      <c r="EK539" s="288"/>
      <c r="EL539" s="288"/>
      <c r="EM539" s="288"/>
      <c r="EN539" s="288"/>
      <c r="EO539" s="288"/>
      <c r="EP539" s="288"/>
      <c r="EQ539" s="288"/>
      <c r="ER539" s="288"/>
      <c r="ES539" s="288"/>
      <c r="ET539" s="288"/>
      <c r="EU539" s="288"/>
      <c r="EV539" s="288"/>
      <c r="EW539" s="288"/>
      <c r="EX539" s="288"/>
      <c r="EY539" s="288"/>
      <c r="EZ539" s="288"/>
      <c r="FA539" s="288"/>
      <c r="FB539" s="288"/>
      <c r="FC539" s="288"/>
      <c r="FD539" s="288"/>
      <c r="FE539" s="288"/>
      <c r="FF539" s="288"/>
      <c r="FG539" s="288"/>
      <c r="FH539" s="288"/>
      <c r="FI539" s="288"/>
      <c r="FJ539" s="288"/>
      <c r="FK539" s="288"/>
      <c r="FL539" s="288"/>
      <c r="FM539" s="288"/>
      <c r="FN539" s="288"/>
      <c r="FO539" s="288"/>
      <c r="FP539" s="288"/>
      <c r="FQ539" s="288"/>
      <c r="FR539" s="288"/>
      <c r="FS539" s="288"/>
      <c r="FT539" s="288"/>
      <c r="FU539" s="288"/>
      <c r="FV539" s="288"/>
      <c r="FW539" s="288"/>
      <c r="FX539" s="288"/>
      <c r="FY539" s="288"/>
      <c r="FZ539" s="288"/>
      <c r="GA539" s="294"/>
      <c r="GB539" s="294"/>
      <c r="GC539" s="294"/>
      <c r="GD539" s="294"/>
      <c r="GE539" s="294"/>
      <c r="GF539" s="294"/>
      <c r="GG539" s="294"/>
      <c r="GH539" s="294"/>
      <c r="GI539" s="294"/>
      <c r="GJ539" s="294"/>
      <c r="GK539" s="294"/>
      <c r="GL539" s="294"/>
      <c r="GM539" s="294"/>
      <c r="GN539" s="294"/>
      <c r="GO539" s="294"/>
      <c r="GP539" s="294"/>
      <c r="GQ539" s="294"/>
      <c r="GR539" s="294"/>
      <c r="GS539" s="294"/>
      <c r="GT539" s="294"/>
      <c r="GU539" s="294"/>
      <c r="GV539" s="294"/>
      <c r="GW539" s="294"/>
      <c r="GX539" s="294"/>
      <c r="GY539" s="294"/>
      <c r="GZ539" s="294"/>
      <c r="HA539" s="294"/>
      <c r="HB539" s="294"/>
      <c r="HC539" s="294"/>
      <c r="HD539" s="294"/>
      <c r="HE539" s="294"/>
      <c r="HF539" s="294"/>
      <c r="HG539" s="294"/>
      <c r="HH539" s="294"/>
      <c r="HI539" s="294"/>
      <c r="HJ539" s="294"/>
      <c r="HK539" s="294"/>
      <c r="HL539" s="294"/>
      <c r="HM539" s="294"/>
      <c r="HN539" s="294"/>
      <c r="HO539" s="294"/>
      <c r="HP539" s="294"/>
      <c r="HQ539" s="294"/>
      <c r="HR539" s="294"/>
      <c r="HS539" s="294"/>
      <c r="HT539" s="294"/>
      <c r="HU539" s="294"/>
      <c r="HV539" s="294"/>
      <c r="HW539" s="294"/>
      <c r="HX539" s="294"/>
      <c r="HY539" s="294"/>
      <c r="HZ539" s="294"/>
      <c r="IA539" s="294"/>
      <c r="IB539" s="294"/>
      <c r="IC539" s="294"/>
      <c r="ID539" s="294"/>
      <c r="IE539" s="294"/>
      <c r="IF539" s="294"/>
      <c r="IG539" s="294"/>
      <c r="IH539" s="294"/>
      <c r="II539" s="294"/>
      <c r="IJ539" s="294"/>
      <c r="IK539" s="294"/>
      <c r="IL539" s="294"/>
      <c r="IM539" s="294"/>
      <c r="IN539" s="294"/>
      <c r="IO539" s="294"/>
      <c r="IP539" s="294"/>
      <c r="IQ539" s="294"/>
      <c r="IR539" s="294"/>
      <c r="IS539" s="294"/>
      <c r="IT539" s="294"/>
      <c r="IU539" s="294"/>
      <c r="IV539" s="294"/>
      <c r="IW539" s="294"/>
      <c r="IX539" s="294"/>
    </row>
    <row r="540" s="289" customFormat="1" ht="46" customHeight="1" spans="1:258">
      <c r="A540" s="301" t="s">
        <v>1637</v>
      </c>
      <c r="B540" s="302"/>
      <c r="C540" s="302"/>
      <c r="D540" s="303"/>
      <c r="E540" s="386"/>
      <c r="F540" s="300"/>
      <c r="G540" s="300"/>
      <c r="H540" s="300"/>
      <c r="I540" s="288"/>
      <c r="J540" s="288"/>
      <c r="K540" s="288"/>
      <c r="L540" s="288"/>
      <c r="M540" s="288"/>
      <c r="N540" s="288"/>
      <c r="O540" s="288"/>
      <c r="P540" s="288"/>
      <c r="Q540" s="288"/>
      <c r="R540" s="288"/>
      <c r="S540" s="288"/>
      <c r="T540" s="288"/>
      <c r="U540" s="288"/>
      <c r="V540" s="288"/>
      <c r="W540" s="288"/>
      <c r="X540" s="288"/>
      <c r="Y540" s="288"/>
      <c r="Z540" s="288"/>
      <c r="AA540" s="288"/>
      <c r="AB540" s="288"/>
      <c r="AC540" s="288"/>
      <c r="AD540" s="288"/>
      <c r="AE540" s="288"/>
      <c r="AF540" s="288"/>
      <c r="AG540" s="288"/>
      <c r="AH540" s="288"/>
      <c r="AI540" s="288"/>
      <c r="AJ540" s="288"/>
      <c r="AK540" s="288"/>
      <c r="AL540" s="288"/>
      <c r="AM540" s="288"/>
      <c r="AN540" s="288"/>
      <c r="AO540" s="288"/>
      <c r="AP540" s="288"/>
      <c r="AQ540" s="288"/>
      <c r="AR540" s="288"/>
      <c r="AS540" s="288"/>
      <c r="AT540" s="288"/>
      <c r="AU540" s="288"/>
      <c r="AV540" s="288"/>
      <c r="AW540" s="288"/>
      <c r="AX540" s="288"/>
      <c r="AY540" s="288"/>
      <c r="AZ540" s="288"/>
      <c r="BA540" s="288"/>
      <c r="BB540" s="288"/>
      <c r="BC540" s="288"/>
      <c r="BD540" s="288"/>
      <c r="BE540" s="288"/>
      <c r="BF540" s="288"/>
      <c r="BG540" s="288"/>
      <c r="BH540" s="288"/>
      <c r="BI540" s="288"/>
      <c r="BJ540" s="288"/>
      <c r="BK540" s="288"/>
      <c r="BL540" s="288"/>
      <c r="BM540" s="288"/>
      <c r="BN540" s="288"/>
      <c r="BO540" s="288"/>
      <c r="BP540" s="288"/>
      <c r="BQ540" s="288"/>
      <c r="BR540" s="288"/>
      <c r="BS540" s="288"/>
      <c r="BT540" s="288"/>
      <c r="BU540" s="288"/>
      <c r="BV540" s="288"/>
      <c r="BW540" s="288"/>
      <c r="BX540" s="288"/>
      <c r="BY540" s="288"/>
      <c r="BZ540" s="288"/>
      <c r="CA540" s="288"/>
      <c r="CB540" s="288"/>
      <c r="CC540" s="288"/>
      <c r="CD540" s="288"/>
      <c r="CE540" s="288"/>
      <c r="CF540" s="288"/>
      <c r="CG540" s="288"/>
      <c r="CH540" s="288"/>
      <c r="CI540" s="288"/>
      <c r="CJ540" s="288"/>
      <c r="CK540" s="288"/>
      <c r="CL540" s="288"/>
      <c r="CM540" s="288"/>
      <c r="CN540" s="288"/>
      <c r="CO540" s="288"/>
      <c r="CP540" s="288"/>
      <c r="CQ540" s="288"/>
      <c r="CR540" s="288"/>
      <c r="CS540" s="288"/>
      <c r="CT540" s="288"/>
      <c r="CU540" s="288"/>
      <c r="CV540" s="288"/>
      <c r="CW540" s="288"/>
      <c r="CX540" s="288"/>
      <c r="CY540" s="288"/>
      <c r="CZ540" s="288"/>
      <c r="DA540" s="288"/>
      <c r="DB540" s="288"/>
      <c r="DC540" s="288"/>
      <c r="DD540" s="288"/>
      <c r="DE540" s="288"/>
      <c r="DF540" s="288"/>
      <c r="DG540" s="288"/>
      <c r="DH540" s="288"/>
      <c r="DI540" s="288"/>
      <c r="DJ540" s="288"/>
      <c r="DK540" s="288"/>
      <c r="DL540" s="288"/>
      <c r="DM540" s="288"/>
      <c r="DN540" s="288"/>
      <c r="DO540" s="288"/>
      <c r="DP540" s="288"/>
      <c r="DQ540" s="288"/>
      <c r="DR540" s="288"/>
      <c r="DS540" s="288"/>
      <c r="DT540" s="288"/>
      <c r="DU540" s="288"/>
      <c r="DV540" s="288"/>
      <c r="DW540" s="288"/>
      <c r="DX540" s="288"/>
      <c r="DY540" s="288"/>
      <c r="DZ540" s="288"/>
      <c r="EA540" s="288"/>
      <c r="EB540" s="288"/>
      <c r="EC540" s="288"/>
      <c r="ED540" s="288"/>
      <c r="EE540" s="288"/>
      <c r="EF540" s="288"/>
      <c r="EG540" s="288"/>
      <c r="EH540" s="288"/>
      <c r="EI540" s="288"/>
      <c r="EJ540" s="288"/>
      <c r="EK540" s="288"/>
      <c r="EL540" s="288"/>
      <c r="EM540" s="288"/>
      <c r="EN540" s="288"/>
      <c r="EO540" s="288"/>
      <c r="EP540" s="288"/>
      <c r="EQ540" s="288"/>
      <c r="ER540" s="288"/>
      <c r="ES540" s="288"/>
      <c r="ET540" s="288"/>
      <c r="EU540" s="288"/>
      <c r="EV540" s="288"/>
      <c r="EW540" s="288"/>
      <c r="EX540" s="288"/>
      <c r="EY540" s="288"/>
      <c r="EZ540" s="288"/>
      <c r="FA540" s="288"/>
      <c r="FB540" s="288"/>
      <c r="FC540" s="288"/>
      <c r="FD540" s="288"/>
      <c r="FE540" s="288"/>
      <c r="FF540" s="288"/>
      <c r="FG540" s="288"/>
      <c r="FH540" s="288"/>
      <c r="FI540" s="288"/>
      <c r="FJ540" s="288"/>
      <c r="FK540" s="288"/>
      <c r="FL540" s="288"/>
      <c r="FM540" s="288"/>
      <c r="FN540" s="288"/>
      <c r="FO540" s="288"/>
      <c r="FP540" s="288"/>
      <c r="FQ540" s="288"/>
      <c r="FR540" s="288"/>
      <c r="FS540" s="288"/>
      <c r="FT540" s="288"/>
      <c r="FU540" s="288"/>
      <c r="FV540" s="288"/>
      <c r="FW540" s="288"/>
      <c r="FX540" s="288"/>
      <c r="FY540" s="288"/>
      <c r="FZ540" s="288"/>
      <c r="GA540" s="294"/>
      <c r="GB540" s="294"/>
      <c r="GC540" s="294"/>
      <c r="GD540" s="294"/>
      <c r="GE540" s="294"/>
      <c r="GF540" s="294"/>
      <c r="GG540" s="294"/>
      <c r="GH540" s="294"/>
      <c r="GI540" s="294"/>
      <c r="GJ540" s="294"/>
      <c r="GK540" s="294"/>
      <c r="GL540" s="294"/>
      <c r="GM540" s="294"/>
      <c r="GN540" s="294"/>
      <c r="GO540" s="294"/>
      <c r="GP540" s="294"/>
      <c r="GQ540" s="294"/>
      <c r="GR540" s="294"/>
      <c r="GS540" s="294"/>
      <c r="GT540" s="294"/>
      <c r="GU540" s="294"/>
      <c r="GV540" s="294"/>
      <c r="GW540" s="294"/>
      <c r="GX540" s="294"/>
      <c r="GY540" s="294"/>
      <c r="GZ540" s="294"/>
      <c r="HA540" s="294"/>
      <c r="HB540" s="294"/>
      <c r="HC540" s="294"/>
      <c r="HD540" s="294"/>
      <c r="HE540" s="294"/>
      <c r="HF540" s="294"/>
      <c r="HG540" s="294"/>
      <c r="HH540" s="294"/>
      <c r="HI540" s="294"/>
      <c r="HJ540" s="294"/>
      <c r="HK540" s="294"/>
      <c r="HL540" s="294"/>
      <c r="HM540" s="294"/>
      <c r="HN540" s="294"/>
      <c r="HO540" s="294"/>
      <c r="HP540" s="294"/>
      <c r="HQ540" s="294"/>
      <c r="HR540" s="294"/>
      <c r="HS540" s="294"/>
      <c r="HT540" s="294"/>
      <c r="HU540" s="294"/>
      <c r="HV540" s="294"/>
      <c r="HW540" s="294"/>
      <c r="HX540" s="294"/>
      <c r="HY540" s="294"/>
      <c r="HZ540" s="294"/>
      <c r="IA540" s="294"/>
      <c r="IB540" s="294"/>
      <c r="IC540" s="294"/>
      <c r="ID540" s="294"/>
      <c r="IE540" s="294"/>
      <c r="IF540" s="294"/>
      <c r="IG540" s="294"/>
      <c r="IH540" s="294"/>
      <c r="II540" s="294"/>
      <c r="IJ540" s="294"/>
      <c r="IK540" s="294"/>
      <c r="IL540" s="294"/>
      <c r="IM540" s="294"/>
      <c r="IN540" s="294"/>
      <c r="IO540" s="294"/>
      <c r="IP540" s="294"/>
      <c r="IQ540" s="294"/>
      <c r="IR540" s="294"/>
      <c r="IS540" s="294"/>
      <c r="IT540" s="294"/>
      <c r="IU540" s="294"/>
      <c r="IV540" s="294"/>
      <c r="IW540" s="294"/>
      <c r="IX540" s="294"/>
    </row>
    <row r="541" s="288" customFormat="1" ht="69" customHeight="1" spans="1:258">
      <c r="A541" s="299">
        <v>1</v>
      </c>
      <c r="B541" s="300" t="s">
        <v>1638</v>
      </c>
      <c r="C541" s="300" t="s">
        <v>1639</v>
      </c>
      <c r="D541" s="300" t="s">
        <v>1635</v>
      </c>
      <c r="E541" s="299">
        <v>40</v>
      </c>
      <c r="F541" s="300" t="s">
        <v>1635</v>
      </c>
      <c r="G541" s="300" t="s">
        <v>1640</v>
      </c>
      <c r="H541" s="300"/>
      <c r="I541" s="288">
        <v>40</v>
      </c>
      <c r="GA541" s="294"/>
      <c r="GB541" s="294"/>
      <c r="GC541" s="294"/>
      <c r="GD541" s="294"/>
      <c r="GE541" s="294"/>
      <c r="GF541" s="294"/>
      <c r="GG541" s="294"/>
      <c r="GH541" s="294"/>
      <c r="GI541" s="294"/>
      <c r="GJ541" s="294"/>
      <c r="GK541" s="294"/>
      <c r="GL541" s="294"/>
      <c r="GM541" s="294"/>
      <c r="GN541" s="294"/>
      <c r="GO541" s="294"/>
      <c r="GP541" s="294"/>
      <c r="GQ541" s="294"/>
      <c r="GR541" s="294"/>
      <c r="GS541" s="294"/>
      <c r="GT541" s="294"/>
      <c r="GU541" s="294"/>
      <c r="GV541" s="294"/>
      <c r="GW541" s="294"/>
      <c r="GX541" s="294"/>
      <c r="GY541" s="294"/>
      <c r="GZ541" s="294"/>
      <c r="HA541" s="294"/>
      <c r="HB541" s="294"/>
      <c r="HC541" s="294"/>
      <c r="HD541" s="294"/>
      <c r="HE541" s="294"/>
      <c r="HF541" s="294"/>
      <c r="HG541" s="294"/>
      <c r="HH541" s="294"/>
      <c r="HI541" s="294"/>
      <c r="HJ541" s="294"/>
      <c r="HK541" s="294"/>
      <c r="HL541" s="294"/>
      <c r="HM541" s="294"/>
      <c r="HN541" s="294"/>
      <c r="HO541" s="294"/>
      <c r="HP541" s="294"/>
      <c r="HQ541" s="294"/>
      <c r="HR541" s="294"/>
      <c r="HS541" s="294"/>
      <c r="HT541" s="294"/>
      <c r="HU541" s="294"/>
      <c r="HV541" s="294"/>
      <c r="HW541" s="294"/>
      <c r="HX541" s="294"/>
      <c r="HY541" s="294"/>
      <c r="HZ541" s="294"/>
      <c r="IA541" s="294"/>
      <c r="IB541" s="294"/>
      <c r="IC541" s="294"/>
      <c r="ID541" s="294"/>
      <c r="IE541" s="294"/>
      <c r="IF541" s="294"/>
      <c r="IG541" s="294"/>
      <c r="IH541" s="294"/>
      <c r="II541" s="294"/>
      <c r="IJ541" s="294"/>
      <c r="IK541" s="294"/>
      <c r="IL541" s="294"/>
      <c r="IM541" s="294"/>
      <c r="IN541" s="294"/>
      <c r="IO541" s="294"/>
      <c r="IP541" s="294"/>
      <c r="IQ541" s="294"/>
      <c r="IR541" s="294"/>
      <c r="IS541" s="294"/>
      <c r="IT541" s="294"/>
      <c r="IU541" s="294"/>
      <c r="IV541" s="294"/>
      <c r="IW541" s="294"/>
      <c r="IX541" s="294"/>
    </row>
    <row r="542" s="289" customFormat="1" ht="117" customHeight="1" spans="1:258">
      <c r="A542" s="299">
        <v>2</v>
      </c>
      <c r="B542" s="300" t="s">
        <v>1641</v>
      </c>
      <c r="C542" s="300" t="s">
        <v>1642</v>
      </c>
      <c r="D542" s="300" t="s">
        <v>1635</v>
      </c>
      <c r="E542" s="299">
        <v>255</v>
      </c>
      <c r="F542" s="300" t="s">
        <v>1635</v>
      </c>
      <c r="G542" s="300" t="s">
        <v>1643</v>
      </c>
      <c r="H542" s="300"/>
      <c r="I542" s="288">
        <v>255</v>
      </c>
      <c r="J542" s="288"/>
      <c r="K542" s="288"/>
      <c r="L542" s="288"/>
      <c r="M542" s="288"/>
      <c r="N542" s="288"/>
      <c r="O542" s="288"/>
      <c r="P542" s="288"/>
      <c r="Q542" s="288"/>
      <c r="R542" s="288"/>
      <c r="S542" s="288"/>
      <c r="T542" s="288"/>
      <c r="U542" s="288"/>
      <c r="V542" s="288"/>
      <c r="W542" s="288"/>
      <c r="X542" s="288"/>
      <c r="Y542" s="288"/>
      <c r="Z542" s="288"/>
      <c r="AA542" s="288"/>
      <c r="AB542" s="288"/>
      <c r="AC542" s="288"/>
      <c r="AD542" s="288"/>
      <c r="AE542" s="288"/>
      <c r="AF542" s="288"/>
      <c r="AG542" s="288"/>
      <c r="AH542" s="288"/>
      <c r="AI542" s="288"/>
      <c r="AJ542" s="288"/>
      <c r="AK542" s="288"/>
      <c r="AL542" s="288"/>
      <c r="AM542" s="288"/>
      <c r="AN542" s="288"/>
      <c r="AO542" s="288"/>
      <c r="AP542" s="288"/>
      <c r="AQ542" s="288"/>
      <c r="AR542" s="288"/>
      <c r="AS542" s="288"/>
      <c r="AT542" s="288"/>
      <c r="AU542" s="288"/>
      <c r="AV542" s="288"/>
      <c r="AW542" s="288"/>
      <c r="AX542" s="288"/>
      <c r="AY542" s="288"/>
      <c r="AZ542" s="288"/>
      <c r="BA542" s="288"/>
      <c r="BB542" s="288"/>
      <c r="BC542" s="288"/>
      <c r="BD542" s="288"/>
      <c r="BE542" s="288"/>
      <c r="BF542" s="288"/>
      <c r="BG542" s="288"/>
      <c r="BH542" s="288"/>
      <c r="BI542" s="288"/>
      <c r="BJ542" s="288"/>
      <c r="BK542" s="288"/>
      <c r="BL542" s="288"/>
      <c r="BM542" s="288"/>
      <c r="BN542" s="288"/>
      <c r="BO542" s="288"/>
      <c r="BP542" s="288"/>
      <c r="BQ542" s="288"/>
      <c r="BR542" s="288"/>
      <c r="BS542" s="288"/>
      <c r="BT542" s="288"/>
      <c r="BU542" s="288"/>
      <c r="BV542" s="288"/>
      <c r="BW542" s="288"/>
      <c r="BX542" s="288"/>
      <c r="BY542" s="288"/>
      <c r="BZ542" s="288"/>
      <c r="CA542" s="288"/>
      <c r="CB542" s="288"/>
      <c r="CC542" s="288"/>
      <c r="CD542" s="288"/>
      <c r="CE542" s="288"/>
      <c r="CF542" s="288"/>
      <c r="CG542" s="288"/>
      <c r="CH542" s="288"/>
      <c r="CI542" s="288"/>
      <c r="CJ542" s="288"/>
      <c r="CK542" s="288"/>
      <c r="CL542" s="288"/>
      <c r="CM542" s="288"/>
      <c r="CN542" s="288"/>
      <c r="CO542" s="288"/>
      <c r="CP542" s="288"/>
      <c r="CQ542" s="288"/>
      <c r="CR542" s="288"/>
      <c r="CS542" s="288"/>
      <c r="CT542" s="288"/>
      <c r="CU542" s="288"/>
      <c r="CV542" s="288"/>
      <c r="CW542" s="288"/>
      <c r="CX542" s="288"/>
      <c r="CY542" s="288"/>
      <c r="CZ542" s="288"/>
      <c r="DA542" s="288"/>
      <c r="DB542" s="288"/>
      <c r="DC542" s="288"/>
      <c r="DD542" s="288"/>
      <c r="DE542" s="288"/>
      <c r="DF542" s="288"/>
      <c r="DG542" s="288"/>
      <c r="DH542" s="288"/>
      <c r="DI542" s="288"/>
      <c r="DJ542" s="288"/>
      <c r="DK542" s="288"/>
      <c r="DL542" s="288"/>
      <c r="DM542" s="288"/>
      <c r="DN542" s="288"/>
      <c r="DO542" s="288"/>
      <c r="DP542" s="288"/>
      <c r="DQ542" s="288"/>
      <c r="DR542" s="288"/>
      <c r="DS542" s="288"/>
      <c r="DT542" s="288"/>
      <c r="DU542" s="288"/>
      <c r="DV542" s="288"/>
      <c r="DW542" s="288"/>
      <c r="DX542" s="288"/>
      <c r="DY542" s="288"/>
      <c r="DZ542" s="288"/>
      <c r="EA542" s="288"/>
      <c r="EB542" s="288"/>
      <c r="EC542" s="288"/>
      <c r="ED542" s="288"/>
      <c r="EE542" s="288"/>
      <c r="EF542" s="288"/>
      <c r="EG542" s="288"/>
      <c r="EH542" s="288"/>
      <c r="EI542" s="288"/>
      <c r="EJ542" s="288"/>
      <c r="EK542" s="288"/>
      <c r="EL542" s="288"/>
      <c r="EM542" s="288"/>
      <c r="EN542" s="288"/>
      <c r="EO542" s="288"/>
      <c r="EP542" s="288"/>
      <c r="EQ542" s="288"/>
      <c r="ER542" s="288"/>
      <c r="ES542" s="288"/>
      <c r="ET542" s="288"/>
      <c r="EU542" s="288"/>
      <c r="EV542" s="288"/>
      <c r="EW542" s="288"/>
      <c r="EX542" s="288"/>
      <c r="EY542" s="288"/>
      <c r="EZ542" s="288"/>
      <c r="FA542" s="288"/>
      <c r="FB542" s="288"/>
      <c r="FC542" s="288"/>
      <c r="FD542" s="288"/>
      <c r="FE542" s="288"/>
      <c r="FF542" s="288"/>
      <c r="FG542" s="288"/>
      <c r="FH542" s="288"/>
      <c r="FI542" s="288"/>
      <c r="FJ542" s="288"/>
      <c r="FK542" s="288"/>
      <c r="FL542" s="288"/>
      <c r="FM542" s="288"/>
      <c r="FN542" s="288"/>
      <c r="FO542" s="288"/>
      <c r="FP542" s="288"/>
      <c r="FQ542" s="288"/>
      <c r="FR542" s="288"/>
      <c r="FS542" s="288"/>
      <c r="FT542" s="288"/>
      <c r="FU542" s="288"/>
      <c r="FV542" s="288"/>
      <c r="FW542" s="288"/>
      <c r="FX542" s="288"/>
      <c r="FY542" s="288"/>
      <c r="FZ542" s="288"/>
      <c r="GA542" s="294"/>
      <c r="GB542" s="294"/>
      <c r="GC542" s="294"/>
      <c r="GD542" s="294"/>
      <c r="GE542" s="294"/>
      <c r="GF542" s="294"/>
      <c r="GG542" s="294"/>
      <c r="GH542" s="294"/>
      <c r="GI542" s="294"/>
      <c r="GJ542" s="294"/>
      <c r="GK542" s="294"/>
      <c r="GL542" s="294"/>
      <c r="GM542" s="294"/>
      <c r="GN542" s="294"/>
      <c r="GO542" s="294"/>
      <c r="GP542" s="294"/>
      <c r="GQ542" s="294"/>
      <c r="GR542" s="294"/>
      <c r="GS542" s="294"/>
      <c r="GT542" s="294"/>
      <c r="GU542" s="294"/>
      <c r="GV542" s="294"/>
      <c r="GW542" s="294"/>
      <c r="GX542" s="294"/>
      <c r="GY542" s="294"/>
      <c r="GZ542" s="294"/>
      <c r="HA542" s="294"/>
      <c r="HB542" s="294"/>
      <c r="HC542" s="294"/>
      <c r="HD542" s="294"/>
      <c r="HE542" s="294"/>
      <c r="HF542" s="294"/>
      <c r="HG542" s="294"/>
      <c r="HH542" s="294"/>
      <c r="HI542" s="294"/>
      <c r="HJ542" s="294"/>
      <c r="HK542" s="294"/>
      <c r="HL542" s="294"/>
      <c r="HM542" s="294"/>
      <c r="HN542" s="294"/>
      <c r="HO542" s="294"/>
      <c r="HP542" s="294"/>
      <c r="HQ542" s="294"/>
      <c r="HR542" s="294"/>
      <c r="HS542" s="294"/>
      <c r="HT542" s="294"/>
      <c r="HU542" s="294"/>
      <c r="HV542" s="294"/>
      <c r="HW542" s="294"/>
      <c r="HX542" s="294"/>
      <c r="HY542" s="294"/>
      <c r="HZ542" s="294"/>
      <c r="IA542" s="294"/>
      <c r="IB542" s="294"/>
      <c r="IC542" s="294"/>
      <c r="ID542" s="294"/>
      <c r="IE542" s="294"/>
      <c r="IF542" s="294"/>
      <c r="IG542" s="294"/>
      <c r="IH542" s="294"/>
      <c r="II542" s="294"/>
      <c r="IJ542" s="294"/>
      <c r="IK542" s="294"/>
      <c r="IL542" s="294"/>
      <c r="IM542" s="294"/>
      <c r="IN542" s="294"/>
      <c r="IO542" s="294"/>
      <c r="IP542" s="294"/>
      <c r="IQ542" s="294"/>
      <c r="IR542" s="294"/>
      <c r="IS542" s="294"/>
      <c r="IT542" s="294"/>
      <c r="IU542" s="294"/>
      <c r="IV542" s="294"/>
      <c r="IW542" s="294"/>
      <c r="IX542" s="294"/>
    </row>
    <row r="543" s="289" customFormat="1" ht="46" customHeight="1" spans="1:258">
      <c r="A543" s="301" t="s">
        <v>1644</v>
      </c>
      <c r="B543" s="302"/>
      <c r="C543" s="302"/>
      <c r="D543" s="303"/>
      <c r="E543" s="386"/>
      <c r="F543" s="300"/>
      <c r="G543" s="300"/>
      <c r="H543" s="300"/>
      <c r="I543" s="288"/>
      <c r="J543" s="288"/>
      <c r="K543" s="288"/>
      <c r="L543" s="288"/>
      <c r="M543" s="288"/>
      <c r="N543" s="288"/>
      <c r="O543" s="288"/>
      <c r="P543" s="288"/>
      <c r="Q543" s="288"/>
      <c r="R543" s="288"/>
      <c r="S543" s="288"/>
      <c r="T543" s="288"/>
      <c r="U543" s="288"/>
      <c r="V543" s="288"/>
      <c r="W543" s="288"/>
      <c r="X543" s="288"/>
      <c r="Y543" s="288"/>
      <c r="Z543" s="288"/>
      <c r="AA543" s="288"/>
      <c r="AB543" s="288"/>
      <c r="AC543" s="288"/>
      <c r="AD543" s="288"/>
      <c r="AE543" s="288"/>
      <c r="AF543" s="288"/>
      <c r="AG543" s="288"/>
      <c r="AH543" s="288"/>
      <c r="AI543" s="288"/>
      <c r="AJ543" s="288"/>
      <c r="AK543" s="288"/>
      <c r="AL543" s="288"/>
      <c r="AM543" s="288"/>
      <c r="AN543" s="288"/>
      <c r="AO543" s="288"/>
      <c r="AP543" s="288"/>
      <c r="AQ543" s="288"/>
      <c r="AR543" s="288"/>
      <c r="AS543" s="288"/>
      <c r="AT543" s="288"/>
      <c r="AU543" s="288"/>
      <c r="AV543" s="288"/>
      <c r="AW543" s="288"/>
      <c r="AX543" s="288"/>
      <c r="AY543" s="288"/>
      <c r="AZ543" s="288"/>
      <c r="BA543" s="288"/>
      <c r="BB543" s="288"/>
      <c r="BC543" s="288"/>
      <c r="BD543" s="288"/>
      <c r="BE543" s="288"/>
      <c r="BF543" s="288"/>
      <c r="BG543" s="288"/>
      <c r="BH543" s="288"/>
      <c r="BI543" s="288"/>
      <c r="BJ543" s="288"/>
      <c r="BK543" s="288"/>
      <c r="BL543" s="288"/>
      <c r="BM543" s="288"/>
      <c r="BN543" s="288"/>
      <c r="BO543" s="288"/>
      <c r="BP543" s="288"/>
      <c r="BQ543" s="288"/>
      <c r="BR543" s="288"/>
      <c r="BS543" s="288"/>
      <c r="BT543" s="288"/>
      <c r="BU543" s="288"/>
      <c r="BV543" s="288"/>
      <c r="BW543" s="288"/>
      <c r="BX543" s="288"/>
      <c r="BY543" s="288"/>
      <c r="BZ543" s="288"/>
      <c r="CA543" s="288"/>
      <c r="CB543" s="288"/>
      <c r="CC543" s="288"/>
      <c r="CD543" s="288"/>
      <c r="CE543" s="288"/>
      <c r="CF543" s="288"/>
      <c r="CG543" s="288"/>
      <c r="CH543" s="288"/>
      <c r="CI543" s="288"/>
      <c r="CJ543" s="288"/>
      <c r="CK543" s="288"/>
      <c r="CL543" s="288"/>
      <c r="CM543" s="288"/>
      <c r="CN543" s="288"/>
      <c r="CO543" s="288"/>
      <c r="CP543" s="288"/>
      <c r="CQ543" s="288"/>
      <c r="CR543" s="288"/>
      <c r="CS543" s="288"/>
      <c r="CT543" s="288"/>
      <c r="CU543" s="288"/>
      <c r="CV543" s="288"/>
      <c r="CW543" s="288"/>
      <c r="CX543" s="288"/>
      <c r="CY543" s="288"/>
      <c r="CZ543" s="288"/>
      <c r="DA543" s="288"/>
      <c r="DB543" s="288"/>
      <c r="DC543" s="288"/>
      <c r="DD543" s="288"/>
      <c r="DE543" s="288"/>
      <c r="DF543" s="288"/>
      <c r="DG543" s="288"/>
      <c r="DH543" s="288"/>
      <c r="DI543" s="288"/>
      <c r="DJ543" s="288"/>
      <c r="DK543" s="288"/>
      <c r="DL543" s="288"/>
      <c r="DM543" s="288"/>
      <c r="DN543" s="288"/>
      <c r="DO543" s="288"/>
      <c r="DP543" s="288"/>
      <c r="DQ543" s="288"/>
      <c r="DR543" s="288"/>
      <c r="DS543" s="288"/>
      <c r="DT543" s="288"/>
      <c r="DU543" s="288"/>
      <c r="DV543" s="288"/>
      <c r="DW543" s="288"/>
      <c r="DX543" s="288"/>
      <c r="DY543" s="288"/>
      <c r="DZ543" s="288"/>
      <c r="EA543" s="288"/>
      <c r="EB543" s="288"/>
      <c r="EC543" s="288"/>
      <c r="ED543" s="288"/>
      <c r="EE543" s="288"/>
      <c r="EF543" s="288"/>
      <c r="EG543" s="288"/>
      <c r="EH543" s="288"/>
      <c r="EI543" s="288"/>
      <c r="EJ543" s="288"/>
      <c r="EK543" s="288"/>
      <c r="EL543" s="288"/>
      <c r="EM543" s="288"/>
      <c r="EN543" s="288"/>
      <c r="EO543" s="288"/>
      <c r="EP543" s="288"/>
      <c r="EQ543" s="288"/>
      <c r="ER543" s="288"/>
      <c r="ES543" s="288"/>
      <c r="ET543" s="288"/>
      <c r="EU543" s="288"/>
      <c r="EV543" s="288"/>
      <c r="EW543" s="288"/>
      <c r="EX543" s="288"/>
      <c r="EY543" s="288"/>
      <c r="EZ543" s="288"/>
      <c r="FA543" s="288"/>
      <c r="FB543" s="288"/>
      <c r="FC543" s="288"/>
      <c r="FD543" s="288"/>
      <c r="FE543" s="288"/>
      <c r="FF543" s="288"/>
      <c r="FG543" s="288"/>
      <c r="FH543" s="288"/>
      <c r="FI543" s="288"/>
      <c r="FJ543" s="288"/>
      <c r="FK543" s="288"/>
      <c r="FL543" s="288"/>
      <c r="FM543" s="288"/>
      <c r="FN543" s="288"/>
      <c r="FO543" s="288"/>
      <c r="FP543" s="288"/>
      <c r="FQ543" s="288"/>
      <c r="FR543" s="288"/>
      <c r="FS543" s="288"/>
      <c r="FT543" s="288"/>
      <c r="FU543" s="288"/>
      <c r="FV543" s="288"/>
      <c r="FW543" s="288"/>
      <c r="FX543" s="288"/>
      <c r="FY543" s="288"/>
      <c r="FZ543" s="288"/>
      <c r="GA543" s="294"/>
      <c r="GB543" s="294"/>
      <c r="GC543" s="294"/>
      <c r="GD543" s="294"/>
      <c r="GE543" s="294"/>
      <c r="GF543" s="294"/>
      <c r="GG543" s="294"/>
      <c r="GH543" s="294"/>
      <c r="GI543" s="294"/>
      <c r="GJ543" s="294"/>
      <c r="GK543" s="294"/>
      <c r="GL543" s="294"/>
      <c r="GM543" s="294"/>
      <c r="GN543" s="294"/>
      <c r="GO543" s="294"/>
      <c r="GP543" s="294"/>
      <c r="GQ543" s="294"/>
      <c r="GR543" s="294"/>
      <c r="GS543" s="294"/>
      <c r="GT543" s="294"/>
      <c r="GU543" s="294"/>
      <c r="GV543" s="294"/>
      <c r="GW543" s="294"/>
      <c r="GX543" s="294"/>
      <c r="GY543" s="294"/>
      <c r="GZ543" s="294"/>
      <c r="HA543" s="294"/>
      <c r="HB543" s="294"/>
      <c r="HC543" s="294"/>
      <c r="HD543" s="294"/>
      <c r="HE543" s="294"/>
      <c r="HF543" s="294"/>
      <c r="HG543" s="294"/>
      <c r="HH543" s="294"/>
      <c r="HI543" s="294"/>
      <c r="HJ543" s="294"/>
      <c r="HK543" s="294"/>
      <c r="HL543" s="294"/>
      <c r="HM543" s="294"/>
      <c r="HN543" s="294"/>
      <c r="HO543" s="294"/>
      <c r="HP543" s="294"/>
      <c r="HQ543" s="294"/>
      <c r="HR543" s="294"/>
      <c r="HS543" s="294"/>
      <c r="HT543" s="294"/>
      <c r="HU543" s="294"/>
      <c r="HV543" s="294"/>
      <c r="HW543" s="294"/>
      <c r="HX543" s="294"/>
      <c r="HY543" s="294"/>
      <c r="HZ543" s="294"/>
      <c r="IA543" s="294"/>
      <c r="IB543" s="294"/>
      <c r="IC543" s="294"/>
      <c r="ID543" s="294"/>
      <c r="IE543" s="294"/>
      <c r="IF543" s="294"/>
      <c r="IG543" s="294"/>
      <c r="IH543" s="294"/>
      <c r="II543" s="294"/>
      <c r="IJ543" s="294"/>
      <c r="IK543" s="294"/>
      <c r="IL543" s="294"/>
      <c r="IM543" s="294"/>
      <c r="IN543" s="294"/>
      <c r="IO543" s="294"/>
      <c r="IP543" s="294"/>
      <c r="IQ543" s="294"/>
      <c r="IR543" s="294"/>
      <c r="IS543" s="294"/>
      <c r="IT543" s="294"/>
      <c r="IU543" s="294"/>
      <c r="IV543" s="294"/>
      <c r="IW543" s="294"/>
      <c r="IX543" s="294"/>
    </row>
    <row r="544" s="288" customFormat="1" ht="132" customHeight="1" spans="1:258">
      <c r="A544" s="310">
        <v>1</v>
      </c>
      <c r="B544" s="434" t="s">
        <v>1645</v>
      </c>
      <c r="C544" s="434" t="s">
        <v>1646</v>
      </c>
      <c r="D544" s="300" t="s">
        <v>1647</v>
      </c>
      <c r="E544" s="299">
        <v>47.6</v>
      </c>
      <c r="F544" s="300" t="s">
        <v>1647</v>
      </c>
      <c r="G544" s="300" t="s">
        <v>1648</v>
      </c>
      <c r="H544" s="300"/>
      <c r="I544" s="288">
        <v>47.6</v>
      </c>
      <c r="GA544" s="294"/>
      <c r="GB544" s="294"/>
      <c r="GC544" s="294"/>
      <c r="GD544" s="294"/>
      <c r="GE544" s="294"/>
      <c r="GF544" s="294"/>
      <c r="GG544" s="294"/>
      <c r="GH544" s="294"/>
      <c r="GI544" s="294"/>
      <c r="GJ544" s="294"/>
      <c r="GK544" s="294"/>
      <c r="GL544" s="294"/>
      <c r="GM544" s="294"/>
      <c r="GN544" s="294"/>
      <c r="GO544" s="294"/>
      <c r="GP544" s="294"/>
      <c r="GQ544" s="294"/>
      <c r="GR544" s="294"/>
      <c r="GS544" s="294"/>
      <c r="GT544" s="294"/>
      <c r="GU544" s="294"/>
      <c r="GV544" s="294"/>
      <c r="GW544" s="294"/>
      <c r="GX544" s="294"/>
      <c r="GY544" s="294"/>
      <c r="GZ544" s="294"/>
      <c r="HA544" s="294"/>
      <c r="HB544" s="294"/>
      <c r="HC544" s="294"/>
      <c r="HD544" s="294"/>
      <c r="HE544" s="294"/>
      <c r="HF544" s="294"/>
      <c r="HG544" s="294"/>
      <c r="HH544" s="294"/>
      <c r="HI544" s="294"/>
      <c r="HJ544" s="294"/>
      <c r="HK544" s="294"/>
      <c r="HL544" s="294"/>
      <c r="HM544" s="294"/>
      <c r="HN544" s="294"/>
      <c r="HO544" s="294"/>
      <c r="HP544" s="294"/>
      <c r="HQ544" s="294"/>
      <c r="HR544" s="294"/>
      <c r="HS544" s="294"/>
      <c r="HT544" s="294"/>
      <c r="HU544" s="294"/>
      <c r="HV544" s="294"/>
      <c r="HW544" s="294"/>
      <c r="HX544" s="294"/>
      <c r="HY544" s="294"/>
      <c r="HZ544" s="294"/>
      <c r="IA544" s="294"/>
      <c r="IB544" s="294"/>
      <c r="IC544" s="294"/>
      <c r="ID544" s="294"/>
      <c r="IE544" s="294"/>
      <c r="IF544" s="294"/>
      <c r="IG544" s="294"/>
      <c r="IH544" s="294"/>
      <c r="II544" s="294"/>
      <c r="IJ544" s="294"/>
      <c r="IK544" s="294"/>
      <c r="IL544" s="294"/>
      <c r="IM544" s="294"/>
      <c r="IN544" s="294"/>
      <c r="IO544" s="294"/>
      <c r="IP544" s="294"/>
      <c r="IQ544" s="294"/>
      <c r="IR544" s="294"/>
      <c r="IS544" s="294"/>
      <c r="IT544" s="294"/>
      <c r="IU544" s="294"/>
      <c r="IV544" s="294"/>
      <c r="IW544" s="294"/>
      <c r="IX544" s="294"/>
    </row>
    <row r="545" s="288" customFormat="1" ht="46" customHeight="1" spans="1:258">
      <c r="A545" s="301" t="s">
        <v>1649</v>
      </c>
      <c r="B545" s="302"/>
      <c r="C545" s="302"/>
      <c r="D545" s="303"/>
      <c r="E545" s="386"/>
      <c r="F545" s="300"/>
      <c r="G545" s="300"/>
      <c r="H545" s="300"/>
      <c r="GA545" s="294"/>
      <c r="GB545" s="294"/>
      <c r="GC545" s="294"/>
      <c r="GD545" s="294"/>
      <c r="GE545" s="294"/>
      <c r="GF545" s="294"/>
      <c r="GG545" s="294"/>
      <c r="GH545" s="294"/>
      <c r="GI545" s="294"/>
      <c r="GJ545" s="294"/>
      <c r="GK545" s="294"/>
      <c r="GL545" s="294"/>
      <c r="GM545" s="294"/>
      <c r="GN545" s="294"/>
      <c r="GO545" s="294"/>
      <c r="GP545" s="294"/>
      <c r="GQ545" s="294"/>
      <c r="GR545" s="294"/>
      <c r="GS545" s="294"/>
      <c r="GT545" s="294"/>
      <c r="GU545" s="294"/>
      <c r="GV545" s="294"/>
      <c r="GW545" s="294"/>
      <c r="GX545" s="294"/>
      <c r="GY545" s="294"/>
      <c r="GZ545" s="294"/>
      <c r="HA545" s="294"/>
      <c r="HB545" s="294"/>
      <c r="HC545" s="294"/>
      <c r="HD545" s="294"/>
      <c r="HE545" s="294"/>
      <c r="HF545" s="294"/>
      <c r="HG545" s="294"/>
      <c r="HH545" s="294"/>
      <c r="HI545" s="294"/>
      <c r="HJ545" s="294"/>
      <c r="HK545" s="294"/>
      <c r="HL545" s="294"/>
      <c r="HM545" s="294"/>
      <c r="HN545" s="294"/>
      <c r="HO545" s="294"/>
      <c r="HP545" s="294"/>
      <c r="HQ545" s="294"/>
      <c r="HR545" s="294"/>
      <c r="HS545" s="294"/>
      <c r="HT545" s="294"/>
      <c r="HU545" s="294"/>
      <c r="HV545" s="294"/>
      <c r="HW545" s="294"/>
      <c r="HX545" s="294"/>
      <c r="HY545" s="294"/>
      <c r="HZ545" s="294"/>
      <c r="IA545" s="294"/>
      <c r="IB545" s="294"/>
      <c r="IC545" s="294"/>
      <c r="ID545" s="294"/>
      <c r="IE545" s="294"/>
      <c r="IF545" s="294"/>
      <c r="IG545" s="294"/>
      <c r="IH545" s="294"/>
      <c r="II545" s="294"/>
      <c r="IJ545" s="294"/>
      <c r="IK545" s="294"/>
      <c r="IL545" s="294"/>
      <c r="IM545" s="294"/>
      <c r="IN545" s="294"/>
      <c r="IO545" s="294"/>
      <c r="IP545" s="294"/>
      <c r="IQ545" s="294"/>
      <c r="IR545" s="294"/>
      <c r="IS545" s="294"/>
      <c r="IT545" s="294"/>
      <c r="IU545" s="294"/>
      <c r="IV545" s="294"/>
      <c r="IW545" s="294"/>
      <c r="IX545" s="294"/>
    </row>
    <row r="546" s="288" customFormat="1" ht="62" customHeight="1" spans="1:258">
      <c r="A546" s="324">
        <v>1</v>
      </c>
      <c r="B546" s="378" t="s">
        <v>1650</v>
      </c>
      <c r="C546" s="378" t="s">
        <v>1651</v>
      </c>
      <c r="D546" s="378"/>
      <c r="E546" s="299">
        <v>11.274</v>
      </c>
      <c r="F546" s="300" t="s">
        <v>1652</v>
      </c>
      <c r="G546" s="300" t="s">
        <v>1653</v>
      </c>
      <c r="H546" s="300"/>
      <c r="I546" s="288">
        <v>11.274</v>
      </c>
      <c r="GA546" s="294"/>
      <c r="GB546" s="294"/>
      <c r="GC546" s="294"/>
      <c r="GD546" s="294"/>
      <c r="GE546" s="294"/>
      <c r="GF546" s="294"/>
      <c r="GG546" s="294"/>
      <c r="GH546" s="294"/>
      <c r="GI546" s="294"/>
      <c r="GJ546" s="294"/>
      <c r="GK546" s="294"/>
      <c r="GL546" s="294"/>
      <c r="GM546" s="294"/>
      <c r="GN546" s="294"/>
      <c r="GO546" s="294"/>
      <c r="GP546" s="294"/>
      <c r="GQ546" s="294"/>
      <c r="GR546" s="294"/>
      <c r="GS546" s="294"/>
      <c r="GT546" s="294"/>
      <c r="GU546" s="294"/>
      <c r="GV546" s="294"/>
      <c r="GW546" s="294"/>
      <c r="GX546" s="294"/>
      <c r="GY546" s="294"/>
      <c r="GZ546" s="294"/>
      <c r="HA546" s="294"/>
      <c r="HB546" s="294"/>
      <c r="HC546" s="294"/>
      <c r="HD546" s="294"/>
      <c r="HE546" s="294"/>
      <c r="HF546" s="294"/>
      <c r="HG546" s="294"/>
      <c r="HH546" s="294"/>
      <c r="HI546" s="294"/>
      <c r="HJ546" s="294"/>
      <c r="HK546" s="294"/>
      <c r="HL546" s="294"/>
      <c r="HM546" s="294"/>
      <c r="HN546" s="294"/>
      <c r="HO546" s="294"/>
      <c r="HP546" s="294"/>
      <c r="HQ546" s="294"/>
      <c r="HR546" s="294"/>
      <c r="HS546" s="294"/>
      <c r="HT546" s="294"/>
      <c r="HU546" s="294"/>
      <c r="HV546" s="294"/>
      <c r="HW546" s="294"/>
      <c r="HX546" s="294"/>
      <c r="HY546" s="294"/>
      <c r="HZ546" s="294"/>
      <c r="IA546" s="294"/>
      <c r="IB546" s="294"/>
      <c r="IC546" s="294"/>
      <c r="ID546" s="294"/>
      <c r="IE546" s="294"/>
      <c r="IF546" s="294"/>
      <c r="IG546" s="294"/>
      <c r="IH546" s="294"/>
      <c r="II546" s="294"/>
      <c r="IJ546" s="294"/>
      <c r="IK546" s="294"/>
      <c r="IL546" s="294"/>
      <c r="IM546" s="294"/>
      <c r="IN546" s="294"/>
      <c r="IO546" s="294"/>
      <c r="IP546" s="294"/>
      <c r="IQ546" s="294"/>
      <c r="IR546" s="294"/>
      <c r="IS546" s="294"/>
      <c r="IT546" s="294"/>
      <c r="IU546" s="294"/>
      <c r="IV546" s="294"/>
      <c r="IW546" s="294"/>
      <c r="IX546" s="294"/>
    </row>
    <row r="547" s="289" customFormat="1" ht="46" customHeight="1" spans="1:258">
      <c r="A547" s="304"/>
      <c r="B547" s="326" t="s">
        <v>1121</v>
      </c>
      <c r="C547" s="326"/>
      <c r="D547" s="326"/>
      <c r="E547" s="304">
        <f>E546+E544+E542+E541+E539+E537+E530</f>
        <v>4579.544</v>
      </c>
      <c r="F547" s="326"/>
      <c r="G547" s="326"/>
      <c r="H547" s="326"/>
      <c r="J547" s="288"/>
      <c r="K547" s="288"/>
      <c r="L547" s="288"/>
      <c r="M547" s="288"/>
      <c r="N547" s="288"/>
      <c r="O547" s="288"/>
      <c r="P547" s="288"/>
      <c r="Q547" s="288"/>
      <c r="R547" s="288"/>
      <c r="S547" s="288"/>
      <c r="T547" s="288"/>
      <c r="U547" s="288"/>
      <c r="V547" s="288"/>
      <c r="W547" s="288"/>
      <c r="X547" s="288"/>
      <c r="Y547" s="288"/>
      <c r="Z547" s="288"/>
      <c r="AA547" s="288"/>
      <c r="AB547" s="288"/>
      <c r="AC547" s="288"/>
      <c r="AD547" s="288"/>
      <c r="AE547" s="288"/>
      <c r="AF547" s="288"/>
      <c r="AG547" s="288"/>
      <c r="AH547" s="288"/>
      <c r="AI547" s="288"/>
      <c r="AJ547" s="288"/>
      <c r="AK547" s="288"/>
      <c r="AL547" s="288"/>
      <c r="AM547" s="288"/>
      <c r="AN547" s="288"/>
      <c r="AO547" s="288"/>
      <c r="AP547" s="288"/>
      <c r="AQ547" s="288"/>
      <c r="AR547" s="288"/>
      <c r="AS547" s="288"/>
      <c r="AT547" s="288"/>
      <c r="AU547" s="288"/>
      <c r="AV547" s="288"/>
      <c r="AW547" s="288"/>
      <c r="AX547" s="288"/>
      <c r="AY547" s="288"/>
      <c r="AZ547" s="288"/>
      <c r="BA547" s="288"/>
      <c r="BB547" s="288"/>
      <c r="BC547" s="288"/>
      <c r="BD547" s="288"/>
      <c r="BE547" s="288"/>
      <c r="BF547" s="288"/>
      <c r="BG547" s="288"/>
      <c r="BH547" s="288"/>
      <c r="BI547" s="288"/>
      <c r="BJ547" s="288"/>
      <c r="BK547" s="288"/>
      <c r="BL547" s="288"/>
      <c r="BM547" s="288"/>
      <c r="BN547" s="288"/>
      <c r="BO547" s="288"/>
      <c r="BP547" s="288"/>
      <c r="BQ547" s="288"/>
      <c r="BR547" s="288"/>
      <c r="BS547" s="288"/>
      <c r="BT547" s="288"/>
      <c r="BU547" s="288"/>
      <c r="BV547" s="288"/>
      <c r="BW547" s="288"/>
      <c r="BX547" s="288"/>
      <c r="BY547" s="288"/>
      <c r="BZ547" s="288"/>
      <c r="CA547" s="288"/>
      <c r="CB547" s="288"/>
      <c r="CC547" s="288"/>
      <c r="CD547" s="288"/>
      <c r="CE547" s="288"/>
      <c r="CF547" s="288"/>
      <c r="CG547" s="288"/>
      <c r="CH547" s="288"/>
      <c r="CI547" s="288"/>
      <c r="CJ547" s="288"/>
      <c r="CK547" s="288"/>
      <c r="CL547" s="288"/>
      <c r="CM547" s="288"/>
      <c r="CN547" s="288"/>
      <c r="CO547" s="288"/>
      <c r="CP547" s="288"/>
      <c r="CQ547" s="288"/>
      <c r="CR547" s="288"/>
      <c r="CS547" s="288"/>
      <c r="CT547" s="288"/>
      <c r="CU547" s="288"/>
      <c r="CV547" s="288"/>
      <c r="CW547" s="288"/>
      <c r="CX547" s="288"/>
      <c r="CY547" s="288"/>
      <c r="CZ547" s="288"/>
      <c r="DA547" s="288"/>
      <c r="DB547" s="288"/>
      <c r="DC547" s="288"/>
      <c r="DD547" s="288"/>
      <c r="DE547" s="288"/>
      <c r="DF547" s="288"/>
      <c r="DG547" s="288"/>
      <c r="DH547" s="288"/>
      <c r="DI547" s="288"/>
      <c r="DJ547" s="288"/>
      <c r="DK547" s="288"/>
      <c r="DL547" s="288"/>
      <c r="DM547" s="288"/>
      <c r="DN547" s="288"/>
      <c r="DO547" s="288"/>
      <c r="DP547" s="288"/>
      <c r="DQ547" s="288"/>
      <c r="DR547" s="288"/>
      <c r="DS547" s="288"/>
      <c r="DT547" s="288"/>
      <c r="DU547" s="288"/>
      <c r="DV547" s="288"/>
      <c r="DW547" s="288"/>
      <c r="DX547" s="288"/>
      <c r="DY547" s="288"/>
      <c r="DZ547" s="288"/>
      <c r="EA547" s="288"/>
      <c r="EB547" s="288"/>
      <c r="EC547" s="288"/>
      <c r="ED547" s="288"/>
      <c r="EE547" s="288"/>
      <c r="EF547" s="288"/>
      <c r="EG547" s="288"/>
      <c r="EH547" s="288"/>
      <c r="EI547" s="288"/>
      <c r="EJ547" s="288"/>
      <c r="EK547" s="288"/>
      <c r="EL547" s="288"/>
      <c r="EM547" s="288"/>
      <c r="EN547" s="288"/>
      <c r="EO547" s="288"/>
      <c r="EP547" s="288"/>
      <c r="EQ547" s="288"/>
      <c r="ER547" s="288"/>
      <c r="ES547" s="288"/>
      <c r="ET547" s="288"/>
      <c r="EU547" s="288"/>
      <c r="EV547" s="288"/>
      <c r="EW547" s="288"/>
      <c r="EX547" s="288"/>
      <c r="EY547" s="288"/>
      <c r="EZ547" s="288"/>
      <c r="FA547" s="288"/>
      <c r="FB547" s="288"/>
      <c r="FC547" s="288"/>
      <c r="FD547" s="288"/>
      <c r="FE547" s="288"/>
      <c r="FF547" s="288"/>
      <c r="FG547" s="288"/>
      <c r="FH547" s="288"/>
      <c r="FI547" s="288"/>
      <c r="FJ547" s="288"/>
      <c r="FK547" s="288"/>
      <c r="FL547" s="288"/>
      <c r="FM547" s="288"/>
      <c r="FN547" s="288"/>
      <c r="FO547" s="288"/>
      <c r="FP547" s="288"/>
      <c r="FQ547" s="288"/>
      <c r="FR547" s="288"/>
      <c r="FS547" s="288"/>
      <c r="FT547" s="288"/>
      <c r="FU547" s="288"/>
      <c r="FV547" s="288"/>
      <c r="FW547" s="288"/>
      <c r="FX547" s="288"/>
      <c r="FY547" s="288"/>
      <c r="FZ547" s="288"/>
      <c r="GA547" s="294"/>
      <c r="GB547" s="294"/>
      <c r="GC547" s="294"/>
      <c r="GD547" s="294"/>
      <c r="GE547" s="294"/>
      <c r="GF547" s="294"/>
      <c r="GG547" s="294"/>
      <c r="GH547" s="294"/>
      <c r="GI547" s="294"/>
      <c r="GJ547" s="294"/>
      <c r="GK547" s="294"/>
      <c r="GL547" s="294"/>
      <c r="GM547" s="294"/>
      <c r="GN547" s="294"/>
      <c r="GO547" s="294"/>
      <c r="GP547" s="294"/>
      <c r="GQ547" s="294"/>
      <c r="GR547" s="294"/>
      <c r="GS547" s="294"/>
      <c r="GT547" s="294"/>
      <c r="GU547" s="294"/>
      <c r="GV547" s="294"/>
      <c r="GW547" s="294"/>
      <c r="GX547" s="294"/>
      <c r="GY547" s="294"/>
      <c r="GZ547" s="294"/>
      <c r="HA547" s="294"/>
      <c r="HB547" s="294"/>
      <c r="HC547" s="294"/>
      <c r="HD547" s="294"/>
      <c r="HE547" s="294"/>
      <c r="HF547" s="294"/>
      <c r="HG547" s="294"/>
      <c r="HH547" s="294"/>
      <c r="HI547" s="294"/>
      <c r="HJ547" s="294"/>
      <c r="HK547" s="294"/>
      <c r="HL547" s="294"/>
      <c r="HM547" s="294"/>
      <c r="HN547" s="294"/>
      <c r="HO547" s="294"/>
      <c r="HP547" s="294"/>
      <c r="HQ547" s="294"/>
      <c r="HR547" s="294"/>
      <c r="HS547" s="294"/>
      <c r="HT547" s="294"/>
      <c r="HU547" s="294"/>
      <c r="HV547" s="294"/>
      <c r="HW547" s="294"/>
      <c r="HX547" s="294"/>
      <c r="HY547" s="294"/>
      <c r="HZ547" s="294"/>
      <c r="IA547" s="294"/>
      <c r="IB547" s="294"/>
      <c r="IC547" s="294"/>
      <c r="ID547" s="294"/>
      <c r="IE547" s="294"/>
      <c r="IF547" s="294"/>
      <c r="IG547" s="294"/>
      <c r="IH547" s="294"/>
      <c r="II547" s="294"/>
      <c r="IJ547" s="294"/>
      <c r="IK547" s="294"/>
      <c r="IL547" s="294"/>
      <c r="IM547" s="294"/>
      <c r="IN547" s="294"/>
      <c r="IO547" s="294"/>
      <c r="IP547" s="294"/>
      <c r="IQ547" s="294"/>
      <c r="IR547" s="294"/>
      <c r="IS547" s="294"/>
      <c r="IT547" s="294"/>
      <c r="IU547" s="294"/>
      <c r="IV547" s="294"/>
      <c r="IW547" s="294"/>
      <c r="IX547" s="294"/>
    </row>
  </sheetData>
  <autoFilter ref="A4:FZ547">
    <extLst/>
  </autoFilter>
  <mergeCells count="46">
    <mergeCell ref="A1:B1"/>
    <mergeCell ref="A2:H2"/>
    <mergeCell ref="F3:H3"/>
    <mergeCell ref="A5:D5"/>
    <mergeCell ref="A6:D6"/>
    <mergeCell ref="A7:D7"/>
    <mergeCell ref="A33:D33"/>
    <mergeCell ref="A177:D177"/>
    <mergeCell ref="A203:D203"/>
    <mergeCell ref="A291:D291"/>
    <mergeCell ref="A293:D293"/>
    <mergeCell ref="A295:D295"/>
    <mergeCell ref="A297:D297"/>
    <mergeCell ref="A301:D301"/>
    <mergeCell ref="A304:D304"/>
    <mergeCell ref="A305:D305"/>
    <mergeCell ref="A388:D388"/>
    <mergeCell ref="A429:D429"/>
    <mergeCell ref="A430:D430"/>
    <mergeCell ref="A448:D448"/>
    <mergeCell ref="A466:D466"/>
    <mergeCell ref="A482:D482"/>
    <mergeCell ref="A498:D498"/>
    <mergeCell ref="A501:D501"/>
    <mergeCell ref="A504:D504"/>
    <mergeCell ref="A507:D507"/>
    <mergeCell ref="A508:D508"/>
    <mergeCell ref="A531:D531"/>
    <mergeCell ref="A538:D538"/>
    <mergeCell ref="A540:D540"/>
    <mergeCell ref="A543:D543"/>
    <mergeCell ref="A545:D545"/>
    <mergeCell ref="A449:A453"/>
    <mergeCell ref="A454:A460"/>
    <mergeCell ref="A461:A464"/>
    <mergeCell ref="B35:B36"/>
    <mergeCell ref="B39:B40"/>
    <mergeCell ref="B449:B453"/>
    <mergeCell ref="B454:B460"/>
    <mergeCell ref="B461:B464"/>
    <mergeCell ref="D35:D36"/>
    <mergeCell ref="E8:E31"/>
    <mergeCell ref="E120:E152"/>
    <mergeCell ref="E532:E536"/>
    <mergeCell ref="F35:F36"/>
    <mergeCell ref="F39:F40"/>
  </mergeCells>
  <pageMargins left="0.354166666666667" right="0.313888888888889" top="0.590277777777778" bottom="0.471527777777778" header="0.507638888888889" footer="0.235416666666667"/>
  <pageSetup paperSize="9" scale="65" orientation="landscape" horizontalDpi="600"/>
  <headerFooter alignWithMargins="0" scaleWithDoc="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03"/>
  <sheetViews>
    <sheetView zoomScale="85" zoomScaleNormal="85" workbookViewId="0">
      <pane xSplit="5" ySplit="5" topLeftCell="F324" activePane="bottomRight" state="frozen"/>
      <selection/>
      <selection pane="topRight"/>
      <selection pane="bottomLeft"/>
      <selection pane="bottomRight" activeCell="L2" sqref="L2"/>
    </sheetView>
  </sheetViews>
  <sheetFormatPr defaultColWidth="9" defaultRowHeight="67" customHeight="1"/>
  <cols>
    <col min="1" max="1" width="5.96296296296296" style="212" customWidth="1"/>
    <col min="2" max="2" width="20.5" style="217" customWidth="1"/>
    <col min="3" max="3" width="41.9444444444444" style="217" customWidth="1"/>
    <col min="4" max="5" width="10.6296296296296" style="217" customWidth="1"/>
    <col min="6" max="6" width="12.5" style="212" customWidth="1"/>
    <col min="7" max="8" width="8.91666666666667" style="217" customWidth="1"/>
    <col min="9" max="9" width="31.75" style="217" customWidth="1"/>
    <col min="10" max="10" width="11.6666666666667" style="217" customWidth="1"/>
    <col min="11" max="11" width="9" style="217" hidden="1" customWidth="1"/>
    <col min="12" max="16384" width="9" style="217"/>
  </cols>
  <sheetData>
    <row r="1" ht="47" customHeight="1" spans="1:10">
      <c r="A1" s="218" t="s">
        <v>1654</v>
      </c>
      <c r="B1" s="219"/>
      <c r="C1" s="219"/>
      <c r="D1" s="219"/>
      <c r="E1" s="219"/>
      <c r="F1" s="219"/>
      <c r="G1" s="219"/>
      <c r="H1" s="219"/>
      <c r="I1" s="219"/>
      <c r="J1" s="219"/>
    </row>
    <row r="2" ht="21" customHeight="1" spans="1:10">
      <c r="A2" s="220"/>
      <c r="B2" s="220"/>
      <c r="C2" s="220"/>
      <c r="D2" s="220"/>
      <c r="E2" s="220"/>
      <c r="F2" s="221"/>
      <c r="G2" s="216"/>
      <c r="H2" s="216"/>
      <c r="I2" s="240" t="s">
        <v>2</v>
      </c>
      <c r="J2" s="240"/>
    </row>
    <row r="3" ht="24" customHeight="1" spans="1:10">
      <c r="A3" s="222" t="s">
        <v>158</v>
      </c>
      <c r="B3" s="222" t="s">
        <v>6</v>
      </c>
      <c r="C3" s="222" t="s">
        <v>159</v>
      </c>
      <c r="D3" s="222" t="s">
        <v>160</v>
      </c>
      <c r="E3" s="222"/>
      <c r="F3" s="223" t="s">
        <v>1655</v>
      </c>
      <c r="G3" s="222" t="s">
        <v>162</v>
      </c>
      <c r="H3" s="222"/>
      <c r="I3" s="222" t="s">
        <v>163</v>
      </c>
      <c r="J3" s="222" t="s">
        <v>11</v>
      </c>
    </row>
    <row r="4" ht="24" customHeight="1" spans="1:10">
      <c r="A4" s="222"/>
      <c r="B4" s="222"/>
      <c r="C4" s="222" t="s">
        <v>1656</v>
      </c>
      <c r="D4" s="224" t="s">
        <v>1657</v>
      </c>
      <c r="E4" s="224" t="s">
        <v>1658</v>
      </c>
      <c r="F4" s="225"/>
      <c r="G4" s="222"/>
      <c r="H4" s="222"/>
      <c r="I4" s="222"/>
      <c r="J4" s="222"/>
    </row>
    <row r="5" s="212" customFormat="1" ht="30" customHeight="1" spans="1:10">
      <c r="A5" s="222" t="s">
        <v>164</v>
      </c>
      <c r="B5" s="222"/>
      <c r="C5" s="222"/>
      <c r="D5" s="222"/>
      <c r="E5" s="222"/>
      <c r="F5" s="222">
        <f>F6+F212+F628</f>
        <v>40716.8309</v>
      </c>
      <c r="G5" s="226"/>
      <c r="H5" s="226"/>
      <c r="I5" s="226"/>
      <c r="J5" s="222"/>
    </row>
    <row r="6" s="212" customFormat="1" ht="30" customHeight="1" spans="1:10">
      <c r="A6" s="222" t="s">
        <v>1659</v>
      </c>
      <c r="B6" s="222"/>
      <c r="C6" s="222"/>
      <c r="D6" s="222"/>
      <c r="E6" s="222"/>
      <c r="F6" s="222">
        <f>F7+F41+F66+F96+F113</f>
        <v>19978.4048</v>
      </c>
      <c r="G6" s="226"/>
      <c r="H6" s="226"/>
      <c r="I6" s="226"/>
      <c r="J6" s="222"/>
    </row>
    <row r="7" s="212" customFormat="1" ht="30" customHeight="1" spans="1:10">
      <c r="A7" s="222" t="s">
        <v>1660</v>
      </c>
      <c r="B7" s="222"/>
      <c r="C7" s="222"/>
      <c r="D7" s="222"/>
      <c r="E7" s="222"/>
      <c r="F7" s="222">
        <f>SUM(F8:F40)</f>
        <v>7472.1789</v>
      </c>
      <c r="G7" s="226"/>
      <c r="H7" s="226"/>
      <c r="I7" s="226"/>
      <c r="J7" s="222"/>
    </row>
    <row r="8" s="213" customFormat="1" ht="83" customHeight="1" spans="1:10">
      <c r="A8" s="227">
        <v>1</v>
      </c>
      <c r="B8" s="228" t="s">
        <v>1661</v>
      </c>
      <c r="C8" s="229" t="s">
        <v>1662</v>
      </c>
      <c r="D8" s="227" t="s">
        <v>1433</v>
      </c>
      <c r="E8" s="227" t="s">
        <v>1663</v>
      </c>
      <c r="F8" s="222">
        <v>342.6778</v>
      </c>
      <c r="G8" s="227" t="s">
        <v>239</v>
      </c>
      <c r="H8" s="230" t="s">
        <v>239</v>
      </c>
      <c r="I8" s="227" t="s">
        <v>1664</v>
      </c>
      <c r="J8" s="227"/>
    </row>
    <row r="9" s="213" customFormat="1" ht="83" customHeight="1" spans="1:10">
      <c r="A9" s="227">
        <v>2</v>
      </c>
      <c r="B9" s="228" t="s">
        <v>1665</v>
      </c>
      <c r="C9" s="229" t="s">
        <v>1666</v>
      </c>
      <c r="D9" s="227" t="s">
        <v>1433</v>
      </c>
      <c r="E9" s="227" t="s">
        <v>1667</v>
      </c>
      <c r="F9" s="222">
        <v>104.6271</v>
      </c>
      <c r="G9" s="227" t="s">
        <v>239</v>
      </c>
      <c r="H9" s="230" t="s">
        <v>239</v>
      </c>
      <c r="I9" s="227" t="s">
        <v>401</v>
      </c>
      <c r="J9" s="227"/>
    </row>
    <row r="10" s="213" customFormat="1" customHeight="1" spans="1:10">
      <c r="A10" s="227">
        <v>3</v>
      </c>
      <c r="B10" s="229" t="s">
        <v>1668</v>
      </c>
      <c r="C10" s="229" t="s">
        <v>1669</v>
      </c>
      <c r="D10" s="231" t="s">
        <v>1441</v>
      </c>
      <c r="E10" s="231" t="s">
        <v>1670</v>
      </c>
      <c r="F10" s="223">
        <v>5642.474</v>
      </c>
      <c r="G10" s="227" t="s">
        <v>1671</v>
      </c>
      <c r="H10" s="227" t="s">
        <v>1671</v>
      </c>
      <c r="I10" s="227" t="s">
        <v>1672</v>
      </c>
      <c r="J10" s="227"/>
    </row>
    <row r="11" s="213" customFormat="1" customHeight="1" spans="1:10">
      <c r="A11" s="227">
        <v>4</v>
      </c>
      <c r="B11" s="229" t="s">
        <v>1673</v>
      </c>
      <c r="C11" s="229" t="s">
        <v>1674</v>
      </c>
      <c r="D11" s="231" t="s">
        <v>1675</v>
      </c>
      <c r="E11" s="231"/>
      <c r="F11" s="232"/>
      <c r="G11" s="227"/>
      <c r="H11" s="227"/>
      <c r="I11" s="227" t="s">
        <v>1676</v>
      </c>
      <c r="J11" s="227"/>
    </row>
    <row r="12" s="213" customFormat="1" customHeight="1" spans="1:10">
      <c r="A12" s="227">
        <v>5</v>
      </c>
      <c r="B12" s="229" t="s">
        <v>1677</v>
      </c>
      <c r="C12" s="229" t="s">
        <v>1678</v>
      </c>
      <c r="D12" s="227" t="s">
        <v>1445</v>
      </c>
      <c r="E12" s="227" t="s">
        <v>1679</v>
      </c>
      <c r="F12" s="232"/>
      <c r="G12" s="227"/>
      <c r="H12" s="227"/>
      <c r="I12" s="227" t="s">
        <v>539</v>
      </c>
      <c r="J12" s="227"/>
    </row>
    <row r="13" s="213" customFormat="1" customHeight="1" spans="1:10">
      <c r="A13" s="233">
        <v>6</v>
      </c>
      <c r="B13" s="234" t="s">
        <v>1680</v>
      </c>
      <c r="C13" s="234" t="s">
        <v>1681</v>
      </c>
      <c r="D13" s="233" t="s">
        <v>1445</v>
      </c>
      <c r="E13" s="233" t="s">
        <v>1682</v>
      </c>
      <c r="F13" s="232"/>
      <c r="G13" s="227"/>
      <c r="H13" s="227"/>
      <c r="I13" s="227" t="s">
        <v>559</v>
      </c>
      <c r="J13" s="227"/>
    </row>
    <row r="14" s="213" customFormat="1" customHeight="1" spans="1:10">
      <c r="A14" s="227">
        <v>7</v>
      </c>
      <c r="B14" s="229" t="s">
        <v>1683</v>
      </c>
      <c r="C14" s="229" t="s">
        <v>1684</v>
      </c>
      <c r="D14" s="227" t="s">
        <v>1401</v>
      </c>
      <c r="E14" s="227" t="s">
        <v>1685</v>
      </c>
      <c r="F14" s="232"/>
      <c r="G14" s="227"/>
      <c r="H14" s="227"/>
      <c r="I14" s="227" t="s">
        <v>574</v>
      </c>
      <c r="J14" s="227"/>
    </row>
    <row r="15" s="213" customFormat="1" customHeight="1" spans="1:10">
      <c r="A15" s="227">
        <v>8</v>
      </c>
      <c r="B15" s="229" t="s">
        <v>1686</v>
      </c>
      <c r="C15" s="229" t="s">
        <v>1687</v>
      </c>
      <c r="D15" s="227" t="s">
        <v>1111</v>
      </c>
      <c r="E15" s="227" t="s">
        <v>1688</v>
      </c>
      <c r="F15" s="232"/>
      <c r="G15" s="227"/>
      <c r="H15" s="227"/>
      <c r="I15" s="227" t="s">
        <v>587</v>
      </c>
      <c r="J15" s="227"/>
    </row>
    <row r="16" s="213" customFormat="1" customHeight="1" spans="1:10">
      <c r="A16" s="227">
        <v>9</v>
      </c>
      <c r="B16" s="229" t="s">
        <v>1689</v>
      </c>
      <c r="C16" s="229" t="s">
        <v>1687</v>
      </c>
      <c r="D16" s="227" t="s">
        <v>1111</v>
      </c>
      <c r="E16" s="227" t="s">
        <v>1690</v>
      </c>
      <c r="F16" s="232"/>
      <c r="G16" s="227"/>
      <c r="H16" s="227"/>
      <c r="I16" s="227" t="s">
        <v>590</v>
      </c>
      <c r="J16" s="227"/>
    </row>
    <row r="17" s="213" customFormat="1" customHeight="1" spans="1:10">
      <c r="A17" s="227">
        <v>10</v>
      </c>
      <c r="B17" s="229" t="s">
        <v>1691</v>
      </c>
      <c r="C17" s="229" t="s">
        <v>1692</v>
      </c>
      <c r="D17" s="227" t="s">
        <v>1401</v>
      </c>
      <c r="E17" s="227" t="s">
        <v>1693</v>
      </c>
      <c r="F17" s="232"/>
      <c r="G17" s="227"/>
      <c r="H17" s="227"/>
      <c r="I17" s="227" t="s">
        <v>570</v>
      </c>
      <c r="J17" s="227"/>
    </row>
    <row r="18" s="213" customFormat="1" customHeight="1" spans="1:10">
      <c r="A18" s="227">
        <v>11</v>
      </c>
      <c r="B18" s="229" t="s">
        <v>1694</v>
      </c>
      <c r="C18" s="229" t="s">
        <v>1695</v>
      </c>
      <c r="D18" s="227" t="s">
        <v>1449</v>
      </c>
      <c r="E18" s="227" t="s">
        <v>1696</v>
      </c>
      <c r="F18" s="232"/>
      <c r="G18" s="227"/>
      <c r="H18" s="227"/>
      <c r="I18" s="227" t="s">
        <v>593</v>
      </c>
      <c r="J18" s="227"/>
    </row>
    <row r="19" s="213" customFormat="1" customHeight="1" spans="1:10">
      <c r="A19" s="227">
        <v>12</v>
      </c>
      <c r="B19" s="229" t="s">
        <v>1697</v>
      </c>
      <c r="C19" s="229" t="s">
        <v>1698</v>
      </c>
      <c r="D19" s="227" t="s">
        <v>1445</v>
      </c>
      <c r="E19" s="227" t="s">
        <v>1699</v>
      </c>
      <c r="F19" s="232"/>
      <c r="G19" s="227"/>
      <c r="H19" s="227"/>
      <c r="I19" s="227" t="s">
        <v>596</v>
      </c>
      <c r="J19" s="227"/>
    </row>
    <row r="20" s="213" customFormat="1" customHeight="1" spans="1:10">
      <c r="A20" s="227">
        <v>13</v>
      </c>
      <c r="B20" s="229" t="s">
        <v>1700</v>
      </c>
      <c r="C20" s="229" t="s">
        <v>1701</v>
      </c>
      <c r="D20" s="227" t="s">
        <v>1401</v>
      </c>
      <c r="E20" s="227" t="s">
        <v>1702</v>
      </c>
      <c r="F20" s="232"/>
      <c r="G20" s="227"/>
      <c r="H20" s="227"/>
      <c r="I20" s="227" t="s">
        <v>596</v>
      </c>
      <c r="J20" s="227"/>
    </row>
    <row r="21" s="213" customFormat="1" customHeight="1" spans="1:10">
      <c r="A21" s="227">
        <v>14</v>
      </c>
      <c r="B21" s="229" t="s">
        <v>1703</v>
      </c>
      <c r="C21" s="229" t="s">
        <v>1704</v>
      </c>
      <c r="D21" s="227" t="s">
        <v>1449</v>
      </c>
      <c r="E21" s="227" t="s">
        <v>1705</v>
      </c>
      <c r="F21" s="232"/>
      <c r="G21" s="227"/>
      <c r="H21" s="227"/>
      <c r="I21" s="227" t="s">
        <v>1706</v>
      </c>
      <c r="J21" s="227"/>
    </row>
    <row r="22" s="213" customFormat="1" customHeight="1" spans="1:10">
      <c r="A22" s="227">
        <v>15</v>
      </c>
      <c r="B22" s="229" t="s">
        <v>1707</v>
      </c>
      <c r="C22" s="229" t="s">
        <v>1692</v>
      </c>
      <c r="D22" s="227" t="s">
        <v>1401</v>
      </c>
      <c r="E22" s="227" t="s">
        <v>1708</v>
      </c>
      <c r="F22" s="232"/>
      <c r="G22" s="227"/>
      <c r="H22" s="227"/>
      <c r="I22" s="227" t="s">
        <v>578</v>
      </c>
      <c r="J22" s="227"/>
    </row>
    <row r="23" s="213" customFormat="1" customHeight="1" spans="1:10">
      <c r="A23" s="227">
        <v>16</v>
      </c>
      <c r="B23" s="229" t="s">
        <v>1709</v>
      </c>
      <c r="C23" s="229" t="s">
        <v>1687</v>
      </c>
      <c r="D23" s="227" t="s">
        <v>1449</v>
      </c>
      <c r="E23" s="227" t="s">
        <v>1710</v>
      </c>
      <c r="F23" s="232"/>
      <c r="G23" s="227"/>
      <c r="H23" s="227"/>
      <c r="I23" s="227" t="s">
        <v>578</v>
      </c>
      <c r="J23" s="227"/>
    </row>
    <row r="24" s="213" customFormat="1" customHeight="1" spans="1:10">
      <c r="A24" s="227">
        <v>17</v>
      </c>
      <c r="B24" s="229" t="s">
        <v>1711</v>
      </c>
      <c r="C24" s="229" t="s">
        <v>1712</v>
      </c>
      <c r="D24" s="227" t="s">
        <v>1401</v>
      </c>
      <c r="E24" s="227" t="s">
        <v>1713</v>
      </c>
      <c r="F24" s="232"/>
      <c r="G24" s="227"/>
      <c r="H24" s="227"/>
      <c r="I24" s="227" t="s">
        <v>1714</v>
      </c>
      <c r="J24" s="227"/>
    </row>
    <row r="25" s="213" customFormat="1" customHeight="1" spans="1:10">
      <c r="A25" s="227">
        <v>18</v>
      </c>
      <c r="B25" s="229" t="s">
        <v>1715</v>
      </c>
      <c r="C25" s="229" t="s">
        <v>1716</v>
      </c>
      <c r="D25" s="227" t="s">
        <v>1445</v>
      </c>
      <c r="E25" s="227" t="s">
        <v>1717</v>
      </c>
      <c r="F25" s="232"/>
      <c r="G25" s="227" t="s">
        <v>1671</v>
      </c>
      <c r="H25" s="227" t="s">
        <v>1671</v>
      </c>
      <c r="I25" s="227" t="s">
        <v>1718</v>
      </c>
      <c r="J25" s="227"/>
    </row>
    <row r="26" s="213" customFormat="1" customHeight="1" spans="1:10">
      <c r="A26" s="227">
        <v>19</v>
      </c>
      <c r="B26" s="229" t="s">
        <v>1719</v>
      </c>
      <c r="C26" s="229" t="s">
        <v>1720</v>
      </c>
      <c r="D26" s="231" t="s">
        <v>1422</v>
      </c>
      <c r="E26" s="231"/>
      <c r="F26" s="232"/>
      <c r="G26" s="227"/>
      <c r="H26" s="227"/>
      <c r="I26" s="227" t="s">
        <v>1721</v>
      </c>
      <c r="J26" s="227"/>
    </row>
    <row r="27" s="213" customFormat="1" customHeight="1" spans="1:10">
      <c r="A27" s="227">
        <v>20</v>
      </c>
      <c r="B27" s="229" t="s">
        <v>1722</v>
      </c>
      <c r="C27" s="229" t="s">
        <v>1720</v>
      </c>
      <c r="D27" s="231" t="s">
        <v>1723</v>
      </c>
      <c r="E27" s="231"/>
      <c r="F27" s="232"/>
      <c r="G27" s="227"/>
      <c r="H27" s="227"/>
      <c r="I27" s="227" t="s">
        <v>1724</v>
      </c>
      <c r="J27" s="227"/>
    </row>
    <row r="28" s="213" customFormat="1" customHeight="1" spans="1:10">
      <c r="A28" s="227">
        <v>21</v>
      </c>
      <c r="B28" s="229" t="s">
        <v>1725</v>
      </c>
      <c r="C28" s="229" t="s">
        <v>1720</v>
      </c>
      <c r="D28" s="231" t="s">
        <v>1422</v>
      </c>
      <c r="E28" s="231"/>
      <c r="F28" s="232"/>
      <c r="G28" s="227"/>
      <c r="H28" s="227"/>
      <c r="I28" s="227" t="s">
        <v>1726</v>
      </c>
      <c r="J28" s="227"/>
    </row>
    <row r="29" s="213" customFormat="1" customHeight="1" spans="1:10">
      <c r="A29" s="227">
        <v>22</v>
      </c>
      <c r="B29" s="229" t="s">
        <v>1727</v>
      </c>
      <c r="C29" s="229" t="s">
        <v>1728</v>
      </c>
      <c r="D29" s="227" t="s">
        <v>1449</v>
      </c>
      <c r="E29" s="227" t="s">
        <v>1729</v>
      </c>
      <c r="F29" s="232"/>
      <c r="G29" s="227"/>
      <c r="H29" s="227"/>
      <c r="I29" s="227" t="s">
        <v>1730</v>
      </c>
      <c r="J29" s="227"/>
    </row>
    <row r="30" s="213" customFormat="1" customHeight="1" spans="1:10">
      <c r="A30" s="227">
        <v>23</v>
      </c>
      <c r="B30" s="229" t="s">
        <v>1731</v>
      </c>
      <c r="C30" s="229" t="s">
        <v>1732</v>
      </c>
      <c r="D30" s="227" t="s">
        <v>1449</v>
      </c>
      <c r="E30" s="227" t="s">
        <v>1733</v>
      </c>
      <c r="F30" s="232"/>
      <c r="G30" s="227"/>
      <c r="H30" s="227"/>
      <c r="I30" s="227" t="s">
        <v>1734</v>
      </c>
      <c r="J30" s="227"/>
    </row>
    <row r="31" s="213" customFormat="1" customHeight="1" spans="1:10">
      <c r="A31" s="227">
        <v>24</v>
      </c>
      <c r="B31" s="229" t="s">
        <v>1735</v>
      </c>
      <c r="C31" s="229" t="s">
        <v>1736</v>
      </c>
      <c r="D31" s="227" t="s">
        <v>1422</v>
      </c>
      <c r="E31" s="227" t="s">
        <v>1737</v>
      </c>
      <c r="F31" s="232"/>
      <c r="G31" s="227"/>
      <c r="H31" s="227"/>
      <c r="I31" s="227" t="s">
        <v>1738</v>
      </c>
      <c r="J31" s="227"/>
    </row>
    <row r="32" s="213" customFormat="1" customHeight="1" spans="1:10">
      <c r="A32" s="227">
        <v>25</v>
      </c>
      <c r="B32" s="229" t="s">
        <v>1739</v>
      </c>
      <c r="C32" s="229" t="s">
        <v>1732</v>
      </c>
      <c r="D32" s="227" t="s">
        <v>1422</v>
      </c>
      <c r="E32" s="227" t="s">
        <v>1382</v>
      </c>
      <c r="F32" s="232"/>
      <c r="G32" s="227"/>
      <c r="H32" s="227"/>
      <c r="I32" s="227" t="s">
        <v>1740</v>
      </c>
      <c r="J32" s="227"/>
    </row>
    <row r="33" s="213" customFormat="1" customHeight="1" spans="1:10">
      <c r="A33" s="227">
        <v>26</v>
      </c>
      <c r="B33" s="229" t="s">
        <v>1741</v>
      </c>
      <c r="C33" s="229" t="s">
        <v>1742</v>
      </c>
      <c r="D33" s="227" t="s">
        <v>1422</v>
      </c>
      <c r="E33" s="227" t="s">
        <v>1743</v>
      </c>
      <c r="F33" s="232"/>
      <c r="G33" s="227"/>
      <c r="H33" s="227"/>
      <c r="I33" s="227" t="s">
        <v>1744</v>
      </c>
      <c r="J33" s="227"/>
    </row>
    <row r="34" s="213" customFormat="1" customHeight="1" spans="1:10">
      <c r="A34" s="227">
        <v>27</v>
      </c>
      <c r="B34" s="229" t="s">
        <v>1745</v>
      </c>
      <c r="C34" s="229" t="s">
        <v>1732</v>
      </c>
      <c r="D34" s="227" t="s">
        <v>1422</v>
      </c>
      <c r="E34" s="227" t="s">
        <v>1746</v>
      </c>
      <c r="F34" s="225"/>
      <c r="G34" s="227"/>
      <c r="H34" s="227"/>
      <c r="I34" s="227" t="s">
        <v>1747</v>
      </c>
      <c r="J34" s="227"/>
    </row>
    <row r="35" s="213" customFormat="1" customHeight="1" spans="1:10">
      <c r="A35" s="227">
        <v>28</v>
      </c>
      <c r="B35" s="229" t="s">
        <v>1748</v>
      </c>
      <c r="C35" s="229" t="s">
        <v>1749</v>
      </c>
      <c r="D35" s="227" t="s">
        <v>1433</v>
      </c>
      <c r="E35" s="227" t="s">
        <v>1750</v>
      </c>
      <c r="F35" s="222">
        <v>49.5</v>
      </c>
      <c r="G35" s="227" t="s">
        <v>239</v>
      </c>
      <c r="H35" s="230" t="s">
        <v>239</v>
      </c>
      <c r="I35" s="227" t="s">
        <v>368</v>
      </c>
      <c r="J35" s="227"/>
    </row>
    <row r="36" s="213" customFormat="1" customHeight="1" spans="1:10">
      <c r="A36" s="227">
        <v>29</v>
      </c>
      <c r="B36" s="229" t="s">
        <v>1751</v>
      </c>
      <c r="C36" s="229" t="s">
        <v>1752</v>
      </c>
      <c r="D36" s="227" t="s">
        <v>1433</v>
      </c>
      <c r="E36" s="227" t="s">
        <v>1663</v>
      </c>
      <c r="F36" s="222">
        <v>32</v>
      </c>
      <c r="G36" s="227" t="s">
        <v>239</v>
      </c>
      <c r="H36" s="230" t="s">
        <v>239</v>
      </c>
      <c r="I36" s="227" t="s">
        <v>372</v>
      </c>
      <c r="J36" s="227"/>
    </row>
    <row r="37" s="213" customFormat="1" customHeight="1" spans="1:10">
      <c r="A37" s="227">
        <v>30</v>
      </c>
      <c r="B37" s="229" t="s">
        <v>1753</v>
      </c>
      <c r="C37" s="229" t="s">
        <v>1754</v>
      </c>
      <c r="D37" s="227" t="s">
        <v>1405</v>
      </c>
      <c r="E37" s="227" t="s">
        <v>1755</v>
      </c>
      <c r="F37" s="222">
        <v>33</v>
      </c>
      <c r="G37" s="227" t="s">
        <v>204</v>
      </c>
      <c r="H37" s="230" t="s">
        <v>204</v>
      </c>
      <c r="I37" s="227" t="s">
        <v>1756</v>
      </c>
      <c r="J37" s="227"/>
    </row>
    <row r="38" s="213" customFormat="1" customHeight="1" spans="1:10">
      <c r="A38" s="227">
        <v>31</v>
      </c>
      <c r="B38" s="235" t="s">
        <v>494</v>
      </c>
      <c r="C38" s="235" t="s">
        <v>1757</v>
      </c>
      <c r="D38" s="236" t="s">
        <v>1116</v>
      </c>
      <c r="E38" s="236" t="s">
        <v>1758</v>
      </c>
      <c r="F38" s="237">
        <v>60</v>
      </c>
      <c r="G38" s="227" t="s">
        <v>379</v>
      </c>
      <c r="H38" s="230" t="s">
        <v>379</v>
      </c>
      <c r="I38" s="227" t="s">
        <v>422</v>
      </c>
      <c r="J38" s="227"/>
    </row>
    <row r="39" s="213" customFormat="1" customHeight="1" spans="1:10">
      <c r="A39" s="227">
        <v>32</v>
      </c>
      <c r="B39" s="229" t="s">
        <v>1759</v>
      </c>
      <c r="C39" s="229" t="s">
        <v>1752</v>
      </c>
      <c r="D39" s="227" t="s">
        <v>1449</v>
      </c>
      <c r="E39" s="227" t="s">
        <v>1760</v>
      </c>
      <c r="F39" s="222">
        <v>48.9</v>
      </c>
      <c r="G39" s="227" t="s">
        <v>255</v>
      </c>
      <c r="H39" s="230" t="s">
        <v>255</v>
      </c>
      <c r="I39" s="227" t="s">
        <v>1761</v>
      </c>
      <c r="J39" s="227"/>
    </row>
    <row r="40" s="213" customFormat="1" customHeight="1" spans="1:10">
      <c r="A40" s="227">
        <v>33</v>
      </c>
      <c r="B40" s="238" t="s">
        <v>1762</v>
      </c>
      <c r="C40" s="229" t="s">
        <v>1763</v>
      </c>
      <c r="D40" s="231"/>
      <c r="E40" s="231"/>
      <c r="F40" s="222">
        <v>1159</v>
      </c>
      <c r="G40" s="227" t="s">
        <v>1671</v>
      </c>
      <c r="H40" s="227" t="s">
        <v>1671</v>
      </c>
      <c r="I40" s="227" t="s">
        <v>1764</v>
      </c>
      <c r="J40" s="227"/>
    </row>
    <row r="41" s="214" customFormat="1" ht="40" customHeight="1" spans="1:10">
      <c r="A41" s="222" t="s">
        <v>1765</v>
      </c>
      <c r="B41" s="222"/>
      <c r="C41" s="222"/>
      <c r="D41" s="222"/>
      <c r="E41" s="222"/>
      <c r="F41" s="222">
        <f>SUM(F42:F65)</f>
        <v>5565</v>
      </c>
      <c r="G41" s="222"/>
      <c r="H41" s="222"/>
      <c r="I41" s="222"/>
      <c r="J41" s="222"/>
    </row>
    <row r="42" s="213" customFormat="1" customHeight="1" spans="1:10">
      <c r="A42" s="227">
        <v>1</v>
      </c>
      <c r="B42" s="229" t="s">
        <v>1766</v>
      </c>
      <c r="C42" s="229" t="s">
        <v>1767</v>
      </c>
      <c r="D42" s="227" t="s">
        <v>1422</v>
      </c>
      <c r="E42" s="227" t="s">
        <v>1768</v>
      </c>
      <c r="F42" s="222">
        <v>211</v>
      </c>
      <c r="G42" s="227" t="s">
        <v>171</v>
      </c>
      <c r="H42" s="230" t="s">
        <v>171</v>
      </c>
      <c r="I42" s="241" t="s">
        <v>1769</v>
      </c>
      <c r="J42" s="227"/>
    </row>
    <row r="43" s="213" customFormat="1" customHeight="1" spans="1:10">
      <c r="A43" s="227">
        <v>2</v>
      </c>
      <c r="B43" s="229" t="s">
        <v>1770</v>
      </c>
      <c r="C43" s="229" t="s">
        <v>1767</v>
      </c>
      <c r="D43" s="227" t="s">
        <v>1433</v>
      </c>
      <c r="E43" s="227" t="s">
        <v>1771</v>
      </c>
      <c r="F43" s="222">
        <v>148.5</v>
      </c>
      <c r="G43" s="227" t="s">
        <v>239</v>
      </c>
      <c r="H43" s="230" t="s">
        <v>239</v>
      </c>
      <c r="I43" s="241" t="s">
        <v>1772</v>
      </c>
      <c r="J43" s="227"/>
    </row>
    <row r="44" s="213" customFormat="1" customHeight="1" spans="1:10">
      <c r="A44" s="227">
        <v>3</v>
      </c>
      <c r="B44" s="229" t="s">
        <v>1773</v>
      </c>
      <c r="C44" s="229" t="s">
        <v>1767</v>
      </c>
      <c r="D44" s="227" t="s">
        <v>1433</v>
      </c>
      <c r="E44" s="227" t="s">
        <v>1774</v>
      </c>
      <c r="F44" s="222">
        <v>268</v>
      </c>
      <c r="G44" s="227" t="s">
        <v>239</v>
      </c>
      <c r="H44" s="230" t="s">
        <v>239</v>
      </c>
      <c r="I44" s="241" t="s">
        <v>1775</v>
      </c>
      <c r="J44" s="227"/>
    </row>
    <row r="45" s="213" customFormat="1" customHeight="1" spans="1:10">
      <c r="A45" s="227">
        <v>4</v>
      </c>
      <c r="B45" s="229" t="s">
        <v>1776</v>
      </c>
      <c r="C45" s="229" t="s">
        <v>1767</v>
      </c>
      <c r="D45" s="227" t="s">
        <v>1445</v>
      </c>
      <c r="E45" s="227" t="s">
        <v>1699</v>
      </c>
      <c r="F45" s="222">
        <v>327</v>
      </c>
      <c r="G45" s="227" t="s">
        <v>226</v>
      </c>
      <c r="H45" s="230" t="s">
        <v>226</v>
      </c>
      <c r="I45" s="241" t="s">
        <v>1777</v>
      </c>
      <c r="J45" s="227"/>
    </row>
    <row r="46" s="213" customFormat="1" customHeight="1" spans="1:10">
      <c r="A46" s="227">
        <v>5</v>
      </c>
      <c r="B46" s="229" t="s">
        <v>1778</v>
      </c>
      <c r="C46" s="229" t="s">
        <v>1767</v>
      </c>
      <c r="D46" s="227" t="s">
        <v>1461</v>
      </c>
      <c r="E46" s="227" t="s">
        <v>1390</v>
      </c>
      <c r="F46" s="222">
        <v>328.5</v>
      </c>
      <c r="G46" s="227" t="s">
        <v>244</v>
      </c>
      <c r="H46" s="230" t="s">
        <v>244</v>
      </c>
      <c r="I46" s="241" t="s">
        <v>1779</v>
      </c>
      <c r="J46" s="227"/>
    </row>
    <row r="47" s="213" customFormat="1" customHeight="1" spans="1:10">
      <c r="A47" s="227">
        <v>6</v>
      </c>
      <c r="B47" s="229" t="s">
        <v>1780</v>
      </c>
      <c r="C47" s="229" t="s">
        <v>1767</v>
      </c>
      <c r="D47" s="227" t="s">
        <v>1401</v>
      </c>
      <c r="E47" s="227" t="s">
        <v>1781</v>
      </c>
      <c r="F47" s="222">
        <v>253.5</v>
      </c>
      <c r="G47" s="227" t="s">
        <v>338</v>
      </c>
      <c r="H47" s="230" t="s">
        <v>338</v>
      </c>
      <c r="I47" s="241" t="s">
        <v>1782</v>
      </c>
      <c r="J47" s="227"/>
    </row>
    <row r="48" s="213" customFormat="1" customHeight="1" spans="1:10">
      <c r="A48" s="227">
        <v>7</v>
      </c>
      <c r="B48" s="229" t="s">
        <v>1783</v>
      </c>
      <c r="C48" s="229" t="s">
        <v>1767</v>
      </c>
      <c r="D48" s="227" t="s">
        <v>1449</v>
      </c>
      <c r="E48" s="227" t="s">
        <v>1733</v>
      </c>
      <c r="F48" s="222">
        <v>184.5</v>
      </c>
      <c r="G48" s="227" t="s">
        <v>255</v>
      </c>
      <c r="H48" s="230" t="s">
        <v>255</v>
      </c>
      <c r="I48" s="241" t="s">
        <v>1784</v>
      </c>
      <c r="J48" s="227"/>
    </row>
    <row r="49" s="213" customFormat="1" customHeight="1" spans="1:10">
      <c r="A49" s="227">
        <v>8</v>
      </c>
      <c r="B49" s="229" t="s">
        <v>1785</v>
      </c>
      <c r="C49" s="229" t="s">
        <v>1767</v>
      </c>
      <c r="D49" s="227" t="s">
        <v>1111</v>
      </c>
      <c r="E49" s="227" t="s">
        <v>1393</v>
      </c>
      <c r="F49" s="222">
        <v>271.5</v>
      </c>
      <c r="G49" s="227" t="s">
        <v>180</v>
      </c>
      <c r="H49" s="230" t="s">
        <v>180</v>
      </c>
      <c r="I49" s="241" t="s">
        <v>1786</v>
      </c>
      <c r="J49" s="227"/>
    </row>
    <row r="50" s="213" customFormat="1" customHeight="1" spans="1:10">
      <c r="A50" s="227">
        <v>9</v>
      </c>
      <c r="B50" s="229" t="s">
        <v>1787</v>
      </c>
      <c r="C50" s="229" t="s">
        <v>1767</v>
      </c>
      <c r="D50" s="227" t="s">
        <v>1116</v>
      </c>
      <c r="E50" s="227" t="s">
        <v>1362</v>
      </c>
      <c r="F50" s="222">
        <v>312.5</v>
      </c>
      <c r="G50" s="227" t="s">
        <v>379</v>
      </c>
      <c r="H50" s="230" t="s">
        <v>379</v>
      </c>
      <c r="I50" s="241" t="s">
        <v>1788</v>
      </c>
      <c r="J50" s="227"/>
    </row>
    <row r="51" s="213" customFormat="1" customHeight="1" spans="1:10">
      <c r="A51" s="227">
        <v>10</v>
      </c>
      <c r="B51" s="229" t="s">
        <v>1789</v>
      </c>
      <c r="C51" s="229" t="s">
        <v>1767</v>
      </c>
      <c r="D51" s="227" t="s">
        <v>1405</v>
      </c>
      <c r="E51" s="227" t="s">
        <v>1790</v>
      </c>
      <c r="F51" s="222">
        <v>260</v>
      </c>
      <c r="G51" s="227" t="s">
        <v>204</v>
      </c>
      <c r="H51" s="230" t="s">
        <v>204</v>
      </c>
      <c r="I51" s="241" t="s">
        <v>1791</v>
      </c>
      <c r="J51" s="227"/>
    </row>
    <row r="52" s="213" customFormat="1" customHeight="1" spans="1:10">
      <c r="A52" s="227">
        <v>11</v>
      </c>
      <c r="B52" s="229" t="s">
        <v>1792</v>
      </c>
      <c r="C52" s="229" t="s">
        <v>1767</v>
      </c>
      <c r="D52" s="239" t="s">
        <v>1433</v>
      </c>
      <c r="E52" s="239" t="s">
        <v>1374</v>
      </c>
      <c r="F52" s="222">
        <v>100</v>
      </c>
      <c r="G52" s="227" t="s">
        <v>239</v>
      </c>
      <c r="H52" s="230" t="s">
        <v>239</v>
      </c>
      <c r="I52" s="241" t="s">
        <v>1793</v>
      </c>
      <c r="J52" s="227"/>
    </row>
    <row r="53" s="213" customFormat="1" customHeight="1" spans="1:10">
      <c r="A53" s="227">
        <v>12</v>
      </c>
      <c r="B53" s="229" t="s">
        <v>1794</v>
      </c>
      <c r="C53" s="229" t="s">
        <v>1767</v>
      </c>
      <c r="D53" s="239" t="s">
        <v>1433</v>
      </c>
      <c r="E53" s="239" t="s">
        <v>1663</v>
      </c>
      <c r="F53" s="222">
        <v>266</v>
      </c>
      <c r="G53" s="227" t="s">
        <v>239</v>
      </c>
      <c r="H53" s="230" t="s">
        <v>239</v>
      </c>
      <c r="I53" s="241" t="s">
        <v>1795</v>
      </c>
      <c r="J53" s="227"/>
    </row>
    <row r="54" s="213" customFormat="1" customHeight="1" spans="1:10">
      <c r="A54" s="227">
        <v>13</v>
      </c>
      <c r="B54" s="229" t="s">
        <v>1796</v>
      </c>
      <c r="C54" s="229" t="s">
        <v>1767</v>
      </c>
      <c r="D54" s="239" t="s">
        <v>1422</v>
      </c>
      <c r="E54" s="239" t="s">
        <v>1382</v>
      </c>
      <c r="F54" s="222">
        <v>135</v>
      </c>
      <c r="G54" s="227" t="s">
        <v>171</v>
      </c>
      <c r="H54" s="230" t="s">
        <v>171</v>
      </c>
      <c r="I54" s="241" t="s">
        <v>1797</v>
      </c>
      <c r="J54" s="227"/>
    </row>
    <row r="55" s="213" customFormat="1" customHeight="1" spans="1:10">
      <c r="A55" s="227">
        <v>14</v>
      </c>
      <c r="B55" s="229" t="s">
        <v>1798</v>
      </c>
      <c r="C55" s="229" t="s">
        <v>1767</v>
      </c>
      <c r="D55" s="239" t="s">
        <v>1418</v>
      </c>
      <c r="E55" s="239" t="s">
        <v>1357</v>
      </c>
      <c r="F55" s="222">
        <v>267</v>
      </c>
      <c r="G55" s="227" t="s">
        <v>211</v>
      </c>
      <c r="H55" s="230" t="s">
        <v>211</v>
      </c>
      <c r="I55" s="241" t="s">
        <v>1799</v>
      </c>
      <c r="J55" s="227"/>
    </row>
    <row r="56" s="213" customFormat="1" customHeight="1" spans="1:10">
      <c r="A56" s="227">
        <v>15</v>
      </c>
      <c r="B56" s="229" t="s">
        <v>1800</v>
      </c>
      <c r="C56" s="229" t="s">
        <v>1767</v>
      </c>
      <c r="D56" s="239" t="s">
        <v>1445</v>
      </c>
      <c r="E56" s="239" t="s">
        <v>1382</v>
      </c>
      <c r="F56" s="222">
        <v>281</v>
      </c>
      <c r="G56" s="227" t="s">
        <v>226</v>
      </c>
      <c r="H56" s="230" t="s">
        <v>226</v>
      </c>
      <c r="I56" s="241" t="s">
        <v>1801</v>
      </c>
      <c r="J56" s="227"/>
    </row>
    <row r="57" s="213" customFormat="1" customHeight="1" spans="1:10">
      <c r="A57" s="227">
        <v>16</v>
      </c>
      <c r="B57" s="229" t="s">
        <v>1802</v>
      </c>
      <c r="C57" s="229" t="s">
        <v>1767</v>
      </c>
      <c r="D57" s="239" t="s">
        <v>1445</v>
      </c>
      <c r="E57" s="239" t="s">
        <v>1803</v>
      </c>
      <c r="F57" s="222">
        <v>208</v>
      </c>
      <c r="G57" s="227" t="s">
        <v>226</v>
      </c>
      <c r="H57" s="230" t="s">
        <v>226</v>
      </c>
      <c r="I57" s="241" t="s">
        <v>1804</v>
      </c>
      <c r="J57" s="227"/>
    </row>
    <row r="58" s="213" customFormat="1" customHeight="1" spans="1:10">
      <c r="A58" s="227">
        <v>17</v>
      </c>
      <c r="B58" s="229" t="s">
        <v>1805</v>
      </c>
      <c r="C58" s="229" t="s">
        <v>1767</v>
      </c>
      <c r="D58" s="239" t="s">
        <v>1461</v>
      </c>
      <c r="E58" s="239" t="s">
        <v>1806</v>
      </c>
      <c r="F58" s="222">
        <v>176</v>
      </c>
      <c r="G58" s="227" t="s">
        <v>244</v>
      </c>
      <c r="H58" s="230" t="s">
        <v>244</v>
      </c>
      <c r="I58" s="241" t="s">
        <v>1807</v>
      </c>
      <c r="J58" s="227"/>
    </row>
    <row r="59" s="213" customFormat="1" customHeight="1" spans="1:10">
      <c r="A59" s="227">
        <v>18</v>
      </c>
      <c r="B59" s="229" t="s">
        <v>1808</v>
      </c>
      <c r="C59" s="229" t="s">
        <v>1767</v>
      </c>
      <c r="D59" s="239" t="s">
        <v>1461</v>
      </c>
      <c r="E59" s="239" t="s">
        <v>1809</v>
      </c>
      <c r="F59" s="222">
        <v>190</v>
      </c>
      <c r="G59" s="227" t="s">
        <v>244</v>
      </c>
      <c r="H59" s="230" t="s">
        <v>244</v>
      </c>
      <c r="I59" s="241" t="s">
        <v>1810</v>
      </c>
      <c r="J59" s="227"/>
    </row>
    <row r="60" s="213" customFormat="1" customHeight="1" spans="1:10">
      <c r="A60" s="227">
        <v>19</v>
      </c>
      <c r="B60" s="229" t="s">
        <v>1811</v>
      </c>
      <c r="C60" s="229" t="s">
        <v>1767</v>
      </c>
      <c r="D60" s="239" t="s">
        <v>1449</v>
      </c>
      <c r="E60" s="239" t="s">
        <v>1710</v>
      </c>
      <c r="F60" s="222">
        <v>190</v>
      </c>
      <c r="G60" s="227" t="s">
        <v>255</v>
      </c>
      <c r="H60" s="230" t="s">
        <v>255</v>
      </c>
      <c r="I60" s="241" t="s">
        <v>1812</v>
      </c>
      <c r="J60" s="227"/>
    </row>
    <row r="61" s="213" customFormat="1" customHeight="1" spans="1:10">
      <c r="A61" s="227">
        <v>20</v>
      </c>
      <c r="B61" s="229" t="s">
        <v>1813</v>
      </c>
      <c r="C61" s="229" t="s">
        <v>1767</v>
      </c>
      <c r="D61" s="239" t="s">
        <v>1449</v>
      </c>
      <c r="E61" s="239" t="s">
        <v>1814</v>
      </c>
      <c r="F61" s="222">
        <v>282</v>
      </c>
      <c r="G61" s="227" t="s">
        <v>255</v>
      </c>
      <c r="H61" s="230" t="s">
        <v>255</v>
      </c>
      <c r="I61" s="241" t="s">
        <v>1815</v>
      </c>
      <c r="J61" s="227"/>
    </row>
    <row r="62" s="213" customFormat="1" customHeight="1" spans="1:10">
      <c r="A62" s="227">
        <v>21</v>
      </c>
      <c r="B62" s="229" t="s">
        <v>1816</v>
      </c>
      <c r="C62" s="229" t="s">
        <v>1767</v>
      </c>
      <c r="D62" s="239" t="s">
        <v>1111</v>
      </c>
      <c r="E62" s="239" t="s">
        <v>1394</v>
      </c>
      <c r="F62" s="222">
        <v>200</v>
      </c>
      <c r="G62" s="227" t="s">
        <v>180</v>
      </c>
      <c r="H62" s="230" t="s">
        <v>180</v>
      </c>
      <c r="I62" s="241" t="s">
        <v>1817</v>
      </c>
      <c r="J62" s="227"/>
    </row>
    <row r="63" s="213" customFormat="1" customHeight="1" spans="1:10">
      <c r="A63" s="227">
        <v>22</v>
      </c>
      <c r="B63" s="229" t="s">
        <v>1818</v>
      </c>
      <c r="C63" s="229" t="s">
        <v>1767</v>
      </c>
      <c r="D63" s="239" t="s">
        <v>1405</v>
      </c>
      <c r="E63" s="239" t="s">
        <v>1380</v>
      </c>
      <c r="F63" s="222">
        <v>245</v>
      </c>
      <c r="G63" s="227" t="s">
        <v>204</v>
      </c>
      <c r="H63" s="230" t="s">
        <v>204</v>
      </c>
      <c r="I63" s="241" t="s">
        <v>1819</v>
      </c>
      <c r="J63" s="227"/>
    </row>
    <row r="64" s="213" customFormat="1" customHeight="1" spans="1:10">
      <c r="A64" s="227">
        <v>23</v>
      </c>
      <c r="B64" s="229" t="s">
        <v>1820</v>
      </c>
      <c r="C64" s="229" t="s">
        <v>1767</v>
      </c>
      <c r="D64" s="239" t="s">
        <v>1405</v>
      </c>
      <c r="E64" s="239" t="s">
        <v>1382</v>
      </c>
      <c r="F64" s="222">
        <v>330</v>
      </c>
      <c r="G64" s="227" t="s">
        <v>204</v>
      </c>
      <c r="H64" s="230" t="s">
        <v>204</v>
      </c>
      <c r="I64" s="241" t="s">
        <v>1821</v>
      </c>
      <c r="J64" s="227"/>
    </row>
    <row r="65" s="213" customFormat="1" customHeight="1" spans="1:10">
      <c r="A65" s="227">
        <v>24</v>
      </c>
      <c r="B65" s="229" t="s">
        <v>1822</v>
      </c>
      <c r="C65" s="229" t="s">
        <v>1767</v>
      </c>
      <c r="D65" s="239" t="s">
        <v>1405</v>
      </c>
      <c r="E65" s="239" t="s">
        <v>1823</v>
      </c>
      <c r="F65" s="222">
        <v>130</v>
      </c>
      <c r="G65" s="227" t="s">
        <v>204</v>
      </c>
      <c r="H65" s="230" t="s">
        <v>204</v>
      </c>
      <c r="I65" s="241" t="s">
        <v>1824</v>
      </c>
      <c r="J65" s="227"/>
    </row>
    <row r="66" s="214" customFormat="1" ht="46" customHeight="1" spans="1:10">
      <c r="A66" s="222" t="s">
        <v>1825</v>
      </c>
      <c r="B66" s="222"/>
      <c r="C66" s="222"/>
      <c r="D66" s="222"/>
      <c r="E66" s="222"/>
      <c r="F66" s="222">
        <v>2711.2259</v>
      </c>
      <c r="G66" s="222"/>
      <c r="H66" s="222"/>
      <c r="I66" s="255"/>
      <c r="J66" s="222"/>
    </row>
    <row r="67" s="213" customFormat="1" customHeight="1" spans="1:10">
      <c r="A67" s="227">
        <v>1</v>
      </c>
      <c r="B67" s="242" t="s">
        <v>1826</v>
      </c>
      <c r="C67" s="242" t="s">
        <v>1827</v>
      </c>
      <c r="D67" s="239" t="s">
        <v>1461</v>
      </c>
      <c r="E67" s="239" t="s">
        <v>1809</v>
      </c>
      <c r="F67" s="223">
        <v>2711.2259</v>
      </c>
      <c r="G67" s="239" t="s">
        <v>1828</v>
      </c>
      <c r="H67" s="243"/>
      <c r="I67" s="239" t="s">
        <v>1829</v>
      </c>
      <c r="J67" s="256">
        <v>130</v>
      </c>
    </row>
    <row r="68" s="213" customFormat="1" customHeight="1" spans="1:10">
      <c r="A68" s="227">
        <v>2</v>
      </c>
      <c r="B68" s="242" t="s">
        <v>1830</v>
      </c>
      <c r="C68" s="242" t="s">
        <v>1831</v>
      </c>
      <c r="D68" s="239" t="s">
        <v>1461</v>
      </c>
      <c r="E68" s="239" t="s">
        <v>1832</v>
      </c>
      <c r="F68" s="232"/>
      <c r="G68" s="239" t="s">
        <v>1828</v>
      </c>
      <c r="H68" s="243"/>
      <c r="I68" s="239" t="s">
        <v>1833</v>
      </c>
      <c r="J68" s="256">
        <v>180</v>
      </c>
    </row>
    <row r="69" s="213" customFormat="1" customHeight="1" spans="1:10">
      <c r="A69" s="227">
        <v>3</v>
      </c>
      <c r="B69" s="242" t="s">
        <v>1834</v>
      </c>
      <c r="C69" s="242" t="s">
        <v>1835</v>
      </c>
      <c r="D69" s="239" t="s">
        <v>1401</v>
      </c>
      <c r="E69" s="239" t="s">
        <v>1708</v>
      </c>
      <c r="F69" s="232"/>
      <c r="G69" s="239" t="s">
        <v>1828</v>
      </c>
      <c r="H69" s="243"/>
      <c r="I69" s="239" t="s">
        <v>1836</v>
      </c>
      <c r="J69" s="256">
        <v>17</v>
      </c>
    </row>
    <row r="70" s="213" customFormat="1" customHeight="1" spans="1:10">
      <c r="A70" s="227">
        <v>4</v>
      </c>
      <c r="B70" s="242" t="s">
        <v>1837</v>
      </c>
      <c r="C70" s="242" t="s">
        <v>1838</v>
      </c>
      <c r="D70" s="239" t="s">
        <v>1401</v>
      </c>
      <c r="E70" s="239" t="s">
        <v>1384</v>
      </c>
      <c r="F70" s="232"/>
      <c r="G70" s="239" t="s">
        <v>1828</v>
      </c>
      <c r="H70" s="243"/>
      <c r="I70" s="239" t="s">
        <v>1839</v>
      </c>
      <c r="J70" s="256">
        <v>26</v>
      </c>
    </row>
    <row r="71" s="213" customFormat="1" customHeight="1" spans="1:10">
      <c r="A71" s="227">
        <v>5</v>
      </c>
      <c r="B71" s="242" t="s">
        <v>1840</v>
      </c>
      <c r="C71" s="242" t="s">
        <v>1841</v>
      </c>
      <c r="D71" s="239" t="s">
        <v>1401</v>
      </c>
      <c r="E71" s="239" t="s">
        <v>1386</v>
      </c>
      <c r="F71" s="232"/>
      <c r="G71" s="239" t="s">
        <v>1828</v>
      </c>
      <c r="H71" s="243"/>
      <c r="I71" s="239" t="s">
        <v>1842</v>
      </c>
      <c r="J71" s="256">
        <v>94</v>
      </c>
    </row>
    <row r="72" s="213" customFormat="1" customHeight="1" spans="1:10">
      <c r="A72" s="227">
        <v>6</v>
      </c>
      <c r="B72" s="242" t="s">
        <v>1843</v>
      </c>
      <c r="C72" s="242" t="s">
        <v>1844</v>
      </c>
      <c r="D72" s="239" t="s">
        <v>1433</v>
      </c>
      <c r="E72" s="239" t="s">
        <v>1663</v>
      </c>
      <c r="F72" s="232"/>
      <c r="G72" s="239" t="s">
        <v>1828</v>
      </c>
      <c r="H72" s="243"/>
      <c r="I72" s="239" t="s">
        <v>1845</v>
      </c>
      <c r="J72" s="256">
        <v>90</v>
      </c>
    </row>
    <row r="73" s="213" customFormat="1" customHeight="1" spans="1:10">
      <c r="A73" s="227">
        <v>7</v>
      </c>
      <c r="B73" s="242" t="s">
        <v>1846</v>
      </c>
      <c r="C73" s="242" t="s">
        <v>1847</v>
      </c>
      <c r="D73" s="239" t="s">
        <v>1433</v>
      </c>
      <c r="E73" s="239" t="s">
        <v>1374</v>
      </c>
      <c r="F73" s="232"/>
      <c r="G73" s="239" t="s">
        <v>1828</v>
      </c>
      <c r="H73" s="243"/>
      <c r="I73" s="239" t="s">
        <v>1848</v>
      </c>
      <c r="J73" s="256">
        <v>180</v>
      </c>
    </row>
    <row r="74" s="213" customFormat="1" customHeight="1" spans="1:10">
      <c r="A74" s="227">
        <v>8</v>
      </c>
      <c r="B74" s="242" t="s">
        <v>1849</v>
      </c>
      <c r="C74" s="242" t="s">
        <v>1850</v>
      </c>
      <c r="D74" s="239" t="s">
        <v>1445</v>
      </c>
      <c r="E74" s="239" t="s">
        <v>1851</v>
      </c>
      <c r="F74" s="232"/>
      <c r="G74" s="239" t="s">
        <v>1828</v>
      </c>
      <c r="H74" s="243"/>
      <c r="I74" s="239" t="s">
        <v>1852</v>
      </c>
      <c r="J74" s="256">
        <v>110</v>
      </c>
    </row>
    <row r="75" s="213" customFormat="1" customHeight="1" spans="1:10">
      <c r="A75" s="227">
        <v>9</v>
      </c>
      <c r="B75" s="242" t="s">
        <v>1853</v>
      </c>
      <c r="C75" s="242" t="s">
        <v>1854</v>
      </c>
      <c r="D75" s="239" t="s">
        <v>1445</v>
      </c>
      <c r="E75" s="239" t="s">
        <v>1855</v>
      </c>
      <c r="F75" s="232"/>
      <c r="G75" s="239" t="s">
        <v>1828</v>
      </c>
      <c r="H75" s="243"/>
      <c r="I75" s="239" t="s">
        <v>1856</v>
      </c>
      <c r="J75" s="256">
        <v>120</v>
      </c>
    </row>
    <row r="76" s="213" customFormat="1" customHeight="1" spans="1:10">
      <c r="A76" s="227">
        <v>10</v>
      </c>
      <c r="B76" s="242" t="s">
        <v>1857</v>
      </c>
      <c r="C76" s="242" t="s">
        <v>1858</v>
      </c>
      <c r="D76" s="239" t="s">
        <v>1445</v>
      </c>
      <c r="E76" s="239" t="s">
        <v>1382</v>
      </c>
      <c r="F76" s="232"/>
      <c r="G76" s="239" t="s">
        <v>1828</v>
      </c>
      <c r="H76" s="243"/>
      <c r="I76" s="239" t="s">
        <v>1859</v>
      </c>
      <c r="J76" s="256">
        <v>70</v>
      </c>
    </row>
    <row r="77" s="213" customFormat="1" customHeight="1" spans="1:10">
      <c r="A77" s="227">
        <v>11</v>
      </c>
      <c r="B77" s="242" t="s">
        <v>1860</v>
      </c>
      <c r="C77" s="242" t="s">
        <v>1861</v>
      </c>
      <c r="D77" s="239" t="s">
        <v>1441</v>
      </c>
      <c r="E77" s="239" t="s">
        <v>1862</v>
      </c>
      <c r="F77" s="232"/>
      <c r="G77" s="239" t="s">
        <v>1828</v>
      </c>
      <c r="H77" s="243"/>
      <c r="I77" s="239" t="s">
        <v>1863</v>
      </c>
      <c r="J77" s="256">
        <v>120</v>
      </c>
    </row>
    <row r="78" s="213" customFormat="1" customHeight="1" spans="1:10">
      <c r="A78" s="227">
        <v>12</v>
      </c>
      <c r="B78" s="242" t="s">
        <v>1864</v>
      </c>
      <c r="C78" s="242" t="s">
        <v>1865</v>
      </c>
      <c r="D78" s="239" t="s">
        <v>1409</v>
      </c>
      <c r="E78" s="239" t="s">
        <v>1866</v>
      </c>
      <c r="F78" s="232"/>
      <c r="G78" s="239" t="s">
        <v>1828</v>
      </c>
      <c r="H78" s="243"/>
      <c r="I78" s="239" t="s">
        <v>1867</v>
      </c>
      <c r="J78" s="256">
        <v>100</v>
      </c>
    </row>
    <row r="79" s="213" customFormat="1" customHeight="1" spans="1:10">
      <c r="A79" s="227">
        <v>13</v>
      </c>
      <c r="B79" s="242" t="s">
        <v>1868</v>
      </c>
      <c r="C79" s="242" t="s">
        <v>1869</v>
      </c>
      <c r="D79" s="239" t="s">
        <v>1437</v>
      </c>
      <c r="E79" s="239" t="s">
        <v>1713</v>
      </c>
      <c r="F79" s="232"/>
      <c r="G79" s="239" t="s">
        <v>1828</v>
      </c>
      <c r="H79" s="243"/>
      <c r="I79" s="239" t="s">
        <v>1870</v>
      </c>
      <c r="J79" s="256">
        <v>190</v>
      </c>
    </row>
    <row r="80" s="213" customFormat="1" customHeight="1" spans="1:10">
      <c r="A80" s="227">
        <v>14</v>
      </c>
      <c r="B80" s="242" t="s">
        <v>1871</v>
      </c>
      <c r="C80" s="242" t="s">
        <v>1872</v>
      </c>
      <c r="D80" s="239" t="s">
        <v>1449</v>
      </c>
      <c r="E80" s="239" t="s">
        <v>1873</v>
      </c>
      <c r="F80" s="232"/>
      <c r="G80" s="239" t="s">
        <v>1828</v>
      </c>
      <c r="H80" s="243"/>
      <c r="I80" s="239" t="s">
        <v>1874</v>
      </c>
      <c r="J80" s="256">
        <v>100</v>
      </c>
    </row>
    <row r="81" s="213" customFormat="1" customHeight="1" spans="1:10">
      <c r="A81" s="227">
        <v>15</v>
      </c>
      <c r="B81" s="242" t="s">
        <v>1875</v>
      </c>
      <c r="C81" s="242" t="s">
        <v>1876</v>
      </c>
      <c r="D81" s="239" t="s">
        <v>1449</v>
      </c>
      <c r="E81" s="239" t="s">
        <v>1814</v>
      </c>
      <c r="F81" s="232"/>
      <c r="G81" s="239" t="s">
        <v>1828</v>
      </c>
      <c r="H81" s="243"/>
      <c r="I81" s="239" t="s">
        <v>1856</v>
      </c>
      <c r="J81" s="256">
        <v>120</v>
      </c>
    </row>
    <row r="82" s="213" customFormat="1" customHeight="1" spans="1:10">
      <c r="A82" s="227">
        <v>16</v>
      </c>
      <c r="B82" s="242" t="s">
        <v>1877</v>
      </c>
      <c r="C82" s="242" t="s">
        <v>1878</v>
      </c>
      <c r="D82" s="239" t="s">
        <v>1449</v>
      </c>
      <c r="E82" s="239" t="s">
        <v>1879</v>
      </c>
      <c r="F82" s="232"/>
      <c r="G82" s="239" t="s">
        <v>1828</v>
      </c>
      <c r="H82" s="243"/>
      <c r="I82" s="239" t="s">
        <v>1880</v>
      </c>
      <c r="J82" s="256">
        <v>50</v>
      </c>
    </row>
    <row r="83" s="213" customFormat="1" customHeight="1" spans="1:10">
      <c r="A83" s="227">
        <v>17</v>
      </c>
      <c r="B83" s="242" t="s">
        <v>1881</v>
      </c>
      <c r="C83" s="242" t="s">
        <v>1882</v>
      </c>
      <c r="D83" s="239" t="s">
        <v>1422</v>
      </c>
      <c r="E83" s="239" t="s">
        <v>1382</v>
      </c>
      <c r="F83" s="232"/>
      <c r="G83" s="239" t="s">
        <v>1828</v>
      </c>
      <c r="H83" s="243"/>
      <c r="I83" s="239" t="s">
        <v>1883</v>
      </c>
      <c r="J83" s="256">
        <v>70</v>
      </c>
    </row>
    <row r="84" s="213" customFormat="1" customHeight="1" spans="1:10">
      <c r="A84" s="227">
        <v>18</v>
      </c>
      <c r="B84" s="242" t="s">
        <v>1884</v>
      </c>
      <c r="C84" s="242" t="s">
        <v>1885</v>
      </c>
      <c r="D84" s="239" t="s">
        <v>1422</v>
      </c>
      <c r="E84" s="239" t="s">
        <v>1886</v>
      </c>
      <c r="F84" s="232"/>
      <c r="G84" s="239" t="s">
        <v>1828</v>
      </c>
      <c r="H84" s="243"/>
      <c r="I84" s="239" t="s">
        <v>1887</v>
      </c>
      <c r="J84" s="256">
        <v>170</v>
      </c>
    </row>
    <row r="85" s="213" customFormat="1" customHeight="1" spans="1:10">
      <c r="A85" s="227">
        <v>19</v>
      </c>
      <c r="B85" s="242" t="s">
        <v>1888</v>
      </c>
      <c r="C85" s="242" t="s">
        <v>1889</v>
      </c>
      <c r="D85" s="239" t="s">
        <v>1111</v>
      </c>
      <c r="E85" s="239" t="s">
        <v>1890</v>
      </c>
      <c r="F85" s="232"/>
      <c r="G85" s="239" t="s">
        <v>1828</v>
      </c>
      <c r="H85" s="243"/>
      <c r="I85" s="239" t="s">
        <v>1891</v>
      </c>
      <c r="J85" s="256">
        <v>110</v>
      </c>
    </row>
    <row r="86" s="213" customFormat="1" customHeight="1" spans="1:10">
      <c r="A86" s="227">
        <v>20</v>
      </c>
      <c r="B86" s="242" t="s">
        <v>1892</v>
      </c>
      <c r="C86" s="242" t="s">
        <v>1893</v>
      </c>
      <c r="D86" s="239" t="s">
        <v>1111</v>
      </c>
      <c r="E86" s="239" t="s">
        <v>1396</v>
      </c>
      <c r="F86" s="232"/>
      <c r="G86" s="239" t="s">
        <v>1828</v>
      </c>
      <c r="H86" s="243"/>
      <c r="I86" s="239" t="s">
        <v>1894</v>
      </c>
      <c r="J86" s="256">
        <v>70</v>
      </c>
    </row>
    <row r="87" s="213" customFormat="1" customHeight="1" spans="1:10">
      <c r="A87" s="227">
        <v>21</v>
      </c>
      <c r="B87" s="242" t="s">
        <v>1895</v>
      </c>
      <c r="C87" s="242" t="s">
        <v>1896</v>
      </c>
      <c r="D87" s="239" t="s">
        <v>1111</v>
      </c>
      <c r="E87" s="239" t="s">
        <v>1394</v>
      </c>
      <c r="F87" s="232"/>
      <c r="G87" s="239" t="s">
        <v>1828</v>
      </c>
      <c r="H87" s="243"/>
      <c r="I87" s="239" t="s">
        <v>1897</v>
      </c>
      <c r="J87" s="256">
        <v>90</v>
      </c>
    </row>
    <row r="88" s="213" customFormat="1" customHeight="1" spans="1:10">
      <c r="A88" s="227">
        <v>22</v>
      </c>
      <c r="B88" s="242" t="s">
        <v>1898</v>
      </c>
      <c r="C88" s="242" t="s">
        <v>1899</v>
      </c>
      <c r="D88" s="239" t="s">
        <v>1116</v>
      </c>
      <c r="E88" s="239" t="s">
        <v>1366</v>
      </c>
      <c r="F88" s="232"/>
      <c r="G88" s="239" t="s">
        <v>1828</v>
      </c>
      <c r="H88" s="243"/>
      <c r="I88" s="239" t="s">
        <v>1900</v>
      </c>
      <c r="J88" s="256">
        <v>110</v>
      </c>
    </row>
    <row r="89" s="213" customFormat="1" customHeight="1" spans="1:10">
      <c r="A89" s="227">
        <v>23</v>
      </c>
      <c r="B89" s="242" t="s">
        <v>1901</v>
      </c>
      <c r="C89" s="242" t="s">
        <v>1902</v>
      </c>
      <c r="D89" s="239" t="s">
        <v>1426</v>
      </c>
      <c r="E89" s="239" t="s">
        <v>1771</v>
      </c>
      <c r="F89" s="232"/>
      <c r="G89" s="239" t="s">
        <v>1828</v>
      </c>
      <c r="H89" s="243"/>
      <c r="I89" s="239" t="s">
        <v>1894</v>
      </c>
      <c r="J89" s="256">
        <v>60</v>
      </c>
    </row>
    <row r="90" s="213" customFormat="1" customHeight="1" spans="1:10">
      <c r="A90" s="227">
        <v>24</v>
      </c>
      <c r="B90" s="242" t="s">
        <v>1903</v>
      </c>
      <c r="C90" s="242" t="s">
        <v>1904</v>
      </c>
      <c r="D90" s="239" t="s">
        <v>1426</v>
      </c>
      <c r="E90" s="239" t="s">
        <v>1905</v>
      </c>
      <c r="F90" s="232"/>
      <c r="G90" s="239" t="s">
        <v>1828</v>
      </c>
      <c r="H90" s="243"/>
      <c r="I90" s="239" t="s">
        <v>1906</v>
      </c>
      <c r="J90" s="256">
        <v>140</v>
      </c>
    </row>
    <row r="91" s="213" customFormat="1" customHeight="1" spans="1:10">
      <c r="A91" s="227">
        <v>25</v>
      </c>
      <c r="B91" s="242" t="s">
        <v>1907</v>
      </c>
      <c r="C91" s="242" t="s">
        <v>1908</v>
      </c>
      <c r="D91" s="239" t="s">
        <v>1418</v>
      </c>
      <c r="E91" s="239" t="s">
        <v>1909</v>
      </c>
      <c r="F91" s="232"/>
      <c r="G91" s="239" t="s">
        <v>1828</v>
      </c>
      <c r="H91" s="243"/>
      <c r="I91" s="239" t="s">
        <v>1910</v>
      </c>
      <c r="J91" s="256">
        <v>120</v>
      </c>
    </row>
    <row r="92" s="213" customFormat="1" customHeight="1" spans="1:10">
      <c r="A92" s="227">
        <v>26</v>
      </c>
      <c r="B92" s="242" t="s">
        <v>1911</v>
      </c>
      <c r="C92" s="242" t="s">
        <v>1912</v>
      </c>
      <c r="D92" s="239" t="s">
        <v>1418</v>
      </c>
      <c r="E92" s="239" t="s">
        <v>1357</v>
      </c>
      <c r="F92" s="232"/>
      <c r="G92" s="239" t="s">
        <v>1828</v>
      </c>
      <c r="H92" s="243"/>
      <c r="I92" s="239" t="s">
        <v>1913</v>
      </c>
      <c r="J92" s="256">
        <v>90</v>
      </c>
    </row>
    <row r="93" s="213" customFormat="1" customHeight="1" spans="1:10">
      <c r="A93" s="227">
        <v>27</v>
      </c>
      <c r="B93" s="242" t="s">
        <v>1914</v>
      </c>
      <c r="C93" s="242" t="s">
        <v>1915</v>
      </c>
      <c r="D93" s="239" t="s">
        <v>1418</v>
      </c>
      <c r="E93" s="239" t="s">
        <v>1916</v>
      </c>
      <c r="F93" s="232"/>
      <c r="G93" s="239" t="s">
        <v>1828</v>
      </c>
      <c r="H93" s="243"/>
      <c r="I93" s="239" t="s">
        <v>1917</v>
      </c>
      <c r="J93" s="256">
        <v>8</v>
      </c>
    </row>
    <row r="94" s="213" customFormat="1" customHeight="1" spans="1:10">
      <c r="A94" s="227">
        <v>28</v>
      </c>
      <c r="B94" s="242" t="s">
        <v>1918</v>
      </c>
      <c r="C94" s="242" t="s">
        <v>1919</v>
      </c>
      <c r="D94" s="239" t="s">
        <v>1418</v>
      </c>
      <c r="E94" s="239" t="s">
        <v>1920</v>
      </c>
      <c r="F94" s="232"/>
      <c r="G94" s="239" t="s">
        <v>1828</v>
      </c>
      <c r="H94" s="243"/>
      <c r="I94" s="239" t="s">
        <v>1921</v>
      </c>
      <c r="J94" s="256">
        <v>40</v>
      </c>
    </row>
    <row r="95" s="213" customFormat="1" customHeight="1" spans="1:10">
      <c r="A95" s="227">
        <v>29</v>
      </c>
      <c r="B95" s="244" t="s">
        <v>1922</v>
      </c>
      <c r="C95" s="244" t="s">
        <v>1923</v>
      </c>
      <c r="D95" s="245" t="s">
        <v>1413</v>
      </c>
      <c r="E95" s="245" t="s">
        <v>1924</v>
      </c>
      <c r="F95" s="246"/>
      <c r="G95" s="239" t="s">
        <v>1828</v>
      </c>
      <c r="H95" s="243"/>
      <c r="I95" s="239" t="s">
        <v>1925</v>
      </c>
      <c r="J95" s="256">
        <v>10</v>
      </c>
    </row>
    <row r="96" s="214" customFormat="1" ht="41" customHeight="1" spans="1:10">
      <c r="A96" s="222" t="s">
        <v>1926</v>
      </c>
      <c r="B96" s="222"/>
      <c r="C96" s="222"/>
      <c r="D96" s="222"/>
      <c r="E96" s="222"/>
      <c r="F96" s="222">
        <f>SUM(F97:F112)</f>
        <v>3000</v>
      </c>
      <c r="G96" s="222"/>
      <c r="H96" s="222"/>
      <c r="I96" s="222"/>
      <c r="J96" s="222"/>
    </row>
    <row r="97" s="213" customFormat="1" customHeight="1" spans="1:10">
      <c r="A97" s="247">
        <v>1</v>
      </c>
      <c r="B97" s="248" t="s">
        <v>1927</v>
      </c>
      <c r="C97" s="229" t="s">
        <v>1928</v>
      </c>
      <c r="D97" s="227" t="s">
        <v>1422</v>
      </c>
      <c r="E97" s="227"/>
      <c r="F97" s="222">
        <v>174</v>
      </c>
      <c r="G97" s="249" t="s">
        <v>171</v>
      </c>
      <c r="H97" s="250"/>
      <c r="I97" s="227" t="s">
        <v>1929</v>
      </c>
      <c r="J97" s="227"/>
    </row>
    <row r="98" s="213" customFormat="1" customHeight="1" spans="1:10">
      <c r="A98" s="247">
        <v>2</v>
      </c>
      <c r="B98" s="248" t="s">
        <v>1927</v>
      </c>
      <c r="C98" s="229" t="s">
        <v>1928</v>
      </c>
      <c r="D98" s="227" t="s">
        <v>1111</v>
      </c>
      <c r="E98" s="227"/>
      <c r="F98" s="222">
        <v>232.5</v>
      </c>
      <c r="G98" s="249" t="s">
        <v>180</v>
      </c>
      <c r="H98" s="250"/>
      <c r="I98" s="227" t="s">
        <v>1930</v>
      </c>
      <c r="J98" s="227"/>
    </row>
    <row r="99" s="213" customFormat="1" customHeight="1" spans="1:10">
      <c r="A99" s="247">
        <v>3</v>
      </c>
      <c r="B99" s="248" t="s">
        <v>1927</v>
      </c>
      <c r="C99" s="229" t="s">
        <v>1928</v>
      </c>
      <c r="D99" s="227" t="s">
        <v>1426</v>
      </c>
      <c r="E99" s="227"/>
      <c r="F99" s="222">
        <v>120</v>
      </c>
      <c r="G99" s="249" t="s">
        <v>191</v>
      </c>
      <c r="H99" s="250"/>
      <c r="I99" s="227" t="s">
        <v>1931</v>
      </c>
      <c r="J99" s="227"/>
    </row>
    <row r="100" s="213" customFormat="1" customHeight="1" spans="1:10">
      <c r="A100" s="247">
        <v>4</v>
      </c>
      <c r="B100" s="248" t="s">
        <v>1927</v>
      </c>
      <c r="C100" s="229" t="s">
        <v>1928</v>
      </c>
      <c r="D100" s="227" t="s">
        <v>1116</v>
      </c>
      <c r="E100" s="227"/>
      <c r="F100" s="222">
        <v>136.5</v>
      </c>
      <c r="G100" s="249" t="s">
        <v>379</v>
      </c>
      <c r="H100" s="250"/>
      <c r="I100" s="227" t="s">
        <v>1932</v>
      </c>
      <c r="J100" s="227"/>
    </row>
    <row r="101" s="213" customFormat="1" customHeight="1" spans="1:10">
      <c r="A101" s="247">
        <v>5</v>
      </c>
      <c r="B101" s="248" t="s">
        <v>1927</v>
      </c>
      <c r="C101" s="229" t="s">
        <v>1928</v>
      </c>
      <c r="D101" s="227" t="s">
        <v>1401</v>
      </c>
      <c r="E101" s="227"/>
      <c r="F101" s="222">
        <v>258</v>
      </c>
      <c r="G101" s="249" t="s">
        <v>338</v>
      </c>
      <c r="H101" s="250"/>
      <c r="I101" s="227" t="s">
        <v>1933</v>
      </c>
      <c r="J101" s="227"/>
    </row>
    <row r="102" s="213" customFormat="1" customHeight="1" spans="1:10">
      <c r="A102" s="247">
        <v>6</v>
      </c>
      <c r="B102" s="248" t="s">
        <v>1927</v>
      </c>
      <c r="C102" s="229" t="s">
        <v>1928</v>
      </c>
      <c r="D102" s="227" t="s">
        <v>1405</v>
      </c>
      <c r="E102" s="227"/>
      <c r="F102" s="222">
        <v>304.5</v>
      </c>
      <c r="G102" s="249" t="s">
        <v>204</v>
      </c>
      <c r="H102" s="250"/>
      <c r="I102" s="227" t="s">
        <v>1934</v>
      </c>
      <c r="J102" s="227"/>
    </row>
    <row r="103" s="213" customFormat="1" customHeight="1" spans="1:10">
      <c r="A103" s="247">
        <v>7</v>
      </c>
      <c r="B103" s="248" t="s">
        <v>1927</v>
      </c>
      <c r="C103" s="229" t="s">
        <v>1928</v>
      </c>
      <c r="D103" s="227" t="s">
        <v>1935</v>
      </c>
      <c r="E103" s="227"/>
      <c r="F103" s="222">
        <v>46.5</v>
      </c>
      <c r="G103" s="249" t="s">
        <v>1414</v>
      </c>
      <c r="H103" s="250"/>
      <c r="I103" s="227" t="s">
        <v>1936</v>
      </c>
      <c r="J103" s="227"/>
    </row>
    <row r="104" s="213" customFormat="1" customHeight="1" spans="1:10">
      <c r="A104" s="247">
        <v>8</v>
      </c>
      <c r="B104" s="248" t="s">
        <v>1927</v>
      </c>
      <c r="C104" s="229" t="s">
        <v>1928</v>
      </c>
      <c r="D104" s="227" t="s">
        <v>1418</v>
      </c>
      <c r="E104" s="227"/>
      <c r="F104" s="222">
        <v>390</v>
      </c>
      <c r="G104" s="249" t="s">
        <v>211</v>
      </c>
      <c r="H104" s="250"/>
      <c r="I104" s="227" t="s">
        <v>1937</v>
      </c>
      <c r="J104" s="227"/>
    </row>
    <row r="105" s="213" customFormat="1" customHeight="1" spans="1:10">
      <c r="A105" s="247">
        <v>9</v>
      </c>
      <c r="B105" s="248" t="s">
        <v>1927</v>
      </c>
      <c r="C105" s="229" t="s">
        <v>1928</v>
      </c>
      <c r="D105" s="227" t="s">
        <v>1445</v>
      </c>
      <c r="E105" s="227"/>
      <c r="F105" s="222">
        <v>184.5</v>
      </c>
      <c r="G105" s="249" t="s">
        <v>226</v>
      </c>
      <c r="H105" s="250"/>
      <c r="I105" s="227" t="s">
        <v>1938</v>
      </c>
      <c r="J105" s="227"/>
    </row>
    <row r="106" s="213" customFormat="1" customHeight="1" spans="1:10">
      <c r="A106" s="247">
        <v>10</v>
      </c>
      <c r="B106" s="248" t="s">
        <v>1927</v>
      </c>
      <c r="C106" s="229" t="s">
        <v>1928</v>
      </c>
      <c r="D106" s="227" t="s">
        <v>1456</v>
      </c>
      <c r="E106" s="227"/>
      <c r="F106" s="222">
        <v>13.5</v>
      </c>
      <c r="G106" s="249" t="s">
        <v>1457</v>
      </c>
      <c r="H106" s="250"/>
      <c r="I106" s="227" t="s">
        <v>1939</v>
      </c>
      <c r="J106" s="227"/>
    </row>
    <row r="107" s="213" customFormat="1" customHeight="1" spans="1:10">
      <c r="A107" s="247">
        <v>11</v>
      </c>
      <c r="B107" s="248" t="s">
        <v>1927</v>
      </c>
      <c r="C107" s="229" t="s">
        <v>1928</v>
      </c>
      <c r="D107" s="227" t="s">
        <v>1437</v>
      </c>
      <c r="E107" s="227"/>
      <c r="F107" s="222">
        <v>81</v>
      </c>
      <c r="G107" s="249" t="s">
        <v>234</v>
      </c>
      <c r="H107" s="250"/>
      <c r="I107" s="227" t="s">
        <v>1940</v>
      </c>
      <c r="J107" s="227"/>
    </row>
    <row r="108" s="213" customFormat="1" customHeight="1" spans="1:10">
      <c r="A108" s="247">
        <v>12</v>
      </c>
      <c r="B108" s="248" t="s">
        <v>1927</v>
      </c>
      <c r="C108" s="229" t="s">
        <v>1928</v>
      </c>
      <c r="D108" s="227" t="s">
        <v>1433</v>
      </c>
      <c r="E108" s="227"/>
      <c r="F108" s="222">
        <v>375</v>
      </c>
      <c r="G108" s="249" t="s">
        <v>239</v>
      </c>
      <c r="H108" s="250"/>
      <c r="I108" s="227" t="s">
        <v>1941</v>
      </c>
      <c r="J108" s="227"/>
    </row>
    <row r="109" s="213" customFormat="1" customHeight="1" spans="1:10">
      <c r="A109" s="247">
        <v>13</v>
      </c>
      <c r="B109" s="248" t="s">
        <v>1927</v>
      </c>
      <c r="C109" s="229" t="s">
        <v>1928</v>
      </c>
      <c r="D109" s="227" t="s">
        <v>1461</v>
      </c>
      <c r="E109" s="227"/>
      <c r="F109" s="222">
        <v>259.5</v>
      </c>
      <c r="G109" s="249" t="s">
        <v>244</v>
      </c>
      <c r="H109" s="250"/>
      <c r="I109" s="227" t="s">
        <v>1942</v>
      </c>
      <c r="J109" s="227"/>
    </row>
    <row r="110" s="213" customFormat="1" customHeight="1" spans="1:10">
      <c r="A110" s="247">
        <v>14</v>
      </c>
      <c r="B110" s="248" t="s">
        <v>1927</v>
      </c>
      <c r="C110" s="229" t="s">
        <v>1928</v>
      </c>
      <c r="D110" s="227" t="s">
        <v>1441</v>
      </c>
      <c r="E110" s="227"/>
      <c r="F110" s="222">
        <v>49.5</v>
      </c>
      <c r="G110" s="249" t="s">
        <v>453</v>
      </c>
      <c r="H110" s="250"/>
      <c r="I110" s="227" t="s">
        <v>1943</v>
      </c>
      <c r="J110" s="227"/>
    </row>
    <row r="111" s="213" customFormat="1" customHeight="1" spans="1:10">
      <c r="A111" s="247">
        <v>15</v>
      </c>
      <c r="B111" s="248" t="s">
        <v>1927</v>
      </c>
      <c r="C111" s="229" t="s">
        <v>1928</v>
      </c>
      <c r="D111" s="227" t="s">
        <v>1518</v>
      </c>
      <c r="E111" s="227"/>
      <c r="F111" s="222">
        <v>169.5</v>
      </c>
      <c r="G111" s="249" t="s">
        <v>426</v>
      </c>
      <c r="H111" s="250"/>
      <c r="I111" s="227" t="s">
        <v>1944</v>
      </c>
      <c r="J111" s="227"/>
    </row>
    <row r="112" s="213" customFormat="1" customHeight="1" spans="1:10">
      <c r="A112" s="247">
        <v>16</v>
      </c>
      <c r="B112" s="248" t="s">
        <v>1927</v>
      </c>
      <c r="C112" s="229" t="s">
        <v>1928</v>
      </c>
      <c r="D112" s="227" t="s">
        <v>1449</v>
      </c>
      <c r="E112" s="227"/>
      <c r="F112" s="222">
        <v>205.5</v>
      </c>
      <c r="G112" s="249" t="s">
        <v>255</v>
      </c>
      <c r="H112" s="250"/>
      <c r="I112" s="227" t="s">
        <v>1945</v>
      </c>
      <c r="J112" s="227"/>
    </row>
    <row r="113" s="214" customFormat="1" ht="42" customHeight="1" spans="1:10">
      <c r="A113" s="251" t="s">
        <v>1946</v>
      </c>
      <c r="B113" s="252"/>
      <c r="C113" s="252"/>
      <c r="D113" s="252"/>
      <c r="E113" s="253"/>
      <c r="F113" s="222">
        <f>SUM(F114,F117,F128)</f>
        <v>1230</v>
      </c>
      <c r="G113" s="254"/>
      <c r="H113" s="254"/>
      <c r="I113" s="222"/>
      <c r="J113" s="222"/>
    </row>
    <row r="114" s="214" customFormat="1" ht="33" customHeight="1" spans="1:10">
      <c r="A114" s="251" t="s">
        <v>1947</v>
      </c>
      <c r="B114" s="252"/>
      <c r="C114" s="252"/>
      <c r="D114" s="252"/>
      <c r="E114" s="253"/>
      <c r="F114" s="222">
        <f>SUM(F115:F116)</f>
        <v>100</v>
      </c>
      <c r="G114" s="254"/>
      <c r="H114" s="254"/>
      <c r="I114" s="222"/>
      <c r="J114" s="222"/>
    </row>
    <row r="115" s="213" customFormat="1" ht="109" customHeight="1" spans="1:10">
      <c r="A115" s="227">
        <v>1</v>
      </c>
      <c r="B115" s="236" t="s">
        <v>1948</v>
      </c>
      <c r="C115" s="236" t="s">
        <v>1949</v>
      </c>
      <c r="D115" s="236" t="s">
        <v>1422</v>
      </c>
      <c r="E115" s="236" t="s">
        <v>1950</v>
      </c>
      <c r="F115" s="237">
        <v>50</v>
      </c>
      <c r="G115" s="249" t="s">
        <v>171</v>
      </c>
      <c r="H115" s="250" t="s">
        <v>171</v>
      </c>
      <c r="I115" s="257" t="s">
        <v>1951</v>
      </c>
      <c r="J115" s="227"/>
    </row>
    <row r="116" s="213" customFormat="1" ht="107" customHeight="1" spans="1:10">
      <c r="A116" s="227">
        <v>2</v>
      </c>
      <c r="B116" s="227" t="s">
        <v>1952</v>
      </c>
      <c r="C116" s="227" t="s">
        <v>1953</v>
      </c>
      <c r="D116" s="227" t="s">
        <v>1418</v>
      </c>
      <c r="E116" s="227" t="s">
        <v>1954</v>
      </c>
      <c r="F116" s="222">
        <v>50</v>
      </c>
      <c r="G116" s="249" t="s">
        <v>211</v>
      </c>
      <c r="H116" s="250" t="s">
        <v>211</v>
      </c>
      <c r="I116" s="227" t="s">
        <v>1955</v>
      </c>
      <c r="J116" s="227"/>
    </row>
    <row r="117" s="214" customFormat="1" ht="48" customHeight="1" spans="1:10">
      <c r="A117" s="251" t="s">
        <v>1956</v>
      </c>
      <c r="B117" s="252"/>
      <c r="C117" s="252"/>
      <c r="D117" s="252"/>
      <c r="E117" s="253"/>
      <c r="F117" s="222">
        <f>SUM(F118:F127)</f>
        <v>300</v>
      </c>
      <c r="G117" s="254"/>
      <c r="H117" s="254"/>
      <c r="I117" s="222"/>
      <c r="J117" s="222"/>
    </row>
    <row r="118" s="213" customFormat="1" ht="84" customHeight="1" spans="1:10">
      <c r="A118" s="227">
        <v>1</v>
      </c>
      <c r="B118" s="236" t="s">
        <v>1957</v>
      </c>
      <c r="C118" s="236" t="s">
        <v>1958</v>
      </c>
      <c r="D118" s="236" t="s">
        <v>1116</v>
      </c>
      <c r="E118" s="236" t="s">
        <v>1368</v>
      </c>
      <c r="F118" s="237">
        <v>30</v>
      </c>
      <c r="G118" s="249" t="s">
        <v>379</v>
      </c>
      <c r="H118" s="250" t="s">
        <v>379</v>
      </c>
      <c r="I118" s="227" t="s">
        <v>1959</v>
      </c>
      <c r="J118" s="227"/>
    </row>
    <row r="119" s="213" customFormat="1" ht="99" customHeight="1" spans="1:10">
      <c r="A119" s="227">
        <v>2</v>
      </c>
      <c r="B119" s="236" t="s">
        <v>1960</v>
      </c>
      <c r="C119" s="236" t="s">
        <v>1961</v>
      </c>
      <c r="D119" s="236" t="s">
        <v>1116</v>
      </c>
      <c r="E119" s="236" t="s">
        <v>1366</v>
      </c>
      <c r="F119" s="237">
        <v>30</v>
      </c>
      <c r="G119" s="249" t="s">
        <v>379</v>
      </c>
      <c r="H119" s="250" t="s">
        <v>379</v>
      </c>
      <c r="I119" s="227" t="s">
        <v>1962</v>
      </c>
      <c r="J119" s="227"/>
    </row>
    <row r="120" s="213" customFormat="1" ht="78" customHeight="1" spans="1:10">
      <c r="A120" s="227">
        <v>3</v>
      </c>
      <c r="B120" s="236" t="s">
        <v>1963</v>
      </c>
      <c r="C120" s="236" t="s">
        <v>1964</v>
      </c>
      <c r="D120" s="236" t="s">
        <v>1422</v>
      </c>
      <c r="E120" s="236" t="s">
        <v>1768</v>
      </c>
      <c r="F120" s="237">
        <v>30</v>
      </c>
      <c r="G120" s="249" t="s">
        <v>171</v>
      </c>
      <c r="H120" s="250" t="s">
        <v>171</v>
      </c>
      <c r="I120" s="227" t="s">
        <v>1965</v>
      </c>
      <c r="J120" s="227"/>
    </row>
    <row r="121" s="213" customFormat="1" ht="110" customHeight="1" spans="1:10">
      <c r="A121" s="227">
        <v>4</v>
      </c>
      <c r="B121" s="227" t="s">
        <v>1966</v>
      </c>
      <c r="C121" s="227" t="s">
        <v>1967</v>
      </c>
      <c r="D121" s="227" t="s">
        <v>1111</v>
      </c>
      <c r="E121" s="227" t="s">
        <v>1396</v>
      </c>
      <c r="F121" s="222">
        <v>30</v>
      </c>
      <c r="G121" s="249" t="s">
        <v>180</v>
      </c>
      <c r="H121" s="250" t="s">
        <v>180</v>
      </c>
      <c r="I121" s="227" t="s">
        <v>1968</v>
      </c>
      <c r="J121" s="227"/>
    </row>
    <row r="122" s="213" customFormat="1" ht="107" customHeight="1" spans="1:10">
      <c r="A122" s="227">
        <v>5</v>
      </c>
      <c r="B122" s="227" t="s">
        <v>1969</v>
      </c>
      <c r="C122" s="227" t="s">
        <v>1970</v>
      </c>
      <c r="D122" s="227" t="s">
        <v>1418</v>
      </c>
      <c r="E122" s="227" t="s">
        <v>1916</v>
      </c>
      <c r="F122" s="222">
        <v>30</v>
      </c>
      <c r="G122" s="249" t="s">
        <v>211</v>
      </c>
      <c r="H122" s="250" t="s">
        <v>211</v>
      </c>
      <c r="I122" s="227" t="s">
        <v>1971</v>
      </c>
      <c r="J122" s="227"/>
    </row>
    <row r="123" s="213" customFormat="1" ht="89" customHeight="1" spans="1:10">
      <c r="A123" s="227">
        <v>6</v>
      </c>
      <c r="B123" s="227" t="s">
        <v>1972</v>
      </c>
      <c r="C123" s="227" t="s">
        <v>1973</v>
      </c>
      <c r="D123" s="227" t="s">
        <v>1418</v>
      </c>
      <c r="E123" s="227" t="s">
        <v>1974</v>
      </c>
      <c r="F123" s="222">
        <v>30</v>
      </c>
      <c r="G123" s="249" t="s">
        <v>211</v>
      </c>
      <c r="H123" s="250" t="s">
        <v>211</v>
      </c>
      <c r="I123" s="227" t="s">
        <v>1975</v>
      </c>
      <c r="J123" s="227"/>
    </row>
    <row r="124" s="213" customFormat="1" ht="93" customHeight="1" spans="1:10">
      <c r="A124" s="227">
        <v>7</v>
      </c>
      <c r="B124" s="236" t="s">
        <v>1976</v>
      </c>
      <c r="C124" s="236" t="s">
        <v>1977</v>
      </c>
      <c r="D124" s="236" t="s">
        <v>1437</v>
      </c>
      <c r="E124" s="236" t="s">
        <v>1713</v>
      </c>
      <c r="F124" s="237">
        <v>30</v>
      </c>
      <c r="G124" s="249" t="s">
        <v>234</v>
      </c>
      <c r="H124" s="250" t="s">
        <v>234</v>
      </c>
      <c r="I124" s="227" t="s">
        <v>1978</v>
      </c>
      <c r="J124" s="227"/>
    </row>
    <row r="125" s="213" customFormat="1" customHeight="1" spans="1:10">
      <c r="A125" s="227">
        <v>8</v>
      </c>
      <c r="B125" s="227" t="s">
        <v>1979</v>
      </c>
      <c r="C125" s="227" t="s">
        <v>1980</v>
      </c>
      <c r="D125" s="227" t="s">
        <v>1433</v>
      </c>
      <c r="E125" s="227" t="s">
        <v>1771</v>
      </c>
      <c r="F125" s="222">
        <v>30</v>
      </c>
      <c r="G125" s="249" t="s">
        <v>239</v>
      </c>
      <c r="H125" s="250" t="s">
        <v>239</v>
      </c>
      <c r="I125" s="227" t="s">
        <v>1981</v>
      </c>
      <c r="J125" s="227"/>
    </row>
    <row r="126" s="213" customFormat="1" customHeight="1" spans="1:10">
      <c r="A126" s="227">
        <v>9</v>
      </c>
      <c r="B126" s="227" t="s">
        <v>1982</v>
      </c>
      <c r="C126" s="227" t="s">
        <v>1983</v>
      </c>
      <c r="D126" s="227" t="s">
        <v>1405</v>
      </c>
      <c r="E126" s="227" t="s">
        <v>1376</v>
      </c>
      <c r="F126" s="222">
        <v>30</v>
      </c>
      <c r="G126" s="249" t="s">
        <v>204</v>
      </c>
      <c r="H126" s="250" t="s">
        <v>204</v>
      </c>
      <c r="I126" s="227" t="s">
        <v>1984</v>
      </c>
      <c r="J126" s="227"/>
    </row>
    <row r="127" s="213" customFormat="1" customHeight="1" spans="1:10">
      <c r="A127" s="227">
        <v>10</v>
      </c>
      <c r="B127" s="227" t="s">
        <v>1985</v>
      </c>
      <c r="C127" s="227" t="s">
        <v>1986</v>
      </c>
      <c r="D127" s="227" t="s">
        <v>1441</v>
      </c>
      <c r="E127" s="227" t="s">
        <v>1987</v>
      </c>
      <c r="F127" s="237">
        <v>30</v>
      </c>
      <c r="G127" s="249" t="s">
        <v>453</v>
      </c>
      <c r="H127" s="250" t="s">
        <v>453</v>
      </c>
      <c r="I127" s="227" t="s">
        <v>1988</v>
      </c>
      <c r="J127" s="227"/>
    </row>
    <row r="128" s="214" customFormat="1" ht="46" customHeight="1" spans="1:10">
      <c r="A128" s="251" t="s">
        <v>1989</v>
      </c>
      <c r="B128" s="252"/>
      <c r="C128" s="252"/>
      <c r="D128" s="252"/>
      <c r="E128" s="253"/>
      <c r="F128" s="222">
        <f>SUM(F129:F211)</f>
        <v>830</v>
      </c>
      <c r="G128" s="254"/>
      <c r="H128" s="254"/>
      <c r="I128" s="222"/>
      <c r="J128" s="222"/>
    </row>
    <row r="129" s="213" customFormat="1" customHeight="1" spans="1:10">
      <c r="A129" s="257">
        <v>1</v>
      </c>
      <c r="B129" s="258" t="s">
        <v>1990</v>
      </c>
      <c r="C129" s="259" t="s">
        <v>1991</v>
      </c>
      <c r="D129" s="258" t="s">
        <v>1116</v>
      </c>
      <c r="E129" s="258" t="s">
        <v>1362</v>
      </c>
      <c r="F129" s="260">
        <v>10</v>
      </c>
      <c r="G129" s="257" t="s">
        <v>379</v>
      </c>
      <c r="H129" s="261" t="s">
        <v>379</v>
      </c>
      <c r="I129" s="257" t="s">
        <v>1992</v>
      </c>
      <c r="J129" s="257"/>
    </row>
    <row r="130" s="213" customFormat="1" customHeight="1" spans="1:10">
      <c r="A130" s="257">
        <v>2</v>
      </c>
      <c r="B130" s="258" t="s">
        <v>1993</v>
      </c>
      <c r="C130" s="259" t="s">
        <v>1994</v>
      </c>
      <c r="D130" s="258" t="s">
        <v>1116</v>
      </c>
      <c r="E130" s="258" t="s">
        <v>1995</v>
      </c>
      <c r="F130" s="260">
        <v>10</v>
      </c>
      <c r="G130" s="257" t="s">
        <v>379</v>
      </c>
      <c r="H130" s="261" t="s">
        <v>379</v>
      </c>
      <c r="I130" s="257" t="s">
        <v>1996</v>
      </c>
      <c r="J130" s="257"/>
    </row>
    <row r="131" s="213" customFormat="1" customHeight="1" spans="1:10">
      <c r="A131" s="257">
        <v>3</v>
      </c>
      <c r="B131" s="258" t="s">
        <v>1997</v>
      </c>
      <c r="C131" s="259" t="s">
        <v>1998</v>
      </c>
      <c r="D131" s="258" t="s">
        <v>1116</v>
      </c>
      <c r="E131" s="258" t="s">
        <v>1999</v>
      </c>
      <c r="F131" s="260">
        <v>10</v>
      </c>
      <c r="G131" s="257" t="s">
        <v>379</v>
      </c>
      <c r="H131" s="261" t="s">
        <v>379</v>
      </c>
      <c r="I131" s="257" t="s">
        <v>2000</v>
      </c>
      <c r="J131" s="257"/>
    </row>
    <row r="132" s="213" customFormat="1" customHeight="1" spans="1:10">
      <c r="A132" s="257">
        <v>4</v>
      </c>
      <c r="B132" s="258" t="s">
        <v>2001</v>
      </c>
      <c r="C132" s="259" t="s">
        <v>2002</v>
      </c>
      <c r="D132" s="258" t="s">
        <v>1116</v>
      </c>
      <c r="E132" s="258" t="s">
        <v>1364</v>
      </c>
      <c r="F132" s="260">
        <v>10</v>
      </c>
      <c r="G132" s="257" t="s">
        <v>379</v>
      </c>
      <c r="H132" s="261" t="s">
        <v>379</v>
      </c>
      <c r="I132" s="257" t="s">
        <v>2003</v>
      </c>
      <c r="J132" s="257"/>
    </row>
    <row r="133" s="213" customFormat="1" customHeight="1" spans="1:10">
      <c r="A133" s="257">
        <v>5</v>
      </c>
      <c r="B133" s="258" t="s">
        <v>2004</v>
      </c>
      <c r="C133" s="259" t="s">
        <v>2005</v>
      </c>
      <c r="D133" s="258" t="s">
        <v>1422</v>
      </c>
      <c r="E133" s="258" t="s">
        <v>2006</v>
      </c>
      <c r="F133" s="260">
        <v>10</v>
      </c>
      <c r="G133" s="262" t="s">
        <v>171</v>
      </c>
      <c r="H133" s="263" t="s">
        <v>171</v>
      </c>
      <c r="I133" s="257" t="s">
        <v>1951</v>
      </c>
      <c r="J133" s="257"/>
    </row>
    <row r="134" s="213" customFormat="1" customHeight="1" spans="1:10">
      <c r="A134" s="257">
        <v>6</v>
      </c>
      <c r="B134" s="258" t="s">
        <v>2007</v>
      </c>
      <c r="C134" s="259" t="s">
        <v>2005</v>
      </c>
      <c r="D134" s="258" t="s">
        <v>1422</v>
      </c>
      <c r="E134" s="258" t="s">
        <v>1886</v>
      </c>
      <c r="F134" s="260">
        <v>10</v>
      </c>
      <c r="G134" s="262" t="s">
        <v>171</v>
      </c>
      <c r="H134" s="263" t="s">
        <v>171</v>
      </c>
      <c r="I134" s="257" t="s">
        <v>1951</v>
      </c>
      <c r="J134" s="257"/>
    </row>
    <row r="135" s="213" customFormat="1" customHeight="1" spans="1:10">
      <c r="A135" s="257">
        <v>7</v>
      </c>
      <c r="B135" s="258" t="s">
        <v>2008</v>
      </c>
      <c r="C135" s="259" t="s">
        <v>2005</v>
      </c>
      <c r="D135" s="258" t="s">
        <v>1422</v>
      </c>
      <c r="E135" s="258" t="s">
        <v>2009</v>
      </c>
      <c r="F135" s="260">
        <v>10</v>
      </c>
      <c r="G135" s="262" t="s">
        <v>171</v>
      </c>
      <c r="H135" s="263" t="s">
        <v>171</v>
      </c>
      <c r="I135" s="257" t="s">
        <v>1951</v>
      </c>
      <c r="J135" s="257"/>
    </row>
    <row r="136" s="213" customFormat="1" customHeight="1" spans="1:10">
      <c r="A136" s="257">
        <v>8</v>
      </c>
      <c r="B136" s="258" t="s">
        <v>2010</v>
      </c>
      <c r="C136" s="259" t="s">
        <v>2011</v>
      </c>
      <c r="D136" s="258" t="s">
        <v>1422</v>
      </c>
      <c r="E136" s="258" t="s">
        <v>2012</v>
      </c>
      <c r="F136" s="260">
        <v>10</v>
      </c>
      <c r="G136" s="262" t="s">
        <v>171</v>
      </c>
      <c r="H136" s="263" t="s">
        <v>171</v>
      </c>
      <c r="I136" s="257" t="s">
        <v>1951</v>
      </c>
      <c r="J136" s="257"/>
    </row>
    <row r="137" s="213" customFormat="1" customHeight="1" spans="1:10">
      <c r="A137" s="257">
        <v>9</v>
      </c>
      <c r="B137" s="258" t="s">
        <v>2013</v>
      </c>
      <c r="C137" s="259" t="s">
        <v>2014</v>
      </c>
      <c r="D137" s="258" t="s">
        <v>1422</v>
      </c>
      <c r="E137" s="258" t="s">
        <v>1382</v>
      </c>
      <c r="F137" s="260">
        <v>10</v>
      </c>
      <c r="G137" s="262" t="s">
        <v>171</v>
      </c>
      <c r="H137" s="263" t="s">
        <v>171</v>
      </c>
      <c r="I137" s="257" t="s">
        <v>2015</v>
      </c>
      <c r="J137" s="257"/>
    </row>
    <row r="138" s="213" customFormat="1" ht="213" customHeight="1" spans="1:10">
      <c r="A138" s="257">
        <v>10</v>
      </c>
      <c r="B138" s="257" t="s">
        <v>2016</v>
      </c>
      <c r="C138" s="264" t="s">
        <v>2017</v>
      </c>
      <c r="D138" s="257" t="s">
        <v>1111</v>
      </c>
      <c r="E138" s="257" t="s">
        <v>1393</v>
      </c>
      <c r="F138" s="265">
        <v>10</v>
      </c>
      <c r="G138" s="257" t="s">
        <v>180</v>
      </c>
      <c r="H138" s="261" t="s">
        <v>180</v>
      </c>
      <c r="I138" s="257" t="s">
        <v>2018</v>
      </c>
      <c r="J138" s="257"/>
    </row>
    <row r="139" s="213" customFormat="1" ht="165" customHeight="1" spans="1:10">
      <c r="A139" s="257">
        <v>11</v>
      </c>
      <c r="B139" s="257" t="s">
        <v>2019</v>
      </c>
      <c r="C139" s="264" t="s">
        <v>2020</v>
      </c>
      <c r="D139" s="257" t="s">
        <v>1111</v>
      </c>
      <c r="E139" s="257" t="s">
        <v>2021</v>
      </c>
      <c r="F139" s="265">
        <v>10</v>
      </c>
      <c r="G139" s="257" t="s">
        <v>180</v>
      </c>
      <c r="H139" s="261" t="s">
        <v>180</v>
      </c>
      <c r="I139" s="257" t="s">
        <v>2022</v>
      </c>
      <c r="J139" s="257"/>
    </row>
    <row r="140" s="213" customFormat="1" customHeight="1" spans="1:10">
      <c r="A140" s="257">
        <v>12</v>
      </c>
      <c r="B140" s="257" t="s">
        <v>2023</v>
      </c>
      <c r="C140" s="264" t="s">
        <v>2024</v>
      </c>
      <c r="D140" s="257" t="s">
        <v>1111</v>
      </c>
      <c r="E140" s="257" t="s">
        <v>2025</v>
      </c>
      <c r="F140" s="265">
        <v>10</v>
      </c>
      <c r="G140" s="257" t="s">
        <v>180</v>
      </c>
      <c r="H140" s="261" t="s">
        <v>180</v>
      </c>
      <c r="I140" s="257" t="s">
        <v>2026</v>
      </c>
      <c r="J140" s="257"/>
    </row>
    <row r="141" s="213" customFormat="1" customHeight="1" spans="1:10">
      <c r="A141" s="257">
        <v>13</v>
      </c>
      <c r="B141" s="257" t="s">
        <v>2027</v>
      </c>
      <c r="C141" s="264" t="s">
        <v>2028</v>
      </c>
      <c r="D141" s="257" t="s">
        <v>1111</v>
      </c>
      <c r="E141" s="257" t="s">
        <v>2029</v>
      </c>
      <c r="F141" s="265">
        <v>10</v>
      </c>
      <c r="G141" s="257" t="s">
        <v>180</v>
      </c>
      <c r="H141" s="261" t="s">
        <v>180</v>
      </c>
      <c r="I141" s="257" t="s">
        <v>2030</v>
      </c>
      <c r="J141" s="257"/>
    </row>
    <row r="142" s="213" customFormat="1" ht="325" customHeight="1" spans="1:10">
      <c r="A142" s="257">
        <v>14</v>
      </c>
      <c r="B142" s="257" t="s">
        <v>2031</v>
      </c>
      <c r="C142" s="264" t="s">
        <v>2032</v>
      </c>
      <c r="D142" s="257" t="s">
        <v>1111</v>
      </c>
      <c r="E142" s="257" t="s">
        <v>2033</v>
      </c>
      <c r="F142" s="265">
        <v>10</v>
      </c>
      <c r="G142" s="257" t="s">
        <v>180</v>
      </c>
      <c r="H142" s="261" t="s">
        <v>180</v>
      </c>
      <c r="I142" s="257" t="s">
        <v>2034</v>
      </c>
      <c r="J142" s="257"/>
    </row>
    <row r="143" s="213" customFormat="1" customHeight="1" spans="1:10">
      <c r="A143" s="257">
        <v>15</v>
      </c>
      <c r="B143" s="257" t="s">
        <v>2035</v>
      </c>
      <c r="C143" s="264" t="s">
        <v>2036</v>
      </c>
      <c r="D143" s="257" t="s">
        <v>1111</v>
      </c>
      <c r="E143" s="257" t="s">
        <v>1394</v>
      </c>
      <c r="F143" s="265">
        <v>10</v>
      </c>
      <c r="G143" s="257" t="s">
        <v>180</v>
      </c>
      <c r="H143" s="261" t="s">
        <v>180</v>
      </c>
      <c r="I143" s="257" t="s">
        <v>2037</v>
      </c>
      <c r="J143" s="257"/>
    </row>
    <row r="144" s="213" customFormat="1" customHeight="1" spans="1:10">
      <c r="A144" s="257">
        <v>16</v>
      </c>
      <c r="B144" s="257" t="s">
        <v>2038</v>
      </c>
      <c r="C144" s="264" t="s">
        <v>2039</v>
      </c>
      <c r="D144" s="257" t="s">
        <v>1111</v>
      </c>
      <c r="E144" s="257" t="s">
        <v>1392</v>
      </c>
      <c r="F144" s="265">
        <v>10</v>
      </c>
      <c r="G144" s="257" t="s">
        <v>180</v>
      </c>
      <c r="H144" s="261" t="s">
        <v>180</v>
      </c>
      <c r="I144" s="257" t="s">
        <v>2040</v>
      </c>
      <c r="J144" s="257"/>
    </row>
    <row r="145" s="213" customFormat="1" customHeight="1" spans="1:10">
      <c r="A145" s="257">
        <v>17</v>
      </c>
      <c r="B145" s="257" t="s">
        <v>2041</v>
      </c>
      <c r="C145" s="264" t="s">
        <v>2042</v>
      </c>
      <c r="D145" s="257" t="s">
        <v>1111</v>
      </c>
      <c r="E145" s="257" t="s">
        <v>2043</v>
      </c>
      <c r="F145" s="265">
        <v>10</v>
      </c>
      <c r="G145" s="257" t="s">
        <v>180</v>
      </c>
      <c r="H145" s="261" t="s">
        <v>180</v>
      </c>
      <c r="I145" s="257" t="s">
        <v>2044</v>
      </c>
      <c r="J145" s="257"/>
    </row>
    <row r="146" s="213" customFormat="1" ht="116" customHeight="1" spans="1:10">
      <c r="A146" s="257">
        <v>18</v>
      </c>
      <c r="B146" s="257" t="s">
        <v>2045</v>
      </c>
      <c r="C146" s="264" t="s">
        <v>2046</v>
      </c>
      <c r="D146" s="257" t="s">
        <v>1401</v>
      </c>
      <c r="E146" s="257" t="s">
        <v>2047</v>
      </c>
      <c r="F146" s="265">
        <v>10</v>
      </c>
      <c r="G146" s="257" t="s">
        <v>338</v>
      </c>
      <c r="H146" s="261" t="s">
        <v>338</v>
      </c>
      <c r="I146" s="257" t="s">
        <v>2048</v>
      </c>
      <c r="J146" s="257"/>
    </row>
    <row r="147" s="213" customFormat="1" ht="95" customHeight="1" spans="1:10">
      <c r="A147" s="257">
        <v>19</v>
      </c>
      <c r="B147" s="257" t="s">
        <v>2049</v>
      </c>
      <c r="C147" s="264" t="s">
        <v>2050</v>
      </c>
      <c r="D147" s="257" t="s">
        <v>1401</v>
      </c>
      <c r="E147" s="257" t="s">
        <v>1781</v>
      </c>
      <c r="F147" s="265">
        <v>10</v>
      </c>
      <c r="G147" s="257" t="s">
        <v>338</v>
      </c>
      <c r="H147" s="261" t="s">
        <v>338</v>
      </c>
      <c r="I147" s="257" t="s">
        <v>2051</v>
      </c>
      <c r="J147" s="257"/>
    </row>
    <row r="148" s="213" customFormat="1" ht="117" customHeight="1" spans="1:10">
      <c r="A148" s="257">
        <v>20</v>
      </c>
      <c r="B148" s="257" t="s">
        <v>2052</v>
      </c>
      <c r="C148" s="264" t="s">
        <v>2053</v>
      </c>
      <c r="D148" s="257" t="s">
        <v>1401</v>
      </c>
      <c r="E148" s="257" t="s">
        <v>1384</v>
      </c>
      <c r="F148" s="265">
        <v>10</v>
      </c>
      <c r="G148" s="257" t="s">
        <v>338</v>
      </c>
      <c r="H148" s="261" t="s">
        <v>338</v>
      </c>
      <c r="I148" s="257" t="s">
        <v>2054</v>
      </c>
      <c r="J148" s="257"/>
    </row>
    <row r="149" s="213" customFormat="1" ht="117" customHeight="1" spans="1:10">
      <c r="A149" s="257">
        <v>21</v>
      </c>
      <c r="B149" s="257" t="s">
        <v>2055</v>
      </c>
      <c r="C149" s="264" t="s">
        <v>2050</v>
      </c>
      <c r="D149" s="257" t="s">
        <v>1401</v>
      </c>
      <c r="E149" s="257" t="s">
        <v>1386</v>
      </c>
      <c r="F149" s="265">
        <v>10</v>
      </c>
      <c r="G149" s="257" t="s">
        <v>338</v>
      </c>
      <c r="H149" s="261" t="s">
        <v>338</v>
      </c>
      <c r="I149" s="257" t="s">
        <v>2056</v>
      </c>
      <c r="J149" s="257"/>
    </row>
    <row r="150" s="213" customFormat="1" customHeight="1" spans="1:10">
      <c r="A150" s="257">
        <v>22</v>
      </c>
      <c r="B150" s="257" t="s">
        <v>2057</v>
      </c>
      <c r="C150" s="264" t="s">
        <v>2050</v>
      </c>
      <c r="D150" s="257" t="s">
        <v>1401</v>
      </c>
      <c r="E150" s="257" t="s">
        <v>1851</v>
      </c>
      <c r="F150" s="265">
        <v>10</v>
      </c>
      <c r="G150" s="257" t="s">
        <v>338</v>
      </c>
      <c r="H150" s="261" t="s">
        <v>338</v>
      </c>
      <c r="I150" s="257" t="s">
        <v>2058</v>
      </c>
      <c r="J150" s="257"/>
    </row>
    <row r="151" s="213" customFormat="1" ht="122" customHeight="1" spans="1:10">
      <c r="A151" s="257">
        <v>23</v>
      </c>
      <c r="B151" s="257" t="s">
        <v>2059</v>
      </c>
      <c r="C151" s="264" t="s">
        <v>2053</v>
      </c>
      <c r="D151" s="257" t="s">
        <v>1401</v>
      </c>
      <c r="E151" s="257" t="s">
        <v>1708</v>
      </c>
      <c r="F151" s="265">
        <v>10</v>
      </c>
      <c r="G151" s="257" t="s">
        <v>338</v>
      </c>
      <c r="H151" s="261" t="s">
        <v>338</v>
      </c>
      <c r="I151" s="257" t="s">
        <v>2060</v>
      </c>
      <c r="J151" s="257"/>
    </row>
    <row r="152" s="213" customFormat="1" ht="103" customHeight="1" spans="1:10">
      <c r="A152" s="257">
        <v>24</v>
      </c>
      <c r="B152" s="257" t="s">
        <v>2061</v>
      </c>
      <c r="C152" s="264" t="s">
        <v>2062</v>
      </c>
      <c r="D152" s="257" t="s">
        <v>1401</v>
      </c>
      <c r="E152" s="257" t="s">
        <v>1388</v>
      </c>
      <c r="F152" s="265">
        <v>10</v>
      </c>
      <c r="G152" s="257" t="s">
        <v>338</v>
      </c>
      <c r="H152" s="261" t="s">
        <v>338</v>
      </c>
      <c r="I152" s="257" t="s">
        <v>2063</v>
      </c>
      <c r="J152" s="257"/>
    </row>
    <row r="153" s="213" customFormat="1" ht="179" customHeight="1" spans="1:10">
      <c r="A153" s="257">
        <v>25</v>
      </c>
      <c r="B153" s="257" t="s">
        <v>2064</v>
      </c>
      <c r="C153" s="264" t="s">
        <v>2065</v>
      </c>
      <c r="D153" s="257" t="s">
        <v>1418</v>
      </c>
      <c r="E153" s="257" t="s">
        <v>2066</v>
      </c>
      <c r="F153" s="265">
        <v>10</v>
      </c>
      <c r="G153" s="257" t="s">
        <v>211</v>
      </c>
      <c r="H153" s="261" t="s">
        <v>211</v>
      </c>
      <c r="I153" s="257" t="s">
        <v>2067</v>
      </c>
      <c r="J153" s="257"/>
    </row>
    <row r="154" s="213" customFormat="1" customHeight="1" spans="1:10">
      <c r="A154" s="257">
        <v>26</v>
      </c>
      <c r="B154" s="257" t="s">
        <v>2068</v>
      </c>
      <c r="C154" s="264" t="s">
        <v>2069</v>
      </c>
      <c r="D154" s="257" t="s">
        <v>1418</v>
      </c>
      <c r="E154" s="257" t="s">
        <v>1357</v>
      </c>
      <c r="F154" s="265">
        <v>10</v>
      </c>
      <c r="G154" s="257" t="s">
        <v>211</v>
      </c>
      <c r="H154" s="261" t="s">
        <v>211</v>
      </c>
      <c r="I154" s="257" t="s">
        <v>2070</v>
      </c>
      <c r="J154" s="257"/>
    </row>
    <row r="155" s="213" customFormat="1" customHeight="1" spans="1:10">
      <c r="A155" s="257">
        <v>27</v>
      </c>
      <c r="B155" s="257" t="s">
        <v>2031</v>
      </c>
      <c r="C155" s="264" t="s">
        <v>2071</v>
      </c>
      <c r="D155" s="257" t="s">
        <v>1418</v>
      </c>
      <c r="E155" s="257" t="s">
        <v>2033</v>
      </c>
      <c r="F155" s="265">
        <v>10</v>
      </c>
      <c r="G155" s="257" t="s">
        <v>211</v>
      </c>
      <c r="H155" s="261" t="s">
        <v>211</v>
      </c>
      <c r="I155" s="257" t="s">
        <v>2072</v>
      </c>
      <c r="J155" s="257"/>
    </row>
    <row r="156" s="213" customFormat="1" ht="249" customHeight="1" spans="1:10">
      <c r="A156" s="257">
        <v>28</v>
      </c>
      <c r="B156" s="257" t="s">
        <v>2073</v>
      </c>
      <c r="C156" s="264" t="s">
        <v>2074</v>
      </c>
      <c r="D156" s="257" t="s">
        <v>1418</v>
      </c>
      <c r="E156" s="257" t="s">
        <v>1360</v>
      </c>
      <c r="F156" s="265">
        <v>10</v>
      </c>
      <c r="G156" s="257" t="s">
        <v>211</v>
      </c>
      <c r="H156" s="261" t="s">
        <v>211</v>
      </c>
      <c r="I156" s="257" t="s">
        <v>2075</v>
      </c>
      <c r="J156" s="257"/>
    </row>
    <row r="157" s="213" customFormat="1" customHeight="1" spans="1:10">
      <c r="A157" s="257">
        <v>29</v>
      </c>
      <c r="B157" s="257" t="s">
        <v>2076</v>
      </c>
      <c r="C157" s="264" t="s">
        <v>2077</v>
      </c>
      <c r="D157" s="257" t="s">
        <v>1445</v>
      </c>
      <c r="E157" s="257" t="s">
        <v>1679</v>
      </c>
      <c r="F157" s="265">
        <v>10</v>
      </c>
      <c r="G157" s="257" t="s">
        <v>226</v>
      </c>
      <c r="H157" s="261" t="s">
        <v>226</v>
      </c>
      <c r="I157" s="257" t="s">
        <v>2078</v>
      </c>
      <c r="J157" s="257"/>
    </row>
    <row r="158" s="213" customFormat="1" customHeight="1" spans="1:10">
      <c r="A158" s="257">
        <v>30</v>
      </c>
      <c r="B158" s="257" t="s">
        <v>2079</v>
      </c>
      <c r="C158" s="264" t="s">
        <v>2080</v>
      </c>
      <c r="D158" s="257" t="s">
        <v>1445</v>
      </c>
      <c r="E158" s="257" t="s">
        <v>1803</v>
      </c>
      <c r="F158" s="265">
        <v>10</v>
      </c>
      <c r="G158" s="257" t="s">
        <v>226</v>
      </c>
      <c r="H158" s="261" t="s">
        <v>226</v>
      </c>
      <c r="I158" s="257" t="s">
        <v>2081</v>
      </c>
      <c r="J158" s="257"/>
    </row>
    <row r="159" s="213" customFormat="1" ht="117" customHeight="1" spans="1:10">
      <c r="A159" s="257">
        <v>31</v>
      </c>
      <c r="B159" s="257" t="s">
        <v>2082</v>
      </c>
      <c r="C159" s="264" t="s">
        <v>2083</v>
      </c>
      <c r="D159" s="257" t="s">
        <v>1445</v>
      </c>
      <c r="E159" s="257" t="s">
        <v>1855</v>
      </c>
      <c r="F159" s="265">
        <v>10</v>
      </c>
      <c r="G159" s="257" t="s">
        <v>226</v>
      </c>
      <c r="H159" s="261" t="s">
        <v>226</v>
      </c>
      <c r="I159" s="257" t="s">
        <v>2081</v>
      </c>
      <c r="J159" s="257"/>
    </row>
    <row r="160" s="213" customFormat="1" ht="117" customHeight="1" spans="1:10">
      <c r="A160" s="257">
        <v>32</v>
      </c>
      <c r="B160" s="257" t="s">
        <v>2084</v>
      </c>
      <c r="C160" s="264" t="s">
        <v>2085</v>
      </c>
      <c r="D160" s="257" t="s">
        <v>1445</v>
      </c>
      <c r="E160" s="257" t="s">
        <v>1699</v>
      </c>
      <c r="F160" s="265">
        <v>10</v>
      </c>
      <c r="G160" s="257" t="s">
        <v>226</v>
      </c>
      <c r="H160" s="261" t="s">
        <v>226</v>
      </c>
      <c r="I160" s="257" t="s">
        <v>2081</v>
      </c>
      <c r="J160" s="257"/>
    </row>
    <row r="161" s="213" customFormat="1" customHeight="1" spans="1:10">
      <c r="A161" s="257">
        <v>33</v>
      </c>
      <c r="B161" s="257" t="s">
        <v>2086</v>
      </c>
      <c r="C161" s="264" t="s">
        <v>2087</v>
      </c>
      <c r="D161" s="257" t="s">
        <v>1445</v>
      </c>
      <c r="E161" s="257" t="s">
        <v>2088</v>
      </c>
      <c r="F161" s="265">
        <v>10</v>
      </c>
      <c r="G161" s="257" t="s">
        <v>226</v>
      </c>
      <c r="H161" s="261" t="s">
        <v>226</v>
      </c>
      <c r="I161" s="257" t="s">
        <v>2089</v>
      </c>
      <c r="J161" s="257"/>
    </row>
    <row r="162" s="213" customFormat="1" ht="145" customHeight="1" spans="1:10">
      <c r="A162" s="257">
        <v>34</v>
      </c>
      <c r="B162" s="257" t="s">
        <v>2090</v>
      </c>
      <c r="C162" s="264" t="s">
        <v>2091</v>
      </c>
      <c r="D162" s="257" t="s">
        <v>1445</v>
      </c>
      <c r="E162" s="257" t="s">
        <v>1717</v>
      </c>
      <c r="F162" s="265">
        <v>10</v>
      </c>
      <c r="G162" s="257" t="s">
        <v>226</v>
      </c>
      <c r="H162" s="261" t="s">
        <v>226</v>
      </c>
      <c r="I162" s="257" t="s">
        <v>2081</v>
      </c>
      <c r="J162" s="257"/>
    </row>
    <row r="163" s="213" customFormat="1" ht="86" customHeight="1" spans="1:10">
      <c r="A163" s="257">
        <v>35</v>
      </c>
      <c r="B163" s="257" t="s">
        <v>2057</v>
      </c>
      <c r="C163" s="264" t="s">
        <v>2092</v>
      </c>
      <c r="D163" s="257" t="s">
        <v>1445</v>
      </c>
      <c r="E163" s="257" t="s">
        <v>1851</v>
      </c>
      <c r="F163" s="265">
        <v>10</v>
      </c>
      <c r="G163" s="257" t="s">
        <v>226</v>
      </c>
      <c r="H163" s="261" t="s">
        <v>226</v>
      </c>
      <c r="I163" s="257" t="s">
        <v>2081</v>
      </c>
      <c r="J163" s="257"/>
    </row>
    <row r="164" s="213" customFormat="1" ht="112" customHeight="1" spans="1:10">
      <c r="A164" s="257">
        <v>36</v>
      </c>
      <c r="B164" s="257" t="s">
        <v>2093</v>
      </c>
      <c r="C164" s="264" t="s">
        <v>2094</v>
      </c>
      <c r="D164" s="257" t="s">
        <v>1445</v>
      </c>
      <c r="E164" s="257" t="s">
        <v>1382</v>
      </c>
      <c r="F164" s="265">
        <v>10</v>
      </c>
      <c r="G164" s="257" t="s">
        <v>226</v>
      </c>
      <c r="H164" s="261" t="s">
        <v>226</v>
      </c>
      <c r="I164" s="257" t="s">
        <v>2095</v>
      </c>
      <c r="J164" s="257"/>
    </row>
    <row r="165" s="213" customFormat="1" ht="98" customHeight="1" spans="1:10">
      <c r="A165" s="257">
        <v>37</v>
      </c>
      <c r="B165" s="257" t="s">
        <v>2096</v>
      </c>
      <c r="C165" s="264" t="s">
        <v>2097</v>
      </c>
      <c r="D165" s="257" t="s">
        <v>1456</v>
      </c>
      <c r="E165" s="257" t="s">
        <v>2098</v>
      </c>
      <c r="F165" s="265">
        <v>10</v>
      </c>
      <c r="G165" s="257" t="s">
        <v>1457</v>
      </c>
      <c r="H165" s="261" t="s">
        <v>1457</v>
      </c>
      <c r="I165" s="257" t="s">
        <v>2099</v>
      </c>
      <c r="J165" s="257"/>
    </row>
    <row r="166" s="213" customFormat="1" ht="89" customHeight="1" spans="1:10">
      <c r="A166" s="257">
        <v>38</v>
      </c>
      <c r="B166" s="258" t="s">
        <v>2100</v>
      </c>
      <c r="C166" s="259" t="s">
        <v>2101</v>
      </c>
      <c r="D166" s="258" t="s">
        <v>1437</v>
      </c>
      <c r="E166" s="258" t="s">
        <v>2102</v>
      </c>
      <c r="F166" s="260">
        <v>10</v>
      </c>
      <c r="G166" s="257" t="s">
        <v>234</v>
      </c>
      <c r="H166" s="261" t="s">
        <v>234</v>
      </c>
      <c r="I166" s="257" t="s">
        <v>2103</v>
      </c>
      <c r="J166" s="257"/>
    </row>
    <row r="167" s="213" customFormat="1" customHeight="1" spans="1:10">
      <c r="A167" s="257">
        <v>39</v>
      </c>
      <c r="B167" s="257" t="s">
        <v>2104</v>
      </c>
      <c r="C167" s="264" t="s">
        <v>2105</v>
      </c>
      <c r="D167" s="257" t="s">
        <v>1433</v>
      </c>
      <c r="E167" s="257" t="s">
        <v>2106</v>
      </c>
      <c r="F167" s="265">
        <v>10</v>
      </c>
      <c r="G167" s="257" t="s">
        <v>239</v>
      </c>
      <c r="H167" s="261" t="s">
        <v>239</v>
      </c>
      <c r="I167" s="257" t="s">
        <v>2107</v>
      </c>
      <c r="J167" s="257"/>
    </row>
    <row r="168" s="213" customFormat="1" customHeight="1" spans="1:10">
      <c r="A168" s="257">
        <v>40</v>
      </c>
      <c r="B168" s="257" t="s">
        <v>2108</v>
      </c>
      <c r="C168" s="264" t="s">
        <v>2109</v>
      </c>
      <c r="D168" s="257" t="s">
        <v>1433</v>
      </c>
      <c r="E168" s="257" t="s">
        <v>1663</v>
      </c>
      <c r="F168" s="265">
        <v>10</v>
      </c>
      <c r="G168" s="257" t="s">
        <v>239</v>
      </c>
      <c r="H168" s="261" t="s">
        <v>239</v>
      </c>
      <c r="I168" s="257" t="s">
        <v>2110</v>
      </c>
      <c r="J168" s="257"/>
    </row>
    <row r="169" s="213" customFormat="1" ht="100" customHeight="1" spans="1:10">
      <c r="A169" s="257">
        <v>41</v>
      </c>
      <c r="B169" s="257" t="s">
        <v>2111</v>
      </c>
      <c r="C169" s="264" t="s">
        <v>2112</v>
      </c>
      <c r="D169" s="257" t="s">
        <v>1433</v>
      </c>
      <c r="E169" s="257" t="s">
        <v>1667</v>
      </c>
      <c r="F169" s="265">
        <v>10</v>
      </c>
      <c r="G169" s="257" t="s">
        <v>239</v>
      </c>
      <c r="H169" s="261" t="s">
        <v>239</v>
      </c>
      <c r="I169" s="257" t="s">
        <v>2113</v>
      </c>
      <c r="J169" s="257"/>
    </row>
    <row r="170" s="213" customFormat="1" ht="100" customHeight="1" spans="1:10">
      <c r="A170" s="257">
        <v>42</v>
      </c>
      <c r="B170" s="257" t="s">
        <v>2114</v>
      </c>
      <c r="C170" s="264" t="s">
        <v>2115</v>
      </c>
      <c r="D170" s="257" t="s">
        <v>1433</v>
      </c>
      <c r="E170" s="257" t="s">
        <v>1774</v>
      </c>
      <c r="F170" s="265">
        <v>10</v>
      </c>
      <c r="G170" s="257" t="s">
        <v>239</v>
      </c>
      <c r="H170" s="261" t="s">
        <v>239</v>
      </c>
      <c r="I170" s="257" t="s">
        <v>2113</v>
      </c>
      <c r="J170" s="257"/>
    </row>
    <row r="171" s="213" customFormat="1" ht="100" customHeight="1" spans="1:10">
      <c r="A171" s="257">
        <v>43</v>
      </c>
      <c r="B171" s="257" t="s">
        <v>2116</v>
      </c>
      <c r="C171" s="264" t="s">
        <v>2117</v>
      </c>
      <c r="D171" s="257" t="s">
        <v>1433</v>
      </c>
      <c r="E171" s="257" t="s">
        <v>2118</v>
      </c>
      <c r="F171" s="265">
        <v>10</v>
      </c>
      <c r="G171" s="257" t="s">
        <v>239</v>
      </c>
      <c r="H171" s="261" t="s">
        <v>239</v>
      </c>
      <c r="I171" s="257" t="s">
        <v>2113</v>
      </c>
      <c r="J171" s="257"/>
    </row>
    <row r="172" s="213" customFormat="1" ht="100" customHeight="1" spans="1:10">
      <c r="A172" s="257">
        <v>44</v>
      </c>
      <c r="B172" s="257" t="s">
        <v>2119</v>
      </c>
      <c r="C172" s="264" t="s">
        <v>2120</v>
      </c>
      <c r="D172" s="257" t="s">
        <v>1433</v>
      </c>
      <c r="E172" s="257" t="s">
        <v>1374</v>
      </c>
      <c r="F172" s="265">
        <v>10</v>
      </c>
      <c r="G172" s="257" t="s">
        <v>239</v>
      </c>
      <c r="H172" s="261" t="s">
        <v>239</v>
      </c>
      <c r="I172" s="257" t="s">
        <v>2121</v>
      </c>
      <c r="J172" s="257"/>
    </row>
    <row r="173" s="213" customFormat="1" customHeight="1" spans="1:10">
      <c r="A173" s="257">
        <v>45</v>
      </c>
      <c r="B173" s="258" t="s">
        <v>2122</v>
      </c>
      <c r="C173" s="259" t="s">
        <v>2123</v>
      </c>
      <c r="D173" s="258" t="s">
        <v>1461</v>
      </c>
      <c r="E173" s="258" t="s">
        <v>2124</v>
      </c>
      <c r="F173" s="260">
        <v>10</v>
      </c>
      <c r="G173" s="257" t="s">
        <v>244</v>
      </c>
      <c r="H173" s="261" t="s">
        <v>244</v>
      </c>
      <c r="I173" s="257" t="s">
        <v>2125</v>
      </c>
      <c r="J173" s="257"/>
    </row>
    <row r="174" s="213" customFormat="1" customHeight="1" spans="1:10">
      <c r="A174" s="257">
        <v>46</v>
      </c>
      <c r="B174" s="258" t="s">
        <v>2126</v>
      </c>
      <c r="C174" s="259" t="s">
        <v>2127</v>
      </c>
      <c r="D174" s="258" t="s">
        <v>1461</v>
      </c>
      <c r="E174" s="258" t="s">
        <v>1806</v>
      </c>
      <c r="F174" s="260">
        <v>10</v>
      </c>
      <c r="G174" s="257" t="s">
        <v>244</v>
      </c>
      <c r="H174" s="261" t="s">
        <v>244</v>
      </c>
      <c r="I174" s="257" t="s">
        <v>2128</v>
      </c>
      <c r="J174" s="257"/>
    </row>
    <row r="175" s="213" customFormat="1" customHeight="1" spans="1:10">
      <c r="A175" s="257">
        <v>47</v>
      </c>
      <c r="B175" s="258" t="s">
        <v>2129</v>
      </c>
      <c r="C175" s="259" t="s">
        <v>2130</v>
      </c>
      <c r="D175" s="258" t="s">
        <v>1461</v>
      </c>
      <c r="E175" s="258" t="s">
        <v>1832</v>
      </c>
      <c r="F175" s="260">
        <v>10</v>
      </c>
      <c r="G175" s="257" t="s">
        <v>244</v>
      </c>
      <c r="H175" s="261" t="s">
        <v>244</v>
      </c>
      <c r="I175" s="257" t="s">
        <v>2107</v>
      </c>
      <c r="J175" s="257"/>
    </row>
    <row r="176" s="213" customFormat="1" ht="157" customHeight="1" spans="1:10">
      <c r="A176" s="257">
        <v>48</v>
      </c>
      <c r="B176" s="258" t="s">
        <v>2131</v>
      </c>
      <c r="C176" s="259" t="s">
        <v>2132</v>
      </c>
      <c r="D176" s="258" t="s">
        <v>1461</v>
      </c>
      <c r="E176" s="258" t="s">
        <v>1809</v>
      </c>
      <c r="F176" s="260">
        <v>10</v>
      </c>
      <c r="G176" s="257" t="s">
        <v>244</v>
      </c>
      <c r="H176" s="261" t="s">
        <v>244</v>
      </c>
      <c r="I176" s="257" t="s">
        <v>2133</v>
      </c>
      <c r="J176" s="257"/>
    </row>
    <row r="177" s="213" customFormat="1" customHeight="1" spans="1:10">
      <c r="A177" s="257">
        <v>49</v>
      </c>
      <c r="B177" s="258" t="s">
        <v>2134</v>
      </c>
      <c r="C177" s="259" t="s">
        <v>2135</v>
      </c>
      <c r="D177" s="258" t="s">
        <v>1461</v>
      </c>
      <c r="E177" s="258" t="s">
        <v>2136</v>
      </c>
      <c r="F177" s="260">
        <v>10</v>
      </c>
      <c r="G177" s="257" t="s">
        <v>244</v>
      </c>
      <c r="H177" s="261" t="s">
        <v>244</v>
      </c>
      <c r="I177" s="257" t="s">
        <v>2107</v>
      </c>
      <c r="J177" s="257"/>
    </row>
    <row r="178" s="213" customFormat="1" ht="129" customHeight="1" spans="1:10">
      <c r="A178" s="257">
        <v>50</v>
      </c>
      <c r="B178" s="258" t="s">
        <v>2137</v>
      </c>
      <c r="C178" s="259" t="s">
        <v>2138</v>
      </c>
      <c r="D178" s="258" t="s">
        <v>1461</v>
      </c>
      <c r="E178" s="258" t="s">
        <v>1390</v>
      </c>
      <c r="F178" s="260">
        <v>10</v>
      </c>
      <c r="G178" s="257" t="s">
        <v>244</v>
      </c>
      <c r="H178" s="261" t="s">
        <v>244</v>
      </c>
      <c r="I178" s="257" t="s">
        <v>2139</v>
      </c>
      <c r="J178" s="257"/>
    </row>
    <row r="179" s="213" customFormat="1" customHeight="1" spans="1:10">
      <c r="A179" s="257">
        <v>51</v>
      </c>
      <c r="B179" s="258" t="s">
        <v>2140</v>
      </c>
      <c r="C179" s="259" t="s">
        <v>2141</v>
      </c>
      <c r="D179" s="258" t="s">
        <v>1461</v>
      </c>
      <c r="E179" s="258" t="s">
        <v>2142</v>
      </c>
      <c r="F179" s="260">
        <v>10</v>
      </c>
      <c r="G179" s="257" t="s">
        <v>244</v>
      </c>
      <c r="H179" s="261" t="s">
        <v>244</v>
      </c>
      <c r="I179" s="257" t="s">
        <v>2103</v>
      </c>
      <c r="J179" s="257"/>
    </row>
    <row r="180" s="213" customFormat="1" ht="84" customHeight="1" spans="1:10">
      <c r="A180" s="257">
        <v>52</v>
      </c>
      <c r="B180" s="258" t="s">
        <v>2143</v>
      </c>
      <c r="C180" s="259" t="s">
        <v>2141</v>
      </c>
      <c r="D180" s="258" t="s">
        <v>1461</v>
      </c>
      <c r="E180" s="258" t="s">
        <v>2144</v>
      </c>
      <c r="F180" s="260">
        <v>10</v>
      </c>
      <c r="G180" s="257" t="s">
        <v>244</v>
      </c>
      <c r="H180" s="261" t="s">
        <v>244</v>
      </c>
      <c r="I180" s="257" t="s">
        <v>1951</v>
      </c>
      <c r="J180" s="257"/>
    </row>
    <row r="181" s="213" customFormat="1" customHeight="1" spans="1:10">
      <c r="A181" s="257">
        <v>53</v>
      </c>
      <c r="B181" s="258" t="s">
        <v>2145</v>
      </c>
      <c r="C181" s="259" t="s">
        <v>2146</v>
      </c>
      <c r="D181" s="258" t="s">
        <v>1461</v>
      </c>
      <c r="E181" s="258" t="s">
        <v>2147</v>
      </c>
      <c r="F181" s="260">
        <v>10</v>
      </c>
      <c r="G181" s="257" t="s">
        <v>244</v>
      </c>
      <c r="H181" s="261" t="s">
        <v>244</v>
      </c>
      <c r="I181" s="257" t="s">
        <v>2107</v>
      </c>
      <c r="J181" s="257"/>
    </row>
    <row r="182" s="213" customFormat="1" ht="115" customHeight="1" spans="1:10">
      <c r="A182" s="257">
        <v>54</v>
      </c>
      <c r="B182" s="257" t="s">
        <v>2148</v>
      </c>
      <c r="C182" s="264" t="s">
        <v>2149</v>
      </c>
      <c r="D182" s="257" t="s">
        <v>1518</v>
      </c>
      <c r="E182" s="257" t="s">
        <v>1370</v>
      </c>
      <c r="F182" s="265">
        <v>10</v>
      </c>
      <c r="G182" s="257" t="s">
        <v>1592</v>
      </c>
      <c r="H182" s="261" t="s">
        <v>1592</v>
      </c>
      <c r="I182" s="257" t="s">
        <v>2150</v>
      </c>
      <c r="J182" s="257"/>
    </row>
    <row r="183" s="213" customFormat="1" ht="106" customHeight="1" spans="1:10">
      <c r="A183" s="257">
        <v>55</v>
      </c>
      <c r="B183" s="257" t="s">
        <v>2151</v>
      </c>
      <c r="C183" s="264" t="s">
        <v>2152</v>
      </c>
      <c r="D183" s="257" t="s">
        <v>1518</v>
      </c>
      <c r="E183" s="257" t="s">
        <v>1866</v>
      </c>
      <c r="F183" s="265">
        <v>10</v>
      </c>
      <c r="G183" s="257" t="s">
        <v>1592</v>
      </c>
      <c r="H183" s="261" t="s">
        <v>1592</v>
      </c>
      <c r="I183" s="257" t="s">
        <v>1951</v>
      </c>
      <c r="J183" s="257"/>
    </row>
    <row r="184" s="213" customFormat="1" ht="106" customHeight="1" spans="1:10">
      <c r="A184" s="257">
        <v>56</v>
      </c>
      <c r="B184" s="257" t="s">
        <v>2153</v>
      </c>
      <c r="C184" s="264" t="s">
        <v>2154</v>
      </c>
      <c r="D184" s="257" t="s">
        <v>1518</v>
      </c>
      <c r="E184" s="257" t="s">
        <v>2155</v>
      </c>
      <c r="F184" s="265">
        <v>10</v>
      </c>
      <c r="G184" s="257" t="s">
        <v>1592</v>
      </c>
      <c r="H184" s="261" t="s">
        <v>1592</v>
      </c>
      <c r="I184" s="257" t="s">
        <v>2150</v>
      </c>
      <c r="J184" s="257"/>
    </row>
    <row r="185" s="213" customFormat="1" customHeight="1" spans="1:10">
      <c r="A185" s="257">
        <v>57</v>
      </c>
      <c r="B185" s="257" t="s">
        <v>2156</v>
      </c>
      <c r="C185" s="264" t="s">
        <v>2149</v>
      </c>
      <c r="D185" s="257" t="s">
        <v>1518</v>
      </c>
      <c r="E185" s="257" t="s">
        <v>2157</v>
      </c>
      <c r="F185" s="265">
        <v>10</v>
      </c>
      <c r="G185" s="257" t="s">
        <v>1592</v>
      </c>
      <c r="H185" s="261" t="s">
        <v>1592</v>
      </c>
      <c r="I185" s="257" t="s">
        <v>2150</v>
      </c>
      <c r="J185" s="257"/>
    </row>
    <row r="186" s="213" customFormat="1" ht="143" customHeight="1" spans="1:10">
      <c r="A186" s="257">
        <v>58</v>
      </c>
      <c r="B186" s="257" t="s">
        <v>2158</v>
      </c>
      <c r="C186" s="264" t="s">
        <v>2159</v>
      </c>
      <c r="D186" s="257" t="s">
        <v>1449</v>
      </c>
      <c r="E186" s="257" t="s">
        <v>1710</v>
      </c>
      <c r="F186" s="265">
        <v>10</v>
      </c>
      <c r="G186" s="257" t="s">
        <v>255</v>
      </c>
      <c r="H186" s="261" t="s">
        <v>255</v>
      </c>
      <c r="I186" s="257" t="s">
        <v>2160</v>
      </c>
      <c r="J186" s="257"/>
    </row>
    <row r="187" s="213" customFormat="1" ht="100" customHeight="1" spans="1:10">
      <c r="A187" s="257">
        <v>59</v>
      </c>
      <c r="B187" s="257" t="s">
        <v>2161</v>
      </c>
      <c r="C187" s="264" t="s">
        <v>2162</v>
      </c>
      <c r="D187" s="257" t="s">
        <v>1449</v>
      </c>
      <c r="E187" s="257" t="s">
        <v>2163</v>
      </c>
      <c r="F187" s="265">
        <v>10</v>
      </c>
      <c r="G187" s="257" t="s">
        <v>255</v>
      </c>
      <c r="H187" s="261" t="s">
        <v>255</v>
      </c>
      <c r="I187" s="257" t="s">
        <v>2164</v>
      </c>
      <c r="J187" s="257"/>
    </row>
    <row r="188" s="213" customFormat="1" customHeight="1" spans="1:10">
      <c r="A188" s="257">
        <v>60</v>
      </c>
      <c r="B188" s="257" t="s">
        <v>2165</v>
      </c>
      <c r="C188" s="264" t="s">
        <v>2166</v>
      </c>
      <c r="D188" s="257" t="s">
        <v>1449</v>
      </c>
      <c r="E188" s="257" t="s">
        <v>1879</v>
      </c>
      <c r="F188" s="265">
        <v>10</v>
      </c>
      <c r="G188" s="257" t="s">
        <v>255</v>
      </c>
      <c r="H188" s="261" t="s">
        <v>255</v>
      </c>
      <c r="I188" s="257" t="s">
        <v>2167</v>
      </c>
      <c r="J188" s="257"/>
    </row>
    <row r="189" s="213" customFormat="1" ht="100" customHeight="1" spans="1:10">
      <c r="A189" s="257">
        <v>61</v>
      </c>
      <c r="B189" s="257" t="s">
        <v>2168</v>
      </c>
      <c r="C189" s="264" t="s">
        <v>2169</v>
      </c>
      <c r="D189" s="257" t="s">
        <v>1449</v>
      </c>
      <c r="E189" s="257" t="s">
        <v>2170</v>
      </c>
      <c r="F189" s="265">
        <v>10</v>
      </c>
      <c r="G189" s="257" t="s">
        <v>255</v>
      </c>
      <c r="H189" s="261" t="s">
        <v>255</v>
      </c>
      <c r="I189" s="257" t="s">
        <v>2171</v>
      </c>
      <c r="J189" s="257"/>
    </row>
    <row r="190" s="213" customFormat="1" ht="74" customHeight="1" spans="1:10">
      <c r="A190" s="257">
        <v>62</v>
      </c>
      <c r="B190" s="257" t="s">
        <v>2172</v>
      </c>
      <c r="C190" s="264" t="s">
        <v>2173</v>
      </c>
      <c r="D190" s="257" t="s">
        <v>1449</v>
      </c>
      <c r="E190" s="257" t="s">
        <v>1729</v>
      </c>
      <c r="F190" s="265">
        <v>10</v>
      </c>
      <c r="G190" s="257" t="s">
        <v>255</v>
      </c>
      <c r="H190" s="261" t="s">
        <v>255</v>
      </c>
      <c r="I190" s="257" t="s">
        <v>2174</v>
      </c>
      <c r="J190" s="257"/>
    </row>
    <row r="191" s="213" customFormat="1" ht="122" customHeight="1" spans="1:10">
      <c r="A191" s="257">
        <v>63</v>
      </c>
      <c r="B191" s="257" t="s">
        <v>2175</v>
      </c>
      <c r="C191" s="264" t="s">
        <v>2176</v>
      </c>
      <c r="D191" s="257" t="s">
        <v>1449</v>
      </c>
      <c r="E191" s="257" t="s">
        <v>2177</v>
      </c>
      <c r="F191" s="265">
        <v>10</v>
      </c>
      <c r="G191" s="257" t="s">
        <v>255</v>
      </c>
      <c r="H191" s="261" t="s">
        <v>255</v>
      </c>
      <c r="I191" s="257" t="s">
        <v>2178</v>
      </c>
      <c r="J191" s="257"/>
    </row>
    <row r="192" s="213" customFormat="1" ht="103" customHeight="1" spans="1:10">
      <c r="A192" s="257">
        <v>64</v>
      </c>
      <c r="B192" s="257" t="s">
        <v>2179</v>
      </c>
      <c r="C192" s="264" t="s">
        <v>2180</v>
      </c>
      <c r="D192" s="257" t="s">
        <v>1449</v>
      </c>
      <c r="E192" s="257" t="s">
        <v>1814</v>
      </c>
      <c r="F192" s="265">
        <v>10</v>
      </c>
      <c r="G192" s="257" t="s">
        <v>255</v>
      </c>
      <c r="H192" s="261" t="s">
        <v>255</v>
      </c>
      <c r="I192" s="257" t="s">
        <v>2181</v>
      </c>
      <c r="J192" s="257"/>
    </row>
    <row r="193" s="213" customFormat="1" ht="140" customHeight="1" spans="1:10">
      <c r="A193" s="257">
        <v>65</v>
      </c>
      <c r="B193" s="257" t="s">
        <v>2182</v>
      </c>
      <c r="C193" s="264" t="s">
        <v>2183</v>
      </c>
      <c r="D193" s="257" t="s">
        <v>1449</v>
      </c>
      <c r="E193" s="257" t="s">
        <v>1873</v>
      </c>
      <c r="F193" s="265">
        <v>10</v>
      </c>
      <c r="G193" s="257" t="s">
        <v>255</v>
      </c>
      <c r="H193" s="261" t="s">
        <v>255</v>
      </c>
      <c r="I193" s="257" t="s">
        <v>2184</v>
      </c>
      <c r="J193" s="257"/>
    </row>
    <row r="194" s="213" customFormat="1" ht="103" customHeight="1" spans="1:10">
      <c r="A194" s="257">
        <v>66</v>
      </c>
      <c r="B194" s="257" t="s">
        <v>2185</v>
      </c>
      <c r="C194" s="264" t="s">
        <v>2180</v>
      </c>
      <c r="D194" s="257" t="s">
        <v>1449</v>
      </c>
      <c r="E194" s="257" t="s">
        <v>1760</v>
      </c>
      <c r="F194" s="265">
        <v>10</v>
      </c>
      <c r="G194" s="257" t="s">
        <v>255</v>
      </c>
      <c r="H194" s="261" t="s">
        <v>255</v>
      </c>
      <c r="I194" s="257" t="s">
        <v>2186</v>
      </c>
      <c r="J194" s="257"/>
    </row>
    <row r="195" s="213" customFormat="1" customHeight="1" spans="1:10">
      <c r="A195" s="257">
        <v>67</v>
      </c>
      <c r="B195" s="257" t="s">
        <v>2187</v>
      </c>
      <c r="C195" s="264" t="s">
        <v>2188</v>
      </c>
      <c r="D195" s="257" t="s">
        <v>1441</v>
      </c>
      <c r="E195" s="257" t="s">
        <v>1862</v>
      </c>
      <c r="F195" s="260">
        <v>10</v>
      </c>
      <c r="G195" s="257" t="s">
        <v>453</v>
      </c>
      <c r="H195" s="261" t="s">
        <v>453</v>
      </c>
      <c r="I195" s="257" t="s">
        <v>1951</v>
      </c>
      <c r="J195" s="257"/>
    </row>
    <row r="196" s="213" customFormat="1" customHeight="1" spans="1:10">
      <c r="A196" s="257">
        <v>68</v>
      </c>
      <c r="B196" s="257" t="s">
        <v>2189</v>
      </c>
      <c r="C196" s="264" t="s">
        <v>2188</v>
      </c>
      <c r="D196" s="257" t="s">
        <v>1441</v>
      </c>
      <c r="E196" s="257" t="s">
        <v>2190</v>
      </c>
      <c r="F196" s="260">
        <v>10</v>
      </c>
      <c r="G196" s="257" t="s">
        <v>453</v>
      </c>
      <c r="H196" s="261" t="s">
        <v>453</v>
      </c>
      <c r="I196" s="257" t="s">
        <v>1951</v>
      </c>
      <c r="J196" s="257"/>
    </row>
    <row r="197" s="213" customFormat="1" customHeight="1" spans="1:10">
      <c r="A197" s="257">
        <v>69</v>
      </c>
      <c r="B197" s="257" t="s">
        <v>2191</v>
      </c>
      <c r="C197" s="264" t="s">
        <v>2188</v>
      </c>
      <c r="D197" s="257" t="s">
        <v>1441</v>
      </c>
      <c r="E197" s="257" t="s">
        <v>2192</v>
      </c>
      <c r="F197" s="260">
        <v>10</v>
      </c>
      <c r="G197" s="257" t="s">
        <v>453</v>
      </c>
      <c r="H197" s="261" t="s">
        <v>453</v>
      </c>
      <c r="I197" s="257" t="s">
        <v>1951</v>
      </c>
      <c r="J197" s="257"/>
    </row>
    <row r="198" s="213" customFormat="1" customHeight="1" spans="1:10">
      <c r="A198" s="257">
        <v>70</v>
      </c>
      <c r="B198" s="257" t="s">
        <v>2193</v>
      </c>
      <c r="C198" s="264" t="s">
        <v>2194</v>
      </c>
      <c r="D198" s="257" t="s">
        <v>1426</v>
      </c>
      <c r="E198" s="257" t="s">
        <v>2195</v>
      </c>
      <c r="F198" s="265">
        <v>10</v>
      </c>
      <c r="G198" s="257" t="s">
        <v>191</v>
      </c>
      <c r="H198" s="261" t="s">
        <v>191</v>
      </c>
      <c r="I198" s="257" t="s">
        <v>2196</v>
      </c>
      <c r="J198" s="257"/>
    </row>
    <row r="199" s="213" customFormat="1" ht="97" customHeight="1" spans="1:10">
      <c r="A199" s="257">
        <v>71</v>
      </c>
      <c r="B199" s="257" t="s">
        <v>2197</v>
      </c>
      <c r="C199" s="264" t="s">
        <v>2198</v>
      </c>
      <c r="D199" s="257" t="s">
        <v>1426</v>
      </c>
      <c r="E199" s="257" t="s">
        <v>1905</v>
      </c>
      <c r="F199" s="265">
        <v>10</v>
      </c>
      <c r="G199" s="257" t="s">
        <v>191</v>
      </c>
      <c r="H199" s="261" t="s">
        <v>191</v>
      </c>
      <c r="I199" s="257" t="s">
        <v>2199</v>
      </c>
      <c r="J199" s="257"/>
    </row>
    <row r="200" s="213" customFormat="1" ht="97" customHeight="1" spans="1:10">
      <c r="A200" s="257">
        <v>72</v>
      </c>
      <c r="B200" s="257" t="s">
        <v>2200</v>
      </c>
      <c r="C200" s="264" t="s">
        <v>2201</v>
      </c>
      <c r="D200" s="257" t="s">
        <v>1426</v>
      </c>
      <c r="E200" s="257" t="s">
        <v>2202</v>
      </c>
      <c r="F200" s="265">
        <v>10</v>
      </c>
      <c r="G200" s="257" t="s">
        <v>191</v>
      </c>
      <c r="H200" s="261" t="s">
        <v>191</v>
      </c>
      <c r="I200" s="257" t="s">
        <v>2203</v>
      </c>
      <c r="J200" s="257"/>
    </row>
    <row r="201" s="213" customFormat="1" ht="85" customHeight="1" spans="1:10">
      <c r="A201" s="257">
        <v>73</v>
      </c>
      <c r="B201" s="257" t="s">
        <v>2204</v>
      </c>
      <c r="C201" s="264" t="s">
        <v>2205</v>
      </c>
      <c r="D201" s="257" t="s">
        <v>1426</v>
      </c>
      <c r="E201" s="257" t="s">
        <v>2206</v>
      </c>
      <c r="F201" s="265">
        <v>10</v>
      </c>
      <c r="G201" s="257" t="s">
        <v>191</v>
      </c>
      <c r="H201" s="261" t="s">
        <v>191</v>
      </c>
      <c r="I201" s="257" t="s">
        <v>2203</v>
      </c>
      <c r="J201" s="257"/>
    </row>
    <row r="202" s="213" customFormat="1" ht="154" customHeight="1" spans="1:10">
      <c r="A202" s="257">
        <v>74</v>
      </c>
      <c r="B202" s="257" t="s">
        <v>2207</v>
      </c>
      <c r="C202" s="264" t="s">
        <v>2208</v>
      </c>
      <c r="D202" s="257" t="s">
        <v>1426</v>
      </c>
      <c r="E202" s="257" t="s">
        <v>2209</v>
      </c>
      <c r="F202" s="265">
        <v>10</v>
      </c>
      <c r="G202" s="257" t="s">
        <v>191</v>
      </c>
      <c r="H202" s="261" t="s">
        <v>191</v>
      </c>
      <c r="I202" s="257" t="s">
        <v>2210</v>
      </c>
      <c r="J202" s="257"/>
    </row>
    <row r="203" s="213" customFormat="1" customHeight="1" spans="1:10">
      <c r="A203" s="257">
        <v>75</v>
      </c>
      <c r="B203" s="257" t="s">
        <v>2211</v>
      </c>
      <c r="C203" s="264" t="s">
        <v>2212</v>
      </c>
      <c r="D203" s="257" t="s">
        <v>1426</v>
      </c>
      <c r="E203" s="257" t="s">
        <v>2213</v>
      </c>
      <c r="F203" s="265">
        <v>10</v>
      </c>
      <c r="G203" s="257" t="s">
        <v>191</v>
      </c>
      <c r="H203" s="261" t="s">
        <v>191</v>
      </c>
      <c r="I203" s="257" t="s">
        <v>1951</v>
      </c>
      <c r="J203" s="257"/>
    </row>
    <row r="204" s="213" customFormat="1" customHeight="1" spans="1:10">
      <c r="A204" s="257">
        <v>76</v>
      </c>
      <c r="B204" s="257" t="s">
        <v>2214</v>
      </c>
      <c r="C204" s="264" t="s">
        <v>2215</v>
      </c>
      <c r="D204" s="257" t="s">
        <v>1426</v>
      </c>
      <c r="E204" s="257" t="s">
        <v>2216</v>
      </c>
      <c r="F204" s="265">
        <v>10</v>
      </c>
      <c r="G204" s="257" t="s">
        <v>191</v>
      </c>
      <c r="H204" s="261" t="s">
        <v>191</v>
      </c>
      <c r="I204" s="257" t="s">
        <v>2203</v>
      </c>
      <c r="J204" s="257"/>
    </row>
    <row r="205" s="213" customFormat="1" customHeight="1" spans="1:10">
      <c r="A205" s="257">
        <v>77</v>
      </c>
      <c r="B205" s="257" t="s">
        <v>2217</v>
      </c>
      <c r="C205" s="257" t="s">
        <v>2218</v>
      </c>
      <c r="D205" s="257" t="s">
        <v>1405</v>
      </c>
      <c r="E205" s="257" t="s">
        <v>2219</v>
      </c>
      <c r="F205" s="265">
        <v>10</v>
      </c>
      <c r="G205" s="257" t="s">
        <v>204</v>
      </c>
      <c r="H205" s="261" t="s">
        <v>204</v>
      </c>
      <c r="I205" s="257" t="s">
        <v>2220</v>
      </c>
      <c r="J205" s="257"/>
    </row>
    <row r="206" s="213" customFormat="1" customHeight="1" spans="1:10">
      <c r="A206" s="257">
        <v>78</v>
      </c>
      <c r="B206" s="257" t="s">
        <v>2221</v>
      </c>
      <c r="C206" s="257" t="s">
        <v>2222</v>
      </c>
      <c r="D206" s="257" t="s">
        <v>1405</v>
      </c>
      <c r="E206" s="257" t="s">
        <v>1823</v>
      </c>
      <c r="F206" s="265">
        <v>10</v>
      </c>
      <c r="G206" s="257" t="s">
        <v>204</v>
      </c>
      <c r="H206" s="261" t="s">
        <v>204</v>
      </c>
      <c r="I206" s="257" t="s">
        <v>1951</v>
      </c>
      <c r="J206" s="257"/>
    </row>
    <row r="207" s="213" customFormat="1" customHeight="1" spans="1:10">
      <c r="A207" s="257">
        <v>79</v>
      </c>
      <c r="B207" s="257" t="s">
        <v>2001</v>
      </c>
      <c r="C207" s="257" t="s">
        <v>2223</v>
      </c>
      <c r="D207" s="257" t="s">
        <v>1405</v>
      </c>
      <c r="E207" s="257" t="s">
        <v>1364</v>
      </c>
      <c r="F207" s="265">
        <v>10</v>
      </c>
      <c r="G207" s="257" t="s">
        <v>204</v>
      </c>
      <c r="H207" s="261" t="s">
        <v>204</v>
      </c>
      <c r="I207" s="257" t="s">
        <v>1951</v>
      </c>
      <c r="J207" s="257"/>
    </row>
    <row r="208" s="213" customFormat="1" customHeight="1" spans="1:10">
      <c r="A208" s="257">
        <v>80</v>
      </c>
      <c r="B208" s="257" t="s">
        <v>2224</v>
      </c>
      <c r="C208" s="257" t="s">
        <v>2223</v>
      </c>
      <c r="D208" s="257" t="s">
        <v>1405</v>
      </c>
      <c r="E208" s="257" t="s">
        <v>2225</v>
      </c>
      <c r="F208" s="265">
        <v>10</v>
      </c>
      <c r="G208" s="257" t="s">
        <v>204</v>
      </c>
      <c r="H208" s="261" t="s">
        <v>204</v>
      </c>
      <c r="I208" s="257" t="s">
        <v>2037</v>
      </c>
      <c r="J208" s="257"/>
    </row>
    <row r="209" s="213" customFormat="1" customHeight="1" spans="1:10">
      <c r="A209" s="257">
        <v>81</v>
      </c>
      <c r="B209" s="257" t="s">
        <v>2093</v>
      </c>
      <c r="C209" s="257" t="s">
        <v>2223</v>
      </c>
      <c r="D209" s="257" t="s">
        <v>1405</v>
      </c>
      <c r="E209" s="257" t="s">
        <v>1382</v>
      </c>
      <c r="F209" s="265">
        <v>10</v>
      </c>
      <c r="G209" s="257" t="s">
        <v>204</v>
      </c>
      <c r="H209" s="261" t="s">
        <v>204</v>
      </c>
      <c r="I209" s="257" t="s">
        <v>1951</v>
      </c>
      <c r="J209" s="257"/>
    </row>
    <row r="210" s="213" customFormat="1" customHeight="1" spans="1:10">
      <c r="A210" s="257">
        <v>82</v>
      </c>
      <c r="B210" s="257" t="s">
        <v>2226</v>
      </c>
      <c r="C210" s="257" t="s">
        <v>2223</v>
      </c>
      <c r="D210" s="257" t="s">
        <v>1405</v>
      </c>
      <c r="E210" s="257" t="s">
        <v>1380</v>
      </c>
      <c r="F210" s="265">
        <v>10</v>
      </c>
      <c r="G210" s="257" t="s">
        <v>204</v>
      </c>
      <c r="H210" s="261" t="s">
        <v>204</v>
      </c>
      <c r="I210" s="257" t="s">
        <v>1951</v>
      </c>
      <c r="J210" s="257"/>
    </row>
    <row r="211" s="213" customFormat="1" customHeight="1" spans="1:10">
      <c r="A211" s="257">
        <v>83</v>
      </c>
      <c r="B211" s="257" t="s">
        <v>2227</v>
      </c>
      <c r="C211" s="257" t="s">
        <v>2223</v>
      </c>
      <c r="D211" s="257" t="s">
        <v>1405</v>
      </c>
      <c r="E211" s="257" t="s">
        <v>2228</v>
      </c>
      <c r="F211" s="265">
        <v>10</v>
      </c>
      <c r="G211" s="257" t="s">
        <v>204</v>
      </c>
      <c r="H211" s="261" t="s">
        <v>204</v>
      </c>
      <c r="I211" s="257" t="s">
        <v>1951</v>
      </c>
      <c r="J211" s="257"/>
    </row>
    <row r="212" s="214" customFormat="1" ht="34" customHeight="1" spans="1:10">
      <c r="A212" s="222" t="s">
        <v>2229</v>
      </c>
      <c r="B212" s="222"/>
      <c r="C212" s="222"/>
      <c r="D212" s="222"/>
      <c r="E212" s="222"/>
      <c r="F212" s="222">
        <f>F213+F220+F280+F344+F620+F622+F624+F626</f>
        <v>18706.0486</v>
      </c>
      <c r="G212" s="222"/>
      <c r="H212" s="222"/>
      <c r="I212" s="222"/>
      <c r="J212" s="222"/>
    </row>
    <row r="213" s="214" customFormat="1" ht="34" customHeight="1" spans="1:10">
      <c r="A213" s="222" t="s">
        <v>2230</v>
      </c>
      <c r="B213" s="222"/>
      <c r="C213" s="222"/>
      <c r="D213" s="222"/>
      <c r="E213" s="222"/>
      <c r="F213" s="222">
        <f>SUM(F214:F219)</f>
        <v>71.3642</v>
      </c>
      <c r="G213" s="222"/>
      <c r="H213" s="222"/>
      <c r="I213" s="222"/>
      <c r="J213" s="222"/>
    </row>
    <row r="214" s="213" customFormat="1" ht="48" customHeight="1" spans="1:10">
      <c r="A214" s="227">
        <v>1</v>
      </c>
      <c r="B214" s="266" t="s">
        <v>2231</v>
      </c>
      <c r="C214" s="267" t="s">
        <v>2232</v>
      </c>
      <c r="D214" s="227" t="s">
        <v>1441</v>
      </c>
      <c r="E214" s="227" t="s">
        <v>2233</v>
      </c>
      <c r="F214" s="222">
        <v>16</v>
      </c>
      <c r="G214" s="227" t="s">
        <v>453</v>
      </c>
      <c r="H214" s="230" t="s">
        <v>453</v>
      </c>
      <c r="I214" s="272" t="s">
        <v>2234</v>
      </c>
      <c r="J214" s="227"/>
    </row>
    <row r="215" s="213" customFormat="1" ht="48" customHeight="1" spans="1:10">
      <c r="A215" s="227">
        <v>2</v>
      </c>
      <c r="B215" s="266" t="s">
        <v>2231</v>
      </c>
      <c r="C215" s="267" t="s">
        <v>2235</v>
      </c>
      <c r="D215" s="227" t="s">
        <v>1445</v>
      </c>
      <c r="E215" s="227" t="s">
        <v>1855</v>
      </c>
      <c r="F215" s="222">
        <v>0.696</v>
      </c>
      <c r="G215" s="227" t="s">
        <v>226</v>
      </c>
      <c r="H215" s="230" t="s">
        <v>226</v>
      </c>
      <c r="I215" s="277"/>
      <c r="J215" s="227"/>
    </row>
    <row r="216" s="213" customFormat="1" ht="48" customHeight="1" spans="1:10">
      <c r="A216" s="227">
        <v>3</v>
      </c>
      <c r="B216" s="266" t="s">
        <v>2231</v>
      </c>
      <c r="C216" s="268" t="s">
        <v>2236</v>
      </c>
      <c r="D216" s="227" t="s">
        <v>1518</v>
      </c>
      <c r="E216" s="227" t="s">
        <v>2155</v>
      </c>
      <c r="F216" s="222">
        <v>0.12</v>
      </c>
      <c r="G216" s="227" t="s">
        <v>426</v>
      </c>
      <c r="H216" s="230" t="s">
        <v>426</v>
      </c>
      <c r="I216" s="277"/>
      <c r="J216" s="227"/>
    </row>
    <row r="217" s="213" customFormat="1" ht="81" customHeight="1" spans="1:10">
      <c r="A217" s="227">
        <v>4</v>
      </c>
      <c r="B217" s="266" t="s">
        <v>2231</v>
      </c>
      <c r="C217" s="269" t="s">
        <v>2237</v>
      </c>
      <c r="D217" s="227" t="s">
        <v>1422</v>
      </c>
      <c r="E217" s="227" t="s">
        <v>2238</v>
      </c>
      <c r="F217" s="222">
        <v>21.3222</v>
      </c>
      <c r="G217" s="227" t="s">
        <v>171</v>
      </c>
      <c r="H217" s="230" t="s">
        <v>171</v>
      </c>
      <c r="I217" s="278"/>
      <c r="J217" s="227"/>
    </row>
    <row r="218" s="213" customFormat="1" customHeight="1" spans="1:10">
      <c r="A218" s="227">
        <v>5</v>
      </c>
      <c r="B218" s="241" t="s">
        <v>2231</v>
      </c>
      <c r="C218" s="227" t="s">
        <v>2239</v>
      </c>
      <c r="D218" s="227" t="s">
        <v>1405</v>
      </c>
      <c r="E218" s="227" t="s">
        <v>2240</v>
      </c>
      <c r="F218" s="222">
        <v>8.706</v>
      </c>
      <c r="G218" s="227" t="s">
        <v>204</v>
      </c>
      <c r="H218" s="230" t="s">
        <v>204</v>
      </c>
      <c r="I218" s="227" t="s">
        <v>2234</v>
      </c>
      <c r="J218" s="227"/>
    </row>
    <row r="219" s="213" customFormat="1" ht="98" customHeight="1" spans="1:10">
      <c r="A219" s="227">
        <v>6</v>
      </c>
      <c r="B219" s="241" t="s">
        <v>2231</v>
      </c>
      <c r="C219" s="227" t="s">
        <v>2241</v>
      </c>
      <c r="D219" s="227" t="s">
        <v>1111</v>
      </c>
      <c r="E219" s="227" t="s">
        <v>2242</v>
      </c>
      <c r="F219" s="222">
        <v>24.52</v>
      </c>
      <c r="G219" s="227" t="s">
        <v>180</v>
      </c>
      <c r="H219" s="230" t="s">
        <v>180</v>
      </c>
      <c r="I219" s="227"/>
      <c r="J219" s="227"/>
    </row>
    <row r="220" s="213" customFormat="1" ht="38" customHeight="1" spans="1:10">
      <c r="A220" s="222" t="s">
        <v>2243</v>
      </c>
      <c r="B220" s="222"/>
      <c r="C220" s="222"/>
      <c r="D220" s="222"/>
      <c r="E220" s="222"/>
      <c r="F220" s="222">
        <f>SUM(F221:F279)</f>
        <v>5515.4121</v>
      </c>
      <c r="G220" s="227"/>
      <c r="H220" s="227"/>
      <c r="I220" s="227"/>
      <c r="J220" s="227"/>
    </row>
    <row r="221" s="213" customFormat="1" ht="138" customHeight="1" spans="1:10">
      <c r="A221" s="227">
        <v>1</v>
      </c>
      <c r="B221" s="227" t="s">
        <v>2244</v>
      </c>
      <c r="C221" s="227" t="s">
        <v>2245</v>
      </c>
      <c r="D221" s="227" t="s">
        <v>1116</v>
      </c>
      <c r="E221" s="227" t="s">
        <v>2246</v>
      </c>
      <c r="F221" s="222">
        <v>341.2569</v>
      </c>
      <c r="G221" s="227" t="s">
        <v>379</v>
      </c>
      <c r="H221" s="230" t="s">
        <v>379</v>
      </c>
      <c r="I221" s="257" t="s">
        <v>2247</v>
      </c>
      <c r="J221" s="227"/>
    </row>
    <row r="222" s="213" customFormat="1" ht="139" customHeight="1" spans="1:10">
      <c r="A222" s="227">
        <v>2</v>
      </c>
      <c r="B222" s="227" t="s">
        <v>2248</v>
      </c>
      <c r="C222" s="227" t="s">
        <v>2249</v>
      </c>
      <c r="D222" s="227" t="s">
        <v>1422</v>
      </c>
      <c r="E222" s="227" t="s">
        <v>1768</v>
      </c>
      <c r="F222" s="222">
        <v>234.9911</v>
      </c>
      <c r="G222" s="227" t="s">
        <v>171</v>
      </c>
      <c r="H222" s="230" t="s">
        <v>171</v>
      </c>
      <c r="I222" s="257" t="s">
        <v>2250</v>
      </c>
      <c r="J222" s="227"/>
    </row>
    <row r="223" s="213" customFormat="1" ht="123" customHeight="1" spans="1:10">
      <c r="A223" s="227">
        <v>3</v>
      </c>
      <c r="B223" s="227" t="s">
        <v>2251</v>
      </c>
      <c r="C223" s="227" t="s">
        <v>2252</v>
      </c>
      <c r="D223" s="227" t="s">
        <v>1111</v>
      </c>
      <c r="E223" s="227" t="s">
        <v>1396</v>
      </c>
      <c r="F223" s="222">
        <v>19.995</v>
      </c>
      <c r="G223" s="227" t="s">
        <v>180</v>
      </c>
      <c r="H223" s="230" t="s">
        <v>180</v>
      </c>
      <c r="I223" s="257" t="s">
        <v>2253</v>
      </c>
      <c r="J223" s="227"/>
    </row>
    <row r="224" s="213" customFormat="1" ht="123" customHeight="1" spans="1:10">
      <c r="A224" s="227">
        <v>4</v>
      </c>
      <c r="B224" s="227" t="s">
        <v>2254</v>
      </c>
      <c r="C224" s="227" t="s">
        <v>2255</v>
      </c>
      <c r="D224" s="227" t="s">
        <v>1111</v>
      </c>
      <c r="E224" s="227" t="s">
        <v>2033</v>
      </c>
      <c r="F224" s="222">
        <v>71.985</v>
      </c>
      <c r="G224" s="227" t="s">
        <v>180</v>
      </c>
      <c r="H224" s="230" t="s">
        <v>180</v>
      </c>
      <c r="I224" s="257" t="s">
        <v>2256</v>
      </c>
      <c r="J224" s="227"/>
    </row>
    <row r="225" s="213" customFormat="1" ht="123" customHeight="1" spans="1:10">
      <c r="A225" s="227">
        <v>5</v>
      </c>
      <c r="B225" s="227" t="s">
        <v>2257</v>
      </c>
      <c r="C225" s="227" t="s">
        <v>2258</v>
      </c>
      <c r="D225" s="227" t="s">
        <v>1111</v>
      </c>
      <c r="E225" s="227" t="s">
        <v>1392</v>
      </c>
      <c r="F225" s="222">
        <v>169.3685</v>
      </c>
      <c r="G225" s="227" t="s">
        <v>180</v>
      </c>
      <c r="H225" s="230" t="s">
        <v>180</v>
      </c>
      <c r="I225" s="257" t="s">
        <v>2259</v>
      </c>
      <c r="J225" s="227"/>
    </row>
    <row r="226" s="213" customFormat="1" ht="123" customHeight="1" spans="1:10">
      <c r="A226" s="227">
        <v>6</v>
      </c>
      <c r="B226" s="236" t="s">
        <v>2260</v>
      </c>
      <c r="C226" s="236" t="s">
        <v>2261</v>
      </c>
      <c r="D226" s="236" t="s">
        <v>1116</v>
      </c>
      <c r="E226" s="236" t="s">
        <v>1362</v>
      </c>
      <c r="F226" s="237">
        <v>83.88</v>
      </c>
      <c r="G226" s="227" t="s">
        <v>379</v>
      </c>
      <c r="H226" s="230" t="s">
        <v>379</v>
      </c>
      <c r="I226" s="257" t="s">
        <v>2262</v>
      </c>
      <c r="J226" s="227"/>
    </row>
    <row r="227" s="213" customFormat="1" ht="123" customHeight="1" spans="1:10">
      <c r="A227" s="227">
        <v>7</v>
      </c>
      <c r="B227" s="227" t="s">
        <v>2263</v>
      </c>
      <c r="C227" s="227" t="s">
        <v>2264</v>
      </c>
      <c r="D227" s="227" t="s">
        <v>1116</v>
      </c>
      <c r="E227" s="227" t="s">
        <v>1758</v>
      </c>
      <c r="F227" s="222">
        <v>81.89</v>
      </c>
      <c r="G227" s="227" t="s">
        <v>379</v>
      </c>
      <c r="H227" s="230" t="s">
        <v>379</v>
      </c>
      <c r="I227" s="257" t="s">
        <v>2262</v>
      </c>
      <c r="J227" s="227"/>
    </row>
    <row r="228" s="213" customFormat="1" ht="123" customHeight="1" spans="1:10">
      <c r="A228" s="227">
        <v>8</v>
      </c>
      <c r="B228" s="236" t="s">
        <v>2265</v>
      </c>
      <c r="C228" s="236" t="s">
        <v>2266</v>
      </c>
      <c r="D228" s="236" t="s">
        <v>1116</v>
      </c>
      <c r="E228" s="236" t="s">
        <v>2267</v>
      </c>
      <c r="F228" s="237">
        <v>39.9586</v>
      </c>
      <c r="G228" s="227" t="s">
        <v>379</v>
      </c>
      <c r="H228" s="230" t="s">
        <v>379</v>
      </c>
      <c r="I228" s="257" t="s">
        <v>2268</v>
      </c>
      <c r="J228" s="227"/>
    </row>
    <row r="229" s="213" customFormat="1" ht="123" customHeight="1" spans="1:10">
      <c r="A229" s="227">
        <v>9</v>
      </c>
      <c r="B229" s="227" t="s">
        <v>2269</v>
      </c>
      <c r="C229" s="227" t="s">
        <v>2270</v>
      </c>
      <c r="D229" s="227" t="s">
        <v>1116</v>
      </c>
      <c r="E229" s="227" t="s">
        <v>2246</v>
      </c>
      <c r="F229" s="222">
        <v>38.9996</v>
      </c>
      <c r="G229" s="227" t="s">
        <v>2271</v>
      </c>
      <c r="H229" s="227" t="s">
        <v>2271</v>
      </c>
      <c r="I229" s="257" t="s">
        <v>2272</v>
      </c>
      <c r="J229" s="227"/>
    </row>
    <row r="230" s="213" customFormat="1" ht="167" customHeight="1" spans="1:10">
      <c r="A230" s="227">
        <v>10</v>
      </c>
      <c r="B230" s="270" t="s">
        <v>2273</v>
      </c>
      <c r="C230" s="236" t="s">
        <v>2274</v>
      </c>
      <c r="D230" s="270" t="s">
        <v>1116</v>
      </c>
      <c r="E230" s="270" t="s">
        <v>1995</v>
      </c>
      <c r="F230" s="237">
        <v>649.1492</v>
      </c>
      <c r="G230" s="241" t="s">
        <v>379</v>
      </c>
      <c r="H230" s="271" t="s">
        <v>379</v>
      </c>
      <c r="I230" s="279" t="s">
        <v>2275</v>
      </c>
      <c r="J230" s="227"/>
    </row>
    <row r="231" s="213" customFormat="1" ht="123" customHeight="1" spans="1:10">
      <c r="A231" s="227">
        <v>11</v>
      </c>
      <c r="B231" s="227" t="s">
        <v>2276</v>
      </c>
      <c r="C231" s="227" t="s">
        <v>2277</v>
      </c>
      <c r="D231" s="227" t="s">
        <v>1401</v>
      </c>
      <c r="E231" s="227" t="s">
        <v>2278</v>
      </c>
      <c r="F231" s="222">
        <v>149.9</v>
      </c>
      <c r="G231" s="227" t="s">
        <v>338</v>
      </c>
      <c r="H231" s="230" t="s">
        <v>338</v>
      </c>
      <c r="I231" s="257" t="s">
        <v>2279</v>
      </c>
      <c r="J231" s="227"/>
    </row>
    <row r="232" s="213" customFormat="1" ht="123" customHeight="1" spans="1:10">
      <c r="A232" s="227">
        <v>12</v>
      </c>
      <c r="B232" s="227" t="s">
        <v>2280</v>
      </c>
      <c r="C232" s="227" t="s">
        <v>2281</v>
      </c>
      <c r="D232" s="227" t="s">
        <v>1405</v>
      </c>
      <c r="E232" s="227" t="s">
        <v>2228</v>
      </c>
      <c r="F232" s="222">
        <v>40</v>
      </c>
      <c r="G232" s="227" t="s">
        <v>204</v>
      </c>
      <c r="H232" s="230" t="s">
        <v>204</v>
      </c>
      <c r="I232" s="257" t="s">
        <v>2268</v>
      </c>
      <c r="J232" s="227"/>
    </row>
    <row r="233" s="213" customFormat="1" ht="123" customHeight="1" spans="1:10">
      <c r="A233" s="227">
        <v>13</v>
      </c>
      <c r="B233" s="227" t="s">
        <v>2282</v>
      </c>
      <c r="C233" s="227" t="s">
        <v>2283</v>
      </c>
      <c r="D233" s="227" t="s">
        <v>1405</v>
      </c>
      <c r="E233" s="227" t="s">
        <v>1382</v>
      </c>
      <c r="F233" s="222">
        <v>15</v>
      </c>
      <c r="G233" s="227" t="s">
        <v>204</v>
      </c>
      <c r="H233" s="230" t="s">
        <v>204</v>
      </c>
      <c r="I233" s="257" t="s">
        <v>2284</v>
      </c>
      <c r="J233" s="227"/>
    </row>
    <row r="234" s="213" customFormat="1" ht="123" customHeight="1" spans="1:10">
      <c r="A234" s="227">
        <v>14</v>
      </c>
      <c r="B234" s="227" t="s">
        <v>2285</v>
      </c>
      <c r="C234" s="227" t="s">
        <v>2286</v>
      </c>
      <c r="D234" s="227" t="s">
        <v>1405</v>
      </c>
      <c r="E234" s="227" t="s">
        <v>2287</v>
      </c>
      <c r="F234" s="222">
        <v>15</v>
      </c>
      <c r="G234" s="227" t="s">
        <v>204</v>
      </c>
      <c r="H234" s="230" t="s">
        <v>204</v>
      </c>
      <c r="I234" s="257" t="s">
        <v>2284</v>
      </c>
      <c r="J234" s="227"/>
    </row>
    <row r="235" s="213" customFormat="1" ht="123" customHeight="1" spans="1:10">
      <c r="A235" s="227">
        <v>15</v>
      </c>
      <c r="B235" s="272" t="s">
        <v>2288</v>
      </c>
      <c r="C235" s="227" t="s">
        <v>2289</v>
      </c>
      <c r="D235" s="272" t="s">
        <v>1405</v>
      </c>
      <c r="E235" s="272" t="s">
        <v>1364</v>
      </c>
      <c r="F235" s="222">
        <v>69.995</v>
      </c>
      <c r="G235" s="272" t="s">
        <v>204</v>
      </c>
      <c r="H235" s="273" t="s">
        <v>204</v>
      </c>
      <c r="I235" s="280" t="s">
        <v>2290</v>
      </c>
      <c r="J235" s="227"/>
    </row>
    <row r="236" s="213" customFormat="1" ht="123" customHeight="1" spans="1:10">
      <c r="A236" s="227">
        <v>16</v>
      </c>
      <c r="B236" s="227" t="s">
        <v>2291</v>
      </c>
      <c r="C236" s="227" t="s">
        <v>2292</v>
      </c>
      <c r="D236" s="227" t="s">
        <v>1405</v>
      </c>
      <c r="E236" s="227" t="s">
        <v>1364</v>
      </c>
      <c r="F236" s="222">
        <v>10</v>
      </c>
      <c r="G236" s="227" t="s">
        <v>204</v>
      </c>
      <c r="H236" s="230" t="s">
        <v>204</v>
      </c>
      <c r="I236" s="257" t="s">
        <v>2293</v>
      </c>
      <c r="J236" s="227"/>
    </row>
    <row r="237" s="213" customFormat="1" ht="123" customHeight="1" spans="1:10">
      <c r="A237" s="227">
        <v>17</v>
      </c>
      <c r="B237" s="227" t="s">
        <v>2294</v>
      </c>
      <c r="C237" s="227" t="s">
        <v>2295</v>
      </c>
      <c r="D237" s="227" t="s">
        <v>1405</v>
      </c>
      <c r="E237" s="227" t="s">
        <v>2118</v>
      </c>
      <c r="F237" s="222">
        <v>97.9516</v>
      </c>
      <c r="G237" s="227" t="s">
        <v>204</v>
      </c>
      <c r="H237" s="230" t="s">
        <v>204</v>
      </c>
      <c r="I237" s="257" t="s">
        <v>2296</v>
      </c>
      <c r="J237" s="227"/>
    </row>
    <row r="238" s="213" customFormat="1" ht="123" customHeight="1" spans="1:10">
      <c r="A238" s="227">
        <v>18</v>
      </c>
      <c r="B238" s="241" t="s">
        <v>2297</v>
      </c>
      <c r="C238" s="227" t="s">
        <v>2298</v>
      </c>
      <c r="D238" s="274" t="s">
        <v>1116</v>
      </c>
      <c r="E238" s="274" t="s">
        <v>1368</v>
      </c>
      <c r="F238" s="222">
        <v>211.2099</v>
      </c>
      <c r="G238" s="241" t="s">
        <v>379</v>
      </c>
      <c r="H238" s="271" t="s">
        <v>379</v>
      </c>
      <c r="I238" s="281" t="s">
        <v>2299</v>
      </c>
      <c r="J238" s="227"/>
    </row>
    <row r="239" s="213" customFormat="1" ht="128" customHeight="1" spans="1:10">
      <c r="A239" s="227">
        <v>19</v>
      </c>
      <c r="B239" s="241" t="s">
        <v>2300</v>
      </c>
      <c r="C239" s="227" t="s">
        <v>2301</v>
      </c>
      <c r="D239" s="274" t="s">
        <v>1116</v>
      </c>
      <c r="E239" s="274" t="s">
        <v>1758</v>
      </c>
      <c r="F239" s="222">
        <v>188.5003</v>
      </c>
      <c r="G239" s="241" t="s">
        <v>379</v>
      </c>
      <c r="H239" s="271" t="s">
        <v>379</v>
      </c>
      <c r="I239" s="281" t="s">
        <v>2302</v>
      </c>
      <c r="J239" s="227"/>
    </row>
    <row r="240" s="213" customFormat="1" ht="128" customHeight="1" spans="1:10">
      <c r="A240" s="227">
        <v>20</v>
      </c>
      <c r="B240" s="275" t="s">
        <v>2303</v>
      </c>
      <c r="C240" s="275" t="s">
        <v>2304</v>
      </c>
      <c r="D240" s="275" t="s">
        <v>2305</v>
      </c>
      <c r="E240" s="275" t="s">
        <v>2306</v>
      </c>
      <c r="F240" s="276">
        <v>20</v>
      </c>
      <c r="G240" s="227" t="s">
        <v>1414</v>
      </c>
      <c r="H240" s="230" t="s">
        <v>1414</v>
      </c>
      <c r="I240" s="257" t="s">
        <v>2253</v>
      </c>
      <c r="J240" s="227"/>
    </row>
    <row r="241" s="213" customFormat="1" ht="128" customHeight="1" spans="1:10">
      <c r="A241" s="227">
        <v>21</v>
      </c>
      <c r="B241" s="275" t="s">
        <v>2307</v>
      </c>
      <c r="C241" s="275" t="s">
        <v>2308</v>
      </c>
      <c r="D241" s="275" t="s">
        <v>2305</v>
      </c>
      <c r="E241" s="275" t="s">
        <v>2306</v>
      </c>
      <c r="F241" s="276">
        <v>137.5132</v>
      </c>
      <c r="G241" s="227" t="s">
        <v>1414</v>
      </c>
      <c r="H241" s="230" t="s">
        <v>1414</v>
      </c>
      <c r="I241" s="257" t="s">
        <v>2309</v>
      </c>
      <c r="J241" s="227"/>
    </row>
    <row r="242" s="213" customFormat="1" ht="128" customHeight="1" spans="1:10">
      <c r="A242" s="227">
        <v>22</v>
      </c>
      <c r="B242" s="275" t="s">
        <v>2310</v>
      </c>
      <c r="C242" s="275" t="s">
        <v>2311</v>
      </c>
      <c r="D242" s="275" t="s">
        <v>2305</v>
      </c>
      <c r="E242" s="275" t="s">
        <v>2312</v>
      </c>
      <c r="F242" s="276">
        <v>79.9519</v>
      </c>
      <c r="G242" s="227" t="s">
        <v>1414</v>
      </c>
      <c r="H242" s="230" t="s">
        <v>1414</v>
      </c>
      <c r="I242" s="257" t="s">
        <v>2313</v>
      </c>
      <c r="J242" s="227"/>
    </row>
    <row r="243" s="213" customFormat="1" ht="128" customHeight="1" spans="1:10">
      <c r="A243" s="227">
        <v>23</v>
      </c>
      <c r="B243" s="227" t="s">
        <v>2314</v>
      </c>
      <c r="C243" s="227" t="s">
        <v>2315</v>
      </c>
      <c r="D243" s="227" t="s">
        <v>1418</v>
      </c>
      <c r="E243" s="227" t="s">
        <v>2316</v>
      </c>
      <c r="F243" s="222">
        <v>51.49</v>
      </c>
      <c r="G243" s="227" t="s">
        <v>211</v>
      </c>
      <c r="H243" s="230" t="s">
        <v>211</v>
      </c>
      <c r="I243" s="257" t="s">
        <v>2317</v>
      </c>
      <c r="J243" s="227"/>
    </row>
    <row r="244" s="213" customFormat="1" ht="128" customHeight="1" spans="1:10">
      <c r="A244" s="227">
        <v>24</v>
      </c>
      <c r="B244" s="227" t="s">
        <v>2318</v>
      </c>
      <c r="C244" s="227" t="s">
        <v>2319</v>
      </c>
      <c r="D244" s="227" t="s">
        <v>1418</v>
      </c>
      <c r="E244" s="227" t="s">
        <v>2320</v>
      </c>
      <c r="F244" s="222">
        <v>58.49</v>
      </c>
      <c r="G244" s="227" t="s">
        <v>211</v>
      </c>
      <c r="H244" s="230" t="s">
        <v>211</v>
      </c>
      <c r="I244" s="257" t="s">
        <v>2317</v>
      </c>
      <c r="J244" s="227"/>
    </row>
    <row r="245" s="213" customFormat="1" customHeight="1" spans="1:10">
      <c r="A245" s="227">
        <v>25</v>
      </c>
      <c r="B245" s="227" t="s">
        <v>2321</v>
      </c>
      <c r="C245" s="227" t="s">
        <v>2322</v>
      </c>
      <c r="D245" s="227" t="s">
        <v>1418</v>
      </c>
      <c r="E245" s="227" t="s">
        <v>2033</v>
      </c>
      <c r="F245" s="222">
        <v>149.8756</v>
      </c>
      <c r="G245" s="227" t="s">
        <v>2323</v>
      </c>
      <c r="H245" s="230" t="s">
        <v>211</v>
      </c>
      <c r="I245" s="257" t="s">
        <v>2324</v>
      </c>
      <c r="J245" s="227"/>
    </row>
    <row r="246" s="213" customFormat="1" ht="136" customHeight="1" spans="1:10">
      <c r="A246" s="227">
        <v>26</v>
      </c>
      <c r="B246" s="227" t="s">
        <v>2325</v>
      </c>
      <c r="C246" s="227" t="s">
        <v>2326</v>
      </c>
      <c r="D246" s="227" t="s">
        <v>1418</v>
      </c>
      <c r="E246" s="227" t="s">
        <v>1974</v>
      </c>
      <c r="F246" s="222">
        <v>39.9584</v>
      </c>
      <c r="G246" s="227" t="s">
        <v>211</v>
      </c>
      <c r="H246" s="230" t="s">
        <v>211</v>
      </c>
      <c r="I246" s="257" t="s">
        <v>2327</v>
      </c>
      <c r="J246" s="227"/>
    </row>
    <row r="247" s="213" customFormat="1" ht="136" customHeight="1" spans="1:10">
      <c r="A247" s="227">
        <v>27</v>
      </c>
      <c r="B247" s="227" t="s">
        <v>2328</v>
      </c>
      <c r="C247" s="227" t="s">
        <v>2329</v>
      </c>
      <c r="D247" s="227" t="s">
        <v>1422</v>
      </c>
      <c r="E247" s="227" t="s">
        <v>1768</v>
      </c>
      <c r="F247" s="222">
        <v>18.99</v>
      </c>
      <c r="G247" s="227" t="s">
        <v>171</v>
      </c>
      <c r="H247" s="230" t="s">
        <v>171</v>
      </c>
      <c r="I247" s="257" t="s">
        <v>2330</v>
      </c>
      <c r="J247" s="227"/>
    </row>
    <row r="248" s="213" customFormat="1" ht="136" customHeight="1" spans="1:10">
      <c r="A248" s="227">
        <v>28</v>
      </c>
      <c r="B248" s="227" t="s">
        <v>2331</v>
      </c>
      <c r="C248" s="227" t="s">
        <v>2332</v>
      </c>
      <c r="D248" s="227" t="s">
        <v>1445</v>
      </c>
      <c r="E248" s="227" t="s">
        <v>1679</v>
      </c>
      <c r="F248" s="222">
        <v>119.973</v>
      </c>
      <c r="G248" s="227" t="s">
        <v>226</v>
      </c>
      <c r="H248" s="230" t="s">
        <v>226</v>
      </c>
      <c r="I248" s="257" t="s">
        <v>2333</v>
      </c>
      <c r="J248" s="227"/>
    </row>
    <row r="249" s="213" customFormat="1" ht="136" customHeight="1" spans="1:10">
      <c r="A249" s="227">
        <v>29</v>
      </c>
      <c r="B249" s="236" t="s">
        <v>2334</v>
      </c>
      <c r="C249" s="236" t="s">
        <v>2335</v>
      </c>
      <c r="D249" s="236" t="s">
        <v>1445</v>
      </c>
      <c r="E249" s="236" t="s">
        <v>1679</v>
      </c>
      <c r="F249" s="237">
        <v>24.99</v>
      </c>
      <c r="G249" s="227" t="s">
        <v>226</v>
      </c>
      <c r="H249" s="230" t="s">
        <v>226</v>
      </c>
      <c r="I249" s="257" t="s">
        <v>2253</v>
      </c>
      <c r="J249" s="227"/>
    </row>
    <row r="250" s="213" customFormat="1" ht="136" customHeight="1" spans="1:10">
      <c r="A250" s="227">
        <v>30</v>
      </c>
      <c r="B250" s="227" t="s">
        <v>2336</v>
      </c>
      <c r="C250" s="227" t="s">
        <v>2337</v>
      </c>
      <c r="D250" s="227" t="s">
        <v>1445</v>
      </c>
      <c r="E250" s="227" t="s">
        <v>2338</v>
      </c>
      <c r="F250" s="222">
        <v>29.998</v>
      </c>
      <c r="G250" s="227" t="s">
        <v>226</v>
      </c>
      <c r="H250" s="230" t="s">
        <v>226</v>
      </c>
      <c r="I250" s="257" t="s">
        <v>2339</v>
      </c>
      <c r="J250" s="227"/>
    </row>
    <row r="251" s="213" customFormat="1" ht="136" customHeight="1" spans="1:10">
      <c r="A251" s="227">
        <v>31</v>
      </c>
      <c r="B251" s="227" t="s">
        <v>2340</v>
      </c>
      <c r="C251" s="227" t="s">
        <v>2341</v>
      </c>
      <c r="D251" s="227" t="s">
        <v>1449</v>
      </c>
      <c r="E251" s="227" t="s">
        <v>2342</v>
      </c>
      <c r="F251" s="222">
        <v>123.9458</v>
      </c>
      <c r="G251" s="227" t="s">
        <v>255</v>
      </c>
      <c r="H251" s="230" t="s">
        <v>255</v>
      </c>
      <c r="I251" s="257" t="s">
        <v>2343</v>
      </c>
      <c r="J251" s="227"/>
    </row>
    <row r="252" s="213" customFormat="1" ht="136" customHeight="1" spans="1:10">
      <c r="A252" s="227">
        <v>32</v>
      </c>
      <c r="B252" s="227" t="s">
        <v>2344</v>
      </c>
      <c r="C252" s="227" t="s">
        <v>2345</v>
      </c>
      <c r="D252" s="274" t="s">
        <v>1401</v>
      </c>
      <c r="E252" s="274" t="s">
        <v>1384</v>
      </c>
      <c r="F252" s="222">
        <v>212.3484</v>
      </c>
      <c r="G252" s="227" t="s">
        <v>338</v>
      </c>
      <c r="H252" s="230" t="s">
        <v>338</v>
      </c>
      <c r="I252" s="257" t="s">
        <v>2299</v>
      </c>
      <c r="J252" s="227"/>
    </row>
    <row r="253" s="213" customFormat="1" ht="136" customHeight="1" spans="1:10">
      <c r="A253" s="227">
        <v>33</v>
      </c>
      <c r="B253" s="227" t="s">
        <v>2346</v>
      </c>
      <c r="C253" s="227" t="s">
        <v>2347</v>
      </c>
      <c r="D253" s="227" t="s">
        <v>1433</v>
      </c>
      <c r="E253" s="227" t="s">
        <v>1774</v>
      </c>
      <c r="F253" s="222">
        <v>59.969</v>
      </c>
      <c r="G253" s="227" t="s">
        <v>239</v>
      </c>
      <c r="H253" s="230" t="s">
        <v>239</v>
      </c>
      <c r="I253" s="257" t="s">
        <v>2348</v>
      </c>
      <c r="J253" s="227"/>
    </row>
    <row r="254" s="213" customFormat="1" ht="136" customHeight="1" spans="1:10">
      <c r="A254" s="227">
        <v>34</v>
      </c>
      <c r="B254" s="275" t="s">
        <v>2349</v>
      </c>
      <c r="C254" s="275" t="s">
        <v>2350</v>
      </c>
      <c r="D254" s="275" t="s">
        <v>1437</v>
      </c>
      <c r="E254" s="275" t="s">
        <v>2351</v>
      </c>
      <c r="F254" s="276">
        <v>52.48</v>
      </c>
      <c r="G254" s="227" t="s">
        <v>234</v>
      </c>
      <c r="H254" s="230" t="s">
        <v>234</v>
      </c>
      <c r="I254" s="257" t="s">
        <v>2327</v>
      </c>
      <c r="J254" s="227"/>
    </row>
    <row r="255" s="213" customFormat="1" ht="136" customHeight="1" spans="1:10">
      <c r="A255" s="227">
        <v>35</v>
      </c>
      <c r="B255" s="275" t="s">
        <v>2352</v>
      </c>
      <c r="C255" s="275" t="s">
        <v>2353</v>
      </c>
      <c r="D255" s="275" t="s">
        <v>1437</v>
      </c>
      <c r="E255" s="275" t="s">
        <v>2351</v>
      </c>
      <c r="F255" s="276">
        <v>49.98</v>
      </c>
      <c r="G255" s="227" t="s">
        <v>234</v>
      </c>
      <c r="H255" s="230" t="s">
        <v>234</v>
      </c>
      <c r="I255" s="257" t="s">
        <v>2272</v>
      </c>
      <c r="J255" s="227"/>
    </row>
    <row r="256" s="213" customFormat="1" ht="136" customHeight="1" spans="1:10">
      <c r="A256" s="227">
        <v>36</v>
      </c>
      <c r="B256" s="275" t="s">
        <v>2354</v>
      </c>
      <c r="C256" s="275" t="s">
        <v>2355</v>
      </c>
      <c r="D256" s="275" t="s">
        <v>1437</v>
      </c>
      <c r="E256" s="275" t="s">
        <v>2102</v>
      </c>
      <c r="F256" s="276">
        <v>47.4056</v>
      </c>
      <c r="G256" s="227" t="s">
        <v>234</v>
      </c>
      <c r="H256" s="230" t="s">
        <v>234</v>
      </c>
      <c r="I256" s="257" t="s">
        <v>2327</v>
      </c>
      <c r="J256" s="227"/>
    </row>
    <row r="257" s="213" customFormat="1" ht="136" customHeight="1" spans="1:10">
      <c r="A257" s="227">
        <v>37</v>
      </c>
      <c r="B257" s="227" t="s">
        <v>2356</v>
      </c>
      <c r="C257" s="227" t="s">
        <v>2357</v>
      </c>
      <c r="D257" s="227" t="s">
        <v>1433</v>
      </c>
      <c r="E257" s="227" t="s">
        <v>2358</v>
      </c>
      <c r="F257" s="222">
        <v>59.98</v>
      </c>
      <c r="G257" s="227" t="s">
        <v>239</v>
      </c>
      <c r="H257" s="230" t="s">
        <v>239</v>
      </c>
      <c r="I257" s="257" t="s">
        <v>2359</v>
      </c>
      <c r="J257" s="227"/>
    </row>
    <row r="258" s="213" customFormat="1" ht="136" customHeight="1" spans="1:10">
      <c r="A258" s="227">
        <v>38</v>
      </c>
      <c r="B258" s="227" t="s">
        <v>2360</v>
      </c>
      <c r="C258" s="227" t="s">
        <v>2361</v>
      </c>
      <c r="D258" s="227" t="s">
        <v>1433</v>
      </c>
      <c r="E258" s="227" t="s">
        <v>2362</v>
      </c>
      <c r="F258" s="222">
        <v>89.98</v>
      </c>
      <c r="G258" s="227" t="s">
        <v>239</v>
      </c>
      <c r="H258" s="230" t="s">
        <v>239</v>
      </c>
      <c r="I258" s="257" t="s">
        <v>2262</v>
      </c>
      <c r="J258" s="227"/>
    </row>
    <row r="259" s="213" customFormat="1" ht="136" customHeight="1" spans="1:10">
      <c r="A259" s="227">
        <v>39</v>
      </c>
      <c r="B259" s="227" t="s">
        <v>2363</v>
      </c>
      <c r="C259" s="227" t="s">
        <v>2364</v>
      </c>
      <c r="D259" s="227" t="s">
        <v>1433</v>
      </c>
      <c r="E259" s="227" t="s">
        <v>2362</v>
      </c>
      <c r="F259" s="222">
        <v>74.981</v>
      </c>
      <c r="G259" s="227" t="s">
        <v>239</v>
      </c>
      <c r="H259" s="230" t="s">
        <v>239</v>
      </c>
      <c r="I259" s="257" t="s">
        <v>2290</v>
      </c>
      <c r="J259" s="227"/>
    </row>
    <row r="260" s="213" customFormat="1" ht="136" customHeight="1" spans="1:10">
      <c r="A260" s="227">
        <v>40</v>
      </c>
      <c r="B260" s="227" t="s">
        <v>2365</v>
      </c>
      <c r="C260" s="227" t="s">
        <v>2366</v>
      </c>
      <c r="D260" s="227" t="s">
        <v>1433</v>
      </c>
      <c r="E260" s="227" t="s">
        <v>2367</v>
      </c>
      <c r="F260" s="222">
        <v>59.9815</v>
      </c>
      <c r="G260" s="227" t="s">
        <v>239</v>
      </c>
      <c r="H260" s="230" t="s">
        <v>239</v>
      </c>
      <c r="I260" s="257" t="s">
        <v>2368</v>
      </c>
      <c r="J260" s="227"/>
    </row>
    <row r="261" s="213" customFormat="1" ht="136" customHeight="1" spans="1:10">
      <c r="A261" s="227">
        <v>41</v>
      </c>
      <c r="B261" s="227" t="s">
        <v>2369</v>
      </c>
      <c r="C261" s="227" t="s">
        <v>2370</v>
      </c>
      <c r="D261" s="227" t="s">
        <v>1433</v>
      </c>
      <c r="E261" s="227" t="s">
        <v>1774</v>
      </c>
      <c r="F261" s="222">
        <v>14.9902</v>
      </c>
      <c r="G261" s="227" t="s">
        <v>239</v>
      </c>
      <c r="H261" s="230" t="s">
        <v>239</v>
      </c>
      <c r="I261" s="257" t="s">
        <v>2371</v>
      </c>
      <c r="J261" s="227"/>
    </row>
    <row r="262" s="213" customFormat="1" ht="136" customHeight="1" spans="1:10">
      <c r="A262" s="227">
        <v>42</v>
      </c>
      <c r="B262" s="227" t="s">
        <v>2372</v>
      </c>
      <c r="C262" s="227" t="s">
        <v>2373</v>
      </c>
      <c r="D262" s="227" t="s">
        <v>1111</v>
      </c>
      <c r="E262" s="227" t="s">
        <v>1396</v>
      </c>
      <c r="F262" s="222">
        <v>209.4578</v>
      </c>
      <c r="G262" s="227" t="s">
        <v>180</v>
      </c>
      <c r="H262" s="230" t="s">
        <v>180</v>
      </c>
      <c r="I262" s="257" t="s">
        <v>2374</v>
      </c>
      <c r="J262" s="227"/>
    </row>
    <row r="263" s="213" customFormat="1" ht="136" customHeight="1" spans="1:10">
      <c r="A263" s="227">
        <v>43</v>
      </c>
      <c r="B263" s="241" t="s">
        <v>2375</v>
      </c>
      <c r="C263" s="227" t="s">
        <v>2376</v>
      </c>
      <c r="D263" s="241" t="s">
        <v>1111</v>
      </c>
      <c r="E263" s="241" t="s">
        <v>1396</v>
      </c>
      <c r="F263" s="222">
        <v>179.5218</v>
      </c>
      <c r="G263" s="241" t="s">
        <v>180</v>
      </c>
      <c r="H263" s="271" t="s">
        <v>180</v>
      </c>
      <c r="I263" s="279" t="s">
        <v>2377</v>
      </c>
      <c r="J263" s="227"/>
    </row>
    <row r="264" s="213" customFormat="1" ht="136" customHeight="1" spans="1:10">
      <c r="A264" s="227">
        <v>44</v>
      </c>
      <c r="B264" s="227" t="s">
        <v>2378</v>
      </c>
      <c r="C264" s="227" t="s">
        <v>2357</v>
      </c>
      <c r="D264" s="227" t="s">
        <v>1461</v>
      </c>
      <c r="E264" s="227" t="s">
        <v>2124</v>
      </c>
      <c r="F264" s="222">
        <v>69.99</v>
      </c>
      <c r="G264" s="227" t="s">
        <v>244</v>
      </c>
      <c r="H264" s="230" t="s">
        <v>244</v>
      </c>
      <c r="I264" s="257" t="s">
        <v>2290</v>
      </c>
      <c r="J264" s="227"/>
    </row>
    <row r="265" s="213" customFormat="1" ht="136" customHeight="1" spans="1:10">
      <c r="A265" s="227">
        <v>45</v>
      </c>
      <c r="B265" s="227" t="s">
        <v>2379</v>
      </c>
      <c r="C265" s="227" t="s">
        <v>2380</v>
      </c>
      <c r="D265" s="227" t="s">
        <v>1461</v>
      </c>
      <c r="E265" s="227" t="s">
        <v>1806</v>
      </c>
      <c r="F265" s="222">
        <v>79.99</v>
      </c>
      <c r="G265" s="227" t="s">
        <v>244</v>
      </c>
      <c r="H265" s="230" t="s">
        <v>244</v>
      </c>
      <c r="I265" s="257" t="s">
        <v>2313</v>
      </c>
      <c r="J265" s="227"/>
    </row>
    <row r="266" s="213" customFormat="1" ht="136" customHeight="1" spans="1:10">
      <c r="A266" s="227">
        <v>46</v>
      </c>
      <c r="B266" s="227" t="s">
        <v>2381</v>
      </c>
      <c r="C266" s="227" t="s">
        <v>2382</v>
      </c>
      <c r="D266" s="227" t="s">
        <v>1461</v>
      </c>
      <c r="E266" s="227" t="s">
        <v>2144</v>
      </c>
      <c r="F266" s="222">
        <v>42.95</v>
      </c>
      <c r="G266" s="227" t="s">
        <v>244</v>
      </c>
      <c r="H266" s="230" t="s">
        <v>244</v>
      </c>
      <c r="I266" s="257" t="s">
        <v>2383</v>
      </c>
      <c r="J266" s="227"/>
    </row>
    <row r="267" s="213" customFormat="1" ht="136" customHeight="1" spans="1:10">
      <c r="A267" s="227">
        <v>47</v>
      </c>
      <c r="B267" s="227" t="s">
        <v>2384</v>
      </c>
      <c r="C267" s="227" t="s">
        <v>2385</v>
      </c>
      <c r="D267" s="227" t="s">
        <v>1441</v>
      </c>
      <c r="E267" s="227" t="s">
        <v>2386</v>
      </c>
      <c r="F267" s="222">
        <v>44.99</v>
      </c>
      <c r="G267" s="227" t="s">
        <v>453</v>
      </c>
      <c r="H267" s="230" t="s">
        <v>453</v>
      </c>
      <c r="I267" s="257" t="s">
        <v>2327</v>
      </c>
      <c r="J267" s="227"/>
    </row>
    <row r="268" s="213" customFormat="1" ht="136" customHeight="1" spans="1:10">
      <c r="A268" s="227">
        <v>48</v>
      </c>
      <c r="B268" s="227" t="s">
        <v>2387</v>
      </c>
      <c r="C268" s="227" t="s">
        <v>2388</v>
      </c>
      <c r="D268" s="227" t="s">
        <v>1441</v>
      </c>
      <c r="E268" s="227" t="s">
        <v>2389</v>
      </c>
      <c r="F268" s="222">
        <v>69.99</v>
      </c>
      <c r="G268" s="227" t="s">
        <v>453</v>
      </c>
      <c r="H268" s="230" t="s">
        <v>453</v>
      </c>
      <c r="I268" s="257" t="s">
        <v>2290</v>
      </c>
      <c r="J268" s="227"/>
    </row>
    <row r="269" s="213" customFormat="1" ht="136" customHeight="1" spans="1:10">
      <c r="A269" s="227">
        <v>49</v>
      </c>
      <c r="B269" s="227" t="s">
        <v>2390</v>
      </c>
      <c r="C269" s="227" t="s">
        <v>2391</v>
      </c>
      <c r="D269" s="227" t="s">
        <v>1441</v>
      </c>
      <c r="E269" s="227" t="s">
        <v>2192</v>
      </c>
      <c r="F269" s="222">
        <v>39.99</v>
      </c>
      <c r="G269" s="227" t="s">
        <v>453</v>
      </c>
      <c r="H269" s="230" t="s">
        <v>453</v>
      </c>
      <c r="I269" s="257" t="s">
        <v>2268</v>
      </c>
      <c r="J269" s="227"/>
    </row>
    <row r="270" s="213" customFormat="1" ht="136" customHeight="1" spans="1:10">
      <c r="A270" s="227">
        <v>50</v>
      </c>
      <c r="B270" s="227" t="s">
        <v>2392</v>
      </c>
      <c r="C270" s="227" t="s">
        <v>2393</v>
      </c>
      <c r="D270" s="227" t="s">
        <v>14</v>
      </c>
      <c r="E270" s="227" t="s">
        <v>1370</v>
      </c>
      <c r="F270" s="222">
        <v>59.99</v>
      </c>
      <c r="G270" s="227" t="s">
        <v>426</v>
      </c>
      <c r="H270" s="230" t="s">
        <v>426</v>
      </c>
      <c r="I270" s="257" t="s">
        <v>2394</v>
      </c>
      <c r="J270" s="227"/>
    </row>
    <row r="271" s="213" customFormat="1" ht="136" customHeight="1" spans="1:10">
      <c r="A271" s="227">
        <v>51</v>
      </c>
      <c r="B271" s="227" t="s">
        <v>2395</v>
      </c>
      <c r="C271" s="227" t="s">
        <v>2396</v>
      </c>
      <c r="D271" s="227" t="s">
        <v>1518</v>
      </c>
      <c r="E271" s="227" t="s">
        <v>2397</v>
      </c>
      <c r="F271" s="222">
        <v>37.96</v>
      </c>
      <c r="G271" s="227" t="s">
        <v>426</v>
      </c>
      <c r="H271" s="230" t="s">
        <v>426</v>
      </c>
      <c r="I271" s="257" t="s">
        <v>2398</v>
      </c>
      <c r="J271" s="227"/>
    </row>
    <row r="272" s="213" customFormat="1" ht="136" customHeight="1" spans="1:10">
      <c r="A272" s="227">
        <v>52</v>
      </c>
      <c r="B272" s="241" t="s">
        <v>2399</v>
      </c>
      <c r="C272" s="227" t="s">
        <v>2400</v>
      </c>
      <c r="D272" s="241" t="s">
        <v>1518</v>
      </c>
      <c r="E272" s="241" t="s">
        <v>2397</v>
      </c>
      <c r="F272" s="222">
        <v>181.81</v>
      </c>
      <c r="G272" s="241" t="s">
        <v>426</v>
      </c>
      <c r="H272" s="271" t="s">
        <v>426</v>
      </c>
      <c r="I272" s="279" t="s">
        <v>2401</v>
      </c>
      <c r="J272" s="227"/>
    </row>
    <row r="273" s="213" customFormat="1" ht="136" customHeight="1" spans="1:10">
      <c r="A273" s="227">
        <v>53</v>
      </c>
      <c r="B273" s="227" t="s">
        <v>2402</v>
      </c>
      <c r="C273" s="227" t="s">
        <v>2403</v>
      </c>
      <c r="D273" s="227" t="s">
        <v>14</v>
      </c>
      <c r="E273" s="227" t="s">
        <v>1866</v>
      </c>
      <c r="F273" s="222">
        <v>89.99</v>
      </c>
      <c r="G273" s="227" t="s">
        <v>426</v>
      </c>
      <c r="H273" s="230" t="s">
        <v>426</v>
      </c>
      <c r="I273" s="257" t="s">
        <v>2404</v>
      </c>
      <c r="J273" s="227"/>
    </row>
    <row r="274" s="213" customFormat="1" ht="136" customHeight="1" spans="1:10">
      <c r="A274" s="227">
        <v>54</v>
      </c>
      <c r="B274" s="236" t="s">
        <v>2405</v>
      </c>
      <c r="C274" s="236" t="s">
        <v>2406</v>
      </c>
      <c r="D274" s="236" t="s">
        <v>1116</v>
      </c>
      <c r="E274" s="236" t="s">
        <v>2267</v>
      </c>
      <c r="F274" s="237">
        <v>25.898</v>
      </c>
      <c r="G274" s="227" t="s">
        <v>379</v>
      </c>
      <c r="H274" s="230" t="s">
        <v>379</v>
      </c>
      <c r="I274" s="257" t="s">
        <v>2407</v>
      </c>
      <c r="J274" s="227"/>
    </row>
    <row r="275" s="213" customFormat="1" ht="136" customHeight="1" spans="1:10">
      <c r="A275" s="227">
        <v>55</v>
      </c>
      <c r="B275" s="227" t="s">
        <v>2408</v>
      </c>
      <c r="C275" s="227" t="s">
        <v>2409</v>
      </c>
      <c r="D275" s="227" t="s">
        <v>1418</v>
      </c>
      <c r="E275" s="227" t="s">
        <v>2316</v>
      </c>
      <c r="F275" s="222">
        <v>26.95</v>
      </c>
      <c r="G275" s="227" t="s">
        <v>2410</v>
      </c>
      <c r="H275" s="227" t="s">
        <v>2410</v>
      </c>
      <c r="I275" s="257" t="s">
        <v>2411</v>
      </c>
      <c r="J275" s="227"/>
    </row>
    <row r="276" s="213" customFormat="1" ht="136" customHeight="1" spans="1:10">
      <c r="A276" s="227">
        <v>56</v>
      </c>
      <c r="B276" s="227" t="s">
        <v>2412</v>
      </c>
      <c r="C276" s="227" t="s">
        <v>2413</v>
      </c>
      <c r="D276" s="227" t="s">
        <v>1449</v>
      </c>
      <c r="E276" s="227" t="s">
        <v>2414</v>
      </c>
      <c r="F276" s="222">
        <v>19.995</v>
      </c>
      <c r="G276" s="227" t="s">
        <v>255</v>
      </c>
      <c r="H276" s="230" t="s">
        <v>255</v>
      </c>
      <c r="I276" s="257" t="s">
        <v>2253</v>
      </c>
      <c r="J276" s="227"/>
    </row>
    <row r="277" s="213" customFormat="1" ht="136" customHeight="1" spans="1:10">
      <c r="A277" s="227">
        <v>57</v>
      </c>
      <c r="B277" s="227" t="s">
        <v>2415</v>
      </c>
      <c r="C277" s="227" t="s">
        <v>2416</v>
      </c>
      <c r="D277" s="227" t="s">
        <v>1449</v>
      </c>
      <c r="E277" s="227" t="s">
        <v>1814</v>
      </c>
      <c r="F277" s="222">
        <v>80.99</v>
      </c>
      <c r="G277" s="227" t="s">
        <v>255</v>
      </c>
      <c r="H277" s="230" t="s">
        <v>255</v>
      </c>
      <c r="I277" s="257" t="s">
        <v>2313</v>
      </c>
      <c r="J277" s="227"/>
    </row>
    <row r="278" s="213" customFormat="1" ht="136" customHeight="1" spans="1:10">
      <c r="A278" s="227">
        <v>58</v>
      </c>
      <c r="B278" s="227" t="s">
        <v>2417</v>
      </c>
      <c r="C278" s="227" t="s">
        <v>2418</v>
      </c>
      <c r="D278" s="227" t="s">
        <v>1449</v>
      </c>
      <c r="E278" s="227" t="s">
        <v>1814</v>
      </c>
      <c r="F278" s="222">
        <v>48.99</v>
      </c>
      <c r="G278" s="227" t="s">
        <v>255</v>
      </c>
      <c r="H278" s="230" t="s">
        <v>255</v>
      </c>
      <c r="I278" s="257" t="s">
        <v>2272</v>
      </c>
      <c r="J278" s="227"/>
    </row>
    <row r="279" s="213" customFormat="1" ht="136" customHeight="1" spans="1:10">
      <c r="A279" s="227">
        <v>59</v>
      </c>
      <c r="B279" s="241" t="s">
        <v>2419</v>
      </c>
      <c r="C279" s="227" t="s">
        <v>2420</v>
      </c>
      <c r="D279" s="241" t="s">
        <v>1418</v>
      </c>
      <c r="E279" s="241" t="s">
        <v>2421</v>
      </c>
      <c r="F279" s="222">
        <v>99.6572</v>
      </c>
      <c r="G279" s="241" t="s">
        <v>211</v>
      </c>
      <c r="H279" s="271" t="s">
        <v>211</v>
      </c>
      <c r="I279" s="279" t="s">
        <v>2422</v>
      </c>
      <c r="J279" s="227"/>
    </row>
    <row r="280" s="214" customFormat="1" ht="37" customHeight="1" spans="1:10">
      <c r="A280" s="222" t="s">
        <v>2423</v>
      </c>
      <c r="B280" s="222"/>
      <c r="C280" s="222"/>
      <c r="D280" s="222"/>
      <c r="E280" s="222"/>
      <c r="F280" s="222">
        <f>SUM(F281:F343)</f>
        <v>3110.8532</v>
      </c>
      <c r="G280" s="222"/>
      <c r="H280" s="222"/>
      <c r="I280" s="222"/>
      <c r="J280" s="222"/>
    </row>
    <row r="281" s="213" customFormat="1" ht="105" customHeight="1" spans="1:10">
      <c r="A281" s="227">
        <v>1</v>
      </c>
      <c r="B281" s="227" t="s">
        <v>2424</v>
      </c>
      <c r="C281" s="227" t="s">
        <v>2425</v>
      </c>
      <c r="D281" s="227" t="s">
        <v>1422</v>
      </c>
      <c r="E281" s="227" t="s">
        <v>1768</v>
      </c>
      <c r="F281" s="222">
        <v>79.9914</v>
      </c>
      <c r="G281" s="227" t="s">
        <v>171</v>
      </c>
      <c r="H281" s="230" t="s">
        <v>171</v>
      </c>
      <c r="I281" s="227" t="s">
        <v>2426</v>
      </c>
      <c r="J281" s="227"/>
    </row>
    <row r="282" s="213" customFormat="1" ht="105" customHeight="1" spans="1:10">
      <c r="A282" s="227">
        <v>2</v>
      </c>
      <c r="B282" s="227" t="s">
        <v>2427</v>
      </c>
      <c r="C282" s="227" t="s">
        <v>2428</v>
      </c>
      <c r="D282" s="227" t="s">
        <v>1422</v>
      </c>
      <c r="E282" s="227" t="s">
        <v>2009</v>
      </c>
      <c r="F282" s="222">
        <v>29.995</v>
      </c>
      <c r="G282" s="227" t="s">
        <v>171</v>
      </c>
      <c r="H282" s="230" t="s">
        <v>171</v>
      </c>
      <c r="I282" s="227" t="s">
        <v>2429</v>
      </c>
      <c r="J282" s="227"/>
    </row>
    <row r="283" s="213" customFormat="1" ht="105" customHeight="1" spans="1:10">
      <c r="A283" s="227">
        <v>3</v>
      </c>
      <c r="B283" s="227" t="s">
        <v>2430</v>
      </c>
      <c r="C283" s="227" t="s">
        <v>2431</v>
      </c>
      <c r="D283" s="227" t="s">
        <v>1418</v>
      </c>
      <c r="E283" s="227" t="s">
        <v>2432</v>
      </c>
      <c r="F283" s="222">
        <v>199.6</v>
      </c>
      <c r="G283" s="227" t="s">
        <v>211</v>
      </c>
      <c r="H283" s="230" t="s">
        <v>211</v>
      </c>
      <c r="I283" s="227" t="s">
        <v>2433</v>
      </c>
      <c r="J283" s="227"/>
    </row>
    <row r="284" s="213" customFormat="1" ht="105" customHeight="1" spans="1:10">
      <c r="A284" s="227">
        <v>4</v>
      </c>
      <c r="B284" s="227" t="s">
        <v>2434</v>
      </c>
      <c r="C284" s="227" t="s">
        <v>2435</v>
      </c>
      <c r="D284" s="227" t="s">
        <v>1111</v>
      </c>
      <c r="E284" s="227" t="s">
        <v>2436</v>
      </c>
      <c r="F284" s="222">
        <v>19.99</v>
      </c>
      <c r="G284" s="227" t="s">
        <v>180</v>
      </c>
      <c r="H284" s="230" t="s">
        <v>180</v>
      </c>
      <c r="I284" s="227" t="s">
        <v>2437</v>
      </c>
      <c r="J284" s="227"/>
    </row>
    <row r="285" s="213" customFormat="1" ht="105" customHeight="1" spans="1:10">
      <c r="A285" s="227">
        <v>5</v>
      </c>
      <c r="B285" s="227" t="s">
        <v>2438</v>
      </c>
      <c r="C285" s="227" t="s">
        <v>2439</v>
      </c>
      <c r="D285" s="227" t="s">
        <v>1111</v>
      </c>
      <c r="E285" s="227" t="s">
        <v>1396</v>
      </c>
      <c r="F285" s="222">
        <v>49.96</v>
      </c>
      <c r="G285" s="227" t="s">
        <v>180</v>
      </c>
      <c r="H285" s="230" t="s">
        <v>180</v>
      </c>
      <c r="I285" s="227" t="s">
        <v>2440</v>
      </c>
      <c r="J285" s="227"/>
    </row>
    <row r="286" s="213" customFormat="1" ht="105" customHeight="1" spans="1:10">
      <c r="A286" s="227">
        <v>6</v>
      </c>
      <c r="B286" s="227" t="s">
        <v>2441</v>
      </c>
      <c r="C286" s="227" t="s">
        <v>2428</v>
      </c>
      <c r="D286" s="227" t="s">
        <v>1111</v>
      </c>
      <c r="E286" s="227" t="s">
        <v>2033</v>
      </c>
      <c r="F286" s="222">
        <v>29.985</v>
      </c>
      <c r="G286" s="227" t="s">
        <v>180</v>
      </c>
      <c r="H286" s="230" t="s">
        <v>180</v>
      </c>
      <c r="I286" s="227" t="s">
        <v>2442</v>
      </c>
      <c r="J286" s="227"/>
    </row>
    <row r="287" s="213" customFormat="1" ht="105" customHeight="1" spans="1:10">
      <c r="A287" s="227">
        <v>7</v>
      </c>
      <c r="B287" s="227" t="s">
        <v>2443</v>
      </c>
      <c r="C287" s="227" t="s">
        <v>2428</v>
      </c>
      <c r="D287" s="227" t="s">
        <v>1111</v>
      </c>
      <c r="E287" s="227" t="s">
        <v>1394</v>
      </c>
      <c r="F287" s="222">
        <v>30</v>
      </c>
      <c r="G287" s="227" t="s">
        <v>180</v>
      </c>
      <c r="H287" s="230" t="s">
        <v>180</v>
      </c>
      <c r="I287" s="227" t="s">
        <v>2442</v>
      </c>
      <c r="J287" s="227"/>
    </row>
    <row r="288" s="213" customFormat="1" ht="105" customHeight="1" spans="1:10">
      <c r="A288" s="227">
        <v>8</v>
      </c>
      <c r="B288" s="227" t="s">
        <v>2444</v>
      </c>
      <c r="C288" s="227" t="s">
        <v>2428</v>
      </c>
      <c r="D288" s="227" t="s">
        <v>1111</v>
      </c>
      <c r="E288" s="227" t="s">
        <v>2043</v>
      </c>
      <c r="F288" s="222">
        <v>30</v>
      </c>
      <c r="G288" s="227" t="s">
        <v>180</v>
      </c>
      <c r="H288" s="230" t="s">
        <v>180</v>
      </c>
      <c r="I288" s="227" t="s">
        <v>2442</v>
      </c>
      <c r="J288" s="227"/>
    </row>
    <row r="289" s="213" customFormat="1" ht="105" customHeight="1" spans="1:10">
      <c r="A289" s="227">
        <v>9</v>
      </c>
      <c r="B289" s="227" t="s">
        <v>2445</v>
      </c>
      <c r="C289" s="227" t="s">
        <v>2446</v>
      </c>
      <c r="D289" s="227" t="s">
        <v>1418</v>
      </c>
      <c r="E289" s="227" t="s">
        <v>2432</v>
      </c>
      <c r="F289" s="222">
        <v>199.9866</v>
      </c>
      <c r="G289" s="227" t="s">
        <v>211</v>
      </c>
      <c r="H289" s="230" t="s">
        <v>211</v>
      </c>
      <c r="I289" s="227" t="s">
        <v>2447</v>
      </c>
      <c r="J289" s="227"/>
    </row>
    <row r="290" s="213" customFormat="1" ht="105" customHeight="1" spans="1:10">
      <c r="A290" s="227">
        <v>10</v>
      </c>
      <c r="B290" s="227" t="s">
        <v>2448</v>
      </c>
      <c r="C290" s="227" t="s">
        <v>2449</v>
      </c>
      <c r="D290" s="227" t="s">
        <v>1426</v>
      </c>
      <c r="E290" s="227" t="s">
        <v>2202</v>
      </c>
      <c r="F290" s="222">
        <v>46.9514</v>
      </c>
      <c r="G290" s="227" t="s">
        <v>191</v>
      </c>
      <c r="H290" s="230" t="s">
        <v>191</v>
      </c>
      <c r="I290" s="227" t="s">
        <v>2450</v>
      </c>
      <c r="J290" s="227"/>
    </row>
    <row r="291" s="213" customFormat="1" ht="105" customHeight="1" spans="1:10">
      <c r="A291" s="227">
        <v>11</v>
      </c>
      <c r="B291" s="227" t="s">
        <v>2451</v>
      </c>
      <c r="C291" s="227" t="s">
        <v>2449</v>
      </c>
      <c r="D291" s="227" t="s">
        <v>1426</v>
      </c>
      <c r="E291" s="227" t="s">
        <v>2202</v>
      </c>
      <c r="F291" s="222">
        <v>46.9513</v>
      </c>
      <c r="G291" s="227" t="s">
        <v>191</v>
      </c>
      <c r="H291" s="230" t="s">
        <v>191</v>
      </c>
      <c r="I291" s="227" t="s">
        <v>2450</v>
      </c>
      <c r="J291" s="227"/>
    </row>
    <row r="292" s="213" customFormat="1" ht="105" customHeight="1" spans="1:10">
      <c r="A292" s="227">
        <v>12</v>
      </c>
      <c r="B292" s="227" t="s">
        <v>2452</v>
      </c>
      <c r="C292" s="227" t="s">
        <v>2428</v>
      </c>
      <c r="D292" s="227" t="s">
        <v>1426</v>
      </c>
      <c r="E292" s="227" t="s">
        <v>2453</v>
      </c>
      <c r="F292" s="222">
        <v>29.9788</v>
      </c>
      <c r="G292" s="227" t="s">
        <v>191</v>
      </c>
      <c r="H292" s="230" t="s">
        <v>191</v>
      </c>
      <c r="I292" s="227" t="s">
        <v>2454</v>
      </c>
      <c r="J292" s="227"/>
    </row>
    <row r="293" s="213" customFormat="1" ht="105" customHeight="1" spans="1:10">
      <c r="A293" s="227">
        <v>13</v>
      </c>
      <c r="B293" s="227" t="s">
        <v>2455</v>
      </c>
      <c r="C293" s="227" t="s">
        <v>2428</v>
      </c>
      <c r="D293" s="227" t="s">
        <v>1426</v>
      </c>
      <c r="E293" s="227" t="s">
        <v>2195</v>
      </c>
      <c r="F293" s="222">
        <v>29.9788</v>
      </c>
      <c r="G293" s="227" t="s">
        <v>191</v>
      </c>
      <c r="H293" s="230" t="s">
        <v>191</v>
      </c>
      <c r="I293" s="227" t="s">
        <v>2454</v>
      </c>
      <c r="J293" s="227"/>
    </row>
    <row r="294" s="213" customFormat="1" ht="105" customHeight="1" spans="1:10">
      <c r="A294" s="227">
        <v>14</v>
      </c>
      <c r="B294" s="227" t="s">
        <v>2456</v>
      </c>
      <c r="C294" s="227" t="s">
        <v>2449</v>
      </c>
      <c r="D294" s="227" t="s">
        <v>1426</v>
      </c>
      <c r="E294" s="227" t="s">
        <v>2216</v>
      </c>
      <c r="F294" s="222">
        <v>46.9514</v>
      </c>
      <c r="G294" s="227" t="s">
        <v>191</v>
      </c>
      <c r="H294" s="230" t="s">
        <v>191</v>
      </c>
      <c r="I294" s="227" t="s">
        <v>2450</v>
      </c>
      <c r="J294" s="227"/>
    </row>
    <row r="295" s="213" customFormat="1" ht="105" customHeight="1" spans="1:10">
      <c r="A295" s="227">
        <v>15</v>
      </c>
      <c r="B295" s="227" t="s">
        <v>2457</v>
      </c>
      <c r="C295" s="227" t="s">
        <v>2458</v>
      </c>
      <c r="D295" s="227" t="s">
        <v>2459</v>
      </c>
      <c r="E295" s="227" t="s">
        <v>2202</v>
      </c>
      <c r="F295" s="222">
        <v>7</v>
      </c>
      <c r="G295" s="227" t="s">
        <v>191</v>
      </c>
      <c r="H295" s="230" t="s">
        <v>191</v>
      </c>
      <c r="I295" s="227" t="s">
        <v>2460</v>
      </c>
      <c r="J295" s="227"/>
    </row>
    <row r="296" s="213" customFormat="1" ht="105" customHeight="1" spans="1:10">
      <c r="A296" s="227">
        <v>16</v>
      </c>
      <c r="B296" s="227" t="s">
        <v>2461</v>
      </c>
      <c r="C296" s="227" t="s">
        <v>2428</v>
      </c>
      <c r="D296" s="227" t="s">
        <v>1426</v>
      </c>
      <c r="E296" s="227" t="s">
        <v>2213</v>
      </c>
      <c r="F296" s="222">
        <v>29.9788</v>
      </c>
      <c r="G296" s="227" t="s">
        <v>191</v>
      </c>
      <c r="H296" s="230" t="s">
        <v>191</v>
      </c>
      <c r="I296" s="227" t="s">
        <v>2429</v>
      </c>
      <c r="J296" s="227"/>
    </row>
    <row r="297" s="213" customFormat="1" ht="105" customHeight="1" spans="1:10">
      <c r="A297" s="227">
        <v>17</v>
      </c>
      <c r="B297" s="227" t="s">
        <v>2462</v>
      </c>
      <c r="C297" s="227" t="s">
        <v>2463</v>
      </c>
      <c r="D297" s="227" t="s">
        <v>1433</v>
      </c>
      <c r="E297" s="227" t="s">
        <v>1771</v>
      </c>
      <c r="F297" s="222">
        <v>59.9803</v>
      </c>
      <c r="G297" s="227" t="s">
        <v>239</v>
      </c>
      <c r="H297" s="230" t="s">
        <v>239</v>
      </c>
      <c r="I297" s="227" t="s">
        <v>2464</v>
      </c>
      <c r="J297" s="227"/>
    </row>
    <row r="298" s="213" customFormat="1" ht="105" customHeight="1" spans="1:10">
      <c r="A298" s="227">
        <v>18</v>
      </c>
      <c r="B298" s="236" t="s">
        <v>2465</v>
      </c>
      <c r="C298" s="236" t="s">
        <v>2428</v>
      </c>
      <c r="D298" s="236" t="s">
        <v>1116</v>
      </c>
      <c r="E298" s="236" t="s">
        <v>2466</v>
      </c>
      <c r="F298" s="237">
        <v>29.9935</v>
      </c>
      <c r="G298" s="227" t="s">
        <v>379</v>
      </c>
      <c r="H298" s="230" t="s">
        <v>379</v>
      </c>
      <c r="I298" s="227" t="s">
        <v>2454</v>
      </c>
      <c r="J298" s="227"/>
    </row>
    <row r="299" s="213" customFormat="1" ht="105" customHeight="1" spans="1:10">
      <c r="A299" s="227">
        <v>19</v>
      </c>
      <c r="B299" s="236" t="s">
        <v>2467</v>
      </c>
      <c r="C299" s="236" t="s">
        <v>2428</v>
      </c>
      <c r="D299" s="236" t="s">
        <v>1116</v>
      </c>
      <c r="E299" s="236" t="s">
        <v>2468</v>
      </c>
      <c r="F299" s="237">
        <v>29.982</v>
      </c>
      <c r="G299" s="227" t="s">
        <v>379</v>
      </c>
      <c r="H299" s="230" t="s">
        <v>379</v>
      </c>
      <c r="I299" s="227" t="s">
        <v>2454</v>
      </c>
      <c r="J299" s="227"/>
    </row>
    <row r="300" s="213" customFormat="1" ht="105" customHeight="1" spans="1:10">
      <c r="A300" s="227">
        <v>20</v>
      </c>
      <c r="B300" s="236" t="s">
        <v>2469</v>
      </c>
      <c r="C300" s="236" t="s">
        <v>2470</v>
      </c>
      <c r="D300" s="236" t="s">
        <v>1116</v>
      </c>
      <c r="E300" s="236" t="s">
        <v>1362</v>
      </c>
      <c r="F300" s="237">
        <v>48.495</v>
      </c>
      <c r="G300" s="227" t="s">
        <v>379</v>
      </c>
      <c r="H300" s="230" t="s">
        <v>379</v>
      </c>
      <c r="I300" s="227" t="s">
        <v>2471</v>
      </c>
      <c r="J300" s="227"/>
    </row>
    <row r="301" s="213" customFormat="1" ht="105" customHeight="1" spans="1:10">
      <c r="A301" s="227">
        <v>21</v>
      </c>
      <c r="B301" s="236" t="s">
        <v>2472</v>
      </c>
      <c r="C301" s="236" t="s">
        <v>2428</v>
      </c>
      <c r="D301" s="236" t="s">
        <v>1116</v>
      </c>
      <c r="E301" s="236" t="s">
        <v>1999</v>
      </c>
      <c r="F301" s="237">
        <v>29.9938</v>
      </c>
      <c r="G301" s="227" t="s">
        <v>379</v>
      </c>
      <c r="H301" s="230" t="s">
        <v>379</v>
      </c>
      <c r="I301" s="227" t="s">
        <v>2454</v>
      </c>
      <c r="J301" s="227"/>
    </row>
    <row r="302" s="213" customFormat="1" ht="105" customHeight="1" spans="1:10">
      <c r="A302" s="227">
        <v>22</v>
      </c>
      <c r="B302" s="227" t="s">
        <v>2473</v>
      </c>
      <c r="C302" s="227" t="s">
        <v>2428</v>
      </c>
      <c r="D302" s="227" t="s">
        <v>1401</v>
      </c>
      <c r="E302" s="227" t="s">
        <v>2474</v>
      </c>
      <c r="F302" s="222">
        <v>29.995</v>
      </c>
      <c r="G302" s="227" t="s">
        <v>338</v>
      </c>
      <c r="H302" s="230" t="s">
        <v>338</v>
      </c>
      <c r="I302" s="227" t="s">
        <v>2429</v>
      </c>
      <c r="J302" s="227"/>
    </row>
    <row r="303" s="213" customFormat="1" ht="105" customHeight="1" spans="1:10">
      <c r="A303" s="227">
        <v>23</v>
      </c>
      <c r="B303" s="227" t="s">
        <v>2475</v>
      </c>
      <c r="C303" s="227" t="s">
        <v>2435</v>
      </c>
      <c r="D303" s="227" t="s">
        <v>1401</v>
      </c>
      <c r="E303" s="227" t="s">
        <v>2047</v>
      </c>
      <c r="F303" s="222">
        <v>20</v>
      </c>
      <c r="G303" s="227" t="s">
        <v>338</v>
      </c>
      <c r="H303" s="230" t="s">
        <v>338</v>
      </c>
      <c r="I303" s="227" t="s">
        <v>2454</v>
      </c>
      <c r="J303" s="227"/>
    </row>
    <row r="304" s="213" customFormat="1" ht="105" customHeight="1" spans="1:10">
      <c r="A304" s="227">
        <v>24</v>
      </c>
      <c r="B304" s="227" t="s">
        <v>2476</v>
      </c>
      <c r="C304" s="227" t="s">
        <v>2428</v>
      </c>
      <c r="D304" s="227" t="s">
        <v>1401</v>
      </c>
      <c r="E304" s="227" t="s">
        <v>1708</v>
      </c>
      <c r="F304" s="222">
        <v>29.996</v>
      </c>
      <c r="G304" s="227" t="s">
        <v>338</v>
      </c>
      <c r="H304" s="230" t="s">
        <v>338</v>
      </c>
      <c r="I304" s="227" t="s">
        <v>2429</v>
      </c>
      <c r="J304" s="227"/>
    </row>
    <row r="305" s="213" customFormat="1" ht="105" customHeight="1" spans="1:10">
      <c r="A305" s="227">
        <v>25</v>
      </c>
      <c r="B305" s="227" t="s">
        <v>2477</v>
      </c>
      <c r="C305" s="227" t="s">
        <v>2428</v>
      </c>
      <c r="D305" s="227" t="s">
        <v>1401</v>
      </c>
      <c r="E305" s="227" t="s">
        <v>1781</v>
      </c>
      <c r="F305" s="222">
        <v>29.995</v>
      </c>
      <c r="G305" s="227" t="s">
        <v>338</v>
      </c>
      <c r="H305" s="230" t="s">
        <v>338</v>
      </c>
      <c r="I305" s="227" t="s">
        <v>2429</v>
      </c>
      <c r="J305" s="227"/>
    </row>
    <row r="306" s="213" customFormat="1" ht="105" customHeight="1" spans="1:10">
      <c r="A306" s="227">
        <v>26</v>
      </c>
      <c r="B306" s="227" t="s">
        <v>2478</v>
      </c>
      <c r="C306" s="227" t="s">
        <v>2435</v>
      </c>
      <c r="D306" s="227" t="s">
        <v>1401</v>
      </c>
      <c r="E306" s="227" t="s">
        <v>2479</v>
      </c>
      <c r="F306" s="222">
        <v>20</v>
      </c>
      <c r="G306" s="227" t="s">
        <v>338</v>
      </c>
      <c r="H306" s="230" t="s">
        <v>338</v>
      </c>
      <c r="I306" s="227" t="s">
        <v>2454</v>
      </c>
      <c r="J306" s="227"/>
    </row>
    <row r="307" s="213" customFormat="1" ht="105" customHeight="1" spans="1:10">
      <c r="A307" s="227">
        <v>27</v>
      </c>
      <c r="B307" s="227" t="s">
        <v>2480</v>
      </c>
      <c r="C307" s="227" t="s">
        <v>2481</v>
      </c>
      <c r="D307" s="227" t="s">
        <v>1405</v>
      </c>
      <c r="E307" s="227" t="s">
        <v>2225</v>
      </c>
      <c r="F307" s="222">
        <v>40</v>
      </c>
      <c r="G307" s="227" t="s">
        <v>204</v>
      </c>
      <c r="H307" s="230" t="s">
        <v>204</v>
      </c>
      <c r="I307" s="227" t="s">
        <v>2429</v>
      </c>
      <c r="J307" s="227"/>
    </row>
    <row r="308" s="213" customFormat="1" ht="105" customHeight="1" spans="1:10">
      <c r="A308" s="227">
        <v>28</v>
      </c>
      <c r="B308" s="227" t="s">
        <v>2482</v>
      </c>
      <c r="C308" s="227" t="s">
        <v>2428</v>
      </c>
      <c r="D308" s="227" t="s">
        <v>1405</v>
      </c>
      <c r="E308" s="227" t="s">
        <v>2228</v>
      </c>
      <c r="F308" s="222">
        <v>30</v>
      </c>
      <c r="G308" s="227" t="s">
        <v>204</v>
      </c>
      <c r="H308" s="230" t="s">
        <v>204</v>
      </c>
      <c r="I308" s="227" t="s">
        <v>2454</v>
      </c>
      <c r="J308" s="227"/>
    </row>
    <row r="309" s="213" customFormat="1" ht="105" customHeight="1" spans="1:10">
      <c r="A309" s="227">
        <v>29</v>
      </c>
      <c r="B309" s="227" t="s">
        <v>2483</v>
      </c>
      <c r="C309" s="227" t="s">
        <v>2435</v>
      </c>
      <c r="D309" s="227" t="s">
        <v>1405</v>
      </c>
      <c r="E309" s="227" t="s">
        <v>2484</v>
      </c>
      <c r="F309" s="222">
        <v>20</v>
      </c>
      <c r="G309" s="227" t="s">
        <v>204</v>
      </c>
      <c r="H309" s="230" t="s">
        <v>204</v>
      </c>
      <c r="I309" s="227" t="s">
        <v>2454</v>
      </c>
      <c r="J309" s="227"/>
    </row>
    <row r="310" s="213" customFormat="1" ht="105" customHeight="1" spans="1:10">
      <c r="A310" s="227">
        <v>30</v>
      </c>
      <c r="B310" s="275" t="s">
        <v>2485</v>
      </c>
      <c r="C310" s="275" t="s">
        <v>2486</v>
      </c>
      <c r="D310" s="275" t="s">
        <v>1935</v>
      </c>
      <c r="E310" s="275" t="s">
        <v>2487</v>
      </c>
      <c r="F310" s="276">
        <v>149.9565</v>
      </c>
      <c r="G310" s="227" t="s">
        <v>2488</v>
      </c>
      <c r="H310" s="230" t="s">
        <v>2488</v>
      </c>
      <c r="I310" s="227" t="s">
        <v>2489</v>
      </c>
      <c r="J310" s="227"/>
    </row>
    <row r="311" s="213" customFormat="1" ht="105" customHeight="1" spans="1:10">
      <c r="A311" s="227">
        <v>31</v>
      </c>
      <c r="B311" s="275" t="s">
        <v>2490</v>
      </c>
      <c r="C311" s="275" t="s">
        <v>2428</v>
      </c>
      <c r="D311" s="275" t="s">
        <v>1935</v>
      </c>
      <c r="E311" s="275" t="s">
        <v>2306</v>
      </c>
      <c r="F311" s="276">
        <v>30</v>
      </c>
      <c r="G311" s="227" t="s">
        <v>2488</v>
      </c>
      <c r="H311" s="230" t="s">
        <v>2488</v>
      </c>
      <c r="I311" s="227" t="s">
        <v>2429</v>
      </c>
      <c r="J311" s="227"/>
    </row>
    <row r="312" s="213" customFormat="1" ht="105" customHeight="1" spans="1:10">
      <c r="A312" s="227">
        <v>32</v>
      </c>
      <c r="B312" s="227" t="s">
        <v>2491</v>
      </c>
      <c r="C312" s="227" t="s">
        <v>2435</v>
      </c>
      <c r="D312" s="227" t="s">
        <v>1418</v>
      </c>
      <c r="E312" s="227" t="s">
        <v>2066</v>
      </c>
      <c r="F312" s="222">
        <v>20</v>
      </c>
      <c r="G312" s="227" t="s">
        <v>211</v>
      </c>
      <c r="H312" s="230" t="s">
        <v>211</v>
      </c>
      <c r="I312" s="227" t="s">
        <v>2454</v>
      </c>
      <c r="J312" s="227"/>
    </row>
    <row r="313" s="213" customFormat="1" ht="105" customHeight="1" spans="1:10">
      <c r="A313" s="227">
        <v>33</v>
      </c>
      <c r="B313" s="227" t="s">
        <v>2492</v>
      </c>
      <c r="C313" s="227" t="s">
        <v>2428</v>
      </c>
      <c r="D313" s="227" t="s">
        <v>1418</v>
      </c>
      <c r="E313" s="227" t="s">
        <v>1357</v>
      </c>
      <c r="F313" s="222">
        <v>29.9981</v>
      </c>
      <c r="G313" s="227" t="s">
        <v>211</v>
      </c>
      <c r="H313" s="230" t="s">
        <v>211</v>
      </c>
      <c r="I313" s="227" t="s">
        <v>2429</v>
      </c>
      <c r="J313" s="227"/>
    </row>
    <row r="314" s="213" customFormat="1" ht="105" customHeight="1" spans="1:10">
      <c r="A314" s="227">
        <v>34</v>
      </c>
      <c r="B314" s="227" t="s">
        <v>2493</v>
      </c>
      <c r="C314" s="227" t="s">
        <v>2435</v>
      </c>
      <c r="D314" s="227" t="s">
        <v>1418</v>
      </c>
      <c r="E314" s="227" t="s">
        <v>1974</v>
      </c>
      <c r="F314" s="222">
        <v>19.985</v>
      </c>
      <c r="G314" s="227" t="s">
        <v>211</v>
      </c>
      <c r="H314" s="230" t="s">
        <v>211</v>
      </c>
      <c r="I314" s="227" t="s">
        <v>2454</v>
      </c>
      <c r="J314" s="227"/>
    </row>
    <row r="315" s="213" customFormat="1" ht="105" customHeight="1" spans="1:10">
      <c r="A315" s="227">
        <v>35</v>
      </c>
      <c r="B315" s="227" t="s">
        <v>2494</v>
      </c>
      <c r="C315" s="227" t="s">
        <v>2495</v>
      </c>
      <c r="D315" s="227" t="s">
        <v>1445</v>
      </c>
      <c r="E315" s="227" t="s">
        <v>1855</v>
      </c>
      <c r="F315" s="222">
        <v>99.85</v>
      </c>
      <c r="G315" s="227" t="s">
        <v>226</v>
      </c>
      <c r="H315" s="230" t="s">
        <v>226</v>
      </c>
      <c r="I315" s="227" t="s">
        <v>2489</v>
      </c>
      <c r="J315" s="227"/>
    </row>
    <row r="316" s="213" customFormat="1" ht="105" customHeight="1" spans="1:10">
      <c r="A316" s="227">
        <v>36</v>
      </c>
      <c r="B316" s="236" t="s">
        <v>2496</v>
      </c>
      <c r="C316" s="236" t="s">
        <v>2439</v>
      </c>
      <c r="D316" s="236" t="s">
        <v>1445</v>
      </c>
      <c r="E316" s="236" t="s">
        <v>1717</v>
      </c>
      <c r="F316" s="237">
        <v>49.85</v>
      </c>
      <c r="G316" s="227" t="s">
        <v>226</v>
      </c>
      <c r="H316" s="230" t="s">
        <v>226</v>
      </c>
      <c r="I316" s="227" t="s">
        <v>2497</v>
      </c>
      <c r="J316" s="227"/>
    </row>
    <row r="317" s="213" customFormat="1" ht="105" customHeight="1" spans="1:10">
      <c r="A317" s="227">
        <v>37</v>
      </c>
      <c r="B317" s="236" t="s">
        <v>2498</v>
      </c>
      <c r="C317" s="236" t="s">
        <v>2439</v>
      </c>
      <c r="D317" s="236" t="s">
        <v>1445</v>
      </c>
      <c r="E317" s="236" t="s">
        <v>1851</v>
      </c>
      <c r="F317" s="237">
        <v>49.9822</v>
      </c>
      <c r="G317" s="227" t="s">
        <v>226</v>
      </c>
      <c r="H317" s="230" t="s">
        <v>226</v>
      </c>
      <c r="I317" s="227" t="s">
        <v>2497</v>
      </c>
      <c r="J317" s="227"/>
    </row>
    <row r="318" s="213" customFormat="1" ht="105" customHeight="1" spans="1:10">
      <c r="A318" s="227">
        <v>38</v>
      </c>
      <c r="B318" s="236" t="s">
        <v>2499</v>
      </c>
      <c r="C318" s="236" t="s">
        <v>2428</v>
      </c>
      <c r="D318" s="236" t="s">
        <v>1445</v>
      </c>
      <c r="E318" s="236" t="s">
        <v>2500</v>
      </c>
      <c r="F318" s="237">
        <v>29.996</v>
      </c>
      <c r="G318" s="227" t="s">
        <v>226</v>
      </c>
      <c r="H318" s="230" t="s">
        <v>226</v>
      </c>
      <c r="I318" s="227" t="s">
        <v>2429</v>
      </c>
      <c r="J318" s="227"/>
    </row>
    <row r="319" s="213" customFormat="1" ht="105" customHeight="1" spans="1:10">
      <c r="A319" s="227">
        <v>39</v>
      </c>
      <c r="B319" s="227" t="s">
        <v>2501</v>
      </c>
      <c r="C319" s="227" t="s">
        <v>2428</v>
      </c>
      <c r="D319" s="227" t="s">
        <v>1456</v>
      </c>
      <c r="E319" s="227" t="s">
        <v>2502</v>
      </c>
      <c r="F319" s="222">
        <v>30</v>
      </c>
      <c r="G319" s="227" t="s">
        <v>1457</v>
      </c>
      <c r="H319" s="230" t="s">
        <v>1457</v>
      </c>
      <c r="I319" s="227" t="s">
        <v>2503</v>
      </c>
      <c r="J319" s="227"/>
    </row>
    <row r="320" s="213" customFormat="1" ht="105" customHeight="1" spans="1:10">
      <c r="A320" s="227">
        <v>40</v>
      </c>
      <c r="B320" s="227" t="s">
        <v>2504</v>
      </c>
      <c r="C320" s="227" t="s">
        <v>2428</v>
      </c>
      <c r="D320" s="227" t="s">
        <v>1456</v>
      </c>
      <c r="E320" s="227" t="s">
        <v>2505</v>
      </c>
      <c r="F320" s="222">
        <v>30</v>
      </c>
      <c r="G320" s="227" t="s">
        <v>1457</v>
      </c>
      <c r="H320" s="230" t="s">
        <v>1457</v>
      </c>
      <c r="I320" s="227" t="s">
        <v>2503</v>
      </c>
      <c r="J320" s="227"/>
    </row>
    <row r="321" s="213" customFormat="1" ht="105" customHeight="1" spans="1:10">
      <c r="A321" s="227">
        <v>41</v>
      </c>
      <c r="B321" s="227" t="s">
        <v>2506</v>
      </c>
      <c r="C321" s="227" t="s">
        <v>2507</v>
      </c>
      <c r="D321" s="227" t="s">
        <v>1456</v>
      </c>
      <c r="E321" s="227" t="s">
        <v>2098</v>
      </c>
      <c r="F321" s="222">
        <v>20</v>
      </c>
      <c r="G321" s="227" t="s">
        <v>1457</v>
      </c>
      <c r="H321" s="230" t="s">
        <v>1457</v>
      </c>
      <c r="I321" s="227" t="s">
        <v>2508</v>
      </c>
      <c r="J321" s="227"/>
    </row>
    <row r="322" s="213" customFormat="1" ht="105" customHeight="1" spans="1:10">
      <c r="A322" s="227">
        <v>42</v>
      </c>
      <c r="B322" s="227" t="s">
        <v>2509</v>
      </c>
      <c r="C322" s="227" t="s">
        <v>2507</v>
      </c>
      <c r="D322" s="227" t="s">
        <v>1456</v>
      </c>
      <c r="E322" s="227" t="s">
        <v>2147</v>
      </c>
      <c r="F322" s="222">
        <v>30</v>
      </c>
      <c r="G322" s="227" t="s">
        <v>1457</v>
      </c>
      <c r="H322" s="230" t="s">
        <v>1457</v>
      </c>
      <c r="I322" s="227" t="s">
        <v>2503</v>
      </c>
      <c r="J322" s="227"/>
    </row>
    <row r="323" s="213" customFormat="1" ht="105" customHeight="1" spans="1:10">
      <c r="A323" s="227">
        <v>43</v>
      </c>
      <c r="B323" s="227" t="s">
        <v>2510</v>
      </c>
      <c r="C323" s="227" t="s">
        <v>2511</v>
      </c>
      <c r="D323" s="227" t="s">
        <v>1433</v>
      </c>
      <c r="E323" s="227" t="s">
        <v>2358</v>
      </c>
      <c r="F323" s="222">
        <v>189.95</v>
      </c>
      <c r="G323" s="227" t="s">
        <v>239</v>
      </c>
      <c r="H323" s="230" t="s">
        <v>239</v>
      </c>
      <c r="I323" s="227" t="s">
        <v>2512</v>
      </c>
      <c r="J323" s="227"/>
    </row>
    <row r="324" s="213" customFormat="1" ht="105" customHeight="1" spans="1:10">
      <c r="A324" s="227">
        <v>44</v>
      </c>
      <c r="B324" s="227" t="s">
        <v>2513</v>
      </c>
      <c r="C324" s="227" t="s">
        <v>2514</v>
      </c>
      <c r="D324" s="227" t="s">
        <v>1433</v>
      </c>
      <c r="E324" s="227" t="s">
        <v>1774</v>
      </c>
      <c r="F324" s="222">
        <v>149.7999</v>
      </c>
      <c r="G324" s="227" t="s">
        <v>239</v>
      </c>
      <c r="H324" s="230" t="s">
        <v>239</v>
      </c>
      <c r="I324" s="227" t="s">
        <v>2515</v>
      </c>
      <c r="J324" s="227"/>
    </row>
    <row r="325" s="213" customFormat="1" ht="105" customHeight="1" spans="1:10">
      <c r="A325" s="227">
        <v>45</v>
      </c>
      <c r="B325" s="275" t="s">
        <v>2516</v>
      </c>
      <c r="C325" s="275" t="s">
        <v>2428</v>
      </c>
      <c r="D325" s="275" t="s">
        <v>1437</v>
      </c>
      <c r="E325" s="275" t="s">
        <v>2517</v>
      </c>
      <c r="F325" s="276">
        <v>29.9997</v>
      </c>
      <c r="G325" s="275" t="s">
        <v>234</v>
      </c>
      <c r="H325" s="230" t="s">
        <v>234</v>
      </c>
      <c r="I325" s="227" t="s">
        <v>2454</v>
      </c>
      <c r="J325" s="227"/>
    </row>
    <row r="326" s="213" customFormat="1" ht="105" customHeight="1" spans="1:10">
      <c r="A326" s="227">
        <v>46</v>
      </c>
      <c r="B326" s="275" t="s">
        <v>2518</v>
      </c>
      <c r="C326" s="275" t="s">
        <v>2519</v>
      </c>
      <c r="D326" s="275" t="s">
        <v>1437</v>
      </c>
      <c r="E326" s="275" t="s">
        <v>2351</v>
      </c>
      <c r="F326" s="276">
        <v>296.4</v>
      </c>
      <c r="G326" s="275" t="s">
        <v>234</v>
      </c>
      <c r="H326" s="230" t="s">
        <v>234</v>
      </c>
      <c r="I326" s="227" t="s">
        <v>2520</v>
      </c>
      <c r="J326" s="227"/>
    </row>
    <row r="327" s="213" customFormat="1" ht="105" customHeight="1" spans="1:10">
      <c r="A327" s="227">
        <v>47</v>
      </c>
      <c r="B327" s="275" t="s">
        <v>2521</v>
      </c>
      <c r="C327" s="275" t="s">
        <v>2428</v>
      </c>
      <c r="D327" s="275" t="s">
        <v>1437</v>
      </c>
      <c r="E327" s="275" t="s">
        <v>2522</v>
      </c>
      <c r="F327" s="276">
        <v>29.9997</v>
      </c>
      <c r="G327" s="227" t="s">
        <v>234</v>
      </c>
      <c r="H327" s="230" t="s">
        <v>234</v>
      </c>
      <c r="I327" s="227" t="s">
        <v>2454</v>
      </c>
      <c r="J327" s="227"/>
    </row>
    <row r="328" s="213" customFormat="1" ht="105" customHeight="1" spans="1:10">
      <c r="A328" s="227">
        <v>48</v>
      </c>
      <c r="B328" s="227" t="s">
        <v>2523</v>
      </c>
      <c r="C328" s="227" t="s">
        <v>2428</v>
      </c>
      <c r="D328" s="227" t="s">
        <v>1433</v>
      </c>
      <c r="E328" s="227" t="s">
        <v>1663</v>
      </c>
      <c r="F328" s="222">
        <v>29.996</v>
      </c>
      <c r="G328" s="227" t="s">
        <v>239</v>
      </c>
      <c r="H328" s="230" t="s">
        <v>239</v>
      </c>
      <c r="I328" s="227" t="s">
        <v>2429</v>
      </c>
      <c r="J328" s="227"/>
    </row>
    <row r="329" s="213" customFormat="1" ht="105" customHeight="1" spans="1:10">
      <c r="A329" s="227">
        <v>49</v>
      </c>
      <c r="B329" s="227" t="s">
        <v>2524</v>
      </c>
      <c r="C329" s="227" t="s">
        <v>2439</v>
      </c>
      <c r="D329" s="227" t="s">
        <v>1433</v>
      </c>
      <c r="E329" s="227" t="s">
        <v>1667</v>
      </c>
      <c r="F329" s="222">
        <v>49.985</v>
      </c>
      <c r="G329" s="227" t="s">
        <v>239</v>
      </c>
      <c r="H329" s="230" t="s">
        <v>239</v>
      </c>
      <c r="I329" s="227" t="s">
        <v>2525</v>
      </c>
      <c r="J329" s="227"/>
    </row>
    <row r="330" s="213" customFormat="1" ht="105" customHeight="1" spans="1:10">
      <c r="A330" s="227">
        <v>50</v>
      </c>
      <c r="B330" s="227" t="s">
        <v>2526</v>
      </c>
      <c r="C330" s="227" t="s">
        <v>2428</v>
      </c>
      <c r="D330" s="227" t="s">
        <v>1461</v>
      </c>
      <c r="E330" s="227" t="s">
        <v>2527</v>
      </c>
      <c r="F330" s="222">
        <v>29.8</v>
      </c>
      <c r="G330" s="227" t="s">
        <v>244</v>
      </c>
      <c r="H330" s="230" t="s">
        <v>244</v>
      </c>
      <c r="I330" s="227" t="s">
        <v>2429</v>
      </c>
      <c r="J330" s="227"/>
    </row>
    <row r="331" s="213" customFormat="1" ht="105" customHeight="1" spans="1:10">
      <c r="A331" s="227">
        <v>51</v>
      </c>
      <c r="B331" s="227" t="s">
        <v>2528</v>
      </c>
      <c r="C331" s="227" t="s">
        <v>2428</v>
      </c>
      <c r="D331" s="227" t="s">
        <v>1461</v>
      </c>
      <c r="E331" s="227" t="s">
        <v>1806</v>
      </c>
      <c r="F331" s="222">
        <v>29.8</v>
      </c>
      <c r="G331" s="227" t="s">
        <v>244</v>
      </c>
      <c r="H331" s="230" t="s">
        <v>244</v>
      </c>
      <c r="I331" s="227" t="s">
        <v>2429</v>
      </c>
      <c r="J331" s="227"/>
    </row>
    <row r="332" s="213" customFormat="1" ht="105" customHeight="1" spans="1:10">
      <c r="A332" s="227">
        <v>52</v>
      </c>
      <c r="B332" s="227" t="s">
        <v>2529</v>
      </c>
      <c r="C332" s="227" t="s">
        <v>2428</v>
      </c>
      <c r="D332" s="227" t="s">
        <v>1461</v>
      </c>
      <c r="E332" s="227" t="s">
        <v>1809</v>
      </c>
      <c r="F332" s="222">
        <v>29.8</v>
      </c>
      <c r="G332" s="227" t="s">
        <v>244</v>
      </c>
      <c r="H332" s="230" t="s">
        <v>244</v>
      </c>
      <c r="I332" s="227" t="s">
        <v>2429</v>
      </c>
      <c r="J332" s="227"/>
    </row>
    <row r="333" s="213" customFormat="1" ht="105" customHeight="1" spans="1:10">
      <c r="A333" s="227">
        <v>53</v>
      </c>
      <c r="B333" s="227" t="s">
        <v>2530</v>
      </c>
      <c r="C333" s="227" t="s">
        <v>2428</v>
      </c>
      <c r="D333" s="227" t="s">
        <v>1441</v>
      </c>
      <c r="E333" s="227" t="s">
        <v>2192</v>
      </c>
      <c r="F333" s="222">
        <v>30</v>
      </c>
      <c r="G333" s="227" t="s">
        <v>453</v>
      </c>
      <c r="H333" s="230" t="s">
        <v>453</v>
      </c>
      <c r="I333" s="227" t="s">
        <v>2429</v>
      </c>
      <c r="J333" s="227"/>
    </row>
    <row r="334" s="213" customFormat="1" ht="105" customHeight="1" spans="1:10">
      <c r="A334" s="227">
        <v>54</v>
      </c>
      <c r="B334" s="227" t="s">
        <v>2531</v>
      </c>
      <c r="C334" s="227" t="s">
        <v>2428</v>
      </c>
      <c r="D334" s="227" t="s">
        <v>1441</v>
      </c>
      <c r="E334" s="227" t="s">
        <v>1987</v>
      </c>
      <c r="F334" s="222">
        <v>30</v>
      </c>
      <c r="G334" s="227" t="s">
        <v>453</v>
      </c>
      <c r="H334" s="230" t="s">
        <v>453</v>
      </c>
      <c r="I334" s="227" t="s">
        <v>2429</v>
      </c>
      <c r="J334" s="227"/>
    </row>
    <row r="335" s="213" customFormat="1" ht="105" customHeight="1" spans="1:10">
      <c r="A335" s="227">
        <v>55</v>
      </c>
      <c r="B335" s="227" t="s">
        <v>2532</v>
      </c>
      <c r="C335" s="227" t="s">
        <v>2428</v>
      </c>
      <c r="D335" s="227" t="s">
        <v>1441</v>
      </c>
      <c r="E335" s="227" t="s">
        <v>2389</v>
      </c>
      <c r="F335" s="222">
        <v>30</v>
      </c>
      <c r="G335" s="227" t="s">
        <v>453</v>
      </c>
      <c r="H335" s="230" t="s">
        <v>453</v>
      </c>
      <c r="I335" s="227" t="s">
        <v>2429</v>
      </c>
      <c r="J335" s="227"/>
    </row>
    <row r="336" s="213" customFormat="1" ht="105" customHeight="1" spans="1:10">
      <c r="A336" s="227">
        <v>56</v>
      </c>
      <c r="B336" s="227" t="s">
        <v>2533</v>
      </c>
      <c r="C336" s="227" t="s">
        <v>2428</v>
      </c>
      <c r="D336" s="227" t="s">
        <v>1518</v>
      </c>
      <c r="E336" s="227" t="s">
        <v>1866</v>
      </c>
      <c r="F336" s="222">
        <v>30</v>
      </c>
      <c r="G336" s="227" t="s">
        <v>426</v>
      </c>
      <c r="H336" s="230" t="s">
        <v>426</v>
      </c>
      <c r="I336" s="227" t="s">
        <v>2429</v>
      </c>
      <c r="J336" s="227"/>
    </row>
    <row r="337" s="213" customFormat="1" ht="105" customHeight="1" spans="1:10">
      <c r="A337" s="227">
        <v>57</v>
      </c>
      <c r="B337" s="227" t="s">
        <v>2534</v>
      </c>
      <c r="C337" s="227" t="s">
        <v>2428</v>
      </c>
      <c r="D337" s="227" t="s">
        <v>1518</v>
      </c>
      <c r="E337" s="227" t="s">
        <v>1866</v>
      </c>
      <c r="F337" s="222">
        <v>30</v>
      </c>
      <c r="G337" s="227" t="s">
        <v>426</v>
      </c>
      <c r="H337" s="230" t="s">
        <v>426</v>
      </c>
      <c r="I337" s="227" t="s">
        <v>2429</v>
      </c>
      <c r="J337" s="227"/>
    </row>
    <row r="338" s="213" customFormat="1" ht="105" customHeight="1" spans="1:10">
      <c r="A338" s="227">
        <v>58</v>
      </c>
      <c r="B338" s="227" t="s">
        <v>2535</v>
      </c>
      <c r="C338" s="227" t="s">
        <v>2428</v>
      </c>
      <c r="D338" s="227" t="s">
        <v>1449</v>
      </c>
      <c r="E338" s="227" t="s">
        <v>2536</v>
      </c>
      <c r="F338" s="222">
        <v>30</v>
      </c>
      <c r="G338" s="227" t="s">
        <v>255</v>
      </c>
      <c r="H338" s="230" t="s">
        <v>255</v>
      </c>
      <c r="I338" s="227" t="s">
        <v>2454</v>
      </c>
      <c r="J338" s="227"/>
    </row>
    <row r="339" s="213" customFormat="1" ht="105" customHeight="1" spans="1:10">
      <c r="A339" s="227">
        <v>59</v>
      </c>
      <c r="B339" s="227" t="s">
        <v>2537</v>
      </c>
      <c r="C339" s="227" t="s">
        <v>2428</v>
      </c>
      <c r="D339" s="227" t="s">
        <v>1449</v>
      </c>
      <c r="E339" s="227" t="s">
        <v>2538</v>
      </c>
      <c r="F339" s="222">
        <v>29.995</v>
      </c>
      <c r="G339" s="227" t="s">
        <v>255</v>
      </c>
      <c r="H339" s="230" t="s">
        <v>255</v>
      </c>
      <c r="I339" s="227" t="s">
        <v>2454</v>
      </c>
      <c r="J339" s="227"/>
    </row>
    <row r="340" s="213" customFormat="1" ht="105" customHeight="1" spans="1:10">
      <c r="A340" s="227">
        <v>60</v>
      </c>
      <c r="B340" s="227" t="s">
        <v>2539</v>
      </c>
      <c r="C340" s="227" t="s">
        <v>2428</v>
      </c>
      <c r="D340" s="227" t="s">
        <v>1449</v>
      </c>
      <c r="E340" s="227" t="s">
        <v>2170</v>
      </c>
      <c r="F340" s="222">
        <v>29.996</v>
      </c>
      <c r="G340" s="227" t="s">
        <v>255</v>
      </c>
      <c r="H340" s="230" t="s">
        <v>255</v>
      </c>
      <c r="I340" s="227" t="s">
        <v>2429</v>
      </c>
      <c r="J340" s="227"/>
    </row>
    <row r="341" s="213" customFormat="1" ht="105" customHeight="1" spans="1:10">
      <c r="A341" s="227">
        <v>61</v>
      </c>
      <c r="B341" s="227" t="s">
        <v>2540</v>
      </c>
      <c r="C341" s="227" t="s">
        <v>2428</v>
      </c>
      <c r="D341" s="227" t="s">
        <v>1449</v>
      </c>
      <c r="E341" s="227" t="s">
        <v>1729</v>
      </c>
      <c r="F341" s="222">
        <v>29.995</v>
      </c>
      <c r="G341" s="227" t="s">
        <v>255</v>
      </c>
      <c r="H341" s="230" t="s">
        <v>255</v>
      </c>
      <c r="I341" s="227" t="s">
        <v>2429</v>
      </c>
      <c r="J341" s="227"/>
    </row>
    <row r="342" s="213" customFormat="1" ht="105" customHeight="1" spans="1:10">
      <c r="A342" s="227">
        <v>62</v>
      </c>
      <c r="B342" s="227" t="s">
        <v>2541</v>
      </c>
      <c r="C342" s="227" t="s">
        <v>2428</v>
      </c>
      <c r="D342" s="227" t="s">
        <v>1449</v>
      </c>
      <c r="E342" s="227" t="s">
        <v>2177</v>
      </c>
      <c r="F342" s="222">
        <v>29.995</v>
      </c>
      <c r="G342" s="227" t="s">
        <v>255</v>
      </c>
      <c r="H342" s="230" t="s">
        <v>255</v>
      </c>
      <c r="I342" s="227" t="s">
        <v>2429</v>
      </c>
      <c r="J342" s="227"/>
    </row>
    <row r="343" s="213" customFormat="1" ht="105" customHeight="1" spans="1:10">
      <c r="A343" s="227">
        <v>63</v>
      </c>
      <c r="B343" s="227" t="s">
        <v>2542</v>
      </c>
      <c r="C343" s="227" t="s">
        <v>2428</v>
      </c>
      <c r="D343" s="227" t="s">
        <v>1449</v>
      </c>
      <c r="E343" s="227" t="s">
        <v>1760</v>
      </c>
      <c r="F343" s="222">
        <v>29.995</v>
      </c>
      <c r="G343" s="227" t="s">
        <v>255</v>
      </c>
      <c r="H343" s="230" t="s">
        <v>255</v>
      </c>
      <c r="I343" s="227" t="s">
        <v>2429</v>
      </c>
      <c r="J343" s="227"/>
    </row>
    <row r="344" s="214" customFormat="1" ht="33" customHeight="1" spans="1:10">
      <c r="A344" s="222" t="s">
        <v>2543</v>
      </c>
      <c r="B344" s="222"/>
      <c r="C344" s="222"/>
      <c r="D344" s="222"/>
      <c r="E344" s="222"/>
      <c r="F344" s="222">
        <v>5173.2</v>
      </c>
      <c r="G344" s="222"/>
      <c r="H344" s="222"/>
      <c r="I344" s="222"/>
      <c r="J344" s="222"/>
    </row>
    <row r="345" s="215" customFormat="1" ht="33" customHeight="1" spans="1:10">
      <c r="A345" s="222"/>
      <c r="B345" s="251" t="s">
        <v>2544</v>
      </c>
      <c r="C345" s="252"/>
      <c r="D345" s="252"/>
      <c r="E345" s="253"/>
      <c r="F345" s="222">
        <v>1870.53</v>
      </c>
      <c r="G345" s="222"/>
      <c r="H345" s="222"/>
      <c r="I345" s="222"/>
      <c r="J345" s="222"/>
    </row>
    <row r="346" s="216" customFormat="1" ht="52" customHeight="1" spans="1:10">
      <c r="A346" s="257">
        <v>1</v>
      </c>
      <c r="B346" s="257" t="s">
        <v>2545</v>
      </c>
      <c r="C346" s="257" t="s">
        <v>2546</v>
      </c>
      <c r="D346" s="282" t="s">
        <v>1082</v>
      </c>
      <c r="E346" s="283"/>
      <c r="F346" s="257">
        <v>2.5</v>
      </c>
      <c r="G346" s="257" t="s">
        <v>211</v>
      </c>
      <c r="H346" s="257"/>
      <c r="I346" s="257" t="s">
        <v>2547</v>
      </c>
      <c r="J346" s="279"/>
    </row>
    <row r="347" s="216" customFormat="1" ht="52" customHeight="1" spans="1:10">
      <c r="A347" s="257">
        <v>2</v>
      </c>
      <c r="B347" s="257" t="s">
        <v>2548</v>
      </c>
      <c r="C347" s="257" t="s">
        <v>2546</v>
      </c>
      <c r="D347" s="282" t="s">
        <v>220</v>
      </c>
      <c r="E347" s="283"/>
      <c r="F347" s="257">
        <v>4</v>
      </c>
      <c r="G347" s="257" t="s">
        <v>211</v>
      </c>
      <c r="H347" s="257"/>
      <c r="I347" s="257" t="s">
        <v>2549</v>
      </c>
      <c r="J347" s="279"/>
    </row>
    <row r="348" s="216" customFormat="1" ht="52" customHeight="1" spans="1:10">
      <c r="A348" s="257">
        <v>3</v>
      </c>
      <c r="B348" s="257" t="s">
        <v>2550</v>
      </c>
      <c r="C348" s="257" t="s">
        <v>2546</v>
      </c>
      <c r="D348" s="282" t="s">
        <v>2551</v>
      </c>
      <c r="E348" s="283"/>
      <c r="F348" s="257">
        <v>3</v>
      </c>
      <c r="G348" s="257" t="s">
        <v>211</v>
      </c>
      <c r="H348" s="257"/>
      <c r="I348" s="257" t="s">
        <v>2552</v>
      </c>
      <c r="J348" s="279"/>
    </row>
    <row r="349" s="216" customFormat="1" ht="52" customHeight="1" spans="1:10">
      <c r="A349" s="257">
        <v>4</v>
      </c>
      <c r="B349" s="257" t="s">
        <v>2553</v>
      </c>
      <c r="C349" s="257" t="s">
        <v>2546</v>
      </c>
      <c r="D349" s="282" t="s">
        <v>2554</v>
      </c>
      <c r="E349" s="283"/>
      <c r="F349" s="257">
        <v>4.7</v>
      </c>
      <c r="G349" s="257" t="s">
        <v>211</v>
      </c>
      <c r="H349" s="257"/>
      <c r="I349" s="257" t="s">
        <v>2555</v>
      </c>
      <c r="J349" s="279"/>
    </row>
    <row r="350" s="216" customFormat="1" ht="52" customHeight="1" spans="1:10">
      <c r="A350" s="257">
        <v>5</v>
      </c>
      <c r="B350" s="257" t="s">
        <v>2556</v>
      </c>
      <c r="C350" s="257" t="s">
        <v>2546</v>
      </c>
      <c r="D350" s="282" t="s">
        <v>1086</v>
      </c>
      <c r="E350" s="283"/>
      <c r="F350" s="257">
        <v>6.7</v>
      </c>
      <c r="G350" s="257" t="s">
        <v>211</v>
      </c>
      <c r="H350" s="257"/>
      <c r="I350" s="257" t="s">
        <v>2557</v>
      </c>
      <c r="J350" s="279"/>
    </row>
    <row r="351" s="216" customFormat="1" ht="52" customHeight="1" spans="1:10">
      <c r="A351" s="257">
        <v>6</v>
      </c>
      <c r="B351" s="257" t="s">
        <v>2558</v>
      </c>
      <c r="C351" s="257" t="s">
        <v>2546</v>
      </c>
      <c r="D351" s="282" t="s">
        <v>2559</v>
      </c>
      <c r="E351" s="283"/>
      <c r="F351" s="257">
        <v>3.5</v>
      </c>
      <c r="G351" s="257" t="s">
        <v>211</v>
      </c>
      <c r="H351" s="257"/>
      <c r="I351" s="257" t="s">
        <v>2560</v>
      </c>
      <c r="J351" s="279"/>
    </row>
    <row r="352" s="216" customFormat="1" ht="52" customHeight="1" spans="1:10">
      <c r="A352" s="257">
        <v>7</v>
      </c>
      <c r="B352" s="257" t="s">
        <v>2561</v>
      </c>
      <c r="C352" s="257" t="s">
        <v>2546</v>
      </c>
      <c r="D352" s="282" t="s">
        <v>2562</v>
      </c>
      <c r="E352" s="283"/>
      <c r="F352" s="257">
        <v>3.5</v>
      </c>
      <c r="G352" s="257" t="s">
        <v>211</v>
      </c>
      <c r="H352" s="257"/>
      <c r="I352" s="257" t="s">
        <v>2563</v>
      </c>
      <c r="J352" s="279"/>
    </row>
    <row r="353" s="216" customFormat="1" ht="52" customHeight="1" spans="1:10">
      <c r="A353" s="257">
        <v>8</v>
      </c>
      <c r="B353" s="257" t="s">
        <v>2564</v>
      </c>
      <c r="C353" s="257" t="s">
        <v>2546</v>
      </c>
      <c r="D353" s="282" t="s">
        <v>2565</v>
      </c>
      <c r="E353" s="283"/>
      <c r="F353" s="257">
        <v>2.8</v>
      </c>
      <c r="G353" s="257" t="s">
        <v>211</v>
      </c>
      <c r="H353" s="257"/>
      <c r="I353" s="257" t="s">
        <v>1458</v>
      </c>
      <c r="J353" s="279"/>
    </row>
    <row r="354" s="216" customFormat="1" ht="52" customHeight="1" spans="1:10">
      <c r="A354" s="257">
        <v>9</v>
      </c>
      <c r="B354" s="257" t="s">
        <v>2566</v>
      </c>
      <c r="C354" s="257" t="s">
        <v>2546</v>
      </c>
      <c r="D354" s="282" t="s">
        <v>214</v>
      </c>
      <c r="E354" s="283"/>
      <c r="F354" s="257">
        <v>5.5</v>
      </c>
      <c r="G354" s="257" t="s">
        <v>211</v>
      </c>
      <c r="H354" s="257"/>
      <c r="I354" s="257" t="s">
        <v>2567</v>
      </c>
      <c r="J354" s="279"/>
    </row>
    <row r="355" s="216" customFormat="1" ht="52" customHeight="1" spans="1:10">
      <c r="A355" s="257">
        <v>10</v>
      </c>
      <c r="B355" s="257" t="s">
        <v>2568</v>
      </c>
      <c r="C355" s="257" t="s">
        <v>2546</v>
      </c>
      <c r="D355" s="282" t="s">
        <v>404</v>
      </c>
      <c r="E355" s="283"/>
      <c r="F355" s="257">
        <v>3.8</v>
      </c>
      <c r="G355" s="257" t="s">
        <v>211</v>
      </c>
      <c r="H355" s="257"/>
      <c r="I355" s="257" t="s">
        <v>2569</v>
      </c>
      <c r="J355" s="279"/>
    </row>
    <row r="356" s="216" customFormat="1" ht="52" customHeight="1" spans="1:10">
      <c r="A356" s="257">
        <v>11</v>
      </c>
      <c r="B356" s="257" t="s">
        <v>2570</v>
      </c>
      <c r="C356" s="257" t="s">
        <v>2546</v>
      </c>
      <c r="D356" s="282" t="s">
        <v>2571</v>
      </c>
      <c r="E356" s="283"/>
      <c r="F356" s="257">
        <v>8.3</v>
      </c>
      <c r="G356" s="257" t="s">
        <v>211</v>
      </c>
      <c r="H356" s="257"/>
      <c r="I356" s="257" t="s">
        <v>2572</v>
      </c>
      <c r="J356" s="279"/>
    </row>
    <row r="357" s="216" customFormat="1" ht="52" customHeight="1" spans="1:10">
      <c r="A357" s="257">
        <v>12</v>
      </c>
      <c r="B357" s="257" t="s">
        <v>2573</v>
      </c>
      <c r="C357" s="257" t="s">
        <v>2546</v>
      </c>
      <c r="D357" s="282" t="s">
        <v>1300</v>
      </c>
      <c r="E357" s="283"/>
      <c r="F357" s="257">
        <v>3.5</v>
      </c>
      <c r="G357" s="257" t="s">
        <v>211</v>
      </c>
      <c r="H357" s="257"/>
      <c r="I357" s="257" t="s">
        <v>2574</v>
      </c>
      <c r="J357" s="279"/>
    </row>
    <row r="358" s="216" customFormat="1" ht="52" customHeight="1" spans="1:10">
      <c r="A358" s="257">
        <v>13</v>
      </c>
      <c r="B358" s="257" t="s">
        <v>2575</v>
      </c>
      <c r="C358" s="257" t="s">
        <v>2546</v>
      </c>
      <c r="D358" s="282" t="s">
        <v>2576</v>
      </c>
      <c r="E358" s="283"/>
      <c r="F358" s="257">
        <v>4.8</v>
      </c>
      <c r="G358" s="257" t="s">
        <v>211</v>
      </c>
      <c r="H358" s="257"/>
      <c r="I358" s="257" t="s">
        <v>2577</v>
      </c>
      <c r="J358" s="279"/>
    </row>
    <row r="359" s="216" customFormat="1" ht="52" customHeight="1" spans="1:10">
      <c r="A359" s="257">
        <v>14</v>
      </c>
      <c r="B359" s="257" t="s">
        <v>2578</v>
      </c>
      <c r="C359" s="257" t="s">
        <v>2546</v>
      </c>
      <c r="D359" s="282" t="s">
        <v>1093</v>
      </c>
      <c r="E359" s="283"/>
      <c r="F359" s="257">
        <v>5</v>
      </c>
      <c r="G359" s="257" t="s">
        <v>211</v>
      </c>
      <c r="H359" s="257"/>
      <c r="I359" s="257" t="s">
        <v>2579</v>
      </c>
      <c r="J359" s="279"/>
    </row>
    <row r="360" s="216" customFormat="1" ht="52" customHeight="1" spans="1:10">
      <c r="A360" s="257">
        <v>15</v>
      </c>
      <c r="B360" s="257" t="s">
        <v>2580</v>
      </c>
      <c r="C360" s="257" t="s">
        <v>2546</v>
      </c>
      <c r="D360" s="282" t="s">
        <v>2581</v>
      </c>
      <c r="E360" s="283"/>
      <c r="F360" s="257">
        <v>6</v>
      </c>
      <c r="G360" s="257" t="s">
        <v>211</v>
      </c>
      <c r="H360" s="257"/>
      <c r="I360" s="257" t="s">
        <v>2582</v>
      </c>
      <c r="J360" s="279"/>
    </row>
    <row r="361" s="216" customFormat="1" ht="52" customHeight="1" spans="1:10">
      <c r="A361" s="257">
        <v>16</v>
      </c>
      <c r="B361" s="257" t="s">
        <v>2583</v>
      </c>
      <c r="C361" s="257" t="s">
        <v>2546</v>
      </c>
      <c r="D361" s="282" t="s">
        <v>217</v>
      </c>
      <c r="E361" s="283"/>
      <c r="F361" s="257">
        <v>2.12</v>
      </c>
      <c r="G361" s="257" t="s">
        <v>211</v>
      </c>
      <c r="H361" s="257"/>
      <c r="I361" s="257" t="s">
        <v>2584</v>
      </c>
      <c r="J361" s="279"/>
    </row>
    <row r="362" s="216" customFormat="1" ht="52" customHeight="1" spans="1:10">
      <c r="A362" s="257">
        <v>17</v>
      </c>
      <c r="B362" s="257" t="s">
        <v>2585</v>
      </c>
      <c r="C362" s="257" t="s">
        <v>2546</v>
      </c>
      <c r="D362" s="282" t="s">
        <v>2586</v>
      </c>
      <c r="E362" s="283"/>
      <c r="F362" s="257">
        <v>0.6</v>
      </c>
      <c r="G362" s="257" t="s">
        <v>234</v>
      </c>
      <c r="H362" s="257"/>
      <c r="I362" s="257" t="s">
        <v>2587</v>
      </c>
      <c r="J362" s="279"/>
    </row>
    <row r="363" s="216" customFormat="1" ht="52" customHeight="1" spans="1:10">
      <c r="A363" s="257">
        <v>18</v>
      </c>
      <c r="B363" s="257" t="s">
        <v>2588</v>
      </c>
      <c r="C363" s="257" t="s">
        <v>2546</v>
      </c>
      <c r="D363" s="282" t="s">
        <v>2589</v>
      </c>
      <c r="E363" s="283"/>
      <c r="F363" s="257">
        <v>1.5</v>
      </c>
      <c r="G363" s="257" t="s">
        <v>234</v>
      </c>
      <c r="H363" s="257"/>
      <c r="I363" s="257" t="s">
        <v>2590</v>
      </c>
      <c r="J363" s="279"/>
    </row>
    <row r="364" s="216" customFormat="1" ht="52" customHeight="1" spans="1:10">
      <c r="A364" s="257">
        <v>19</v>
      </c>
      <c r="B364" s="257" t="s">
        <v>2591</v>
      </c>
      <c r="C364" s="257" t="s">
        <v>2546</v>
      </c>
      <c r="D364" s="282" t="s">
        <v>502</v>
      </c>
      <c r="E364" s="283"/>
      <c r="F364" s="257">
        <v>7</v>
      </c>
      <c r="G364" s="257" t="s">
        <v>234</v>
      </c>
      <c r="H364" s="257"/>
      <c r="I364" s="257" t="s">
        <v>2592</v>
      </c>
      <c r="J364" s="279"/>
    </row>
    <row r="365" s="216" customFormat="1" ht="52" customHeight="1" spans="1:10">
      <c r="A365" s="257">
        <v>20</v>
      </c>
      <c r="B365" s="257" t="s">
        <v>2593</v>
      </c>
      <c r="C365" s="257" t="s">
        <v>2546</v>
      </c>
      <c r="D365" s="282" t="s">
        <v>825</v>
      </c>
      <c r="E365" s="283"/>
      <c r="F365" s="257">
        <v>34</v>
      </c>
      <c r="G365" s="257" t="s">
        <v>234</v>
      </c>
      <c r="H365" s="257"/>
      <c r="I365" s="257" t="s">
        <v>2594</v>
      </c>
      <c r="J365" s="279"/>
    </row>
    <row r="366" s="216" customFormat="1" ht="52" customHeight="1" spans="1:10">
      <c r="A366" s="257">
        <v>21</v>
      </c>
      <c r="B366" s="257" t="s">
        <v>2595</v>
      </c>
      <c r="C366" s="257" t="s">
        <v>2546</v>
      </c>
      <c r="D366" s="282" t="s">
        <v>2596</v>
      </c>
      <c r="E366" s="283"/>
      <c r="F366" s="257">
        <v>5.4</v>
      </c>
      <c r="G366" s="257" t="s">
        <v>234</v>
      </c>
      <c r="H366" s="257"/>
      <c r="I366" s="257" t="s">
        <v>2597</v>
      </c>
      <c r="J366" s="279"/>
    </row>
    <row r="367" s="216" customFormat="1" ht="52" customHeight="1" spans="1:10">
      <c r="A367" s="257">
        <v>22</v>
      </c>
      <c r="B367" s="257" t="s">
        <v>2598</v>
      </c>
      <c r="C367" s="257" t="s">
        <v>2546</v>
      </c>
      <c r="D367" s="282" t="s">
        <v>1058</v>
      </c>
      <c r="E367" s="283"/>
      <c r="F367" s="257">
        <v>38</v>
      </c>
      <c r="G367" s="257" t="s">
        <v>234</v>
      </c>
      <c r="H367" s="257"/>
      <c r="I367" s="257" t="s">
        <v>2599</v>
      </c>
      <c r="J367" s="279"/>
    </row>
    <row r="368" s="216" customFormat="1" ht="52" customHeight="1" spans="1:10">
      <c r="A368" s="257">
        <v>23</v>
      </c>
      <c r="B368" s="257" t="s">
        <v>2600</v>
      </c>
      <c r="C368" s="257" t="s">
        <v>2546</v>
      </c>
      <c r="D368" s="282" t="s">
        <v>506</v>
      </c>
      <c r="E368" s="283"/>
      <c r="F368" s="257">
        <v>4.5</v>
      </c>
      <c r="G368" s="257" t="s">
        <v>234</v>
      </c>
      <c r="H368" s="257"/>
      <c r="I368" s="257" t="s">
        <v>2601</v>
      </c>
      <c r="J368" s="279"/>
    </row>
    <row r="369" s="216" customFormat="1" ht="52" customHeight="1" spans="1:10">
      <c r="A369" s="257">
        <v>24</v>
      </c>
      <c r="B369" s="257" t="s">
        <v>2602</v>
      </c>
      <c r="C369" s="257" t="s">
        <v>2546</v>
      </c>
      <c r="D369" s="282" t="s">
        <v>1256</v>
      </c>
      <c r="E369" s="283"/>
      <c r="F369" s="257">
        <v>9</v>
      </c>
      <c r="G369" s="257" t="s">
        <v>234</v>
      </c>
      <c r="H369" s="257"/>
      <c r="I369" s="257" t="s">
        <v>2603</v>
      </c>
      <c r="J369" s="279"/>
    </row>
    <row r="370" s="216" customFormat="1" ht="52" customHeight="1" spans="1:10">
      <c r="A370" s="257">
        <v>25</v>
      </c>
      <c r="B370" s="257" t="s">
        <v>2604</v>
      </c>
      <c r="C370" s="257" t="s">
        <v>2546</v>
      </c>
      <c r="D370" s="282" t="s">
        <v>978</v>
      </c>
      <c r="E370" s="283"/>
      <c r="F370" s="257">
        <v>6.7</v>
      </c>
      <c r="G370" s="257" t="s">
        <v>239</v>
      </c>
      <c r="H370" s="257"/>
      <c r="I370" s="257" t="s">
        <v>2605</v>
      </c>
      <c r="J370" s="279"/>
    </row>
    <row r="371" s="216" customFormat="1" ht="52" customHeight="1" spans="1:10">
      <c r="A371" s="257">
        <v>26</v>
      </c>
      <c r="B371" s="257" t="s">
        <v>2606</v>
      </c>
      <c r="C371" s="257" t="s">
        <v>2546</v>
      </c>
      <c r="D371" s="282" t="s">
        <v>967</v>
      </c>
      <c r="E371" s="283"/>
      <c r="F371" s="257">
        <v>9</v>
      </c>
      <c r="G371" s="257" t="s">
        <v>239</v>
      </c>
      <c r="H371" s="257"/>
      <c r="I371" s="257" t="s">
        <v>2607</v>
      </c>
      <c r="J371" s="279"/>
    </row>
    <row r="372" s="216" customFormat="1" ht="52" customHeight="1" spans="1:10">
      <c r="A372" s="257">
        <v>27</v>
      </c>
      <c r="B372" s="257" t="s">
        <v>2608</v>
      </c>
      <c r="C372" s="257" t="s">
        <v>2546</v>
      </c>
      <c r="D372" s="282" t="s">
        <v>2609</v>
      </c>
      <c r="E372" s="283"/>
      <c r="F372" s="257">
        <v>1.2</v>
      </c>
      <c r="G372" s="257" t="s">
        <v>239</v>
      </c>
      <c r="H372" s="257"/>
      <c r="I372" s="257" t="s">
        <v>2610</v>
      </c>
      <c r="J372" s="279"/>
    </row>
    <row r="373" s="216" customFormat="1" ht="52" customHeight="1" spans="1:10">
      <c r="A373" s="257">
        <v>28</v>
      </c>
      <c r="B373" s="257" t="s">
        <v>2611</v>
      </c>
      <c r="C373" s="257" t="s">
        <v>2546</v>
      </c>
      <c r="D373" s="282" t="s">
        <v>2612</v>
      </c>
      <c r="E373" s="283"/>
      <c r="F373" s="257">
        <v>2.7</v>
      </c>
      <c r="G373" s="257" t="s">
        <v>239</v>
      </c>
      <c r="H373" s="257"/>
      <c r="I373" s="257" t="s">
        <v>2613</v>
      </c>
      <c r="J373" s="279"/>
    </row>
    <row r="374" s="216" customFormat="1" ht="52" customHeight="1" spans="1:10">
      <c r="A374" s="257">
        <v>29</v>
      </c>
      <c r="B374" s="257" t="s">
        <v>2614</v>
      </c>
      <c r="C374" s="257" t="s">
        <v>2546</v>
      </c>
      <c r="D374" s="282" t="s">
        <v>974</v>
      </c>
      <c r="E374" s="283"/>
      <c r="F374" s="257">
        <v>6.7</v>
      </c>
      <c r="G374" s="257" t="s">
        <v>239</v>
      </c>
      <c r="H374" s="257"/>
      <c r="I374" s="257" t="s">
        <v>2615</v>
      </c>
      <c r="J374" s="279"/>
    </row>
    <row r="375" s="216" customFormat="1" ht="52" customHeight="1" spans="1:10">
      <c r="A375" s="257">
        <v>30</v>
      </c>
      <c r="B375" s="257" t="s">
        <v>2616</v>
      </c>
      <c r="C375" s="257" t="s">
        <v>2546</v>
      </c>
      <c r="D375" s="282" t="s">
        <v>1589</v>
      </c>
      <c r="E375" s="283"/>
      <c r="F375" s="257">
        <v>7</v>
      </c>
      <c r="G375" s="257" t="s">
        <v>239</v>
      </c>
      <c r="H375" s="257"/>
      <c r="I375" s="257" t="s">
        <v>2617</v>
      </c>
      <c r="J375" s="279"/>
    </row>
    <row r="376" s="216" customFormat="1" ht="52" customHeight="1" spans="1:10">
      <c r="A376" s="257">
        <v>31</v>
      </c>
      <c r="B376" s="257" t="s">
        <v>2618</v>
      </c>
      <c r="C376" s="257" t="s">
        <v>2546</v>
      </c>
      <c r="D376" s="282" t="s">
        <v>2619</v>
      </c>
      <c r="E376" s="283"/>
      <c r="F376" s="257">
        <v>1</v>
      </c>
      <c r="G376" s="257" t="s">
        <v>239</v>
      </c>
      <c r="H376" s="257"/>
      <c r="I376" s="257" t="s">
        <v>2620</v>
      </c>
      <c r="J376" s="279"/>
    </row>
    <row r="377" s="216" customFormat="1" ht="52" customHeight="1" spans="1:10">
      <c r="A377" s="257">
        <v>32</v>
      </c>
      <c r="B377" s="257" t="s">
        <v>2621</v>
      </c>
      <c r="C377" s="257" t="s">
        <v>2546</v>
      </c>
      <c r="D377" s="282" t="s">
        <v>2622</v>
      </c>
      <c r="E377" s="283"/>
      <c r="F377" s="257">
        <v>4.7</v>
      </c>
      <c r="G377" s="257" t="s">
        <v>239</v>
      </c>
      <c r="H377" s="257"/>
      <c r="I377" s="257" t="s">
        <v>2613</v>
      </c>
      <c r="J377" s="279"/>
    </row>
    <row r="378" s="216" customFormat="1" ht="52" customHeight="1" spans="1:10">
      <c r="A378" s="257">
        <v>33</v>
      </c>
      <c r="B378" s="257" t="s">
        <v>2623</v>
      </c>
      <c r="C378" s="257" t="s">
        <v>2546</v>
      </c>
      <c r="D378" s="282" t="s">
        <v>237</v>
      </c>
      <c r="E378" s="283"/>
      <c r="F378" s="257">
        <v>5.5</v>
      </c>
      <c r="G378" s="257" t="s">
        <v>239</v>
      </c>
      <c r="H378" s="257"/>
      <c r="I378" s="257" t="s">
        <v>2607</v>
      </c>
      <c r="J378" s="279"/>
    </row>
    <row r="379" s="216" customFormat="1" ht="52" customHeight="1" spans="1:10">
      <c r="A379" s="257">
        <v>34</v>
      </c>
      <c r="B379" s="257" t="s">
        <v>2624</v>
      </c>
      <c r="C379" s="257" t="s">
        <v>2546</v>
      </c>
      <c r="D379" s="282" t="s">
        <v>1254</v>
      </c>
      <c r="E379" s="283"/>
      <c r="F379" s="257">
        <v>2.3</v>
      </c>
      <c r="G379" s="257" t="s">
        <v>239</v>
      </c>
      <c r="H379" s="257"/>
      <c r="I379" s="257" t="s">
        <v>2625</v>
      </c>
      <c r="J379" s="279"/>
    </row>
    <row r="380" s="216" customFormat="1" ht="52" customHeight="1" spans="1:10">
      <c r="A380" s="257">
        <v>35</v>
      </c>
      <c r="B380" s="257" t="s">
        <v>2626</v>
      </c>
      <c r="C380" s="257" t="s">
        <v>2546</v>
      </c>
      <c r="D380" s="282" t="s">
        <v>2627</v>
      </c>
      <c r="E380" s="283"/>
      <c r="F380" s="257">
        <v>1.9</v>
      </c>
      <c r="G380" s="257" t="s">
        <v>239</v>
      </c>
      <c r="H380" s="257"/>
      <c r="I380" s="257" t="s">
        <v>2569</v>
      </c>
      <c r="J380" s="279"/>
    </row>
    <row r="381" s="216" customFormat="1" ht="52" customHeight="1" spans="1:10">
      <c r="A381" s="257">
        <v>36</v>
      </c>
      <c r="B381" s="257" t="s">
        <v>2628</v>
      </c>
      <c r="C381" s="257" t="s">
        <v>2546</v>
      </c>
      <c r="D381" s="282" t="s">
        <v>2629</v>
      </c>
      <c r="E381" s="283"/>
      <c r="F381" s="257">
        <v>0.3</v>
      </c>
      <c r="G381" s="257" t="s">
        <v>239</v>
      </c>
      <c r="H381" s="257"/>
      <c r="I381" s="257" t="s">
        <v>2587</v>
      </c>
      <c r="J381" s="279"/>
    </row>
    <row r="382" s="216" customFormat="1" ht="52" customHeight="1" spans="1:10">
      <c r="A382" s="257">
        <v>37</v>
      </c>
      <c r="B382" s="257" t="s">
        <v>2630</v>
      </c>
      <c r="C382" s="257" t="s">
        <v>2546</v>
      </c>
      <c r="D382" s="282" t="s">
        <v>470</v>
      </c>
      <c r="E382" s="283"/>
      <c r="F382" s="257">
        <v>2.6</v>
      </c>
      <c r="G382" s="257" t="s">
        <v>239</v>
      </c>
      <c r="H382" s="257"/>
      <c r="I382" s="257" t="s">
        <v>2569</v>
      </c>
      <c r="J382" s="279"/>
    </row>
    <row r="383" s="216" customFormat="1" ht="52" customHeight="1" spans="1:10">
      <c r="A383" s="257">
        <v>38</v>
      </c>
      <c r="B383" s="257" t="s">
        <v>2631</v>
      </c>
      <c r="C383" s="257" t="s">
        <v>2546</v>
      </c>
      <c r="D383" s="282" t="s">
        <v>2632</v>
      </c>
      <c r="E383" s="283"/>
      <c r="F383" s="257">
        <v>0.4</v>
      </c>
      <c r="G383" s="257" t="s">
        <v>239</v>
      </c>
      <c r="H383" s="257"/>
      <c r="I383" s="257" t="s">
        <v>2633</v>
      </c>
      <c r="J383" s="279"/>
    </row>
    <row r="384" s="216" customFormat="1" ht="52" customHeight="1" spans="1:10">
      <c r="A384" s="257">
        <v>39</v>
      </c>
      <c r="B384" s="257" t="s">
        <v>2634</v>
      </c>
      <c r="C384" s="257" t="s">
        <v>2546</v>
      </c>
      <c r="D384" s="282" t="s">
        <v>2635</v>
      </c>
      <c r="E384" s="283"/>
      <c r="F384" s="257">
        <v>1.2</v>
      </c>
      <c r="G384" s="257" t="s">
        <v>239</v>
      </c>
      <c r="H384" s="257"/>
      <c r="I384" s="257" t="s">
        <v>2636</v>
      </c>
      <c r="J384" s="279"/>
    </row>
    <row r="385" s="216" customFormat="1" ht="52" customHeight="1" spans="1:10">
      <c r="A385" s="257">
        <v>40</v>
      </c>
      <c r="B385" s="257" t="s">
        <v>2637</v>
      </c>
      <c r="C385" s="257" t="s">
        <v>2546</v>
      </c>
      <c r="D385" s="282" t="s">
        <v>2638</v>
      </c>
      <c r="E385" s="283"/>
      <c r="F385" s="257">
        <v>2.8</v>
      </c>
      <c r="G385" s="257" t="s">
        <v>239</v>
      </c>
      <c r="H385" s="257"/>
      <c r="I385" s="257" t="s">
        <v>2636</v>
      </c>
      <c r="J385" s="279"/>
    </row>
    <row r="386" s="216" customFormat="1" ht="52" customHeight="1" spans="1:10">
      <c r="A386" s="257">
        <v>41</v>
      </c>
      <c r="B386" s="257" t="s">
        <v>2639</v>
      </c>
      <c r="C386" s="257" t="s">
        <v>2546</v>
      </c>
      <c r="D386" s="282" t="s">
        <v>2640</v>
      </c>
      <c r="E386" s="283"/>
      <c r="F386" s="257">
        <v>2</v>
      </c>
      <c r="G386" s="257" t="s">
        <v>239</v>
      </c>
      <c r="H386" s="257"/>
      <c r="I386" s="257" t="s">
        <v>1462</v>
      </c>
      <c r="J386" s="279"/>
    </row>
    <row r="387" s="216" customFormat="1" ht="52" customHeight="1" spans="1:10">
      <c r="A387" s="257">
        <v>42</v>
      </c>
      <c r="B387" s="257" t="s">
        <v>2641</v>
      </c>
      <c r="C387" s="257" t="s">
        <v>2546</v>
      </c>
      <c r="D387" s="282" t="s">
        <v>971</v>
      </c>
      <c r="E387" s="283"/>
      <c r="F387" s="257">
        <v>2</v>
      </c>
      <c r="G387" s="257" t="s">
        <v>239</v>
      </c>
      <c r="H387" s="257"/>
      <c r="I387" s="257" t="s">
        <v>2617</v>
      </c>
      <c r="J387" s="279"/>
    </row>
    <row r="388" s="216" customFormat="1" ht="52" customHeight="1" spans="1:10">
      <c r="A388" s="257">
        <v>43</v>
      </c>
      <c r="B388" s="257" t="s">
        <v>2642</v>
      </c>
      <c r="C388" s="257" t="s">
        <v>2546</v>
      </c>
      <c r="D388" s="282" t="s">
        <v>425</v>
      </c>
      <c r="E388" s="283"/>
      <c r="F388" s="257">
        <v>16</v>
      </c>
      <c r="G388" s="257" t="s">
        <v>1592</v>
      </c>
      <c r="H388" s="257"/>
      <c r="I388" s="257" t="s">
        <v>2643</v>
      </c>
      <c r="J388" s="279"/>
    </row>
    <row r="389" s="216" customFormat="1" ht="52" customHeight="1" spans="1:10">
      <c r="A389" s="257">
        <v>44</v>
      </c>
      <c r="B389" s="257" t="s">
        <v>2644</v>
      </c>
      <c r="C389" s="257" t="s">
        <v>2546</v>
      </c>
      <c r="D389" s="282" t="s">
        <v>2645</v>
      </c>
      <c r="E389" s="283"/>
      <c r="F389" s="257">
        <v>3.8</v>
      </c>
      <c r="G389" s="257" t="s">
        <v>1592</v>
      </c>
      <c r="H389" s="257"/>
      <c r="I389" s="257" t="s">
        <v>1406</v>
      </c>
      <c r="J389" s="279"/>
    </row>
    <row r="390" s="216" customFormat="1" ht="52" customHeight="1" spans="1:10">
      <c r="A390" s="257">
        <v>45</v>
      </c>
      <c r="B390" s="257" t="s">
        <v>2646</v>
      </c>
      <c r="C390" s="257" t="s">
        <v>2546</v>
      </c>
      <c r="D390" s="282" t="s">
        <v>2647</v>
      </c>
      <c r="E390" s="283"/>
      <c r="F390" s="257">
        <v>5.3</v>
      </c>
      <c r="G390" s="257" t="s">
        <v>1592</v>
      </c>
      <c r="H390" s="257"/>
      <c r="I390" s="257" t="s">
        <v>2648</v>
      </c>
      <c r="J390" s="279"/>
    </row>
    <row r="391" s="216" customFormat="1" ht="52" customHeight="1" spans="1:10">
      <c r="A391" s="257">
        <v>46</v>
      </c>
      <c r="B391" s="257" t="s">
        <v>2649</v>
      </c>
      <c r="C391" s="257" t="s">
        <v>2546</v>
      </c>
      <c r="D391" s="282" t="s">
        <v>2650</v>
      </c>
      <c r="E391" s="283"/>
      <c r="F391" s="257">
        <v>7.6</v>
      </c>
      <c r="G391" s="257" t="s">
        <v>1592</v>
      </c>
      <c r="H391" s="257"/>
      <c r="I391" s="257" t="s">
        <v>2651</v>
      </c>
      <c r="J391" s="279"/>
    </row>
    <row r="392" s="216" customFormat="1" ht="52" customHeight="1" spans="1:10">
      <c r="A392" s="257">
        <v>47</v>
      </c>
      <c r="B392" s="257" t="s">
        <v>2652</v>
      </c>
      <c r="C392" s="257" t="s">
        <v>2546</v>
      </c>
      <c r="D392" s="282" t="s">
        <v>892</v>
      </c>
      <c r="E392" s="283"/>
      <c r="F392" s="257">
        <v>18</v>
      </c>
      <c r="G392" s="257" t="s">
        <v>1592</v>
      </c>
      <c r="H392" s="257"/>
      <c r="I392" s="257" t="s">
        <v>2653</v>
      </c>
      <c r="J392" s="279"/>
    </row>
    <row r="393" s="216" customFormat="1" ht="52" customHeight="1" spans="1:10">
      <c r="A393" s="257">
        <v>48</v>
      </c>
      <c r="B393" s="257" t="s">
        <v>2654</v>
      </c>
      <c r="C393" s="257" t="s">
        <v>2546</v>
      </c>
      <c r="D393" s="282" t="s">
        <v>169</v>
      </c>
      <c r="E393" s="283"/>
      <c r="F393" s="257">
        <v>24</v>
      </c>
      <c r="G393" s="257" t="s">
        <v>1592</v>
      </c>
      <c r="H393" s="257"/>
      <c r="I393" s="257" t="s">
        <v>2655</v>
      </c>
      <c r="J393" s="279"/>
    </row>
    <row r="394" s="216" customFormat="1" ht="52" customHeight="1" spans="1:10">
      <c r="A394" s="257">
        <v>49</v>
      </c>
      <c r="B394" s="257" t="s">
        <v>2656</v>
      </c>
      <c r="C394" s="257" t="s">
        <v>2546</v>
      </c>
      <c r="D394" s="282" t="s">
        <v>898</v>
      </c>
      <c r="E394" s="283"/>
      <c r="F394" s="257">
        <v>23.3</v>
      </c>
      <c r="G394" s="257" t="s">
        <v>1592</v>
      </c>
      <c r="H394" s="257"/>
      <c r="I394" s="257" t="s">
        <v>2657</v>
      </c>
      <c r="J394" s="279"/>
    </row>
    <row r="395" s="216" customFormat="1" ht="52" customHeight="1" spans="1:10">
      <c r="A395" s="257">
        <v>50</v>
      </c>
      <c r="B395" s="257" t="s">
        <v>2658</v>
      </c>
      <c r="C395" s="257" t="s">
        <v>2546</v>
      </c>
      <c r="D395" s="282" t="s">
        <v>1232</v>
      </c>
      <c r="E395" s="283"/>
      <c r="F395" s="257">
        <v>1</v>
      </c>
      <c r="G395" s="257" t="s">
        <v>1592</v>
      </c>
      <c r="H395" s="257"/>
      <c r="I395" s="257" t="s">
        <v>2659</v>
      </c>
      <c r="J395" s="279"/>
    </row>
    <row r="396" s="216" customFormat="1" ht="52" customHeight="1" spans="1:10">
      <c r="A396" s="257">
        <v>51</v>
      </c>
      <c r="B396" s="257" t="s">
        <v>2660</v>
      </c>
      <c r="C396" s="257" t="s">
        <v>2546</v>
      </c>
      <c r="D396" s="282" t="s">
        <v>2661</v>
      </c>
      <c r="E396" s="283"/>
      <c r="F396" s="257">
        <v>1</v>
      </c>
      <c r="G396" s="257" t="s">
        <v>1592</v>
      </c>
      <c r="H396" s="257"/>
      <c r="I396" s="257" t="s">
        <v>2662</v>
      </c>
      <c r="J396" s="279"/>
    </row>
    <row r="397" s="216" customFormat="1" ht="52" customHeight="1" spans="1:10">
      <c r="A397" s="257">
        <v>52</v>
      </c>
      <c r="B397" s="257" t="s">
        <v>2663</v>
      </c>
      <c r="C397" s="257" t="s">
        <v>2546</v>
      </c>
      <c r="D397" s="282" t="s">
        <v>331</v>
      </c>
      <c r="E397" s="283"/>
      <c r="F397" s="257">
        <v>6.2</v>
      </c>
      <c r="G397" s="257" t="s">
        <v>171</v>
      </c>
      <c r="H397" s="257"/>
      <c r="I397" s="257" t="s">
        <v>2664</v>
      </c>
      <c r="J397" s="279"/>
    </row>
    <row r="398" s="216" customFormat="1" ht="52" customHeight="1" spans="1:10">
      <c r="A398" s="257">
        <v>53</v>
      </c>
      <c r="B398" s="257" t="s">
        <v>2665</v>
      </c>
      <c r="C398" s="257" t="s">
        <v>2546</v>
      </c>
      <c r="D398" s="282" t="s">
        <v>367</v>
      </c>
      <c r="E398" s="283"/>
      <c r="F398" s="257">
        <v>11.6</v>
      </c>
      <c r="G398" s="257" t="s">
        <v>171</v>
      </c>
      <c r="H398" s="257"/>
      <c r="I398" s="257" t="s">
        <v>2666</v>
      </c>
      <c r="J398" s="279"/>
    </row>
    <row r="399" s="216" customFormat="1" ht="52" customHeight="1" spans="1:10">
      <c r="A399" s="257">
        <v>54</v>
      </c>
      <c r="B399" s="257" t="s">
        <v>2667</v>
      </c>
      <c r="C399" s="257" t="s">
        <v>2546</v>
      </c>
      <c r="D399" s="282" t="s">
        <v>2668</v>
      </c>
      <c r="E399" s="283"/>
      <c r="F399" s="257">
        <v>4.2</v>
      </c>
      <c r="G399" s="257" t="s">
        <v>171</v>
      </c>
      <c r="H399" s="257"/>
      <c r="I399" s="257" t="s">
        <v>2669</v>
      </c>
      <c r="J399" s="279"/>
    </row>
    <row r="400" s="216" customFormat="1" ht="52" customHeight="1" spans="1:10">
      <c r="A400" s="257">
        <v>55</v>
      </c>
      <c r="B400" s="257" t="s">
        <v>2670</v>
      </c>
      <c r="C400" s="257" t="s">
        <v>2546</v>
      </c>
      <c r="D400" s="282" t="s">
        <v>363</v>
      </c>
      <c r="E400" s="283"/>
      <c r="F400" s="257">
        <v>14.6</v>
      </c>
      <c r="G400" s="257" t="s">
        <v>171</v>
      </c>
      <c r="H400" s="257"/>
      <c r="I400" s="257" t="s">
        <v>1434</v>
      </c>
      <c r="J400" s="279"/>
    </row>
    <row r="401" s="216" customFormat="1" ht="52" customHeight="1" spans="1:10">
      <c r="A401" s="257">
        <v>56</v>
      </c>
      <c r="B401" s="257" t="s">
        <v>2671</v>
      </c>
      <c r="C401" s="257" t="s">
        <v>2546</v>
      </c>
      <c r="D401" s="282" t="s">
        <v>2672</v>
      </c>
      <c r="E401" s="283"/>
      <c r="F401" s="257">
        <v>13.7</v>
      </c>
      <c r="G401" s="257" t="s">
        <v>171</v>
      </c>
      <c r="H401" s="257"/>
      <c r="I401" s="257" t="s">
        <v>2673</v>
      </c>
      <c r="J401" s="279"/>
    </row>
    <row r="402" s="216" customFormat="1" ht="52" customHeight="1" spans="1:10">
      <c r="A402" s="257">
        <v>57</v>
      </c>
      <c r="B402" s="257" t="s">
        <v>2674</v>
      </c>
      <c r="C402" s="257" t="s">
        <v>2546</v>
      </c>
      <c r="D402" s="282" t="s">
        <v>2675</v>
      </c>
      <c r="E402" s="283"/>
      <c r="F402" s="257">
        <v>15</v>
      </c>
      <c r="G402" s="257" t="s">
        <v>171</v>
      </c>
      <c r="H402" s="257"/>
      <c r="I402" s="257" t="s">
        <v>1434</v>
      </c>
      <c r="J402" s="279"/>
    </row>
    <row r="403" s="216" customFormat="1" ht="52" customHeight="1" spans="1:10">
      <c r="A403" s="257">
        <v>58</v>
      </c>
      <c r="B403" s="257" t="s">
        <v>2676</v>
      </c>
      <c r="C403" s="257" t="s">
        <v>2546</v>
      </c>
      <c r="D403" s="282" t="s">
        <v>2677</v>
      </c>
      <c r="E403" s="283"/>
      <c r="F403" s="257">
        <v>2.9</v>
      </c>
      <c r="G403" s="257" t="s">
        <v>171</v>
      </c>
      <c r="H403" s="257"/>
      <c r="I403" s="257" t="s">
        <v>2563</v>
      </c>
      <c r="J403" s="279"/>
    </row>
    <row r="404" s="216" customFormat="1" ht="52" customHeight="1" spans="1:10">
      <c r="A404" s="257">
        <v>59</v>
      </c>
      <c r="B404" s="257" t="s">
        <v>2678</v>
      </c>
      <c r="C404" s="257" t="s">
        <v>2546</v>
      </c>
      <c r="D404" s="282" t="s">
        <v>333</v>
      </c>
      <c r="E404" s="283"/>
      <c r="F404" s="257">
        <v>12.7</v>
      </c>
      <c r="G404" s="257" t="s">
        <v>171</v>
      </c>
      <c r="H404" s="257"/>
      <c r="I404" s="257" t="s">
        <v>2679</v>
      </c>
      <c r="J404" s="279"/>
    </row>
    <row r="405" s="216" customFormat="1" ht="52" customHeight="1" spans="1:10">
      <c r="A405" s="257">
        <v>60</v>
      </c>
      <c r="B405" s="257" t="s">
        <v>2680</v>
      </c>
      <c r="C405" s="257" t="s">
        <v>2546</v>
      </c>
      <c r="D405" s="282" t="s">
        <v>1227</v>
      </c>
      <c r="E405" s="283"/>
      <c r="F405" s="257">
        <v>5.6</v>
      </c>
      <c r="G405" s="257" t="s">
        <v>171</v>
      </c>
      <c r="H405" s="257"/>
      <c r="I405" s="257" t="s">
        <v>2648</v>
      </c>
      <c r="J405" s="279"/>
    </row>
    <row r="406" s="216" customFormat="1" ht="52" customHeight="1" spans="1:10">
      <c r="A406" s="257">
        <v>61</v>
      </c>
      <c r="B406" s="257" t="s">
        <v>2681</v>
      </c>
      <c r="C406" s="257" t="s">
        <v>2546</v>
      </c>
      <c r="D406" s="282" t="s">
        <v>174</v>
      </c>
      <c r="E406" s="283"/>
      <c r="F406" s="257">
        <v>16.8</v>
      </c>
      <c r="G406" s="257" t="s">
        <v>171</v>
      </c>
      <c r="H406" s="257"/>
      <c r="I406" s="257" t="s">
        <v>2682</v>
      </c>
      <c r="J406" s="279"/>
    </row>
    <row r="407" s="216" customFormat="1" ht="52" customHeight="1" spans="1:10">
      <c r="A407" s="257">
        <v>62</v>
      </c>
      <c r="B407" s="257" t="s">
        <v>2683</v>
      </c>
      <c r="C407" s="257" t="s">
        <v>2546</v>
      </c>
      <c r="D407" s="282" t="s">
        <v>765</v>
      </c>
      <c r="E407" s="283"/>
      <c r="F407" s="257">
        <v>33</v>
      </c>
      <c r="G407" s="257" t="s">
        <v>171</v>
      </c>
      <c r="H407" s="257"/>
      <c r="I407" s="257" t="s">
        <v>2684</v>
      </c>
      <c r="J407" s="279"/>
    </row>
    <row r="408" s="216" customFormat="1" ht="52" customHeight="1" spans="1:10">
      <c r="A408" s="257">
        <v>63</v>
      </c>
      <c r="B408" s="257" t="s">
        <v>2685</v>
      </c>
      <c r="C408" s="257" t="s">
        <v>2546</v>
      </c>
      <c r="D408" s="282" t="s">
        <v>414</v>
      </c>
      <c r="E408" s="283"/>
      <c r="F408" s="257">
        <v>48</v>
      </c>
      <c r="G408" s="257" t="s">
        <v>171</v>
      </c>
      <c r="H408" s="257"/>
      <c r="I408" s="257" t="s">
        <v>2686</v>
      </c>
      <c r="J408" s="279"/>
    </row>
    <row r="409" s="216" customFormat="1" ht="52" customHeight="1" spans="1:10">
      <c r="A409" s="257">
        <v>64</v>
      </c>
      <c r="B409" s="257" t="s">
        <v>2687</v>
      </c>
      <c r="C409" s="257" t="s">
        <v>2546</v>
      </c>
      <c r="D409" s="282" t="s">
        <v>2688</v>
      </c>
      <c r="E409" s="283"/>
      <c r="F409" s="257">
        <v>2</v>
      </c>
      <c r="G409" s="257" t="s">
        <v>171</v>
      </c>
      <c r="H409" s="257"/>
      <c r="I409" s="257" t="s">
        <v>2689</v>
      </c>
      <c r="J409" s="279"/>
    </row>
    <row r="410" s="216" customFormat="1" ht="52" customHeight="1" spans="1:10">
      <c r="A410" s="257">
        <v>65</v>
      </c>
      <c r="B410" s="257" t="s">
        <v>2690</v>
      </c>
      <c r="C410" s="257" t="s">
        <v>2546</v>
      </c>
      <c r="D410" s="282" t="s">
        <v>2691</v>
      </c>
      <c r="E410" s="283"/>
      <c r="F410" s="257">
        <v>2.5</v>
      </c>
      <c r="G410" s="257" t="s">
        <v>171</v>
      </c>
      <c r="H410" s="257"/>
      <c r="I410" s="257" t="s">
        <v>2692</v>
      </c>
      <c r="J410" s="279"/>
    </row>
    <row r="411" s="216" customFormat="1" ht="52" customHeight="1" spans="1:10">
      <c r="A411" s="257">
        <v>66</v>
      </c>
      <c r="B411" s="257" t="s">
        <v>2693</v>
      </c>
      <c r="C411" s="257" t="s">
        <v>2546</v>
      </c>
      <c r="D411" s="282" t="s">
        <v>2694</v>
      </c>
      <c r="E411" s="283"/>
      <c r="F411" s="257">
        <v>14.7</v>
      </c>
      <c r="G411" s="257" t="s">
        <v>171</v>
      </c>
      <c r="H411" s="257"/>
      <c r="I411" s="257" t="s">
        <v>2695</v>
      </c>
      <c r="J411" s="279"/>
    </row>
    <row r="412" s="216" customFormat="1" ht="52" customHeight="1" spans="1:10">
      <c r="A412" s="257">
        <v>67</v>
      </c>
      <c r="B412" s="257" t="s">
        <v>2696</v>
      </c>
      <c r="C412" s="257" t="s">
        <v>2546</v>
      </c>
      <c r="D412" s="282" t="s">
        <v>2697</v>
      </c>
      <c r="E412" s="283"/>
      <c r="F412" s="257">
        <v>7</v>
      </c>
      <c r="G412" s="257" t="s">
        <v>171</v>
      </c>
      <c r="H412" s="257"/>
      <c r="I412" s="257" t="s">
        <v>2698</v>
      </c>
      <c r="J412" s="279"/>
    </row>
    <row r="413" s="216" customFormat="1" ht="52" customHeight="1" spans="1:10">
      <c r="A413" s="257">
        <v>68</v>
      </c>
      <c r="B413" s="257" t="s">
        <v>2699</v>
      </c>
      <c r="C413" s="257" t="s">
        <v>2546</v>
      </c>
      <c r="D413" s="282" t="s">
        <v>2700</v>
      </c>
      <c r="E413" s="283"/>
      <c r="F413" s="257">
        <v>9.8</v>
      </c>
      <c r="G413" s="257" t="s">
        <v>180</v>
      </c>
      <c r="H413" s="257"/>
      <c r="I413" s="257" t="s">
        <v>2701</v>
      </c>
      <c r="J413" s="279"/>
    </row>
    <row r="414" s="216" customFormat="1" ht="52" customHeight="1" spans="1:10">
      <c r="A414" s="257">
        <v>69</v>
      </c>
      <c r="B414" s="257" t="s">
        <v>2702</v>
      </c>
      <c r="C414" s="257" t="s">
        <v>2546</v>
      </c>
      <c r="D414" s="282" t="s">
        <v>835</v>
      </c>
      <c r="E414" s="283"/>
      <c r="F414" s="257">
        <v>3.6</v>
      </c>
      <c r="G414" s="257" t="s">
        <v>180</v>
      </c>
      <c r="H414" s="257"/>
      <c r="I414" s="257" t="s">
        <v>2577</v>
      </c>
      <c r="J414" s="279"/>
    </row>
    <row r="415" s="216" customFormat="1" ht="52" customHeight="1" spans="1:10">
      <c r="A415" s="257">
        <v>70</v>
      </c>
      <c r="B415" s="257" t="s">
        <v>2703</v>
      </c>
      <c r="C415" s="257" t="s">
        <v>2546</v>
      </c>
      <c r="D415" s="282" t="s">
        <v>2704</v>
      </c>
      <c r="E415" s="283"/>
      <c r="F415" s="257">
        <v>10.8</v>
      </c>
      <c r="G415" s="257" t="s">
        <v>180</v>
      </c>
      <c r="H415" s="257"/>
      <c r="I415" s="257" t="s">
        <v>2705</v>
      </c>
      <c r="J415" s="279"/>
    </row>
    <row r="416" s="216" customFormat="1" ht="52" customHeight="1" spans="1:10">
      <c r="A416" s="257">
        <v>71</v>
      </c>
      <c r="B416" s="257" t="s">
        <v>2706</v>
      </c>
      <c r="C416" s="257" t="s">
        <v>2546</v>
      </c>
      <c r="D416" s="282" t="s">
        <v>178</v>
      </c>
      <c r="E416" s="283"/>
      <c r="F416" s="257">
        <v>7.7</v>
      </c>
      <c r="G416" s="257" t="s">
        <v>180</v>
      </c>
      <c r="H416" s="257"/>
      <c r="I416" s="257" t="s">
        <v>2707</v>
      </c>
      <c r="J416" s="279"/>
    </row>
    <row r="417" s="216" customFormat="1" ht="52" customHeight="1" spans="1:10">
      <c r="A417" s="257">
        <v>72</v>
      </c>
      <c r="B417" s="257" t="s">
        <v>2708</v>
      </c>
      <c r="C417" s="257" t="s">
        <v>2546</v>
      </c>
      <c r="D417" s="282" t="s">
        <v>182</v>
      </c>
      <c r="E417" s="283"/>
      <c r="F417" s="257">
        <v>3</v>
      </c>
      <c r="G417" s="257" t="s">
        <v>180</v>
      </c>
      <c r="H417" s="257"/>
      <c r="I417" s="257" t="s">
        <v>2552</v>
      </c>
      <c r="J417" s="279"/>
    </row>
    <row r="418" s="216" customFormat="1" ht="52" customHeight="1" spans="1:10">
      <c r="A418" s="257">
        <v>73</v>
      </c>
      <c r="B418" s="257" t="s">
        <v>2709</v>
      </c>
      <c r="C418" s="257" t="s">
        <v>2546</v>
      </c>
      <c r="D418" s="282" t="s">
        <v>286</v>
      </c>
      <c r="E418" s="283"/>
      <c r="F418" s="257">
        <v>3.9</v>
      </c>
      <c r="G418" s="257" t="s">
        <v>180</v>
      </c>
      <c r="H418" s="257"/>
      <c r="I418" s="257" t="s">
        <v>2648</v>
      </c>
      <c r="J418" s="279"/>
    </row>
    <row r="419" s="216" customFormat="1" ht="52" customHeight="1" spans="1:10">
      <c r="A419" s="257">
        <v>74</v>
      </c>
      <c r="B419" s="257" t="s">
        <v>2710</v>
      </c>
      <c r="C419" s="257" t="s">
        <v>2546</v>
      </c>
      <c r="D419" s="282" t="s">
        <v>2711</v>
      </c>
      <c r="E419" s="283"/>
      <c r="F419" s="257">
        <v>2.5</v>
      </c>
      <c r="G419" s="257" t="s">
        <v>180</v>
      </c>
      <c r="H419" s="257"/>
      <c r="I419" s="257" t="s">
        <v>2712</v>
      </c>
      <c r="J419" s="279"/>
    </row>
    <row r="420" s="216" customFormat="1" ht="52" customHeight="1" spans="1:10">
      <c r="A420" s="257">
        <v>75</v>
      </c>
      <c r="B420" s="257" t="s">
        <v>2713</v>
      </c>
      <c r="C420" s="257" t="s">
        <v>2546</v>
      </c>
      <c r="D420" s="282" t="s">
        <v>2714</v>
      </c>
      <c r="E420" s="283"/>
      <c r="F420" s="257">
        <v>2</v>
      </c>
      <c r="G420" s="257" t="s">
        <v>180</v>
      </c>
      <c r="H420" s="257"/>
      <c r="I420" s="257" t="s">
        <v>2715</v>
      </c>
      <c r="J420" s="279"/>
    </row>
    <row r="421" s="216" customFormat="1" ht="52" customHeight="1" spans="1:10">
      <c r="A421" s="257">
        <v>76</v>
      </c>
      <c r="B421" s="257" t="s">
        <v>2716</v>
      </c>
      <c r="C421" s="257" t="s">
        <v>2546</v>
      </c>
      <c r="D421" s="282" t="s">
        <v>2717</v>
      </c>
      <c r="E421" s="283"/>
      <c r="F421" s="257">
        <v>7.7</v>
      </c>
      <c r="G421" s="257" t="s">
        <v>180</v>
      </c>
      <c r="H421" s="257"/>
      <c r="I421" s="257" t="s">
        <v>2572</v>
      </c>
      <c r="J421" s="279"/>
    </row>
    <row r="422" s="216" customFormat="1" ht="52" customHeight="1" spans="1:10">
      <c r="A422" s="257">
        <v>77</v>
      </c>
      <c r="B422" s="257" t="s">
        <v>2718</v>
      </c>
      <c r="C422" s="257" t="s">
        <v>2546</v>
      </c>
      <c r="D422" s="282" t="s">
        <v>321</v>
      </c>
      <c r="E422" s="283"/>
      <c r="F422" s="257">
        <v>24</v>
      </c>
      <c r="G422" s="257" t="s">
        <v>180</v>
      </c>
      <c r="H422" s="257"/>
      <c r="I422" s="257" t="s">
        <v>2719</v>
      </c>
      <c r="J422" s="279"/>
    </row>
    <row r="423" s="216" customFormat="1" ht="52" customHeight="1" spans="1:10">
      <c r="A423" s="257">
        <v>78</v>
      </c>
      <c r="B423" s="257" t="s">
        <v>2720</v>
      </c>
      <c r="C423" s="257" t="s">
        <v>2546</v>
      </c>
      <c r="D423" s="282" t="s">
        <v>2721</v>
      </c>
      <c r="E423" s="283"/>
      <c r="F423" s="257">
        <v>4.5</v>
      </c>
      <c r="G423" s="257" t="s">
        <v>180</v>
      </c>
      <c r="H423" s="257"/>
      <c r="I423" s="257" t="s">
        <v>2722</v>
      </c>
      <c r="J423" s="279"/>
    </row>
    <row r="424" s="216" customFormat="1" ht="52" customHeight="1" spans="1:10">
      <c r="A424" s="257">
        <v>79</v>
      </c>
      <c r="B424" s="257" t="s">
        <v>2723</v>
      </c>
      <c r="C424" s="257" t="s">
        <v>2546</v>
      </c>
      <c r="D424" s="282" t="s">
        <v>839</v>
      </c>
      <c r="E424" s="283"/>
      <c r="F424" s="257">
        <v>6.5</v>
      </c>
      <c r="G424" s="257" t="s">
        <v>180</v>
      </c>
      <c r="H424" s="257"/>
      <c r="I424" s="257" t="s">
        <v>2555</v>
      </c>
      <c r="J424" s="279"/>
    </row>
    <row r="425" s="216" customFormat="1" ht="52" customHeight="1" spans="1:10">
      <c r="A425" s="257">
        <v>80</v>
      </c>
      <c r="B425" s="257" t="s">
        <v>2724</v>
      </c>
      <c r="C425" s="257" t="s">
        <v>2546</v>
      </c>
      <c r="D425" s="282" t="s">
        <v>475</v>
      </c>
      <c r="E425" s="283"/>
      <c r="F425" s="257">
        <v>8.5</v>
      </c>
      <c r="G425" s="257" t="s">
        <v>180</v>
      </c>
      <c r="H425" s="257"/>
      <c r="I425" s="257" t="s">
        <v>2725</v>
      </c>
      <c r="J425" s="279"/>
    </row>
    <row r="426" s="216" customFormat="1" ht="52" customHeight="1" spans="1:10">
      <c r="A426" s="257">
        <v>81</v>
      </c>
      <c r="B426" s="257" t="s">
        <v>2726</v>
      </c>
      <c r="C426" s="257" t="s">
        <v>2546</v>
      </c>
      <c r="D426" s="282" t="s">
        <v>325</v>
      </c>
      <c r="E426" s="283"/>
      <c r="F426" s="257">
        <v>2.6</v>
      </c>
      <c r="G426" s="257" t="s">
        <v>180</v>
      </c>
      <c r="H426" s="257"/>
      <c r="I426" s="257" t="s">
        <v>2727</v>
      </c>
      <c r="J426" s="279"/>
    </row>
    <row r="427" s="216" customFormat="1" ht="52" customHeight="1" spans="1:10">
      <c r="A427" s="257">
        <v>82</v>
      </c>
      <c r="B427" s="257" t="s">
        <v>2728</v>
      </c>
      <c r="C427" s="257" t="s">
        <v>2546</v>
      </c>
      <c r="D427" s="282" t="s">
        <v>2729</v>
      </c>
      <c r="E427" s="283"/>
      <c r="F427" s="257">
        <v>14.3</v>
      </c>
      <c r="G427" s="257" t="s">
        <v>180</v>
      </c>
      <c r="H427" s="257"/>
      <c r="I427" s="257" t="s">
        <v>2730</v>
      </c>
      <c r="J427" s="279"/>
    </row>
    <row r="428" s="216" customFormat="1" ht="52" customHeight="1" spans="1:10">
      <c r="A428" s="257">
        <v>83</v>
      </c>
      <c r="B428" s="257" t="s">
        <v>2731</v>
      </c>
      <c r="C428" s="257" t="s">
        <v>2546</v>
      </c>
      <c r="D428" s="282" t="s">
        <v>581</v>
      </c>
      <c r="E428" s="283"/>
      <c r="F428" s="257">
        <v>3.8</v>
      </c>
      <c r="G428" s="257" t="s">
        <v>180</v>
      </c>
      <c r="H428" s="257"/>
      <c r="I428" s="257" t="s">
        <v>2582</v>
      </c>
      <c r="J428" s="279"/>
    </row>
    <row r="429" s="216" customFormat="1" ht="52" customHeight="1" spans="1:10">
      <c r="A429" s="257">
        <v>84</v>
      </c>
      <c r="B429" s="257" t="s">
        <v>2732</v>
      </c>
      <c r="C429" s="257" t="s">
        <v>2546</v>
      </c>
      <c r="D429" s="282" t="s">
        <v>2733</v>
      </c>
      <c r="E429" s="283"/>
      <c r="F429" s="257">
        <v>4.7</v>
      </c>
      <c r="G429" s="257" t="s">
        <v>180</v>
      </c>
      <c r="H429" s="257"/>
      <c r="I429" s="257" t="s">
        <v>2651</v>
      </c>
      <c r="J429" s="279"/>
    </row>
    <row r="430" s="216" customFormat="1" ht="52" customHeight="1" spans="1:10">
      <c r="A430" s="257">
        <v>85</v>
      </c>
      <c r="B430" s="257" t="s">
        <v>2734</v>
      </c>
      <c r="C430" s="257" t="s">
        <v>2546</v>
      </c>
      <c r="D430" s="282" t="s">
        <v>2735</v>
      </c>
      <c r="E430" s="283"/>
      <c r="F430" s="257">
        <v>3.1</v>
      </c>
      <c r="G430" s="257" t="s">
        <v>180</v>
      </c>
      <c r="H430" s="257"/>
      <c r="I430" s="257" t="s">
        <v>2692</v>
      </c>
      <c r="J430" s="279"/>
    </row>
    <row r="431" s="216" customFormat="1" ht="52" customHeight="1" spans="1:10">
      <c r="A431" s="257">
        <v>86</v>
      </c>
      <c r="B431" s="257" t="s">
        <v>2736</v>
      </c>
      <c r="C431" s="257" t="s">
        <v>2546</v>
      </c>
      <c r="D431" s="282" t="s">
        <v>473</v>
      </c>
      <c r="E431" s="283"/>
      <c r="F431" s="257">
        <v>9</v>
      </c>
      <c r="G431" s="257" t="s">
        <v>180</v>
      </c>
      <c r="H431" s="257"/>
      <c r="I431" s="257" t="s">
        <v>2737</v>
      </c>
      <c r="J431" s="279"/>
    </row>
    <row r="432" s="216" customFormat="1" ht="52" customHeight="1" spans="1:10">
      <c r="A432" s="257">
        <v>87</v>
      </c>
      <c r="B432" s="257" t="s">
        <v>2738</v>
      </c>
      <c r="C432" s="257" t="s">
        <v>2546</v>
      </c>
      <c r="D432" s="282" t="s">
        <v>2739</v>
      </c>
      <c r="E432" s="283"/>
      <c r="F432" s="257">
        <v>4.4</v>
      </c>
      <c r="G432" s="257" t="s">
        <v>180</v>
      </c>
      <c r="H432" s="257"/>
      <c r="I432" s="257" t="s">
        <v>2692</v>
      </c>
      <c r="J432" s="279"/>
    </row>
    <row r="433" s="216" customFormat="1" ht="52" customHeight="1" spans="1:10">
      <c r="A433" s="257">
        <v>88</v>
      </c>
      <c r="B433" s="257" t="s">
        <v>2740</v>
      </c>
      <c r="C433" s="257" t="s">
        <v>2546</v>
      </c>
      <c r="D433" s="282" t="s">
        <v>790</v>
      </c>
      <c r="E433" s="283"/>
      <c r="F433" s="257">
        <v>8</v>
      </c>
      <c r="G433" s="257" t="s">
        <v>180</v>
      </c>
      <c r="H433" s="257"/>
      <c r="I433" s="257" t="s">
        <v>2741</v>
      </c>
      <c r="J433" s="279"/>
    </row>
    <row r="434" s="216" customFormat="1" ht="52" customHeight="1" spans="1:10">
      <c r="A434" s="257">
        <v>89</v>
      </c>
      <c r="B434" s="257" t="s">
        <v>2742</v>
      </c>
      <c r="C434" s="257" t="s">
        <v>2546</v>
      </c>
      <c r="D434" s="282" t="s">
        <v>2743</v>
      </c>
      <c r="E434" s="283"/>
      <c r="F434" s="257">
        <v>9</v>
      </c>
      <c r="G434" s="257" t="s">
        <v>180</v>
      </c>
      <c r="H434" s="257"/>
      <c r="I434" s="257" t="s">
        <v>2547</v>
      </c>
      <c r="J434" s="279"/>
    </row>
    <row r="435" s="216" customFormat="1" ht="52" customHeight="1" spans="1:10">
      <c r="A435" s="257">
        <v>90</v>
      </c>
      <c r="B435" s="257" t="s">
        <v>2744</v>
      </c>
      <c r="C435" s="257" t="s">
        <v>2546</v>
      </c>
      <c r="D435" s="282" t="s">
        <v>849</v>
      </c>
      <c r="E435" s="283"/>
      <c r="F435" s="257">
        <v>27.7</v>
      </c>
      <c r="G435" s="257" t="s">
        <v>180</v>
      </c>
      <c r="H435" s="257"/>
      <c r="I435" s="257" t="s">
        <v>2745</v>
      </c>
      <c r="J435" s="279"/>
    </row>
    <row r="436" s="216" customFormat="1" ht="52" customHeight="1" spans="1:10">
      <c r="A436" s="257">
        <v>91</v>
      </c>
      <c r="B436" s="257" t="s">
        <v>2746</v>
      </c>
      <c r="C436" s="257" t="s">
        <v>2546</v>
      </c>
      <c r="D436" s="282" t="s">
        <v>2747</v>
      </c>
      <c r="E436" s="283"/>
      <c r="F436" s="257">
        <v>0.4</v>
      </c>
      <c r="G436" s="257" t="s">
        <v>180</v>
      </c>
      <c r="H436" s="257"/>
      <c r="I436" s="257" t="s">
        <v>2636</v>
      </c>
      <c r="J436" s="279"/>
    </row>
    <row r="437" s="216" customFormat="1" ht="52" customHeight="1" spans="1:10">
      <c r="A437" s="257">
        <v>92</v>
      </c>
      <c r="B437" s="257" t="s">
        <v>2748</v>
      </c>
      <c r="C437" s="257" t="s">
        <v>2546</v>
      </c>
      <c r="D437" s="282" t="s">
        <v>2749</v>
      </c>
      <c r="E437" s="283"/>
      <c r="F437" s="257">
        <v>4.5</v>
      </c>
      <c r="G437" s="257" t="s">
        <v>191</v>
      </c>
      <c r="H437" s="257"/>
      <c r="I437" s="257" t="s">
        <v>2613</v>
      </c>
      <c r="J437" s="279"/>
    </row>
    <row r="438" s="216" customFormat="1" ht="52" customHeight="1" spans="1:10">
      <c r="A438" s="257">
        <v>93</v>
      </c>
      <c r="B438" s="257" t="s">
        <v>2750</v>
      </c>
      <c r="C438" s="257" t="s">
        <v>2546</v>
      </c>
      <c r="D438" s="282" t="s">
        <v>432</v>
      </c>
      <c r="E438" s="283"/>
      <c r="F438" s="257">
        <v>40.7</v>
      </c>
      <c r="G438" s="257" t="s">
        <v>191</v>
      </c>
      <c r="H438" s="257"/>
      <c r="I438" s="257" t="s">
        <v>2751</v>
      </c>
      <c r="J438" s="279"/>
    </row>
    <row r="439" s="216" customFormat="1" ht="52" customHeight="1" spans="1:10">
      <c r="A439" s="257">
        <v>94</v>
      </c>
      <c r="B439" s="257" t="s">
        <v>2752</v>
      </c>
      <c r="C439" s="257" t="s">
        <v>2546</v>
      </c>
      <c r="D439" s="282" t="s">
        <v>2753</v>
      </c>
      <c r="E439" s="283"/>
      <c r="F439" s="257">
        <v>12.2</v>
      </c>
      <c r="G439" s="257" t="s">
        <v>191</v>
      </c>
      <c r="H439" s="257"/>
      <c r="I439" s="257" t="s">
        <v>2557</v>
      </c>
      <c r="J439" s="279"/>
    </row>
    <row r="440" s="216" customFormat="1" ht="52" customHeight="1" spans="1:10">
      <c r="A440" s="257">
        <v>95</v>
      </c>
      <c r="B440" s="257" t="s">
        <v>2754</v>
      </c>
      <c r="C440" s="257" t="s">
        <v>2546</v>
      </c>
      <c r="D440" s="282" t="s">
        <v>2755</v>
      </c>
      <c r="E440" s="283"/>
      <c r="F440" s="257">
        <v>1.6</v>
      </c>
      <c r="G440" s="257" t="s">
        <v>191</v>
      </c>
      <c r="H440" s="257"/>
      <c r="I440" s="257" t="s">
        <v>2636</v>
      </c>
      <c r="J440" s="279"/>
    </row>
    <row r="441" s="216" customFormat="1" ht="52" customHeight="1" spans="1:10">
      <c r="A441" s="257">
        <v>96</v>
      </c>
      <c r="B441" s="257" t="s">
        <v>2756</v>
      </c>
      <c r="C441" s="257" t="s">
        <v>2546</v>
      </c>
      <c r="D441" s="282" t="s">
        <v>435</v>
      </c>
      <c r="E441" s="283"/>
      <c r="F441" s="257">
        <v>7.7</v>
      </c>
      <c r="G441" s="257" t="s">
        <v>191</v>
      </c>
      <c r="H441" s="257"/>
      <c r="I441" s="257" t="s">
        <v>2757</v>
      </c>
      <c r="J441" s="279"/>
    </row>
    <row r="442" s="216" customFormat="1" ht="52" customHeight="1" spans="1:10">
      <c r="A442" s="257">
        <v>97</v>
      </c>
      <c r="B442" s="257" t="s">
        <v>2758</v>
      </c>
      <c r="C442" s="257" t="s">
        <v>2546</v>
      </c>
      <c r="D442" s="282" t="s">
        <v>2759</v>
      </c>
      <c r="E442" s="283"/>
      <c r="F442" s="257">
        <v>0.7</v>
      </c>
      <c r="G442" s="257" t="s">
        <v>191</v>
      </c>
      <c r="H442" s="257"/>
      <c r="I442" s="257" t="s">
        <v>2760</v>
      </c>
      <c r="J442" s="279"/>
    </row>
    <row r="443" s="216" customFormat="1" ht="52" customHeight="1" spans="1:10">
      <c r="A443" s="257">
        <v>98</v>
      </c>
      <c r="B443" s="257" t="s">
        <v>2761</v>
      </c>
      <c r="C443" s="257" t="s">
        <v>2546</v>
      </c>
      <c r="D443" s="282" t="s">
        <v>2762</v>
      </c>
      <c r="E443" s="283"/>
      <c r="F443" s="257">
        <v>4</v>
      </c>
      <c r="G443" s="257" t="s">
        <v>191</v>
      </c>
      <c r="H443" s="257"/>
      <c r="I443" s="257" t="s">
        <v>2763</v>
      </c>
      <c r="J443" s="279"/>
    </row>
    <row r="444" s="216" customFormat="1" ht="52" customHeight="1" spans="1:10">
      <c r="A444" s="257">
        <v>99</v>
      </c>
      <c r="B444" s="257" t="s">
        <v>2764</v>
      </c>
      <c r="C444" s="257" t="s">
        <v>2546</v>
      </c>
      <c r="D444" s="282" t="s">
        <v>589</v>
      </c>
      <c r="E444" s="283"/>
      <c r="F444" s="257">
        <v>3.5</v>
      </c>
      <c r="G444" s="257" t="s">
        <v>191</v>
      </c>
      <c r="H444" s="257"/>
      <c r="I444" s="257" t="s">
        <v>2547</v>
      </c>
      <c r="J444" s="279"/>
    </row>
    <row r="445" s="216" customFormat="1" ht="52" customHeight="1" spans="1:10">
      <c r="A445" s="257">
        <v>100</v>
      </c>
      <c r="B445" s="257" t="s">
        <v>2765</v>
      </c>
      <c r="C445" s="257" t="s">
        <v>2546</v>
      </c>
      <c r="D445" s="282" t="s">
        <v>2766</v>
      </c>
      <c r="E445" s="283"/>
      <c r="F445" s="257">
        <v>6.3</v>
      </c>
      <c r="G445" s="257" t="s">
        <v>191</v>
      </c>
      <c r="H445" s="257"/>
      <c r="I445" s="257" t="s">
        <v>2767</v>
      </c>
      <c r="J445" s="279"/>
    </row>
    <row r="446" s="216" customFormat="1" ht="52" customHeight="1" spans="1:10">
      <c r="A446" s="257">
        <v>101</v>
      </c>
      <c r="B446" s="257" t="s">
        <v>2768</v>
      </c>
      <c r="C446" s="257" t="s">
        <v>2546</v>
      </c>
      <c r="D446" s="282" t="s">
        <v>592</v>
      </c>
      <c r="E446" s="283"/>
      <c r="F446" s="257">
        <v>5.4</v>
      </c>
      <c r="G446" s="257" t="s">
        <v>191</v>
      </c>
      <c r="H446" s="257"/>
      <c r="I446" s="257" t="s">
        <v>2769</v>
      </c>
      <c r="J446" s="279"/>
    </row>
    <row r="447" s="216" customFormat="1" ht="52" customHeight="1" spans="1:10">
      <c r="A447" s="257">
        <v>102</v>
      </c>
      <c r="B447" s="257" t="s">
        <v>2770</v>
      </c>
      <c r="C447" s="257" t="s">
        <v>2546</v>
      </c>
      <c r="D447" s="282" t="s">
        <v>2771</v>
      </c>
      <c r="E447" s="283"/>
      <c r="F447" s="257">
        <v>5</v>
      </c>
      <c r="G447" s="257" t="s">
        <v>191</v>
      </c>
      <c r="H447" s="257"/>
      <c r="I447" s="257" t="s">
        <v>2617</v>
      </c>
      <c r="J447" s="279"/>
    </row>
    <row r="448" s="216" customFormat="1" ht="52" customHeight="1" spans="1:10">
      <c r="A448" s="257">
        <v>103</v>
      </c>
      <c r="B448" s="257" t="s">
        <v>2772</v>
      </c>
      <c r="C448" s="257" t="s">
        <v>2546</v>
      </c>
      <c r="D448" s="282" t="s">
        <v>1065</v>
      </c>
      <c r="E448" s="283"/>
      <c r="F448" s="257">
        <v>4.4</v>
      </c>
      <c r="G448" s="257" t="s">
        <v>191</v>
      </c>
      <c r="H448" s="257"/>
      <c r="I448" s="257" t="s">
        <v>2773</v>
      </c>
      <c r="J448" s="279"/>
    </row>
    <row r="449" s="216" customFormat="1" ht="52" customHeight="1" spans="1:10">
      <c r="A449" s="257">
        <v>104</v>
      </c>
      <c r="B449" s="257" t="s">
        <v>2774</v>
      </c>
      <c r="C449" s="257" t="s">
        <v>2546</v>
      </c>
      <c r="D449" s="282" t="s">
        <v>189</v>
      </c>
      <c r="E449" s="283"/>
      <c r="F449" s="257">
        <v>7</v>
      </c>
      <c r="G449" s="257" t="s">
        <v>191</v>
      </c>
      <c r="H449" s="257"/>
      <c r="I449" s="257" t="s">
        <v>2692</v>
      </c>
      <c r="J449" s="279"/>
    </row>
    <row r="450" s="216" customFormat="1" ht="52" customHeight="1" spans="1:10">
      <c r="A450" s="257">
        <v>105</v>
      </c>
      <c r="B450" s="257" t="s">
        <v>2775</v>
      </c>
      <c r="C450" s="257" t="s">
        <v>2546</v>
      </c>
      <c r="D450" s="282" t="s">
        <v>438</v>
      </c>
      <c r="E450" s="283"/>
      <c r="F450" s="257">
        <v>6</v>
      </c>
      <c r="G450" s="257" t="s">
        <v>191</v>
      </c>
      <c r="H450" s="257"/>
      <c r="I450" s="257" t="s">
        <v>2590</v>
      </c>
      <c r="J450" s="279"/>
    </row>
    <row r="451" s="216" customFormat="1" ht="52" customHeight="1" spans="1:10">
      <c r="A451" s="257">
        <v>106</v>
      </c>
      <c r="B451" s="257" t="s">
        <v>2776</v>
      </c>
      <c r="C451" s="257" t="s">
        <v>2546</v>
      </c>
      <c r="D451" s="282" t="s">
        <v>317</v>
      </c>
      <c r="E451" s="283"/>
      <c r="F451" s="257">
        <v>10</v>
      </c>
      <c r="G451" s="257" t="s">
        <v>191</v>
      </c>
      <c r="H451" s="257"/>
      <c r="I451" s="257" t="s">
        <v>2777</v>
      </c>
      <c r="J451" s="279"/>
    </row>
    <row r="452" s="216" customFormat="1" ht="52" customHeight="1" spans="1:10">
      <c r="A452" s="257">
        <v>107</v>
      </c>
      <c r="B452" s="257" t="s">
        <v>2778</v>
      </c>
      <c r="C452" s="257" t="s">
        <v>2546</v>
      </c>
      <c r="D452" s="282" t="s">
        <v>2779</v>
      </c>
      <c r="E452" s="283"/>
      <c r="F452" s="257">
        <v>8.6</v>
      </c>
      <c r="G452" s="257" t="s">
        <v>191</v>
      </c>
      <c r="H452" s="257"/>
      <c r="I452" s="257" t="s">
        <v>2767</v>
      </c>
      <c r="J452" s="279"/>
    </row>
    <row r="453" s="216" customFormat="1" ht="52" customHeight="1" spans="1:10">
      <c r="A453" s="257">
        <v>108</v>
      </c>
      <c r="B453" s="257" t="s">
        <v>2780</v>
      </c>
      <c r="C453" s="257" t="s">
        <v>2546</v>
      </c>
      <c r="D453" s="282" t="s">
        <v>2781</v>
      </c>
      <c r="E453" s="283"/>
      <c r="F453" s="257">
        <v>45.4</v>
      </c>
      <c r="G453" s="257" t="s">
        <v>379</v>
      </c>
      <c r="H453" s="257"/>
      <c r="I453" s="257" t="s">
        <v>2782</v>
      </c>
      <c r="J453" s="279"/>
    </row>
    <row r="454" s="216" customFormat="1" ht="52" customHeight="1" spans="1:10">
      <c r="A454" s="257">
        <v>109</v>
      </c>
      <c r="B454" s="257" t="s">
        <v>2783</v>
      </c>
      <c r="C454" s="257" t="s">
        <v>2546</v>
      </c>
      <c r="D454" s="282" t="s">
        <v>2784</v>
      </c>
      <c r="E454" s="283"/>
      <c r="F454" s="257">
        <v>38.2</v>
      </c>
      <c r="G454" s="257" t="s">
        <v>379</v>
      </c>
      <c r="H454" s="257"/>
      <c r="I454" s="257" t="s">
        <v>1446</v>
      </c>
      <c r="J454" s="279"/>
    </row>
    <row r="455" s="216" customFormat="1" ht="52" customHeight="1" spans="1:10">
      <c r="A455" s="257">
        <v>110</v>
      </c>
      <c r="B455" s="257" t="s">
        <v>2785</v>
      </c>
      <c r="C455" s="257" t="s">
        <v>2546</v>
      </c>
      <c r="D455" s="282" t="s">
        <v>2786</v>
      </c>
      <c r="E455" s="283"/>
      <c r="F455" s="257">
        <v>3.37</v>
      </c>
      <c r="G455" s="257" t="s">
        <v>379</v>
      </c>
      <c r="H455" s="257"/>
      <c r="I455" s="257" t="s">
        <v>2607</v>
      </c>
      <c r="J455" s="279"/>
    </row>
    <row r="456" s="216" customFormat="1" ht="52" customHeight="1" spans="1:10">
      <c r="A456" s="257">
        <v>111</v>
      </c>
      <c r="B456" s="257" t="s">
        <v>2787</v>
      </c>
      <c r="C456" s="257" t="s">
        <v>2546</v>
      </c>
      <c r="D456" s="282" t="s">
        <v>2788</v>
      </c>
      <c r="E456" s="283"/>
      <c r="F456" s="257">
        <v>15</v>
      </c>
      <c r="G456" s="257" t="s">
        <v>379</v>
      </c>
      <c r="H456" s="257"/>
      <c r="I456" s="257" t="s">
        <v>2574</v>
      </c>
      <c r="J456" s="279"/>
    </row>
    <row r="457" s="216" customFormat="1" ht="52" customHeight="1" spans="1:10">
      <c r="A457" s="257">
        <v>112</v>
      </c>
      <c r="B457" s="257" t="s">
        <v>2789</v>
      </c>
      <c r="C457" s="257" t="s">
        <v>2546</v>
      </c>
      <c r="D457" s="282" t="s">
        <v>2790</v>
      </c>
      <c r="E457" s="283"/>
      <c r="F457" s="257">
        <v>15.9</v>
      </c>
      <c r="G457" s="257" t="s">
        <v>379</v>
      </c>
      <c r="H457" s="257"/>
      <c r="I457" s="257" t="s">
        <v>2791</v>
      </c>
      <c r="J457" s="279"/>
    </row>
    <row r="458" s="216" customFormat="1" ht="52" customHeight="1" spans="1:10">
      <c r="A458" s="257">
        <v>113</v>
      </c>
      <c r="B458" s="257" t="s">
        <v>2792</v>
      </c>
      <c r="C458" s="257" t="s">
        <v>2546</v>
      </c>
      <c r="D458" s="282" t="s">
        <v>2793</v>
      </c>
      <c r="E458" s="283"/>
      <c r="F458" s="257">
        <v>6</v>
      </c>
      <c r="G458" s="257" t="s">
        <v>379</v>
      </c>
      <c r="H458" s="257"/>
      <c r="I458" s="257" t="s">
        <v>2794</v>
      </c>
      <c r="J458" s="279"/>
    </row>
    <row r="459" s="216" customFormat="1" ht="52" customHeight="1" spans="1:10">
      <c r="A459" s="257">
        <v>114</v>
      </c>
      <c r="B459" s="257" t="s">
        <v>2795</v>
      </c>
      <c r="C459" s="257" t="s">
        <v>2546</v>
      </c>
      <c r="D459" s="282" t="s">
        <v>2796</v>
      </c>
      <c r="E459" s="283"/>
      <c r="F459" s="257">
        <v>1</v>
      </c>
      <c r="G459" s="257" t="s">
        <v>379</v>
      </c>
      <c r="H459" s="257"/>
      <c r="I459" s="257" t="s">
        <v>2633</v>
      </c>
      <c r="J459" s="279"/>
    </row>
    <row r="460" s="216" customFormat="1" ht="52" customHeight="1" spans="1:10">
      <c r="A460" s="257">
        <v>115</v>
      </c>
      <c r="B460" s="257" t="s">
        <v>2797</v>
      </c>
      <c r="C460" s="257" t="s">
        <v>2546</v>
      </c>
      <c r="D460" s="282" t="s">
        <v>2798</v>
      </c>
      <c r="E460" s="283"/>
      <c r="F460" s="257">
        <v>6.6</v>
      </c>
      <c r="G460" s="257" t="s">
        <v>379</v>
      </c>
      <c r="H460" s="257"/>
      <c r="I460" s="257" t="s">
        <v>2669</v>
      </c>
      <c r="J460" s="279"/>
    </row>
    <row r="461" s="216" customFormat="1" ht="52" customHeight="1" spans="1:10">
      <c r="A461" s="257">
        <v>116</v>
      </c>
      <c r="B461" s="257" t="s">
        <v>2799</v>
      </c>
      <c r="C461" s="257" t="s">
        <v>2546</v>
      </c>
      <c r="D461" s="282" t="s">
        <v>2800</v>
      </c>
      <c r="E461" s="283"/>
      <c r="F461" s="257">
        <v>1.2</v>
      </c>
      <c r="G461" s="257" t="s">
        <v>379</v>
      </c>
      <c r="H461" s="257"/>
      <c r="I461" s="257" t="s">
        <v>2601</v>
      </c>
      <c r="J461" s="279"/>
    </row>
    <row r="462" s="216" customFormat="1" ht="52" customHeight="1" spans="1:10">
      <c r="A462" s="257">
        <v>117</v>
      </c>
      <c r="B462" s="257" t="s">
        <v>2801</v>
      </c>
      <c r="C462" s="257" t="s">
        <v>2546</v>
      </c>
      <c r="D462" s="282" t="s">
        <v>2802</v>
      </c>
      <c r="E462" s="283"/>
      <c r="F462" s="257">
        <v>6.3</v>
      </c>
      <c r="G462" s="257" t="s">
        <v>379</v>
      </c>
      <c r="H462" s="257"/>
      <c r="I462" s="257" t="s">
        <v>2547</v>
      </c>
      <c r="J462" s="279"/>
    </row>
    <row r="463" s="216" customFormat="1" ht="52" customHeight="1" spans="1:10">
      <c r="A463" s="257">
        <v>118</v>
      </c>
      <c r="B463" s="257" t="s">
        <v>2803</v>
      </c>
      <c r="C463" s="257" t="s">
        <v>2546</v>
      </c>
      <c r="D463" s="282" t="s">
        <v>2804</v>
      </c>
      <c r="E463" s="283"/>
      <c r="F463" s="257">
        <v>4.4</v>
      </c>
      <c r="G463" s="257" t="s">
        <v>379</v>
      </c>
      <c r="H463" s="257"/>
      <c r="I463" s="257" t="s">
        <v>2805</v>
      </c>
      <c r="J463" s="279"/>
    </row>
    <row r="464" s="216" customFormat="1" ht="52" customHeight="1" spans="1:10">
      <c r="A464" s="257">
        <v>119</v>
      </c>
      <c r="B464" s="257" t="s">
        <v>2806</v>
      </c>
      <c r="C464" s="257" t="s">
        <v>2546</v>
      </c>
      <c r="D464" s="282" t="s">
        <v>2807</v>
      </c>
      <c r="E464" s="283"/>
      <c r="F464" s="257">
        <v>10</v>
      </c>
      <c r="G464" s="257" t="s">
        <v>379</v>
      </c>
      <c r="H464" s="257"/>
      <c r="I464" s="257" t="s">
        <v>2695</v>
      </c>
      <c r="J464" s="279"/>
    </row>
    <row r="465" s="216" customFormat="1" ht="52" customHeight="1" spans="1:10">
      <c r="A465" s="257">
        <v>120</v>
      </c>
      <c r="B465" s="257" t="s">
        <v>2808</v>
      </c>
      <c r="C465" s="257" t="s">
        <v>2546</v>
      </c>
      <c r="D465" s="282" t="s">
        <v>2809</v>
      </c>
      <c r="E465" s="283"/>
      <c r="F465" s="257">
        <v>9.9</v>
      </c>
      <c r="G465" s="257" t="s">
        <v>379</v>
      </c>
      <c r="H465" s="257"/>
      <c r="I465" s="257" t="s">
        <v>2810</v>
      </c>
      <c r="J465" s="279"/>
    </row>
    <row r="466" s="216" customFormat="1" ht="52" customHeight="1" spans="1:10">
      <c r="A466" s="257">
        <v>121</v>
      </c>
      <c r="B466" s="257" t="s">
        <v>2811</v>
      </c>
      <c r="C466" s="257" t="s">
        <v>2546</v>
      </c>
      <c r="D466" s="282" t="s">
        <v>2812</v>
      </c>
      <c r="E466" s="283"/>
      <c r="F466" s="257">
        <v>15</v>
      </c>
      <c r="G466" s="257" t="s">
        <v>379</v>
      </c>
      <c r="H466" s="257"/>
      <c r="I466" s="257" t="s">
        <v>2813</v>
      </c>
      <c r="J466" s="279"/>
    </row>
    <row r="467" s="216" customFormat="1" ht="52" customHeight="1" spans="1:10">
      <c r="A467" s="257">
        <v>122</v>
      </c>
      <c r="B467" s="257" t="s">
        <v>2814</v>
      </c>
      <c r="C467" s="257" t="s">
        <v>2546</v>
      </c>
      <c r="D467" s="282" t="s">
        <v>2815</v>
      </c>
      <c r="E467" s="283"/>
      <c r="F467" s="257">
        <v>0.9</v>
      </c>
      <c r="G467" s="257" t="s">
        <v>379</v>
      </c>
      <c r="H467" s="257"/>
      <c r="I467" s="257" t="s">
        <v>2636</v>
      </c>
      <c r="J467" s="279"/>
    </row>
    <row r="468" s="216" customFormat="1" ht="52" customHeight="1" spans="1:10">
      <c r="A468" s="257">
        <v>123</v>
      </c>
      <c r="B468" s="257" t="s">
        <v>2816</v>
      </c>
      <c r="C468" s="257" t="s">
        <v>2546</v>
      </c>
      <c r="D468" s="282" t="s">
        <v>2817</v>
      </c>
      <c r="E468" s="283"/>
      <c r="F468" s="257">
        <v>5.1</v>
      </c>
      <c r="G468" s="257" t="s">
        <v>379</v>
      </c>
      <c r="H468" s="257"/>
      <c r="I468" s="257" t="s">
        <v>2818</v>
      </c>
      <c r="J468" s="279"/>
    </row>
    <row r="469" s="216" customFormat="1" ht="52" customHeight="1" spans="1:10">
      <c r="A469" s="257">
        <v>124</v>
      </c>
      <c r="B469" s="257" t="s">
        <v>2819</v>
      </c>
      <c r="C469" s="257" t="s">
        <v>2546</v>
      </c>
      <c r="D469" s="282" t="s">
        <v>2820</v>
      </c>
      <c r="E469" s="283"/>
      <c r="F469" s="257">
        <v>16.9</v>
      </c>
      <c r="G469" s="257" t="s">
        <v>379</v>
      </c>
      <c r="H469" s="257"/>
      <c r="I469" s="257" t="s">
        <v>2821</v>
      </c>
      <c r="J469" s="279"/>
    </row>
    <row r="470" s="216" customFormat="1" ht="52" customHeight="1" spans="1:10">
      <c r="A470" s="257">
        <v>125</v>
      </c>
      <c r="B470" s="257" t="s">
        <v>2822</v>
      </c>
      <c r="C470" s="257" t="s">
        <v>2546</v>
      </c>
      <c r="D470" s="282" t="s">
        <v>2823</v>
      </c>
      <c r="E470" s="283"/>
      <c r="F470" s="257">
        <v>3.5</v>
      </c>
      <c r="G470" s="257" t="s">
        <v>379</v>
      </c>
      <c r="H470" s="257"/>
      <c r="I470" s="257" t="s">
        <v>2824</v>
      </c>
      <c r="J470" s="279"/>
    </row>
    <row r="471" s="216" customFormat="1" ht="52" customHeight="1" spans="1:10">
      <c r="A471" s="257">
        <v>126</v>
      </c>
      <c r="B471" s="257" t="s">
        <v>2825</v>
      </c>
      <c r="C471" s="257" t="s">
        <v>2546</v>
      </c>
      <c r="D471" s="282" t="s">
        <v>2826</v>
      </c>
      <c r="E471" s="283"/>
      <c r="F471" s="257">
        <v>3.2</v>
      </c>
      <c r="G471" s="257" t="s">
        <v>379</v>
      </c>
      <c r="H471" s="257"/>
      <c r="I471" s="257" t="s">
        <v>2777</v>
      </c>
      <c r="J471" s="279"/>
    </row>
    <row r="472" s="216" customFormat="1" ht="52" customHeight="1" spans="1:10">
      <c r="A472" s="257">
        <v>127</v>
      </c>
      <c r="B472" s="257" t="s">
        <v>2827</v>
      </c>
      <c r="C472" s="257" t="s">
        <v>2546</v>
      </c>
      <c r="D472" s="282" t="s">
        <v>2828</v>
      </c>
      <c r="E472" s="283"/>
      <c r="F472" s="257">
        <v>12.7</v>
      </c>
      <c r="G472" s="257" t="s">
        <v>379</v>
      </c>
      <c r="H472" s="257"/>
      <c r="I472" s="257" t="s">
        <v>2574</v>
      </c>
      <c r="J472" s="279"/>
    </row>
    <row r="473" s="216" customFormat="1" ht="52" customHeight="1" spans="1:10">
      <c r="A473" s="257">
        <v>128</v>
      </c>
      <c r="B473" s="257" t="s">
        <v>2829</v>
      </c>
      <c r="C473" s="257" t="s">
        <v>2546</v>
      </c>
      <c r="D473" s="282" t="s">
        <v>2830</v>
      </c>
      <c r="E473" s="283"/>
      <c r="F473" s="257">
        <v>2.8</v>
      </c>
      <c r="G473" s="257" t="s">
        <v>379</v>
      </c>
      <c r="H473" s="257"/>
      <c r="I473" s="257" t="s">
        <v>1415</v>
      </c>
      <c r="J473" s="279"/>
    </row>
    <row r="474" s="216" customFormat="1" ht="52" customHeight="1" spans="1:10">
      <c r="A474" s="257">
        <v>129</v>
      </c>
      <c r="B474" s="257" t="s">
        <v>2831</v>
      </c>
      <c r="C474" s="257" t="s">
        <v>2546</v>
      </c>
      <c r="D474" s="282" t="s">
        <v>2832</v>
      </c>
      <c r="E474" s="283"/>
      <c r="F474" s="257">
        <v>4.29</v>
      </c>
      <c r="G474" s="257" t="s">
        <v>379</v>
      </c>
      <c r="H474" s="257"/>
      <c r="I474" s="257" t="s">
        <v>2722</v>
      </c>
      <c r="J474" s="279"/>
    </row>
    <row r="475" s="216" customFormat="1" ht="52" customHeight="1" spans="1:10">
      <c r="A475" s="257">
        <v>130</v>
      </c>
      <c r="B475" s="257" t="s">
        <v>2833</v>
      </c>
      <c r="C475" s="257" t="s">
        <v>2546</v>
      </c>
      <c r="D475" s="282" t="s">
        <v>1243</v>
      </c>
      <c r="E475" s="283"/>
      <c r="F475" s="257">
        <v>26.2</v>
      </c>
      <c r="G475" s="257" t="s">
        <v>338</v>
      </c>
      <c r="H475" s="257"/>
      <c r="I475" s="257" t="s">
        <v>2834</v>
      </c>
      <c r="J475" s="279"/>
    </row>
    <row r="476" s="216" customFormat="1" ht="52" customHeight="1" spans="1:10">
      <c r="A476" s="257">
        <v>131</v>
      </c>
      <c r="B476" s="257" t="s">
        <v>2835</v>
      </c>
      <c r="C476" s="257" t="s">
        <v>2546</v>
      </c>
      <c r="D476" s="282" t="s">
        <v>2836</v>
      </c>
      <c r="E476" s="283"/>
      <c r="F476" s="257">
        <v>3.3</v>
      </c>
      <c r="G476" s="257" t="s">
        <v>338</v>
      </c>
      <c r="H476" s="257"/>
      <c r="I476" s="257" t="s">
        <v>2837</v>
      </c>
      <c r="J476" s="279"/>
    </row>
    <row r="477" s="216" customFormat="1" ht="52" customHeight="1" spans="1:10">
      <c r="A477" s="257">
        <v>132</v>
      </c>
      <c r="B477" s="257" t="s">
        <v>2838</v>
      </c>
      <c r="C477" s="257" t="s">
        <v>2546</v>
      </c>
      <c r="D477" s="282" t="s">
        <v>2839</v>
      </c>
      <c r="E477" s="283"/>
      <c r="F477" s="257">
        <v>1</v>
      </c>
      <c r="G477" s="257" t="s">
        <v>338</v>
      </c>
      <c r="H477" s="257"/>
      <c r="I477" s="257" t="s">
        <v>2636</v>
      </c>
      <c r="J477" s="279"/>
    </row>
    <row r="478" s="216" customFormat="1" ht="52" customHeight="1" spans="1:10">
      <c r="A478" s="257">
        <v>133</v>
      </c>
      <c r="B478" s="257" t="s">
        <v>2840</v>
      </c>
      <c r="C478" s="257" t="s">
        <v>2546</v>
      </c>
      <c r="D478" s="282" t="s">
        <v>2841</v>
      </c>
      <c r="E478" s="283"/>
      <c r="F478" s="257">
        <v>1.2</v>
      </c>
      <c r="G478" s="257" t="s">
        <v>338</v>
      </c>
      <c r="H478" s="257"/>
      <c r="I478" s="257" t="s">
        <v>2601</v>
      </c>
      <c r="J478" s="279"/>
    </row>
    <row r="479" s="216" customFormat="1" ht="52" customHeight="1" spans="1:10">
      <c r="A479" s="257">
        <v>134</v>
      </c>
      <c r="B479" s="257" t="s">
        <v>2842</v>
      </c>
      <c r="C479" s="257" t="s">
        <v>2546</v>
      </c>
      <c r="D479" s="282" t="s">
        <v>988</v>
      </c>
      <c r="E479" s="283"/>
      <c r="F479" s="257">
        <v>1.6</v>
      </c>
      <c r="G479" s="257" t="s">
        <v>338</v>
      </c>
      <c r="H479" s="257"/>
      <c r="I479" s="257" t="s">
        <v>2601</v>
      </c>
      <c r="J479" s="279"/>
    </row>
    <row r="480" s="216" customFormat="1" ht="52" customHeight="1" spans="1:10">
      <c r="A480" s="257">
        <v>135</v>
      </c>
      <c r="B480" s="257" t="s">
        <v>2843</v>
      </c>
      <c r="C480" s="257" t="s">
        <v>2546</v>
      </c>
      <c r="D480" s="282" t="s">
        <v>992</v>
      </c>
      <c r="E480" s="283"/>
      <c r="F480" s="257">
        <v>5.5</v>
      </c>
      <c r="G480" s="257" t="s">
        <v>338</v>
      </c>
      <c r="H480" s="257"/>
      <c r="I480" s="257" t="s">
        <v>2722</v>
      </c>
      <c r="J480" s="279"/>
    </row>
    <row r="481" s="216" customFormat="1" ht="52" customHeight="1" spans="1:10">
      <c r="A481" s="257">
        <v>136</v>
      </c>
      <c r="B481" s="257" t="s">
        <v>2844</v>
      </c>
      <c r="C481" s="257" t="s">
        <v>2546</v>
      </c>
      <c r="D481" s="282" t="s">
        <v>2845</v>
      </c>
      <c r="E481" s="283"/>
      <c r="F481" s="257">
        <v>26.9</v>
      </c>
      <c r="G481" s="257" t="s">
        <v>338</v>
      </c>
      <c r="H481" s="257"/>
      <c r="I481" s="257" t="s">
        <v>2846</v>
      </c>
      <c r="J481" s="279"/>
    </row>
    <row r="482" s="216" customFormat="1" ht="52" customHeight="1" spans="1:10">
      <c r="A482" s="257">
        <v>137</v>
      </c>
      <c r="B482" s="257" t="s">
        <v>2847</v>
      </c>
      <c r="C482" s="257" t="s">
        <v>2546</v>
      </c>
      <c r="D482" s="282" t="s">
        <v>359</v>
      </c>
      <c r="E482" s="283"/>
      <c r="F482" s="257">
        <v>12.3</v>
      </c>
      <c r="G482" s="257" t="s">
        <v>338</v>
      </c>
      <c r="H482" s="257"/>
      <c r="I482" s="257" t="s">
        <v>2848</v>
      </c>
      <c r="J482" s="279"/>
    </row>
    <row r="483" s="216" customFormat="1" ht="52" customHeight="1" spans="1:10">
      <c r="A483" s="257">
        <v>138</v>
      </c>
      <c r="B483" s="257" t="s">
        <v>2849</v>
      </c>
      <c r="C483" s="257" t="s">
        <v>2546</v>
      </c>
      <c r="D483" s="282" t="s">
        <v>481</v>
      </c>
      <c r="E483" s="283"/>
      <c r="F483" s="257">
        <v>10</v>
      </c>
      <c r="G483" s="257" t="s">
        <v>338</v>
      </c>
      <c r="H483" s="257"/>
      <c r="I483" s="257" t="s">
        <v>2751</v>
      </c>
      <c r="J483" s="279"/>
    </row>
    <row r="484" s="216" customFormat="1" ht="52" customHeight="1" spans="1:10">
      <c r="A484" s="257">
        <v>139</v>
      </c>
      <c r="B484" s="257" t="s">
        <v>2850</v>
      </c>
      <c r="C484" s="257" t="s">
        <v>2546</v>
      </c>
      <c r="D484" s="282" t="s">
        <v>2851</v>
      </c>
      <c r="E484" s="283"/>
      <c r="F484" s="257">
        <v>5</v>
      </c>
      <c r="G484" s="257" t="s">
        <v>338</v>
      </c>
      <c r="H484" s="257"/>
      <c r="I484" s="257" t="s">
        <v>1434</v>
      </c>
      <c r="J484" s="279"/>
    </row>
    <row r="485" s="216" customFormat="1" ht="52" customHeight="1" spans="1:10">
      <c r="A485" s="257">
        <v>140</v>
      </c>
      <c r="B485" s="257" t="s">
        <v>2852</v>
      </c>
      <c r="C485" s="257" t="s">
        <v>2546</v>
      </c>
      <c r="D485" s="282" t="s">
        <v>1274</v>
      </c>
      <c r="E485" s="283"/>
      <c r="F485" s="257">
        <v>0.3</v>
      </c>
      <c r="G485" s="257" t="s">
        <v>338</v>
      </c>
      <c r="H485" s="257"/>
      <c r="I485" s="257" t="s">
        <v>2625</v>
      </c>
      <c r="J485" s="279"/>
    </row>
    <row r="486" s="216" customFormat="1" ht="52" customHeight="1" spans="1:10">
      <c r="A486" s="257">
        <v>141</v>
      </c>
      <c r="B486" s="257" t="s">
        <v>2853</v>
      </c>
      <c r="C486" s="257" t="s">
        <v>2546</v>
      </c>
      <c r="D486" s="282" t="s">
        <v>2854</v>
      </c>
      <c r="E486" s="283"/>
      <c r="F486" s="257">
        <v>4.1</v>
      </c>
      <c r="G486" s="257" t="s">
        <v>338</v>
      </c>
      <c r="H486" s="257"/>
      <c r="I486" s="257" t="s">
        <v>2794</v>
      </c>
      <c r="J486" s="279"/>
    </row>
    <row r="487" s="216" customFormat="1" ht="52" customHeight="1" spans="1:10">
      <c r="A487" s="257">
        <v>142</v>
      </c>
      <c r="B487" s="257" t="s">
        <v>2855</v>
      </c>
      <c r="C487" s="257" t="s">
        <v>2546</v>
      </c>
      <c r="D487" s="282" t="s">
        <v>2856</v>
      </c>
      <c r="E487" s="283"/>
      <c r="F487" s="257">
        <v>1</v>
      </c>
      <c r="G487" s="257" t="s">
        <v>338</v>
      </c>
      <c r="H487" s="257"/>
      <c r="I487" s="257" t="s">
        <v>2625</v>
      </c>
      <c r="J487" s="279"/>
    </row>
    <row r="488" s="216" customFormat="1" ht="52" customHeight="1" spans="1:10">
      <c r="A488" s="257">
        <v>143</v>
      </c>
      <c r="B488" s="257" t="s">
        <v>2857</v>
      </c>
      <c r="C488" s="257" t="s">
        <v>2546</v>
      </c>
      <c r="D488" s="282" t="s">
        <v>410</v>
      </c>
      <c r="E488" s="283"/>
      <c r="F488" s="257">
        <v>3.3</v>
      </c>
      <c r="G488" s="257" t="s">
        <v>338</v>
      </c>
      <c r="H488" s="257"/>
      <c r="I488" s="257" t="s">
        <v>1434</v>
      </c>
      <c r="J488" s="279"/>
    </row>
    <row r="489" s="216" customFormat="1" ht="52" customHeight="1" spans="1:10">
      <c r="A489" s="257">
        <v>144</v>
      </c>
      <c r="B489" s="257" t="s">
        <v>2858</v>
      </c>
      <c r="C489" s="257" t="s">
        <v>2546</v>
      </c>
      <c r="D489" s="282" t="s">
        <v>337</v>
      </c>
      <c r="E489" s="283"/>
      <c r="F489" s="257">
        <v>15.3</v>
      </c>
      <c r="G489" s="257" t="s">
        <v>338</v>
      </c>
      <c r="H489" s="257"/>
      <c r="I489" s="257" t="s">
        <v>2859</v>
      </c>
      <c r="J489" s="279"/>
    </row>
    <row r="490" s="216" customFormat="1" ht="52" customHeight="1" spans="1:10">
      <c r="A490" s="257">
        <v>145</v>
      </c>
      <c r="B490" s="257" t="s">
        <v>2855</v>
      </c>
      <c r="C490" s="257" t="s">
        <v>2546</v>
      </c>
      <c r="D490" s="282" t="s">
        <v>2856</v>
      </c>
      <c r="E490" s="283"/>
      <c r="F490" s="257">
        <v>17</v>
      </c>
      <c r="G490" s="257" t="s">
        <v>338</v>
      </c>
      <c r="H490" s="257"/>
      <c r="I490" s="257" t="s">
        <v>2860</v>
      </c>
      <c r="J490" s="279"/>
    </row>
    <row r="491" s="216" customFormat="1" ht="52" customHeight="1" spans="1:10">
      <c r="A491" s="257">
        <v>146</v>
      </c>
      <c r="B491" s="257" t="s">
        <v>2861</v>
      </c>
      <c r="C491" s="257" t="s">
        <v>2546</v>
      </c>
      <c r="D491" s="282" t="s">
        <v>1013</v>
      </c>
      <c r="E491" s="283"/>
      <c r="F491" s="257">
        <v>16.4</v>
      </c>
      <c r="G491" s="257" t="s">
        <v>204</v>
      </c>
      <c r="H491" s="257"/>
      <c r="I491" s="257" t="s">
        <v>2862</v>
      </c>
      <c r="J491" s="279"/>
    </row>
    <row r="492" s="216" customFormat="1" ht="52" customHeight="1" spans="1:10">
      <c r="A492" s="257">
        <v>147</v>
      </c>
      <c r="B492" s="257" t="s">
        <v>2863</v>
      </c>
      <c r="C492" s="257" t="s">
        <v>2546</v>
      </c>
      <c r="D492" s="282" t="s">
        <v>2864</v>
      </c>
      <c r="E492" s="283"/>
      <c r="F492" s="257">
        <v>5.2</v>
      </c>
      <c r="G492" s="257" t="s">
        <v>204</v>
      </c>
      <c r="H492" s="257"/>
      <c r="I492" s="257" t="s">
        <v>2865</v>
      </c>
      <c r="J492" s="279"/>
    </row>
    <row r="493" s="216" customFormat="1" ht="52" customHeight="1" spans="1:10">
      <c r="A493" s="257">
        <v>148</v>
      </c>
      <c r="B493" s="257" t="s">
        <v>2866</v>
      </c>
      <c r="C493" s="257" t="s">
        <v>2546</v>
      </c>
      <c r="D493" s="282" t="s">
        <v>441</v>
      </c>
      <c r="E493" s="283"/>
      <c r="F493" s="257">
        <v>15</v>
      </c>
      <c r="G493" s="257" t="s">
        <v>204</v>
      </c>
      <c r="H493" s="257"/>
      <c r="I493" s="257" t="s">
        <v>2867</v>
      </c>
      <c r="J493" s="279"/>
    </row>
    <row r="494" s="216" customFormat="1" ht="52" customHeight="1" spans="1:10">
      <c r="A494" s="257">
        <v>149</v>
      </c>
      <c r="B494" s="257" t="s">
        <v>2868</v>
      </c>
      <c r="C494" s="257" t="s">
        <v>2546</v>
      </c>
      <c r="D494" s="282" t="s">
        <v>348</v>
      </c>
      <c r="E494" s="283"/>
      <c r="F494" s="257">
        <v>12</v>
      </c>
      <c r="G494" s="257" t="s">
        <v>204</v>
      </c>
      <c r="H494" s="257"/>
      <c r="I494" s="257" t="s">
        <v>2869</v>
      </c>
      <c r="J494" s="279"/>
    </row>
    <row r="495" s="216" customFormat="1" ht="52" customHeight="1" spans="1:10">
      <c r="A495" s="257">
        <v>150</v>
      </c>
      <c r="B495" s="257" t="s">
        <v>2870</v>
      </c>
      <c r="C495" s="257" t="s">
        <v>2546</v>
      </c>
      <c r="D495" s="282" t="s">
        <v>444</v>
      </c>
      <c r="E495" s="283"/>
      <c r="F495" s="257">
        <v>5.9</v>
      </c>
      <c r="G495" s="257" t="s">
        <v>204</v>
      </c>
      <c r="H495" s="257"/>
      <c r="I495" s="257" t="s">
        <v>2871</v>
      </c>
      <c r="J495" s="279"/>
    </row>
    <row r="496" s="216" customFormat="1" ht="52" customHeight="1" spans="1:10">
      <c r="A496" s="257">
        <v>151</v>
      </c>
      <c r="B496" s="257" t="s">
        <v>2872</v>
      </c>
      <c r="C496" s="257" t="s">
        <v>2546</v>
      </c>
      <c r="D496" s="282" t="s">
        <v>2873</v>
      </c>
      <c r="E496" s="283"/>
      <c r="F496" s="257">
        <v>1.8</v>
      </c>
      <c r="G496" s="257" t="s">
        <v>204</v>
      </c>
      <c r="H496" s="257"/>
      <c r="I496" s="257" t="s">
        <v>2874</v>
      </c>
      <c r="J496" s="279"/>
    </row>
    <row r="497" s="216" customFormat="1" ht="52" customHeight="1" spans="1:10">
      <c r="A497" s="257">
        <v>152</v>
      </c>
      <c r="B497" s="257" t="s">
        <v>2875</v>
      </c>
      <c r="C497" s="257" t="s">
        <v>2546</v>
      </c>
      <c r="D497" s="282" t="s">
        <v>2876</v>
      </c>
      <c r="E497" s="283"/>
      <c r="F497" s="257">
        <v>10.6</v>
      </c>
      <c r="G497" s="257" t="s">
        <v>204</v>
      </c>
      <c r="H497" s="257"/>
      <c r="I497" s="257" t="s">
        <v>2877</v>
      </c>
      <c r="J497" s="279"/>
    </row>
    <row r="498" s="216" customFormat="1" ht="52" customHeight="1" spans="1:10">
      <c r="A498" s="257">
        <v>153</v>
      </c>
      <c r="B498" s="257" t="s">
        <v>2878</v>
      </c>
      <c r="C498" s="257" t="s">
        <v>2546</v>
      </c>
      <c r="D498" s="282" t="s">
        <v>2879</v>
      </c>
      <c r="E498" s="283"/>
      <c r="F498" s="257">
        <v>5</v>
      </c>
      <c r="G498" s="257" t="s">
        <v>204</v>
      </c>
      <c r="H498" s="257"/>
      <c r="I498" s="257" t="s">
        <v>2880</v>
      </c>
      <c r="J498" s="279"/>
    </row>
    <row r="499" s="216" customFormat="1" ht="52" customHeight="1" spans="1:10">
      <c r="A499" s="257">
        <v>154</v>
      </c>
      <c r="B499" s="257" t="s">
        <v>2881</v>
      </c>
      <c r="C499" s="257" t="s">
        <v>2546</v>
      </c>
      <c r="D499" s="282" t="s">
        <v>2882</v>
      </c>
      <c r="E499" s="283"/>
      <c r="F499" s="257">
        <v>9.1</v>
      </c>
      <c r="G499" s="257" t="s">
        <v>204</v>
      </c>
      <c r="H499" s="257"/>
      <c r="I499" s="257" t="s">
        <v>2871</v>
      </c>
      <c r="J499" s="279"/>
    </row>
    <row r="500" s="216" customFormat="1" ht="52" customHeight="1" spans="1:10">
      <c r="A500" s="257">
        <v>155</v>
      </c>
      <c r="B500" s="257" t="s">
        <v>2883</v>
      </c>
      <c r="C500" s="257" t="s">
        <v>2546</v>
      </c>
      <c r="D500" s="282" t="s">
        <v>2884</v>
      </c>
      <c r="E500" s="283"/>
      <c r="F500" s="257">
        <v>6.3</v>
      </c>
      <c r="G500" s="257" t="s">
        <v>204</v>
      </c>
      <c r="H500" s="257"/>
      <c r="I500" s="257" t="s">
        <v>2885</v>
      </c>
      <c r="J500" s="279"/>
    </row>
    <row r="501" s="216" customFormat="1" ht="52" customHeight="1" spans="1:10">
      <c r="A501" s="257">
        <v>156</v>
      </c>
      <c r="B501" s="257" t="s">
        <v>2886</v>
      </c>
      <c r="C501" s="257" t="s">
        <v>2546</v>
      </c>
      <c r="D501" s="282" t="s">
        <v>2887</v>
      </c>
      <c r="E501" s="283"/>
      <c r="F501" s="257">
        <v>6.5</v>
      </c>
      <c r="G501" s="257" t="s">
        <v>204</v>
      </c>
      <c r="H501" s="257"/>
      <c r="I501" s="257" t="s">
        <v>2880</v>
      </c>
      <c r="J501" s="279"/>
    </row>
    <row r="502" s="216" customFormat="1" ht="52" customHeight="1" spans="1:10">
      <c r="A502" s="257">
        <v>157</v>
      </c>
      <c r="B502" s="257" t="s">
        <v>2888</v>
      </c>
      <c r="C502" s="257" t="s">
        <v>2546</v>
      </c>
      <c r="D502" s="282" t="s">
        <v>371</v>
      </c>
      <c r="E502" s="283"/>
      <c r="F502" s="257">
        <v>17.5</v>
      </c>
      <c r="G502" s="257" t="s">
        <v>204</v>
      </c>
      <c r="H502" s="257"/>
      <c r="I502" s="257" t="s">
        <v>2889</v>
      </c>
      <c r="J502" s="279"/>
    </row>
    <row r="503" s="216" customFormat="1" ht="52" customHeight="1" spans="1:10">
      <c r="A503" s="257">
        <v>158</v>
      </c>
      <c r="B503" s="257" t="s">
        <v>2890</v>
      </c>
      <c r="C503" s="257" t="s">
        <v>2546</v>
      </c>
      <c r="D503" s="282" t="s">
        <v>1009</v>
      </c>
      <c r="E503" s="283"/>
      <c r="F503" s="257">
        <v>6.6</v>
      </c>
      <c r="G503" s="257" t="s">
        <v>204</v>
      </c>
      <c r="H503" s="257"/>
      <c r="I503" s="257" t="s">
        <v>2891</v>
      </c>
      <c r="J503" s="279"/>
    </row>
    <row r="504" s="216" customFormat="1" ht="52" customHeight="1" spans="1:10">
      <c r="A504" s="257">
        <v>159</v>
      </c>
      <c r="B504" s="257" t="s">
        <v>2892</v>
      </c>
      <c r="C504" s="257" t="s">
        <v>2546</v>
      </c>
      <c r="D504" s="282" t="s">
        <v>486</v>
      </c>
      <c r="E504" s="283"/>
      <c r="F504" s="257">
        <v>2.8</v>
      </c>
      <c r="G504" s="257" t="s">
        <v>204</v>
      </c>
      <c r="H504" s="257"/>
      <c r="I504" s="257" t="s">
        <v>2893</v>
      </c>
      <c r="J504" s="279"/>
    </row>
    <row r="505" s="216" customFormat="1" ht="52" customHeight="1" spans="1:10">
      <c r="A505" s="257">
        <v>160</v>
      </c>
      <c r="B505" s="257" t="s">
        <v>2894</v>
      </c>
      <c r="C505" s="257" t="s">
        <v>2546</v>
      </c>
      <c r="D505" s="282" t="s">
        <v>2895</v>
      </c>
      <c r="E505" s="283"/>
      <c r="F505" s="257">
        <v>2</v>
      </c>
      <c r="G505" s="257" t="s">
        <v>204</v>
      </c>
      <c r="H505" s="257"/>
      <c r="I505" s="257" t="s">
        <v>2896</v>
      </c>
      <c r="J505" s="279"/>
    </row>
    <row r="506" s="216" customFormat="1" ht="52" customHeight="1" spans="1:10">
      <c r="A506" s="257">
        <v>161</v>
      </c>
      <c r="B506" s="257" t="s">
        <v>2897</v>
      </c>
      <c r="C506" s="257" t="s">
        <v>2546</v>
      </c>
      <c r="D506" s="282" t="s">
        <v>1248</v>
      </c>
      <c r="E506" s="283"/>
      <c r="F506" s="257">
        <v>3.2</v>
      </c>
      <c r="G506" s="257" t="s">
        <v>204</v>
      </c>
      <c r="H506" s="257"/>
      <c r="I506" s="257" t="s">
        <v>2898</v>
      </c>
      <c r="J506" s="279"/>
    </row>
    <row r="507" s="216" customFormat="1" ht="52" customHeight="1" spans="1:10">
      <c r="A507" s="257">
        <v>162</v>
      </c>
      <c r="B507" s="257" t="s">
        <v>2899</v>
      </c>
      <c r="C507" s="257" t="s">
        <v>2546</v>
      </c>
      <c r="D507" s="282" t="s">
        <v>2900</v>
      </c>
      <c r="E507" s="283"/>
      <c r="F507" s="257">
        <v>4</v>
      </c>
      <c r="G507" s="257" t="s">
        <v>204</v>
      </c>
      <c r="H507" s="257"/>
      <c r="I507" s="257" t="s">
        <v>2901</v>
      </c>
      <c r="J507" s="279"/>
    </row>
    <row r="508" s="216" customFormat="1" ht="52" customHeight="1" spans="1:10">
      <c r="A508" s="257">
        <v>163</v>
      </c>
      <c r="B508" s="257" t="s">
        <v>2902</v>
      </c>
      <c r="C508" s="257" t="s">
        <v>2546</v>
      </c>
      <c r="D508" s="282" t="s">
        <v>206</v>
      </c>
      <c r="E508" s="283"/>
      <c r="F508" s="257">
        <v>16.2</v>
      </c>
      <c r="G508" s="257" t="s">
        <v>204</v>
      </c>
      <c r="H508" s="257"/>
      <c r="I508" s="257" t="s">
        <v>2903</v>
      </c>
      <c r="J508" s="279"/>
    </row>
    <row r="509" s="216" customFormat="1" ht="52" customHeight="1" spans="1:10">
      <c r="A509" s="257">
        <v>164</v>
      </c>
      <c r="B509" s="257" t="s">
        <v>2904</v>
      </c>
      <c r="C509" s="257" t="s">
        <v>2546</v>
      </c>
      <c r="D509" s="282" t="s">
        <v>2905</v>
      </c>
      <c r="E509" s="283"/>
      <c r="F509" s="257">
        <v>4.4</v>
      </c>
      <c r="G509" s="257" t="s">
        <v>204</v>
      </c>
      <c r="H509" s="257"/>
      <c r="I509" s="257" t="s">
        <v>2906</v>
      </c>
      <c r="J509" s="279"/>
    </row>
    <row r="510" s="216" customFormat="1" ht="52" customHeight="1" spans="1:10">
      <c r="A510" s="257">
        <v>165</v>
      </c>
      <c r="B510" s="257" t="s">
        <v>2907</v>
      </c>
      <c r="C510" s="257" t="s">
        <v>2546</v>
      </c>
      <c r="D510" s="282" t="s">
        <v>2908</v>
      </c>
      <c r="E510" s="283"/>
      <c r="F510" s="257">
        <v>0.5</v>
      </c>
      <c r="G510" s="257" t="s">
        <v>2909</v>
      </c>
      <c r="H510" s="257"/>
      <c r="I510" s="257" t="s">
        <v>1402</v>
      </c>
      <c r="J510" s="279"/>
    </row>
    <row r="511" s="216" customFormat="1" ht="52" customHeight="1" spans="1:10">
      <c r="A511" s="257">
        <v>166</v>
      </c>
      <c r="B511" s="257" t="s">
        <v>2910</v>
      </c>
      <c r="C511" s="257" t="s">
        <v>2546</v>
      </c>
      <c r="D511" s="282" t="s">
        <v>2911</v>
      </c>
      <c r="E511" s="283"/>
      <c r="F511" s="257">
        <v>4.3</v>
      </c>
      <c r="G511" s="257" t="s">
        <v>2909</v>
      </c>
      <c r="H511" s="257"/>
      <c r="I511" s="257" t="s">
        <v>2777</v>
      </c>
      <c r="J511" s="279"/>
    </row>
    <row r="512" s="216" customFormat="1" ht="52" customHeight="1" spans="1:10">
      <c r="A512" s="257">
        <v>167</v>
      </c>
      <c r="B512" s="257" t="s">
        <v>2912</v>
      </c>
      <c r="C512" s="257" t="s">
        <v>2546</v>
      </c>
      <c r="D512" s="282" t="s">
        <v>2913</v>
      </c>
      <c r="E512" s="283"/>
      <c r="F512" s="257">
        <v>2.3</v>
      </c>
      <c r="G512" s="257" t="s">
        <v>2909</v>
      </c>
      <c r="H512" s="257"/>
      <c r="I512" s="257" t="s">
        <v>2603</v>
      </c>
      <c r="J512" s="279"/>
    </row>
    <row r="513" s="216" customFormat="1" ht="52" customHeight="1" spans="1:10">
      <c r="A513" s="257">
        <v>168</v>
      </c>
      <c r="B513" s="257" t="s">
        <v>2914</v>
      </c>
      <c r="C513" s="257" t="s">
        <v>2546</v>
      </c>
      <c r="D513" s="282" t="s">
        <v>2915</v>
      </c>
      <c r="E513" s="283"/>
      <c r="F513" s="257">
        <v>3.5</v>
      </c>
      <c r="G513" s="257" t="s">
        <v>2909</v>
      </c>
      <c r="H513" s="257"/>
      <c r="I513" s="257" t="s">
        <v>2916</v>
      </c>
      <c r="J513" s="279"/>
    </row>
    <row r="514" s="216" customFormat="1" ht="52" customHeight="1" spans="1:10">
      <c r="A514" s="257">
        <v>169</v>
      </c>
      <c r="B514" s="257" t="s">
        <v>2917</v>
      </c>
      <c r="C514" s="257" t="s">
        <v>2546</v>
      </c>
      <c r="D514" s="282" t="s">
        <v>2918</v>
      </c>
      <c r="E514" s="283"/>
      <c r="F514" s="257">
        <v>3.8</v>
      </c>
      <c r="G514" s="257" t="s">
        <v>2909</v>
      </c>
      <c r="H514" s="257"/>
      <c r="I514" s="257" t="s">
        <v>2689</v>
      </c>
      <c r="J514" s="279"/>
    </row>
    <row r="515" s="216" customFormat="1" ht="52" customHeight="1" spans="1:10">
      <c r="A515" s="257">
        <v>170</v>
      </c>
      <c r="B515" s="257" t="s">
        <v>2919</v>
      </c>
      <c r="C515" s="257" t="s">
        <v>2546</v>
      </c>
      <c r="D515" s="282" t="s">
        <v>2920</v>
      </c>
      <c r="E515" s="283"/>
      <c r="F515" s="257">
        <v>2.5</v>
      </c>
      <c r="G515" s="257" t="s">
        <v>226</v>
      </c>
      <c r="H515" s="257"/>
      <c r="I515" s="257" t="s">
        <v>2597</v>
      </c>
      <c r="J515" s="279"/>
    </row>
    <row r="516" s="216" customFormat="1" ht="52" customHeight="1" spans="1:10">
      <c r="A516" s="257">
        <v>171</v>
      </c>
      <c r="B516" s="257" t="s">
        <v>2921</v>
      </c>
      <c r="C516" s="257" t="s">
        <v>2546</v>
      </c>
      <c r="D516" s="282" t="s">
        <v>948</v>
      </c>
      <c r="E516" s="283"/>
      <c r="F516" s="257">
        <v>2.3</v>
      </c>
      <c r="G516" s="257" t="s">
        <v>226</v>
      </c>
      <c r="H516" s="257"/>
      <c r="I516" s="257" t="s">
        <v>2597</v>
      </c>
      <c r="J516" s="279"/>
    </row>
    <row r="517" s="216" customFormat="1" ht="52" customHeight="1" spans="1:10">
      <c r="A517" s="257">
        <v>172</v>
      </c>
      <c r="B517" s="257" t="s">
        <v>2922</v>
      </c>
      <c r="C517" s="257" t="s">
        <v>2546</v>
      </c>
      <c r="D517" s="282" t="s">
        <v>625</v>
      </c>
      <c r="E517" s="283"/>
      <c r="F517" s="257">
        <v>9.3</v>
      </c>
      <c r="G517" s="257" t="s">
        <v>226</v>
      </c>
      <c r="H517" s="257"/>
      <c r="I517" s="257" t="s">
        <v>1438</v>
      </c>
      <c r="J517" s="279"/>
    </row>
    <row r="518" s="216" customFormat="1" ht="52" customHeight="1" spans="1:10">
      <c r="A518" s="257">
        <v>173</v>
      </c>
      <c r="B518" s="257" t="s">
        <v>2923</v>
      </c>
      <c r="C518" s="257" t="s">
        <v>2546</v>
      </c>
      <c r="D518" s="282" t="s">
        <v>2924</v>
      </c>
      <c r="E518" s="283"/>
      <c r="F518" s="257">
        <v>2.3</v>
      </c>
      <c r="G518" s="257" t="s">
        <v>226</v>
      </c>
      <c r="H518" s="257"/>
      <c r="I518" s="257" t="s">
        <v>2617</v>
      </c>
      <c r="J518" s="279"/>
    </row>
    <row r="519" s="216" customFormat="1" ht="52" customHeight="1" spans="1:10">
      <c r="A519" s="257">
        <v>174</v>
      </c>
      <c r="B519" s="257" t="s">
        <v>2925</v>
      </c>
      <c r="C519" s="257" t="s">
        <v>2546</v>
      </c>
      <c r="D519" s="282" t="s">
        <v>2926</v>
      </c>
      <c r="E519" s="283"/>
      <c r="F519" s="257">
        <v>10.3</v>
      </c>
      <c r="G519" s="257" t="s">
        <v>226</v>
      </c>
      <c r="H519" s="257"/>
      <c r="I519" s="257" t="s">
        <v>2927</v>
      </c>
      <c r="J519" s="279"/>
    </row>
    <row r="520" s="216" customFormat="1" ht="52" customHeight="1" spans="1:10">
      <c r="A520" s="257">
        <v>175</v>
      </c>
      <c r="B520" s="257" t="s">
        <v>2928</v>
      </c>
      <c r="C520" s="257" t="s">
        <v>2546</v>
      </c>
      <c r="D520" s="282" t="s">
        <v>228</v>
      </c>
      <c r="E520" s="283"/>
      <c r="F520" s="257">
        <v>7.5</v>
      </c>
      <c r="G520" s="257" t="s">
        <v>226</v>
      </c>
      <c r="H520" s="257"/>
      <c r="I520" s="257" t="s">
        <v>2929</v>
      </c>
      <c r="J520" s="279"/>
    </row>
    <row r="521" s="216" customFormat="1" ht="52" customHeight="1" spans="1:10">
      <c r="A521" s="257">
        <v>176</v>
      </c>
      <c r="B521" s="257" t="s">
        <v>2930</v>
      </c>
      <c r="C521" s="257" t="s">
        <v>2546</v>
      </c>
      <c r="D521" s="282" t="s">
        <v>2931</v>
      </c>
      <c r="E521" s="283"/>
      <c r="F521" s="257">
        <v>5.3</v>
      </c>
      <c r="G521" s="257" t="s">
        <v>226</v>
      </c>
      <c r="H521" s="257"/>
      <c r="I521" s="257" t="s">
        <v>1419</v>
      </c>
      <c r="J521" s="279"/>
    </row>
    <row r="522" s="216" customFormat="1" ht="52" customHeight="1" spans="1:10">
      <c r="A522" s="257">
        <v>177</v>
      </c>
      <c r="B522" s="257" t="s">
        <v>2932</v>
      </c>
      <c r="C522" s="257" t="s">
        <v>2546</v>
      </c>
      <c r="D522" s="282" t="s">
        <v>1293</v>
      </c>
      <c r="E522" s="283"/>
      <c r="F522" s="257">
        <v>9.3</v>
      </c>
      <c r="G522" s="257" t="s">
        <v>226</v>
      </c>
      <c r="H522" s="257"/>
      <c r="I522" s="257" t="s">
        <v>2648</v>
      </c>
      <c r="J522" s="279"/>
    </row>
    <row r="523" s="216" customFormat="1" ht="52" customHeight="1" spans="1:10">
      <c r="A523" s="257">
        <v>178</v>
      </c>
      <c r="B523" s="257" t="s">
        <v>2933</v>
      </c>
      <c r="C523" s="257" t="s">
        <v>2546</v>
      </c>
      <c r="D523" s="282" t="s">
        <v>2934</v>
      </c>
      <c r="E523" s="283"/>
      <c r="F523" s="257">
        <v>8</v>
      </c>
      <c r="G523" s="257" t="s">
        <v>226</v>
      </c>
      <c r="H523" s="257"/>
      <c r="I523" s="257" t="s">
        <v>2727</v>
      </c>
      <c r="J523" s="279"/>
    </row>
    <row r="524" s="216" customFormat="1" ht="52" customHeight="1" spans="1:10">
      <c r="A524" s="257">
        <v>179</v>
      </c>
      <c r="B524" s="257" t="s">
        <v>2935</v>
      </c>
      <c r="C524" s="257" t="s">
        <v>2546</v>
      </c>
      <c r="D524" s="282" t="s">
        <v>2936</v>
      </c>
      <c r="E524" s="283"/>
      <c r="F524" s="257">
        <v>6.6</v>
      </c>
      <c r="G524" s="257" t="s">
        <v>226</v>
      </c>
      <c r="H524" s="257"/>
      <c r="I524" s="257" t="s">
        <v>2848</v>
      </c>
      <c r="J524" s="279"/>
    </row>
    <row r="525" s="216" customFormat="1" ht="52" customHeight="1" spans="1:10">
      <c r="A525" s="257">
        <v>180</v>
      </c>
      <c r="B525" s="257" t="s">
        <v>2937</v>
      </c>
      <c r="C525" s="257" t="s">
        <v>2546</v>
      </c>
      <c r="D525" s="282" t="s">
        <v>2938</v>
      </c>
      <c r="E525" s="283"/>
      <c r="F525" s="257">
        <v>12.8</v>
      </c>
      <c r="G525" s="257" t="s">
        <v>226</v>
      </c>
      <c r="H525" s="257"/>
      <c r="I525" s="257" t="s">
        <v>2939</v>
      </c>
      <c r="J525" s="279"/>
    </row>
    <row r="526" s="216" customFormat="1" ht="52" customHeight="1" spans="1:10">
      <c r="A526" s="257">
        <v>181</v>
      </c>
      <c r="B526" s="257" t="s">
        <v>2940</v>
      </c>
      <c r="C526" s="257" t="s">
        <v>2546</v>
      </c>
      <c r="D526" s="282" t="s">
        <v>960</v>
      </c>
      <c r="E526" s="283"/>
      <c r="F526" s="257">
        <v>5.9</v>
      </c>
      <c r="G526" s="257" t="s">
        <v>226</v>
      </c>
      <c r="H526" s="257"/>
      <c r="I526" s="257" t="s">
        <v>2582</v>
      </c>
      <c r="J526" s="279"/>
    </row>
    <row r="527" s="216" customFormat="1" ht="52" customHeight="1" spans="1:10">
      <c r="A527" s="257">
        <v>182</v>
      </c>
      <c r="B527" s="257" t="s">
        <v>2941</v>
      </c>
      <c r="C527" s="257" t="s">
        <v>2546</v>
      </c>
      <c r="D527" s="282" t="s">
        <v>351</v>
      </c>
      <c r="E527" s="283"/>
      <c r="F527" s="257">
        <v>10.2</v>
      </c>
      <c r="G527" s="257" t="s">
        <v>226</v>
      </c>
      <c r="H527" s="257"/>
      <c r="I527" s="257" t="s">
        <v>2942</v>
      </c>
      <c r="J527" s="279"/>
    </row>
    <row r="528" s="216" customFormat="1" ht="52" customHeight="1" spans="1:10">
      <c r="A528" s="257">
        <v>183</v>
      </c>
      <c r="B528" s="257" t="s">
        <v>2943</v>
      </c>
      <c r="C528" s="257" t="s">
        <v>2546</v>
      </c>
      <c r="D528" s="282" t="s">
        <v>780</v>
      </c>
      <c r="E528" s="283"/>
      <c r="F528" s="257">
        <v>3.2</v>
      </c>
      <c r="G528" s="257" t="s">
        <v>226</v>
      </c>
      <c r="H528" s="257"/>
      <c r="I528" s="257" t="s">
        <v>2944</v>
      </c>
      <c r="J528" s="279"/>
    </row>
    <row r="529" s="216" customFormat="1" ht="52" customHeight="1" spans="1:10">
      <c r="A529" s="257">
        <v>184</v>
      </c>
      <c r="B529" s="257" t="s">
        <v>2945</v>
      </c>
      <c r="C529" s="257" t="s">
        <v>2546</v>
      </c>
      <c r="D529" s="282" t="s">
        <v>938</v>
      </c>
      <c r="E529" s="283"/>
      <c r="F529" s="257">
        <v>5.6</v>
      </c>
      <c r="G529" s="257" t="s">
        <v>226</v>
      </c>
      <c r="H529" s="257"/>
      <c r="I529" s="257" t="s">
        <v>2946</v>
      </c>
      <c r="J529" s="279"/>
    </row>
    <row r="530" s="216" customFormat="1" ht="52" customHeight="1" spans="1:10">
      <c r="A530" s="257">
        <v>185</v>
      </c>
      <c r="B530" s="257" t="s">
        <v>2947</v>
      </c>
      <c r="C530" s="257" t="s">
        <v>2546</v>
      </c>
      <c r="D530" s="282" t="s">
        <v>2948</v>
      </c>
      <c r="E530" s="283"/>
      <c r="F530" s="257">
        <v>2.5</v>
      </c>
      <c r="G530" s="257" t="s">
        <v>226</v>
      </c>
      <c r="H530" s="257"/>
      <c r="I530" s="257" t="s">
        <v>2824</v>
      </c>
      <c r="J530" s="279"/>
    </row>
    <row r="531" s="216" customFormat="1" ht="52" customHeight="1" spans="1:10">
      <c r="A531" s="257">
        <v>186</v>
      </c>
      <c r="B531" s="257" t="s">
        <v>2949</v>
      </c>
      <c r="C531" s="257" t="s">
        <v>2546</v>
      </c>
      <c r="D531" s="282" t="s">
        <v>956</v>
      </c>
      <c r="E531" s="283"/>
      <c r="F531" s="257">
        <v>4.6</v>
      </c>
      <c r="G531" s="257" t="s">
        <v>226</v>
      </c>
      <c r="H531" s="257"/>
      <c r="I531" s="257" t="s">
        <v>2669</v>
      </c>
      <c r="J531" s="279"/>
    </row>
    <row r="532" s="216" customFormat="1" ht="52" customHeight="1" spans="1:10">
      <c r="A532" s="257">
        <v>187</v>
      </c>
      <c r="B532" s="257" t="s">
        <v>2950</v>
      </c>
      <c r="C532" s="257" t="s">
        <v>2546</v>
      </c>
      <c r="D532" s="282" t="s">
        <v>944</v>
      </c>
      <c r="E532" s="283"/>
      <c r="F532" s="257">
        <v>4.3</v>
      </c>
      <c r="G532" s="257" t="s">
        <v>226</v>
      </c>
      <c r="H532" s="257"/>
      <c r="I532" s="257" t="s">
        <v>2695</v>
      </c>
      <c r="J532" s="279"/>
    </row>
    <row r="533" s="216" customFormat="1" ht="52" customHeight="1" spans="1:10">
      <c r="A533" s="257">
        <v>188</v>
      </c>
      <c r="B533" s="257" t="s">
        <v>2951</v>
      </c>
      <c r="C533" s="257" t="s">
        <v>2546</v>
      </c>
      <c r="D533" s="282" t="s">
        <v>2952</v>
      </c>
      <c r="E533" s="283"/>
      <c r="F533" s="257">
        <v>2.7</v>
      </c>
      <c r="G533" s="257" t="s">
        <v>1457</v>
      </c>
      <c r="H533" s="257"/>
      <c r="I533" s="257" t="s">
        <v>2636</v>
      </c>
      <c r="J533" s="279"/>
    </row>
    <row r="534" s="216" customFormat="1" ht="52" customHeight="1" spans="1:10">
      <c r="A534" s="257">
        <v>189</v>
      </c>
      <c r="B534" s="257" t="s">
        <v>2953</v>
      </c>
      <c r="C534" s="257" t="s">
        <v>2546</v>
      </c>
      <c r="D534" s="282" t="s">
        <v>2954</v>
      </c>
      <c r="E534" s="283"/>
      <c r="F534" s="257">
        <v>8.5</v>
      </c>
      <c r="G534" s="257" t="s">
        <v>1457</v>
      </c>
      <c r="H534" s="257"/>
      <c r="I534" s="257" t="s">
        <v>2955</v>
      </c>
      <c r="J534" s="279"/>
    </row>
    <row r="535" s="216" customFormat="1" ht="52" customHeight="1" spans="1:10">
      <c r="A535" s="257">
        <v>190</v>
      </c>
      <c r="B535" s="257" t="s">
        <v>2956</v>
      </c>
      <c r="C535" s="257" t="s">
        <v>2546</v>
      </c>
      <c r="D535" s="282" t="s">
        <v>2957</v>
      </c>
      <c r="E535" s="283"/>
      <c r="F535" s="257">
        <v>8.2</v>
      </c>
      <c r="G535" s="257" t="s">
        <v>1457</v>
      </c>
      <c r="H535" s="257"/>
      <c r="I535" s="257" t="s">
        <v>2769</v>
      </c>
      <c r="J535" s="279"/>
    </row>
    <row r="536" s="216" customFormat="1" ht="52" customHeight="1" spans="1:10">
      <c r="A536" s="257">
        <v>191</v>
      </c>
      <c r="B536" s="257" t="s">
        <v>2958</v>
      </c>
      <c r="C536" s="257" t="s">
        <v>2546</v>
      </c>
      <c r="D536" s="282" t="s">
        <v>2959</v>
      </c>
      <c r="E536" s="283"/>
      <c r="F536" s="257">
        <v>0.6</v>
      </c>
      <c r="G536" s="257" t="s">
        <v>1457</v>
      </c>
      <c r="H536" s="257"/>
      <c r="I536" s="257" t="s">
        <v>2760</v>
      </c>
      <c r="J536" s="279"/>
    </row>
    <row r="537" s="216" customFormat="1" ht="52" customHeight="1" spans="1:10">
      <c r="A537" s="257">
        <v>192</v>
      </c>
      <c r="B537" s="257" t="s">
        <v>2960</v>
      </c>
      <c r="C537" s="257" t="s">
        <v>2546</v>
      </c>
      <c r="D537" s="282" t="s">
        <v>242</v>
      </c>
      <c r="E537" s="283"/>
      <c r="F537" s="257">
        <v>9.5</v>
      </c>
      <c r="G537" s="257" t="s">
        <v>244</v>
      </c>
      <c r="H537" s="257"/>
      <c r="I537" s="257" t="s">
        <v>2805</v>
      </c>
      <c r="J537" s="279"/>
    </row>
    <row r="538" s="216" customFormat="1" ht="52" customHeight="1" spans="1:10">
      <c r="A538" s="257">
        <v>193</v>
      </c>
      <c r="B538" s="257" t="s">
        <v>2961</v>
      </c>
      <c r="C538" s="257" t="s">
        <v>2546</v>
      </c>
      <c r="D538" s="282" t="s">
        <v>518</v>
      </c>
      <c r="E538" s="283"/>
      <c r="F538" s="257">
        <v>6</v>
      </c>
      <c r="G538" s="257" t="s">
        <v>244</v>
      </c>
      <c r="H538" s="257"/>
      <c r="I538" s="257" t="s">
        <v>2769</v>
      </c>
      <c r="J538" s="279"/>
    </row>
    <row r="539" s="216" customFormat="1" ht="52" customHeight="1" spans="1:10">
      <c r="A539" s="257">
        <v>194</v>
      </c>
      <c r="B539" s="257" t="s">
        <v>2962</v>
      </c>
      <c r="C539" s="257" t="s">
        <v>2546</v>
      </c>
      <c r="D539" s="282" t="s">
        <v>2963</v>
      </c>
      <c r="E539" s="283"/>
      <c r="F539" s="257">
        <v>10.8</v>
      </c>
      <c r="G539" s="257" t="s">
        <v>244</v>
      </c>
      <c r="H539" s="257"/>
      <c r="I539" s="257" t="s">
        <v>1415</v>
      </c>
      <c r="J539" s="279"/>
    </row>
    <row r="540" s="216" customFormat="1" ht="52" customHeight="1" spans="1:10">
      <c r="A540" s="257">
        <v>195</v>
      </c>
      <c r="B540" s="257" t="s">
        <v>2964</v>
      </c>
      <c r="C540" s="257" t="s">
        <v>2546</v>
      </c>
      <c r="D540" s="282" t="s">
        <v>885</v>
      </c>
      <c r="E540" s="283"/>
      <c r="F540" s="257">
        <v>4</v>
      </c>
      <c r="G540" s="257" t="s">
        <v>244</v>
      </c>
      <c r="H540" s="257"/>
      <c r="I540" s="257" t="s">
        <v>2597</v>
      </c>
      <c r="J540" s="279"/>
    </row>
    <row r="541" s="216" customFormat="1" ht="52" customHeight="1" spans="1:10">
      <c r="A541" s="257">
        <v>196</v>
      </c>
      <c r="B541" s="257" t="s">
        <v>2965</v>
      </c>
      <c r="C541" s="257" t="s">
        <v>2546</v>
      </c>
      <c r="D541" s="282" t="s">
        <v>2966</v>
      </c>
      <c r="E541" s="283"/>
      <c r="F541" s="257">
        <v>5.6</v>
      </c>
      <c r="G541" s="257" t="s">
        <v>244</v>
      </c>
      <c r="H541" s="257"/>
      <c r="I541" s="257" t="s">
        <v>2757</v>
      </c>
      <c r="J541" s="279"/>
    </row>
    <row r="542" s="216" customFormat="1" ht="52" customHeight="1" spans="1:10">
      <c r="A542" s="257">
        <v>197</v>
      </c>
      <c r="B542" s="257" t="s">
        <v>2967</v>
      </c>
      <c r="C542" s="257" t="s">
        <v>2546</v>
      </c>
      <c r="D542" s="282" t="s">
        <v>2968</v>
      </c>
      <c r="E542" s="283"/>
      <c r="F542" s="257">
        <v>1.7</v>
      </c>
      <c r="G542" s="257" t="s">
        <v>244</v>
      </c>
      <c r="H542" s="257"/>
      <c r="I542" s="257" t="s">
        <v>2625</v>
      </c>
      <c r="J542" s="279"/>
    </row>
    <row r="543" s="216" customFormat="1" ht="52" customHeight="1" spans="1:10">
      <c r="A543" s="257">
        <v>198</v>
      </c>
      <c r="B543" s="257" t="s">
        <v>2969</v>
      </c>
      <c r="C543" s="257" t="s">
        <v>2546</v>
      </c>
      <c r="D543" s="282" t="s">
        <v>478</v>
      </c>
      <c r="E543" s="283"/>
      <c r="F543" s="257">
        <v>8</v>
      </c>
      <c r="G543" s="257" t="s">
        <v>244</v>
      </c>
      <c r="H543" s="257"/>
      <c r="I543" s="257" t="s">
        <v>2970</v>
      </c>
      <c r="J543" s="279"/>
    </row>
    <row r="544" s="216" customFormat="1" ht="52" customHeight="1" spans="1:10">
      <c r="A544" s="257">
        <v>199</v>
      </c>
      <c r="B544" s="257" t="s">
        <v>2971</v>
      </c>
      <c r="C544" s="257" t="s">
        <v>2546</v>
      </c>
      <c r="D544" s="282" t="s">
        <v>874</v>
      </c>
      <c r="E544" s="283"/>
      <c r="F544" s="257">
        <v>15</v>
      </c>
      <c r="G544" s="257" t="s">
        <v>244</v>
      </c>
      <c r="H544" s="257"/>
      <c r="I544" s="257" t="s">
        <v>2972</v>
      </c>
      <c r="J544" s="279"/>
    </row>
    <row r="545" s="216" customFormat="1" ht="52" customHeight="1" spans="1:10">
      <c r="A545" s="257">
        <v>200</v>
      </c>
      <c r="B545" s="257" t="s">
        <v>2973</v>
      </c>
      <c r="C545" s="257" t="s">
        <v>2546</v>
      </c>
      <c r="D545" s="282" t="s">
        <v>397</v>
      </c>
      <c r="E545" s="283"/>
      <c r="F545" s="257">
        <v>1.6</v>
      </c>
      <c r="G545" s="257" t="s">
        <v>244</v>
      </c>
      <c r="H545" s="257"/>
      <c r="I545" s="257" t="s">
        <v>2625</v>
      </c>
      <c r="J545" s="279"/>
    </row>
    <row r="546" s="216" customFormat="1" ht="52" customHeight="1" spans="1:10">
      <c r="A546" s="257">
        <v>201</v>
      </c>
      <c r="B546" s="257" t="s">
        <v>2974</v>
      </c>
      <c r="C546" s="257" t="s">
        <v>2546</v>
      </c>
      <c r="D546" s="282" t="s">
        <v>2975</v>
      </c>
      <c r="E546" s="283"/>
      <c r="F546" s="257">
        <v>3.7</v>
      </c>
      <c r="G546" s="257" t="s">
        <v>244</v>
      </c>
      <c r="H546" s="257"/>
      <c r="I546" s="257" t="s">
        <v>2613</v>
      </c>
      <c r="J546" s="279"/>
    </row>
    <row r="547" s="216" customFormat="1" ht="52" customHeight="1" spans="1:10">
      <c r="A547" s="257">
        <v>202</v>
      </c>
      <c r="B547" s="257" t="s">
        <v>2976</v>
      </c>
      <c r="C547" s="257" t="s">
        <v>2546</v>
      </c>
      <c r="D547" s="282" t="s">
        <v>328</v>
      </c>
      <c r="E547" s="283"/>
      <c r="F547" s="257">
        <v>1.9</v>
      </c>
      <c r="G547" s="257" t="s">
        <v>244</v>
      </c>
      <c r="H547" s="257"/>
      <c r="I547" s="257" t="s">
        <v>2601</v>
      </c>
      <c r="J547" s="279"/>
    </row>
    <row r="548" s="216" customFormat="1" ht="52" customHeight="1" spans="1:10">
      <c r="A548" s="257">
        <v>203</v>
      </c>
      <c r="B548" s="257" t="s">
        <v>2977</v>
      </c>
      <c r="C548" s="257" t="s">
        <v>2546</v>
      </c>
      <c r="D548" s="282" t="s">
        <v>867</v>
      </c>
      <c r="E548" s="283"/>
      <c r="F548" s="257">
        <v>9</v>
      </c>
      <c r="G548" s="257" t="s">
        <v>244</v>
      </c>
      <c r="H548" s="257"/>
      <c r="I548" s="257" t="s">
        <v>1415</v>
      </c>
      <c r="J548" s="279"/>
    </row>
    <row r="549" s="216" customFormat="1" ht="52" customHeight="1" spans="1:10">
      <c r="A549" s="257">
        <v>204</v>
      </c>
      <c r="B549" s="257" t="s">
        <v>2978</v>
      </c>
      <c r="C549" s="257" t="s">
        <v>2546</v>
      </c>
      <c r="D549" s="282" t="s">
        <v>878</v>
      </c>
      <c r="E549" s="283"/>
      <c r="F549" s="257">
        <v>1</v>
      </c>
      <c r="G549" s="257" t="s">
        <v>244</v>
      </c>
      <c r="H549" s="257"/>
      <c r="I549" s="257" t="s">
        <v>2610</v>
      </c>
      <c r="J549" s="279"/>
    </row>
    <row r="550" s="216" customFormat="1" ht="52" customHeight="1" spans="1:10">
      <c r="A550" s="257">
        <v>205</v>
      </c>
      <c r="B550" s="257" t="s">
        <v>2979</v>
      </c>
      <c r="C550" s="257" t="s">
        <v>2546</v>
      </c>
      <c r="D550" s="282" t="s">
        <v>341</v>
      </c>
      <c r="E550" s="283"/>
      <c r="F550" s="257">
        <v>4.4</v>
      </c>
      <c r="G550" s="257" t="s">
        <v>244</v>
      </c>
      <c r="H550" s="257"/>
      <c r="I550" s="257" t="s">
        <v>2955</v>
      </c>
      <c r="J550" s="279"/>
    </row>
    <row r="551" s="216" customFormat="1" ht="52" customHeight="1" spans="1:10">
      <c r="A551" s="257">
        <v>206</v>
      </c>
      <c r="B551" s="257" t="s">
        <v>2980</v>
      </c>
      <c r="C551" s="257" t="s">
        <v>2546</v>
      </c>
      <c r="D551" s="282" t="s">
        <v>2981</v>
      </c>
      <c r="E551" s="283"/>
      <c r="F551" s="257">
        <v>2.9</v>
      </c>
      <c r="G551" s="257" t="s">
        <v>244</v>
      </c>
      <c r="H551" s="257"/>
      <c r="I551" s="257" t="s">
        <v>2620</v>
      </c>
      <c r="J551" s="279"/>
    </row>
    <row r="552" s="216" customFormat="1" ht="52" customHeight="1" spans="1:10">
      <c r="A552" s="257">
        <v>207</v>
      </c>
      <c r="B552" s="257" t="s">
        <v>2982</v>
      </c>
      <c r="C552" s="257" t="s">
        <v>2546</v>
      </c>
      <c r="D552" s="282" t="s">
        <v>311</v>
      </c>
      <c r="E552" s="283"/>
      <c r="F552" s="257">
        <v>12</v>
      </c>
      <c r="G552" s="257" t="s">
        <v>244</v>
      </c>
      <c r="H552" s="257"/>
      <c r="I552" s="257" t="s">
        <v>2972</v>
      </c>
      <c r="J552" s="279"/>
    </row>
    <row r="553" s="216" customFormat="1" ht="52" customHeight="1" spans="1:10">
      <c r="A553" s="257">
        <v>208</v>
      </c>
      <c r="B553" s="257" t="s">
        <v>2983</v>
      </c>
      <c r="C553" s="257" t="s">
        <v>2546</v>
      </c>
      <c r="D553" s="282" t="s">
        <v>2984</v>
      </c>
      <c r="E553" s="283"/>
      <c r="F553" s="257">
        <v>8.6</v>
      </c>
      <c r="G553" s="257" t="s">
        <v>244</v>
      </c>
      <c r="H553" s="257"/>
      <c r="I553" s="257" t="s">
        <v>2615</v>
      </c>
      <c r="J553" s="279"/>
    </row>
    <row r="554" s="216" customFormat="1" ht="52" customHeight="1" spans="1:10">
      <c r="A554" s="257">
        <v>209</v>
      </c>
      <c r="B554" s="257" t="s">
        <v>2985</v>
      </c>
      <c r="C554" s="257" t="s">
        <v>2546</v>
      </c>
      <c r="D554" s="282" t="s">
        <v>2986</v>
      </c>
      <c r="E554" s="283"/>
      <c r="F554" s="257">
        <v>2</v>
      </c>
      <c r="G554" s="257" t="s">
        <v>244</v>
      </c>
      <c r="H554" s="257"/>
      <c r="I554" s="257" t="s">
        <v>1402</v>
      </c>
      <c r="J554" s="279"/>
    </row>
    <row r="555" s="216" customFormat="1" ht="52" customHeight="1" spans="1:10">
      <c r="A555" s="257">
        <v>210</v>
      </c>
      <c r="B555" s="257" t="s">
        <v>2987</v>
      </c>
      <c r="C555" s="257" t="s">
        <v>2546</v>
      </c>
      <c r="D555" s="282" t="s">
        <v>1296</v>
      </c>
      <c r="E555" s="283"/>
      <c r="F555" s="257">
        <v>7.3</v>
      </c>
      <c r="G555" s="257" t="s">
        <v>244</v>
      </c>
      <c r="H555" s="257"/>
      <c r="I555" s="257" t="s">
        <v>2592</v>
      </c>
      <c r="J555" s="279"/>
    </row>
    <row r="556" s="216" customFormat="1" ht="52" customHeight="1" spans="1:10">
      <c r="A556" s="257">
        <v>211</v>
      </c>
      <c r="B556" s="257" t="s">
        <v>2988</v>
      </c>
      <c r="C556" s="257" t="s">
        <v>2546</v>
      </c>
      <c r="D556" s="282" t="s">
        <v>2989</v>
      </c>
      <c r="E556" s="283"/>
      <c r="F556" s="257">
        <v>2.2</v>
      </c>
      <c r="G556" s="257" t="s">
        <v>453</v>
      </c>
      <c r="H556" s="257"/>
      <c r="I556" s="257" t="s">
        <v>2722</v>
      </c>
      <c r="J556" s="279"/>
    </row>
    <row r="557" s="216" customFormat="1" ht="52" customHeight="1" spans="1:10">
      <c r="A557" s="257">
        <v>212</v>
      </c>
      <c r="B557" s="257" t="s">
        <v>2990</v>
      </c>
      <c r="C557" s="257" t="s">
        <v>2546</v>
      </c>
      <c r="D557" s="282" t="s">
        <v>2991</v>
      </c>
      <c r="E557" s="283"/>
      <c r="F557" s="257">
        <v>11.5</v>
      </c>
      <c r="G557" s="257" t="s">
        <v>453</v>
      </c>
      <c r="H557" s="257"/>
      <c r="I557" s="257" t="s">
        <v>2992</v>
      </c>
      <c r="J557" s="279"/>
    </row>
    <row r="558" s="216" customFormat="1" ht="52" customHeight="1" spans="1:10">
      <c r="A558" s="257">
        <v>213</v>
      </c>
      <c r="B558" s="257" t="s">
        <v>2993</v>
      </c>
      <c r="C558" s="257" t="s">
        <v>2546</v>
      </c>
      <c r="D558" s="282" t="s">
        <v>1223</v>
      </c>
      <c r="E558" s="283"/>
      <c r="F558" s="257">
        <v>11.7</v>
      </c>
      <c r="G558" s="257" t="s">
        <v>453</v>
      </c>
      <c r="H558" s="257"/>
      <c r="I558" s="257" t="s">
        <v>2994</v>
      </c>
      <c r="J558" s="279"/>
    </row>
    <row r="559" s="216" customFormat="1" ht="52" customHeight="1" spans="1:10">
      <c r="A559" s="257">
        <v>214</v>
      </c>
      <c r="B559" s="257" t="s">
        <v>2995</v>
      </c>
      <c r="C559" s="257" t="s">
        <v>2546</v>
      </c>
      <c r="D559" s="282" t="s">
        <v>2996</v>
      </c>
      <c r="E559" s="283"/>
      <c r="F559" s="257">
        <v>9.7</v>
      </c>
      <c r="G559" s="257" t="s">
        <v>453</v>
      </c>
      <c r="H559" s="257"/>
      <c r="I559" s="257" t="s">
        <v>2997</v>
      </c>
      <c r="J559" s="279"/>
    </row>
    <row r="560" s="216" customFormat="1" ht="52" customHeight="1" spans="1:10">
      <c r="A560" s="257">
        <v>215</v>
      </c>
      <c r="B560" s="257" t="s">
        <v>2998</v>
      </c>
      <c r="C560" s="257" t="s">
        <v>2546</v>
      </c>
      <c r="D560" s="282" t="s">
        <v>909</v>
      </c>
      <c r="E560" s="283"/>
      <c r="F560" s="257">
        <v>6.3</v>
      </c>
      <c r="G560" s="257" t="s">
        <v>453</v>
      </c>
      <c r="H560" s="257"/>
      <c r="I560" s="257" t="s">
        <v>2737</v>
      </c>
      <c r="J560" s="279"/>
    </row>
    <row r="561" s="216" customFormat="1" ht="52" customHeight="1" spans="1:10">
      <c r="A561" s="257">
        <v>216</v>
      </c>
      <c r="B561" s="257" t="s">
        <v>2999</v>
      </c>
      <c r="C561" s="257" t="s">
        <v>2546</v>
      </c>
      <c r="D561" s="282" t="s">
        <v>3000</v>
      </c>
      <c r="E561" s="283"/>
      <c r="F561" s="257">
        <v>6.3</v>
      </c>
      <c r="G561" s="257" t="s">
        <v>453</v>
      </c>
      <c r="H561" s="257"/>
      <c r="I561" s="257" t="s">
        <v>2701</v>
      </c>
      <c r="J561" s="279"/>
    </row>
    <row r="562" s="216" customFormat="1" ht="52" customHeight="1" spans="1:10">
      <c r="A562" s="257">
        <v>217</v>
      </c>
      <c r="B562" s="257" t="s">
        <v>3001</v>
      </c>
      <c r="C562" s="257" t="s">
        <v>2546</v>
      </c>
      <c r="D562" s="282" t="s">
        <v>452</v>
      </c>
      <c r="E562" s="283"/>
      <c r="F562" s="257">
        <v>12.2</v>
      </c>
      <c r="G562" s="257" t="s">
        <v>453</v>
      </c>
      <c r="H562" s="257"/>
      <c r="I562" s="257" t="s">
        <v>3002</v>
      </c>
      <c r="J562" s="279"/>
    </row>
    <row r="563" s="216" customFormat="1" ht="52" customHeight="1" spans="1:10">
      <c r="A563" s="257">
        <v>218</v>
      </c>
      <c r="B563" s="257" t="s">
        <v>3003</v>
      </c>
      <c r="C563" s="257" t="s">
        <v>2546</v>
      </c>
      <c r="D563" s="282" t="s">
        <v>905</v>
      </c>
      <c r="E563" s="283"/>
      <c r="F563" s="257">
        <v>20.9</v>
      </c>
      <c r="G563" s="257" t="s">
        <v>453</v>
      </c>
      <c r="H563" s="257"/>
      <c r="I563" s="257" t="s">
        <v>3004</v>
      </c>
      <c r="J563" s="279"/>
    </row>
    <row r="564" s="216" customFormat="1" ht="52" customHeight="1" spans="1:10">
      <c r="A564" s="257">
        <v>219</v>
      </c>
      <c r="B564" s="257" t="s">
        <v>3005</v>
      </c>
      <c r="C564" s="257" t="s">
        <v>2546</v>
      </c>
      <c r="D564" s="282" t="s">
        <v>769</v>
      </c>
      <c r="E564" s="283"/>
      <c r="F564" s="257">
        <v>18.85</v>
      </c>
      <c r="G564" s="257" t="s">
        <v>453</v>
      </c>
      <c r="H564" s="257"/>
      <c r="I564" s="257" t="s">
        <v>3006</v>
      </c>
      <c r="J564" s="279"/>
    </row>
    <row r="565" s="216" customFormat="1" ht="52" customHeight="1" spans="1:10">
      <c r="A565" s="257">
        <v>220</v>
      </c>
      <c r="B565" s="257" t="s">
        <v>3007</v>
      </c>
      <c r="C565" s="257" t="s">
        <v>2546</v>
      </c>
      <c r="D565" s="282" t="s">
        <v>3008</v>
      </c>
      <c r="E565" s="283"/>
      <c r="F565" s="257">
        <v>3.3</v>
      </c>
      <c r="G565" s="257" t="s">
        <v>255</v>
      </c>
      <c r="H565" s="257"/>
      <c r="I565" s="257" t="s">
        <v>2569</v>
      </c>
      <c r="J565" s="279"/>
    </row>
    <row r="566" s="216" customFormat="1" ht="52" customHeight="1" spans="1:10">
      <c r="A566" s="257">
        <v>221</v>
      </c>
      <c r="B566" s="257" t="s">
        <v>3009</v>
      </c>
      <c r="C566" s="257" t="s">
        <v>2546</v>
      </c>
      <c r="D566" s="282" t="s">
        <v>1036</v>
      </c>
      <c r="E566" s="283"/>
      <c r="F566" s="257">
        <v>8.1</v>
      </c>
      <c r="G566" s="257" t="s">
        <v>255</v>
      </c>
      <c r="H566" s="257"/>
      <c r="I566" s="257" t="s">
        <v>2607</v>
      </c>
      <c r="J566" s="279"/>
    </row>
    <row r="567" s="216" customFormat="1" ht="52" customHeight="1" spans="1:10">
      <c r="A567" s="257">
        <v>222</v>
      </c>
      <c r="B567" s="257" t="s">
        <v>3010</v>
      </c>
      <c r="C567" s="257" t="s">
        <v>2546</v>
      </c>
      <c r="D567" s="282" t="s">
        <v>3011</v>
      </c>
      <c r="E567" s="283"/>
      <c r="F567" s="257">
        <v>6</v>
      </c>
      <c r="G567" s="257" t="s">
        <v>255</v>
      </c>
      <c r="H567" s="257"/>
      <c r="I567" s="257" t="s">
        <v>2757</v>
      </c>
      <c r="J567" s="279"/>
    </row>
    <row r="568" s="216" customFormat="1" ht="52" customHeight="1" spans="1:10">
      <c r="A568" s="257">
        <v>223</v>
      </c>
      <c r="B568" s="257" t="s">
        <v>3012</v>
      </c>
      <c r="C568" s="257" t="s">
        <v>2546</v>
      </c>
      <c r="D568" s="282" t="s">
        <v>3013</v>
      </c>
      <c r="E568" s="283"/>
      <c r="F568" s="257">
        <v>3</v>
      </c>
      <c r="G568" s="257" t="s">
        <v>255</v>
      </c>
      <c r="H568" s="257"/>
      <c r="I568" s="257" t="s">
        <v>2625</v>
      </c>
      <c r="J568" s="279"/>
    </row>
    <row r="569" s="216" customFormat="1" ht="52" customHeight="1" spans="1:10">
      <c r="A569" s="257">
        <v>224</v>
      </c>
      <c r="B569" s="257" t="s">
        <v>3014</v>
      </c>
      <c r="C569" s="257" t="s">
        <v>2546</v>
      </c>
      <c r="D569" s="282" t="s">
        <v>260</v>
      </c>
      <c r="E569" s="283"/>
      <c r="F569" s="257">
        <v>5</v>
      </c>
      <c r="G569" s="257" t="s">
        <v>255</v>
      </c>
      <c r="H569" s="257"/>
      <c r="I569" s="257" t="s">
        <v>2590</v>
      </c>
      <c r="J569" s="279"/>
    </row>
    <row r="570" s="216" customFormat="1" ht="52" customHeight="1" spans="1:10">
      <c r="A570" s="257">
        <v>225</v>
      </c>
      <c r="B570" s="257" t="s">
        <v>3015</v>
      </c>
      <c r="C570" s="257" t="s">
        <v>2546</v>
      </c>
      <c r="D570" s="282" t="s">
        <v>299</v>
      </c>
      <c r="E570" s="283"/>
      <c r="F570" s="257">
        <v>6.9</v>
      </c>
      <c r="G570" s="257" t="s">
        <v>255</v>
      </c>
      <c r="H570" s="257"/>
      <c r="I570" s="257" t="s">
        <v>3016</v>
      </c>
      <c r="J570" s="279"/>
    </row>
    <row r="571" s="216" customFormat="1" ht="52" customHeight="1" spans="1:10">
      <c r="A571" s="257">
        <v>226</v>
      </c>
      <c r="B571" s="257" t="s">
        <v>3017</v>
      </c>
      <c r="C571" s="257" t="s">
        <v>2546</v>
      </c>
      <c r="D571" s="282" t="s">
        <v>3018</v>
      </c>
      <c r="E571" s="283"/>
      <c r="F571" s="257">
        <v>3.9</v>
      </c>
      <c r="G571" s="257" t="s">
        <v>255</v>
      </c>
      <c r="H571" s="257"/>
      <c r="I571" s="257" t="s">
        <v>2620</v>
      </c>
      <c r="J571" s="279"/>
    </row>
    <row r="572" s="216" customFormat="1" ht="52" customHeight="1" spans="1:10">
      <c r="A572" s="257">
        <v>227</v>
      </c>
      <c r="B572" s="257" t="s">
        <v>3019</v>
      </c>
      <c r="C572" s="257" t="s">
        <v>2546</v>
      </c>
      <c r="D572" s="282" t="s">
        <v>257</v>
      </c>
      <c r="E572" s="283"/>
      <c r="F572" s="257">
        <v>3.8</v>
      </c>
      <c r="G572" s="257" t="s">
        <v>255</v>
      </c>
      <c r="H572" s="257"/>
      <c r="I572" s="257" t="s">
        <v>2955</v>
      </c>
      <c r="J572" s="279"/>
    </row>
    <row r="573" s="216" customFormat="1" ht="52" customHeight="1" spans="1:10">
      <c r="A573" s="257">
        <v>228</v>
      </c>
      <c r="B573" s="257" t="s">
        <v>3020</v>
      </c>
      <c r="C573" s="257" t="s">
        <v>2546</v>
      </c>
      <c r="D573" s="282" t="s">
        <v>1051</v>
      </c>
      <c r="E573" s="283"/>
      <c r="F573" s="257">
        <v>4.8</v>
      </c>
      <c r="G573" s="257" t="s">
        <v>255</v>
      </c>
      <c r="H573" s="257"/>
      <c r="I573" s="257" t="s">
        <v>2695</v>
      </c>
      <c r="J573" s="279"/>
    </row>
    <row r="574" s="216" customFormat="1" ht="52" customHeight="1" spans="1:10">
      <c r="A574" s="257">
        <v>229</v>
      </c>
      <c r="B574" s="257" t="s">
        <v>3021</v>
      </c>
      <c r="C574" s="257" t="s">
        <v>2546</v>
      </c>
      <c r="D574" s="282" t="s">
        <v>3022</v>
      </c>
      <c r="E574" s="283"/>
      <c r="F574" s="257">
        <v>4.9</v>
      </c>
      <c r="G574" s="257" t="s">
        <v>255</v>
      </c>
      <c r="H574" s="257"/>
      <c r="I574" s="257" t="s">
        <v>2625</v>
      </c>
      <c r="J574" s="279"/>
    </row>
    <row r="575" s="216" customFormat="1" ht="52" customHeight="1" spans="1:10">
      <c r="A575" s="257">
        <v>230</v>
      </c>
      <c r="B575" s="257" t="s">
        <v>3023</v>
      </c>
      <c r="C575" s="257" t="s">
        <v>2546</v>
      </c>
      <c r="D575" s="282" t="s">
        <v>1044</v>
      </c>
      <c r="E575" s="283"/>
      <c r="F575" s="257">
        <v>3.7</v>
      </c>
      <c r="G575" s="257" t="s">
        <v>255</v>
      </c>
      <c r="H575" s="257"/>
      <c r="I575" s="257" t="s">
        <v>1458</v>
      </c>
      <c r="J575" s="279"/>
    </row>
    <row r="576" s="216" customFormat="1" ht="52" customHeight="1" spans="1:10">
      <c r="A576" s="257">
        <v>231</v>
      </c>
      <c r="B576" s="257" t="s">
        <v>3024</v>
      </c>
      <c r="C576" s="257" t="s">
        <v>2546</v>
      </c>
      <c r="D576" s="282" t="s">
        <v>253</v>
      </c>
      <c r="E576" s="283"/>
      <c r="F576" s="257">
        <v>11.8</v>
      </c>
      <c r="G576" s="257" t="s">
        <v>255</v>
      </c>
      <c r="H576" s="257"/>
      <c r="I576" s="257" t="s">
        <v>2805</v>
      </c>
      <c r="J576" s="279"/>
    </row>
    <row r="577" s="216" customFormat="1" ht="52" customHeight="1" spans="1:10">
      <c r="A577" s="257">
        <v>232</v>
      </c>
      <c r="B577" s="257" t="s">
        <v>3025</v>
      </c>
      <c r="C577" s="257" t="s">
        <v>2546</v>
      </c>
      <c r="D577" s="282" t="s">
        <v>374</v>
      </c>
      <c r="E577" s="283"/>
      <c r="F577" s="257">
        <v>9.2</v>
      </c>
      <c r="G577" s="257" t="s">
        <v>255</v>
      </c>
      <c r="H577" s="257"/>
      <c r="I577" s="257" t="s">
        <v>2773</v>
      </c>
      <c r="J577" s="279"/>
    </row>
    <row r="578" s="216" customFormat="1" ht="52" customHeight="1" spans="1:10">
      <c r="A578" s="257">
        <v>233</v>
      </c>
      <c r="B578" s="257" t="s">
        <v>3026</v>
      </c>
      <c r="C578" s="257" t="s">
        <v>2546</v>
      </c>
      <c r="D578" s="282" t="s">
        <v>3027</v>
      </c>
      <c r="E578" s="283"/>
      <c r="F578" s="257">
        <v>4.1</v>
      </c>
      <c r="G578" s="257" t="s">
        <v>255</v>
      </c>
      <c r="H578" s="257"/>
      <c r="I578" s="257" t="s">
        <v>1402</v>
      </c>
      <c r="J578" s="279"/>
    </row>
    <row r="579" s="216" customFormat="1" ht="52" customHeight="1" spans="1:10">
      <c r="A579" s="257">
        <v>234</v>
      </c>
      <c r="B579" s="257" t="s">
        <v>3028</v>
      </c>
      <c r="C579" s="257" t="s">
        <v>2546</v>
      </c>
      <c r="D579" s="282" t="s">
        <v>1032</v>
      </c>
      <c r="E579" s="283"/>
      <c r="F579" s="257">
        <v>6.4</v>
      </c>
      <c r="G579" s="257" t="s">
        <v>255</v>
      </c>
      <c r="H579" s="257"/>
      <c r="I579" s="257" t="s">
        <v>2955</v>
      </c>
      <c r="J579" s="279"/>
    </row>
    <row r="580" s="216" customFormat="1" ht="52" customHeight="1" spans="1:10">
      <c r="A580" s="257">
        <v>235</v>
      </c>
      <c r="B580" s="257" t="s">
        <v>3029</v>
      </c>
      <c r="C580" s="257" t="s">
        <v>2546</v>
      </c>
      <c r="D580" s="282" t="s">
        <v>3030</v>
      </c>
      <c r="E580" s="283"/>
      <c r="F580" s="257">
        <v>4.2</v>
      </c>
      <c r="G580" s="257" t="s">
        <v>255</v>
      </c>
      <c r="H580" s="257"/>
      <c r="I580" s="257" t="s">
        <v>1462</v>
      </c>
      <c r="J580" s="279"/>
    </row>
    <row r="581" s="216" customFormat="1" ht="52" customHeight="1" spans="1:10">
      <c r="A581" s="257">
        <v>236</v>
      </c>
      <c r="B581" s="257" t="s">
        <v>3031</v>
      </c>
      <c r="C581" s="257" t="s">
        <v>2546</v>
      </c>
      <c r="D581" s="282" t="s">
        <v>3032</v>
      </c>
      <c r="E581" s="283"/>
      <c r="F581" s="257">
        <v>2.5</v>
      </c>
      <c r="G581" s="257" t="s">
        <v>255</v>
      </c>
      <c r="H581" s="257"/>
      <c r="I581" s="257" t="s">
        <v>2757</v>
      </c>
      <c r="J581" s="279"/>
    </row>
    <row r="582" s="216" customFormat="1" ht="52" customHeight="1" spans="1:10">
      <c r="A582" s="257">
        <v>237</v>
      </c>
      <c r="B582" s="257" t="s">
        <v>3033</v>
      </c>
      <c r="C582" s="257" t="s">
        <v>2546</v>
      </c>
      <c r="D582" s="282" t="s">
        <v>1055</v>
      </c>
      <c r="E582" s="283"/>
      <c r="F582" s="257">
        <v>13.9</v>
      </c>
      <c r="G582" s="257" t="s">
        <v>255</v>
      </c>
      <c r="H582" s="257"/>
      <c r="I582" s="257" t="s">
        <v>3034</v>
      </c>
      <c r="J582" s="279"/>
    </row>
    <row r="583" s="216" customFormat="1" ht="52" customHeight="1" spans="1:10">
      <c r="A583" s="257">
        <v>238</v>
      </c>
      <c r="B583" s="257" t="s">
        <v>3035</v>
      </c>
      <c r="C583" s="257" t="s">
        <v>2546</v>
      </c>
      <c r="D583" s="282" t="s">
        <v>3036</v>
      </c>
      <c r="E583" s="283"/>
      <c r="F583" s="257">
        <v>8.5</v>
      </c>
      <c r="G583" s="257" t="s">
        <v>255</v>
      </c>
      <c r="H583" s="257"/>
      <c r="I583" s="257" t="s">
        <v>3037</v>
      </c>
      <c r="J583" s="279"/>
    </row>
    <row r="584" s="216" customFormat="1" ht="52" customHeight="1" spans="1:10">
      <c r="A584" s="257">
        <v>239</v>
      </c>
      <c r="B584" s="257" t="s">
        <v>3038</v>
      </c>
      <c r="C584" s="257" t="s">
        <v>2546</v>
      </c>
      <c r="D584" s="282" t="s">
        <v>3039</v>
      </c>
      <c r="E584" s="283"/>
      <c r="F584" s="257">
        <v>6</v>
      </c>
      <c r="G584" s="257" t="s">
        <v>255</v>
      </c>
      <c r="H584" s="257"/>
      <c r="I584" s="257" t="s">
        <v>2590</v>
      </c>
      <c r="J584" s="279"/>
    </row>
    <row r="585" s="216" customFormat="1" ht="52" customHeight="1" spans="1:10">
      <c r="A585" s="257">
        <v>240</v>
      </c>
      <c r="B585" s="257" t="s">
        <v>3040</v>
      </c>
      <c r="C585" s="257" t="s">
        <v>2546</v>
      </c>
      <c r="D585" s="282" t="s">
        <v>3041</v>
      </c>
      <c r="E585" s="283"/>
      <c r="F585" s="257">
        <v>3.5</v>
      </c>
      <c r="G585" s="257" t="s">
        <v>255</v>
      </c>
      <c r="H585" s="257"/>
      <c r="I585" s="257" t="s">
        <v>2590</v>
      </c>
      <c r="J585" s="279"/>
    </row>
    <row r="586" s="216" customFormat="1" ht="52" customHeight="1" spans="1:10">
      <c r="A586" s="257">
        <v>241</v>
      </c>
      <c r="B586" s="257" t="s">
        <v>3042</v>
      </c>
      <c r="C586" s="257" t="s">
        <v>2546</v>
      </c>
      <c r="D586" s="282" t="s">
        <v>3043</v>
      </c>
      <c r="E586" s="283"/>
      <c r="F586" s="257">
        <v>6.2</v>
      </c>
      <c r="G586" s="257" t="s">
        <v>255</v>
      </c>
      <c r="H586" s="257"/>
      <c r="I586" s="257" t="s">
        <v>2712</v>
      </c>
      <c r="J586" s="279"/>
    </row>
    <row r="587" s="216" customFormat="1" ht="52" customHeight="1" spans="1:10">
      <c r="A587" s="257">
        <v>242</v>
      </c>
      <c r="B587" s="257" t="s">
        <v>3044</v>
      </c>
      <c r="C587" s="257" t="s">
        <v>2546</v>
      </c>
      <c r="D587" s="282" t="s">
        <v>1040</v>
      </c>
      <c r="E587" s="283"/>
      <c r="F587" s="257">
        <v>7.5</v>
      </c>
      <c r="G587" s="257" t="s">
        <v>255</v>
      </c>
      <c r="H587" s="257"/>
      <c r="I587" s="257" t="s">
        <v>2617</v>
      </c>
      <c r="J587" s="279"/>
    </row>
    <row r="588" s="216" customFormat="1" ht="52" customHeight="1" spans="1:10">
      <c r="A588" s="257">
        <v>243</v>
      </c>
      <c r="B588" s="257" t="s">
        <v>3045</v>
      </c>
      <c r="C588" s="257" t="s">
        <v>2546</v>
      </c>
      <c r="D588" s="282" t="s">
        <v>3046</v>
      </c>
      <c r="E588" s="283"/>
      <c r="F588" s="257">
        <v>1.3</v>
      </c>
      <c r="G588" s="257" t="s">
        <v>255</v>
      </c>
      <c r="H588" s="257"/>
      <c r="I588" s="257" t="s">
        <v>2620</v>
      </c>
      <c r="J588" s="279"/>
    </row>
    <row r="589" s="216" customFormat="1" ht="52" customHeight="1" spans="1:10">
      <c r="A589" s="257">
        <v>244</v>
      </c>
      <c r="B589" s="257" t="s">
        <v>3047</v>
      </c>
      <c r="C589" s="257" t="s">
        <v>2546</v>
      </c>
      <c r="D589" s="282" t="s">
        <v>3048</v>
      </c>
      <c r="E589" s="283"/>
      <c r="F589" s="257">
        <v>2.5</v>
      </c>
      <c r="G589" s="257" t="s">
        <v>255</v>
      </c>
      <c r="H589" s="257"/>
      <c r="I589" s="257" t="s">
        <v>2610</v>
      </c>
      <c r="J589" s="279"/>
    </row>
    <row r="590" s="216" customFormat="1" ht="52" customHeight="1" spans="1:10">
      <c r="A590" s="257">
        <v>245</v>
      </c>
      <c r="B590" s="257" t="s">
        <v>3049</v>
      </c>
      <c r="C590" s="257" t="s">
        <v>2546</v>
      </c>
      <c r="D590" s="282" t="s">
        <v>3050</v>
      </c>
      <c r="E590" s="283"/>
      <c r="F590" s="257">
        <v>4.2</v>
      </c>
      <c r="G590" s="257" t="s">
        <v>255</v>
      </c>
      <c r="H590" s="257"/>
      <c r="I590" s="257" t="s">
        <v>2757</v>
      </c>
      <c r="J590" s="279"/>
    </row>
    <row r="591" s="216" customFormat="1" ht="52" customHeight="1" spans="1:10">
      <c r="A591" s="257">
        <v>246</v>
      </c>
      <c r="B591" s="257" t="s">
        <v>3051</v>
      </c>
      <c r="C591" s="257" t="s">
        <v>2546</v>
      </c>
      <c r="D591" s="282" t="s">
        <v>3052</v>
      </c>
      <c r="E591" s="283"/>
      <c r="F591" s="257">
        <v>2.3</v>
      </c>
      <c r="G591" s="257" t="s">
        <v>255</v>
      </c>
      <c r="H591" s="257"/>
      <c r="I591" s="257" t="s">
        <v>2587</v>
      </c>
      <c r="J591" s="279"/>
    </row>
    <row r="592" s="213" customFormat="1" ht="33" customHeight="1" spans="1:10">
      <c r="A592" s="222" t="s">
        <v>3053</v>
      </c>
      <c r="B592" s="222"/>
      <c r="C592" s="222"/>
      <c r="D592" s="222"/>
      <c r="E592" s="222"/>
      <c r="F592" s="222">
        <f>SUM(F593:F608)</f>
        <v>2080</v>
      </c>
      <c r="G592" s="254"/>
      <c r="H592" s="254"/>
      <c r="I592" s="222"/>
      <c r="J592" s="222"/>
    </row>
    <row r="593" s="213" customFormat="1" ht="101" customHeight="1" spans="1:10">
      <c r="A593" s="227">
        <v>1</v>
      </c>
      <c r="B593" s="227" t="s">
        <v>3054</v>
      </c>
      <c r="C593" s="272" t="s">
        <v>3055</v>
      </c>
      <c r="D593" s="227" t="s">
        <v>1422</v>
      </c>
      <c r="E593" s="227"/>
      <c r="F593" s="222">
        <v>80</v>
      </c>
      <c r="G593" s="249" t="s">
        <v>171</v>
      </c>
      <c r="H593" s="249"/>
      <c r="I593" s="227" t="s">
        <v>3056</v>
      </c>
      <c r="J593" s="227"/>
    </row>
    <row r="594" s="213" customFormat="1" ht="101" customHeight="1" spans="1:10">
      <c r="A594" s="227">
        <v>2</v>
      </c>
      <c r="B594" s="227" t="s">
        <v>3054</v>
      </c>
      <c r="C594" s="277"/>
      <c r="D594" s="227" t="s">
        <v>1111</v>
      </c>
      <c r="E594" s="227"/>
      <c r="F594" s="222">
        <v>200</v>
      </c>
      <c r="G594" s="249" t="s">
        <v>180</v>
      </c>
      <c r="H594" s="249"/>
      <c r="I594" s="227" t="s">
        <v>3057</v>
      </c>
      <c r="J594" s="227"/>
    </row>
    <row r="595" s="213" customFormat="1" ht="101" customHeight="1" spans="1:10">
      <c r="A595" s="227">
        <v>3</v>
      </c>
      <c r="B595" s="227" t="s">
        <v>3054</v>
      </c>
      <c r="C595" s="277"/>
      <c r="D595" s="227" t="s">
        <v>1426</v>
      </c>
      <c r="E595" s="227"/>
      <c r="F595" s="222">
        <v>120</v>
      </c>
      <c r="G595" s="249" t="s">
        <v>191</v>
      </c>
      <c r="H595" s="249"/>
      <c r="I595" s="227" t="s">
        <v>3058</v>
      </c>
      <c r="J595" s="227"/>
    </row>
    <row r="596" s="213" customFormat="1" ht="101" customHeight="1" spans="1:10">
      <c r="A596" s="227">
        <v>4</v>
      </c>
      <c r="B596" s="227" t="s">
        <v>3054</v>
      </c>
      <c r="C596" s="277"/>
      <c r="D596" s="227" t="s">
        <v>1116</v>
      </c>
      <c r="E596" s="227"/>
      <c r="F596" s="222">
        <v>150</v>
      </c>
      <c r="G596" s="249" t="s">
        <v>379</v>
      </c>
      <c r="H596" s="249"/>
      <c r="I596" s="227" t="s">
        <v>3059</v>
      </c>
      <c r="J596" s="227"/>
    </row>
    <row r="597" s="213" customFormat="1" ht="101" customHeight="1" spans="1:10">
      <c r="A597" s="227">
        <v>5</v>
      </c>
      <c r="B597" s="227" t="s">
        <v>3054</v>
      </c>
      <c r="C597" s="277"/>
      <c r="D597" s="227" t="s">
        <v>1401</v>
      </c>
      <c r="E597" s="227"/>
      <c r="F597" s="222">
        <v>170</v>
      </c>
      <c r="G597" s="249" t="s">
        <v>338</v>
      </c>
      <c r="H597" s="249"/>
      <c r="I597" s="227" t="s">
        <v>3060</v>
      </c>
      <c r="J597" s="227"/>
    </row>
    <row r="598" s="213" customFormat="1" ht="101" customHeight="1" spans="1:10">
      <c r="A598" s="227">
        <v>6</v>
      </c>
      <c r="B598" s="227" t="s">
        <v>3054</v>
      </c>
      <c r="C598" s="277"/>
      <c r="D598" s="227" t="s">
        <v>1405</v>
      </c>
      <c r="E598" s="227"/>
      <c r="F598" s="222">
        <v>170</v>
      </c>
      <c r="G598" s="249" t="s">
        <v>204</v>
      </c>
      <c r="H598" s="249"/>
      <c r="I598" s="227" t="s">
        <v>3060</v>
      </c>
      <c r="J598" s="227"/>
    </row>
    <row r="599" s="213" customFormat="1" ht="101" customHeight="1" spans="1:10">
      <c r="A599" s="227">
        <v>7</v>
      </c>
      <c r="B599" s="227" t="s">
        <v>3054</v>
      </c>
      <c r="C599" s="277"/>
      <c r="D599" s="227" t="s">
        <v>1935</v>
      </c>
      <c r="E599" s="227"/>
      <c r="F599" s="222">
        <v>80</v>
      </c>
      <c r="G599" s="249" t="s">
        <v>1414</v>
      </c>
      <c r="H599" s="249"/>
      <c r="I599" s="227" t="s">
        <v>3056</v>
      </c>
      <c r="J599" s="227"/>
    </row>
    <row r="600" s="213" customFormat="1" ht="101" customHeight="1" spans="1:10">
      <c r="A600" s="227">
        <v>8</v>
      </c>
      <c r="B600" s="227" t="s">
        <v>3054</v>
      </c>
      <c r="C600" s="277"/>
      <c r="D600" s="227" t="s">
        <v>1418</v>
      </c>
      <c r="E600" s="227"/>
      <c r="F600" s="222">
        <v>150</v>
      </c>
      <c r="G600" s="249" t="s">
        <v>211</v>
      </c>
      <c r="H600" s="249"/>
      <c r="I600" s="227" t="s">
        <v>3059</v>
      </c>
      <c r="J600" s="227"/>
    </row>
    <row r="601" s="213" customFormat="1" ht="101" customHeight="1" spans="1:10">
      <c r="A601" s="227">
        <v>9</v>
      </c>
      <c r="B601" s="227" t="s">
        <v>3054</v>
      </c>
      <c r="C601" s="277"/>
      <c r="D601" s="227" t="s">
        <v>1445</v>
      </c>
      <c r="E601" s="227"/>
      <c r="F601" s="222">
        <v>100</v>
      </c>
      <c r="G601" s="249" t="s">
        <v>226</v>
      </c>
      <c r="H601" s="249"/>
      <c r="I601" s="227" t="s">
        <v>3061</v>
      </c>
      <c r="J601" s="227"/>
    </row>
    <row r="602" s="213" customFormat="1" ht="101" customHeight="1" spans="1:10">
      <c r="A602" s="227">
        <v>10</v>
      </c>
      <c r="B602" s="227" t="s">
        <v>3054</v>
      </c>
      <c r="C602" s="277"/>
      <c r="D602" s="227" t="s">
        <v>1456</v>
      </c>
      <c r="E602" s="227"/>
      <c r="F602" s="222">
        <v>40</v>
      </c>
      <c r="G602" s="249" t="s">
        <v>1457</v>
      </c>
      <c r="H602" s="249"/>
      <c r="I602" s="227" t="s">
        <v>3062</v>
      </c>
      <c r="J602" s="227"/>
    </row>
    <row r="603" s="213" customFormat="1" ht="101" customHeight="1" spans="1:10">
      <c r="A603" s="227">
        <v>11</v>
      </c>
      <c r="B603" s="227" t="s">
        <v>3054</v>
      </c>
      <c r="C603" s="277"/>
      <c r="D603" s="227" t="s">
        <v>1437</v>
      </c>
      <c r="E603" s="227"/>
      <c r="F603" s="222">
        <v>80</v>
      </c>
      <c r="G603" s="249" t="s">
        <v>234</v>
      </c>
      <c r="H603" s="249"/>
      <c r="I603" s="227" t="s">
        <v>3056</v>
      </c>
      <c r="J603" s="227"/>
    </row>
    <row r="604" s="213" customFormat="1" ht="101" customHeight="1" spans="1:10">
      <c r="A604" s="227">
        <v>12</v>
      </c>
      <c r="B604" s="227" t="s">
        <v>3054</v>
      </c>
      <c r="C604" s="277"/>
      <c r="D604" s="227" t="s">
        <v>1433</v>
      </c>
      <c r="E604" s="227"/>
      <c r="F604" s="222">
        <v>130</v>
      </c>
      <c r="G604" s="249" t="s">
        <v>239</v>
      </c>
      <c r="H604" s="249"/>
      <c r="I604" s="227" t="s">
        <v>3063</v>
      </c>
      <c r="J604" s="227"/>
    </row>
    <row r="605" s="213" customFormat="1" ht="101" customHeight="1" spans="1:10">
      <c r="A605" s="227">
        <v>13</v>
      </c>
      <c r="B605" s="227" t="s">
        <v>3054</v>
      </c>
      <c r="C605" s="277"/>
      <c r="D605" s="227" t="s">
        <v>1461</v>
      </c>
      <c r="E605" s="227"/>
      <c r="F605" s="222">
        <v>100</v>
      </c>
      <c r="G605" s="249" t="s">
        <v>244</v>
      </c>
      <c r="H605" s="249"/>
      <c r="I605" s="227" t="s">
        <v>3061</v>
      </c>
      <c r="J605" s="227"/>
    </row>
    <row r="606" s="213" customFormat="1" ht="101" customHeight="1" spans="1:10">
      <c r="A606" s="227">
        <v>14</v>
      </c>
      <c r="B606" s="227" t="s">
        <v>3054</v>
      </c>
      <c r="C606" s="277"/>
      <c r="D606" s="227" t="s">
        <v>1441</v>
      </c>
      <c r="E606" s="227"/>
      <c r="F606" s="222">
        <v>110</v>
      </c>
      <c r="G606" s="249" t="s">
        <v>453</v>
      </c>
      <c r="H606" s="249"/>
      <c r="I606" s="227" t="s">
        <v>3064</v>
      </c>
      <c r="J606" s="227"/>
    </row>
    <row r="607" s="213" customFormat="1" ht="101" customHeight="1" spans="1:10">
      <c r="A607" s="227">
        <v>15</v>
      </c>
      <c r="B607" s="227" t="s">
        <v>3054</v>
      </c>
      <c r="C607" s="277"/>
      <c r="D607" s="227" t="s">
        <v>1518</v>
      </c>
      <c r="E607" s="227"/>
      <c r="F607" s="222">
        <v>120</v>
      </c>
      <c r="G607" s="249" t="s">
        <v>426</v>
      </c>
      <c r="H607" s="249"/>
      <c r="I607" s="227" t="s">
        <v>3058</v>
      </c>
      <c r="J607" s="227"/>
    </row>
    <row r="608" s="213" customFormat="1" ht="101" customHeight="1" spans="1:10">
      <c r="A608" s="227">
        <v>16</v>
      </c>
      <c r="B608" s="227" t="s">
        <v>3054</v>
      </c>
      <c r="C608" s="278"/>
      <c r="D608" s="227" t="s">
        <v>1449</v>
      </c>
      <c r="E608" s="227"/>
      <c r="F608" s="222">
        <v>280</v>
      </c>
      <c r="G608" s="249" t="s">
        <v>255</v>
      </c>
      <c r="H608" s="249"/>
      <c r="I608" s="227" t="s">
        <v>3057</v>
      </c>
      <c r="J608" s="227"/>
    </row>
    <row r="609" s="213" customFormat="1" ht="35" customHeight="1" spans="1:10">
      <c r="A609" s="222" t="s">
        <v>3065</v>
      </c>
      <c r="B609" s="222"/>
      <c r="C609" s="222"/>
      <c r="D609" s="222"/>
      <c r="E609" s="222"/>
      <c r="F609" s="222">
        <f>SUM(F610:F617)</f>
        <v>941</v>
      </c>
      <c r="G609" s="254"/>
      <c r="H609" s="254"/>
      <c r="I609" s="227"/>
      <c r="J609" s="227"/>
    </row>
    <row r="610" s="213" customFormat="1" ht="54" customHeight="1" spans="1:10">
      <c r="A610" s="227">
        <v>1</v>
      </c>
      <c r="B610" s="227" t="s">
        <v>3066</v>
      </c>
      <c r="C610" s="227" t="s">
        <v>3067</v>
      </c>
      <c r="D610" s="227" t="s">
        <v>1426</v>
      </c>
      <c r="E610" s="227"/>
      <c r="F610" s="222">
        <v>103.4</v>
      </c>
      <c r="G610" s="249" t="s">
        <v>191</v>
      </c>
      <c r="H610" s="249"/>
      <c r="I610" s="227" t="s">
        <v>3068</v>
      </c>
      <c r="J610" s="227"/>
    </row>
    <row r="611" s="213" customFormat="1" ht="54" customHeight="1" spans="1:10">
      <c r="A611" s="227">
        <v>2</v>
      </c>
      <c r="B611" s="227" t="s">
        <v>3066</v>
      </c>
      <c r="C611" s="227" t="s">
        <v>3067</v>
      </c>
      <c r="D611" s="227" t="s">
        <v>1935</v>
      </c>
      <c r="E611" s="227"/>
      <c r="F611" s="222">
        <v>26.9</v>
      </c>
      <c r="G611" s="249" t="s">
        <v>1414</v>
      </c>
      <c r="H611" s="249"/>
      <c r="I611" s="227" t="s">
        <v>3069</v>
      </c>
      <c r="J611" s="227"/>
    </row>
    <row r="612" s="213" customFormat="1" ht="54" customHeight="1" spans="1:10">
      <c r="A612" s="227">
        <v>3</v>
      </c>
      <c r="B612" s="227" t="s">
        <v>3066</v>
      </c>
      <c r="C612" s="227" t="s">
        <v>3067</v>
      </c>
      <c r="D612" s="227" t="s">
        <v>1445</v>
      </c>
      <c r="E612" s="227"/>
      <c r="F612" s="222">
        <v>158.6</v>
      </c>
      <c r="G612" s="249" t="s">
        <v>226</v>
      </c>
      <c r="H612" s="249"/>
      <c r="I612" s="227" t="s">
        <v>3070</v>
      </c>
      <c r="J612" s="227"/>
    </row>
    <row r="613" s="213" customFormat="1" ht="54" customHeight="1" spans="1:10">
      <c r="A613" s="227">
        <v>4</v>
      </c>
      <c r="B613" s="227" t="s">
        <v>3066</v>
      </c>
      <c r="C613" s="227" t="s">
        <v>3067</v>
      </c>
      <c r="D613" s="227" t="s">
        <v>1456</v>
      </c>
      <c r="E613" s="227"/>
      <c r="F613" s="222">
        <v>11.2</v>
      </c>
      <c r="G613" s="249" t="s">
        <v>1457</v>
      </c>
      <c r="H613" s="249"/>
      <c r="I613" s="227" t="s">
        <v>3071</v>
      </c>
      <c r="J613" s="227"/>
    </row>
    <row r="614" s="213" customFormat="1" ht="54" customHeight="1" spans="1:10">
      <c r="A614" s="227">
        <v>5</v>
      </c>
      <c r="B614" s="227" t="s">
        <v>3066</v>
      </c>
      <c r="C614" s="227" t="s">
        <v>3067</v>
      </c>
      <c r="D614" s="227" t="s">
        <v>1433</v>
      </c>
      <c r="E614" s="227"/>
      <c r="F614" s="222">
        <v>175.7</v>
      </c>
      <c r="G614" s="249" t="s">
        <v>239</v>
      </c>
      <c r="H614" s="249"/>
      <c r="I614" s="227" t="s">
        <v>3072</v>
      </c>
      <c r="J614" s="227"/>
    </row>
    <row r="615" s="213" customFormat="1" ht="54" customHeight="1" spans="1:10">
      <c r="A615" s="227">
        <v>6</v>
      </c>
      <c r="B615" s="227" t="s">
        <v>3066</v>
      </c>
      <c r="C615" s="227" t="s">
        <v>3067</v>
      </c>
      <c r="D615" s="227" t="s">
        <v>1441</v>
      </c>
      <c r="E615" s="227"/>
      <c r="F615" s="222">
        <v>114.4</v>
      </c>
      <c r="G615" s="249" t="s">
        <v>453</v>
      </c>
      <c r="H615" s="249"/>
      <c r="I615" s="227" t="s">
        <v>3073</v>
      </c>
      <c r="J615" s="227"/>
    </row>
    <row r="616" s="213" customFormat="1" ht="54" customHeight="1" spans="1:10">
      <c r="A616" s="227">
        <v>7</v>
      </c>
      <c r="B616" s="227" t="s">
        <v>3066</v>
      </c>
      <c r="C616" s="227" t="s">
        <v>3067</v>
      </c>
      <c r="D616" s="227" t="s">
        <v>1518</v>
      </c>
      <c r="E616" s="227"/>
      <c r="F616" s="222">
        <v>156.6</v>
      </c>
      <c r="G616" s="249" t="s">
        <v>426</v>
      </c>
      <c r="H616" s="249"/>
      <c r="I616" s="227" t="s">
        <v>3074</v>
      </c>
      <c r="J616" s="227"/>
    </row>
    <row r="617" s="213" customFormat="1" ht="54" customHeight="1" spans="1:10">
      <c r="A617" s="227">
        <v>8</v>
      </c>
      <c r="B617" s="227" t="s">
        <v>3066</v>
      </c>
      <c r="C617" s="227" t="s">
        <v>3067</v>
      </c>
      <c r="D617" s="227" t="s">
        <v>1449</v>
      </c>
      <c r="E617" s="227"/>
      <c r="F617" s="222">
        <v>194.2</v>
      </c>
      <c r="G617" s="249" t="s">
        <v>255</v>
      </c>
      <c r="H617" s="249"/>
      <c r="I617" s="227" t="s">
        <v>3075</v>
      </c>
      <c r="J617" s="227"/>
    </row>
    <row r="618" s="213" customFormat="1" ht="39" customHeight="1" spans="1:10">
      <c r="A618" s="222" t="s">
        <v>3076</v>
      </c>
      <c r="B618" s="222"/>
      <c r="C618" s="222"/>
      <c r="D618" s="222"/>
      <c r="E618" s="222"/>
      <c r="F618" s="222">
        <f t="shared" ref="F618:F622" si="0">SUM(F619)</f>
        <v>281.67</v>
      </c>
      <c r="G618" s="227"/>
      <c r="H618" s="227"/>
      <c r="I618" s="227"/>
      <c r="J618" s="227"/>
    </row>
    <row r="619" s="213" customFormat="1" ht="112" customHeight="1" spans="1:10">
      <c r="A619" s="227">
        <v>1</v>
      </c>
      <c r="B619" s="227" t="s">
        <v>3077</v>
      </c>
      <c r="C619" s="227" t="s">
        <v>3078</v>
      </c>
      <c r="D619" s="227" t="s">
        <v>3079</v>
      </c>
      <c r="E619" s="227"/>
      <c r="F619" s="222">
        <v>281.67</v>
      </c>
      <c r="G619" s="249" t="s">
        <v>3080</v>
      </c>
      <c r="H619" s="249"/>
      <c r="I619" s="227" t="s">
        <v>3081</v>
      </c>
      <c r="J619" s="227"/>
    </row>
    <row r="620" s="213" customFormat="1" ht="41" customHeight="1" spans="1:10">
      <c r="A620" s="222" t="s">
        <v>3082</v>
      </c>
      <c r="B620" s="222"/>
      <c r="C620" s="222"/>
      <c r="D620" s="222"/>
      <c r="E620" s="222"/>
      <c r="F620" s="222">
        <f t="shared" si="0"/>
        <v>337.561</v>
      </c>
      <c r="G620" s="227"/>
      <c r="H620" s="227"/>
      <c r="I620" s="227"/>
      <c r="J620" s="227"/>
    </row>
    <row r="621" s="213" customFormat="1" ht="169" customHeight="1" spans="1:10">
      <c r="A621" s="227">
        <v>1</v>
      </c>
      <c r="B621" s="227" t="s">
        <v>3083</v>
      </c>
      <c r="C621" s="227" t="s">
        <v>3084</v>
      </c>
      <c r="D621" s="227" t="s">
        <v>3079</v>
      </c>
      <c r="E621" s="227"/>
      <c r="F621" s="222">
        <v>337.561</v>
      </c>
      <c r="G621" s="249" t="s">
        <v>3080</v>
      </c>
      <c r="H621" s="249"/>
      <c r="I621" s="227" t="s">
        <v>3085</v>
      </c>
      <c r="J621" s="227"/>
    </row>
    <row r="622" s="213" customFormat="1" customHeight="1" spans="1:10">
      <c r="A622" s="222" t="s">
        <v>3086</v>
      </c>
      <c r="B622" s="222"/>
      <c r="C622" s="222"/>
      <c r="D622" s="222"/>
      <c r="E622" s="222"/>
      <c r="F622" s="222">
        <f t="shared" si="0"/>
        <v>205.473</v>
      </c>
      <c r="G622" s="227"/>
      <c r="H622" s="227"/>
      <c r="I622" s="227"/>
      <c r="J622" s="227"/>
    </row>
    <row r="623" s="213" customFormat="1" ht="108" customHeight="1" spans="1:10">
      <c r="A623" s="227">
        <v>1</v>
      </c>
      <c r="B623" s="227" t="s">
        <v>3087</v>
      </c>
      <c r="C623" s="227" t="s">
        <v>3088</v>
      </c>
      <c r="D623" s="227" t="s">
        <v>3079</v>
      </c>
      <c r="E623" s="227"/>
      <c r="F623" s="222">
        <v>205.473</v>
      </c>
      <c r="G623" s="249" t="s">
        <v>3080</v>
      </c>
      <c r="H623" s="249"/>
      <c r="I623" s="227" t="s">
        <v>3089</v>
      </c>
      <c r="J623" s="227"/>
    </row>
    <row r="624" s="213" customFormat="1" ht="40" customHeight="1" spans="1:10">
      <c r="A624" s="222" t="s">
        <v>3090</v>
      </c>
      <c r="B624" s="222"/>
      <c r="C624" s="222"/>
      <c r="D624" s="222"/>
      <c r="E624" s="222"/>
      <c r="F624" s="222">
        <f>SUM(F625)</f>
        <v>133.2452</v>
      </c>
      <c r="G624" s="227"/>
      <c r="H624" s="227"/>
      <c r="I624" s="227"/>
      <c r="J624" s="227"/>
    </row>
    <row r="625" s="213" customFormat="1" ht="108" customHeight="1" spans="1:10">
      <c r="A625" s="227">
        <v>1</v>
      </c>
      <c r="B625" s="227" t="s">
        <v>3091</v>
      </c>
      <c r="C625" s="227" t="s">
        <v>3092</v>
      </c>
      <c r="D625" s="227" t="s">
        <v>3079</v>
      </c>
      <c r="E625" s="227"/>
      <c r="F625" s="222">
        <v>133.2452</v>
      </c>
      <c r="G625" s="249" t="s">
        <v>3080</v>
      </c>
      <c r="H625" s="249"/>
      <c r="I625" s="227" t="s">
        <v>3093</v>
      </c>
      <c r="J625" s="227"/>
    </row>
    <row r="626" s="213" customFormat="1" ht="37" customHeight="1" spans="1:10">
      <c r="A626" s="222" t="s">
        <v>3094</v>
      </c>
      <c r="B626" s="222"/>
      <c r="C626" s="222"/>
      <c r="D626" s="222"/>
      <c r="E626" s="222"/>
      <c r="F626" s="222">
        <f>SUM(F627:F627)</f>
        <v>4158.9399</v>
      </c>
      <c r="G626" s="227"/>
      <c r="H626" s="227"/>
      <c r="I626" s="227"/>
      <c r="J626" s="227"/>
    </row>
    <row r="627" s="213" customFormat="1" ht="382" customHeight="1" spans="1:10">
      <c r="A627" s="227">
        <v>1</v>
      </c>
      <c r="B627" s="227" t="s">
        <v>3095</v>
      </c>
      <c r="C627" s="227" t="s">
        <v>3096</v>
      </c>
      <c r="D627" s="227" t="s">
        <v>3079</v>
      </c>
      <c r="E627" s="227"/>
      <c r="F627" s="222">
        <v>4158.9399</v>
      </c>
      <c r="G627" s="249" t="s">
        <v>3080</v>
      </c>
      <c r="H627" s="249"/>
      <c r="I627" s="227" t="s">
        <v>3097</v>
      </c>
      <c r="J627" s="227"/>
    </row>
    <row r="628" s="213" customFormat="1" ht="45" customHeight="1" spans="1:10">
      <c r="A628" s="222" t="s">
        <v>3098</v>
      </c>
      <c r="B628" s="222"/>
      <c r="C628" s="222"/>
      <c r="D628" s="222"/>
      <c r="E628" s="222"/>
      <c r="F628" s="222">
        <f>F629+F664+F698+F702+F700</f>
        <v>2032.3775</v>
      </c>
      <c r="G628" s="227"/>
      <c r="H628" s="227"/>
      <c r="I628" s="227"/>
      <c r="J628" s="227"/>
    </row>
    <row r="629" s="213" customFormat="1" ht="31" customHeight="1" spans="1:10">
      <c r="A629" s="222" t="s">
        <v>1573</v>
      </c>
      <c r="B629" s="222"/>
      <c r="C629" s="222"/>
      <c r="D629" s="222"/>
      <c r="E629" s="222"/>
      <c r="F629" s="222">
        <f>SUM(F630:F663)</f>
        <v>461</v>
      </c>
      <c r="G629" s="227"/>
      <c r="H629" s="227"/>
      <c r="I629" s="227"/>
      <c r="J629" s="227"/>
    </row>
    <row r="630" s="213" customFormat="1" ht="48" customHeight="1" spans="1:10">
      <c r="A630" s="227">
        <v>1</v>
      </c>
      <c r="B630" s="227" t="s">
        <v>3099</v>
      </c>
      <c r="C630" s="227" t="s">
        <v>3100</v>
      </c>
      <c r="D630" s="227" t="s">
        <v>1401</v>
      </c>
      <c r="E630" s="227" t="s">
        <v>2047</v>
      </c>
      <c r="F630" s="222">
        <v>14</v>
      </c>
      <c r="G630" s="227" t="s">
        <v>338</v>
      </c>
      <c r="H630" s="230" t="s">
        <v>338</v>
      </c>
      <c r="I630" s="227" t="s">
        <v>1597</v>
      </c>
      <c r="J630" s="227"/>
    </row>
    <row r="631" s="213" customFormat="1" ht="48" customHeight="1" spans="1:10">
      <c r="A631" s="227">
        <v>2</v>
      </c>
      <c r="B631" s="227" t="s">
        <v>3101</v>
      </c>
      <c r="C631" s="227" t="s">
        <v>3102</v>
      </c>
      <c r="D631" s="227" t="s">
        <v>1401</v>
      </c>
      <c r="E631" s="227" t="s">
        <v>1708</v>
      </c>
      <c r="F631" s="222">
        <v>8</v>
      </c>
      <c r="G631" s="227" t="s">
        <v>338</v>
      </c>
      <c r="H631" s="230" t="s">
        <v>338</v>
      </c>
      <c r="I631" s="227" t="s">
        <v>1599</v>
      </c>
      <c r="J631" s="227"/>
    </row>
    <row r="632" s="213" customFormat="1" ht="48" customHeight="1" spans="1:10">
      <c r="A632" s="227">
        <v>3</v>
      </c>
      <c r="B632" s="227" t="s">
        <v>3103</v>
      </c>
      <c r="C632" s="227" t="s">
        <v>3104</v>
      </c>
      <c r="D632" s="227" t="s">
        <v>1422</v>
      </c>
      <c r="E632" s="227" t="s">
        <v>2006</v>
      </c>
      <c r="F632" s="222">
        <v>8.5</v>
      </c>
      <c r="G632" s="227" t="s">
        <v>171</v>
      </c>
      <c r="H632" s="230" t="s">
        <v>171</v>
      </c>
      <c r="I632" s="227" t="s">
        <v>1604</v>
      </c>
      <c r="J632" s="227"/>
    </row>
    <row r="633" s="213" customFormat="1" ht="48" customHeight="1" spans="1:10">
      <c r="A633" s="227">
        <v>4</v>
      </c>
      <c r="B633" s="227" t="s">
        <v>3105</v>
      </c>
      <c r="C633" s="227" t="s">
        <v>3102</v>
      </c>
      <c r="D633" s="227" t="s">
        <v>1111</v>
      </c>
      <c r="E633" s="227" t="s">
        <v>2029</v>
      </c>
      <c r="F633" s="222">
        <v>8</v>
      </c>
      <c r="G633" s="227" t="s">
        <v>180</v>
      </c>
      <c r="H633" s="230" t="s">
        <v>180</v>
      </c>
      <c r="I633" s="227" t="s">
        <v>1597</v>
      </c>
      <c r="J633" s="227"/>
    </row>
    <row r="634" s="213" customFormat="1" ht="48" customHeight="1" spans="1:10">
      <c r="A634" s="227">
        <v>5</v>
      </c>
      <c r="B634" s="227" t="s">
        <v>3106</v>
      </c>
      <c r="C634" s="227" t="s">
        <v>3102</v>
      </c>
      <c r="D634" s="227" t="s">
        <v>1111</v>
      </c>
      <c r="E634" s="227" t="s">
        <v>2043</v>
      </c>
      <c r="F634" s="222">
        <v>8</v>
      </c>
      <c r="G634" s="227" t="s">
        <v>180</v>
      </c>
      <c r="H634" s="230" t="s">
        <v>180</v>
      </c>
      <c r="I634" s="227" t="s">
        <v>3107</v>
      </c>
      <c r="J634" s="227"/>
    </row>
    <row r="635" s="213" customFormat="1" ht="48" customHeight="1" spans="1:10">
      <c r="A635" s="227">
        <v>6</v>
      </c>
      <c r="B635" s="227" t="s">
        <v>3108</v>
      </c>
      <c r="C635" s="227" t="s">
        <v>3102</v>
      </c>
      <c r="D635" s="227" t="s">
        <v>1426</v>
      </c>
      <c r="E635" s="227" t="s">
        <v>2195</v>
      </c>
      <c r="F635" s="222">
        <v>8</v>
      </c>
      <c r="G635" s="227" t="s">
        <v>191</v>
      </c>
      <c r="H635" s="230" t="s">
        <v>191</v>
      </c>
      <c r="I635" s="227" t="s">
        <v>3109</v>
      </c>
      <c r="J635" s="227"/>
    </row>
    <row r="636" s="213" customFormat="1" ht="48" customHeight="1" spans="1:10">
      <c r="A636" s="227">
        <v>7</v>
      </c>
      <c r="B636" s="227" t="s">
        <v>3110</v>
      </c>
      <c r="C636" s="227" t="s">
        <v>3102</v>
      </c>
      <c r="D636" s="227" t="s">
        <v>1426</v>
      </c>
      <c r="E636" s="227" t="s">
        <v>3111</v>
      </c>
      <c r="F636" s="222">
        <v>8</v>
      </c>
      <c r="G636" s="227" t="s">
        <v>191</v>
      </c>
      <c r="H636" s="230" t="s">
        <v>191</v>
      </c>
      <c r="I636" s="227" t="s">
        <v>3112</v>
      </c>
      <c r="J636" s="227"/>
    </row>
    <row r="637" s="213" customFormat="1" ht="48" customHeight="1" spans="1:10">
      <c r="A637" s="227">
        <v>8</v>
      </c>
      <c r="B637" s="227" t="s">
        <v>3113</v>
      </c>
      <c r="C637" s="227" t="s">
        <v>3114</v>
      </c>
      <c r="D637" s="227" t="s">
        <v>1445</v>
      </c>
      <c r="E637" s="227" t="s">
        <v>2088</v>
      </c>
      <c r="F637" s="222">
        <v>6</v>
      </c>
      <c r="G637" s="227" t="s">
        <v>226</v>
      </c>
      <c r="H637" s="230" t="s">
        <v>226</v>
      </c>
      <c r="I637" s="227" t="s">
        <v>3115</v>
      </c>
      <c r="J637" s="227"/>
    </row>
    <row r="638" s="213" customFormat="1" ht="48" customHeight="1" spans="1:10">
      <c r="A638" s="227">
        <v>9</v>
      </c>
      <c r="B638" s="227" t="s">
        <v>3116</v>
      </c>
      <c r="C638" s="227" t="s">
        <v>3114</v>
      </c>
      <c r="D638" s="227" t="s">
        <v>1445</v>
      </c>
      <c r="E638" s="227" t="s">
        <v>1717</v>
      </c>
      <c r="F638" s="222">
        <v>6</v>
      </c>
      <c r="G638" s="227" t="s">
        <v>226</v>
      </c>
      <c r="H638" s="230" t="s">
        <v>226</v>
      </c>
      <c r="I638" s="227" t="s">
        <v>3117</v>
      </c>
      <c r="J638" s="227"/>
    </row>
    <row r="639" s="213" customFormat="1" ht="48" customHeight="1" spans="1:10">
      <c r="A639" s="227">
        <v>10</v>
      </c>
      <c r="B639" s="236" t="s">
        <v>3118</v>
      </c>
      <c r="C639" s="236" t="s">
        <v>3104</v>
      </c>
      <c r="D639" s="236" t="s">
        <v>1116</v>
      </c>
      <c r="E639" s="236" t="s">
        <v>1362</v>
      </c>
      <c r="F639" s="237">
        <v>8.5</v>
      </c>
      <c r="G639" s="227" t="s">
        <v>379</v>
      </c>
      <c r="H639" s="230" t="s">
        <v>379</v>
      </c>
      <c r="I639" s="227" t="s">
        <v>3119</v>
      </c>
      <c r="J639" s="227"/>
    </row>
    <row r="640" s="213" customFormat="1" ht="48" customHeight="1" spans="1:10">
      <c r="A640" s="227">
        <v>11</v>
      </c>
      <c r="B640" s="227" t="s">
        <v>3120</v>
      </c>
      <c r="C640" s="227" t="s">
        <v>3102</v>
      </c>
      <c r="D640" s="227" t="s">
        <v>1433</v>
      </c>
      <c r="E640" s="227" t="s">
        <v>2106</v>
      </c>
      <c r="F640" s="222">
        <v>8</v>
      </c>
      <c r="G640" s="227" t="s">
        <v>239</v>
      </c>
      <c r="H640" s="230" t="s">
        <v>239</v>
      </c>
      <c r="I640" s="227" t="s">
        <v>3121</v>
      </c>
      <c r="J640" s="227"/>
    </row>
    <row r="641" s="213" customFormat="1" ht="48" customHeight="1" spans="1:10">
      <c r="A641" s="227">
        <v>12</v>
      </c>
      <c r="B641" s="227" t="s">
        <v>3122</v>
      </c>
      <c r="C641" s="227" t="s">
        <v>3102</v>
      </c>
      <c r="D641" s="227" t="s">
        <v>1441</v>
      </c>
      <c r="E641" s="227" t="s">
        <v>2192</v>
      </c>
      <c r="F641" s="222">
        <v>8</v>
      </c>
      <c r="G641" s="227" t="s">
        <v>453</v>
      </c>
      <c r="H641" s="230" t="s">
        <v>453</v>
      </c>
      <c r="I641" s="227" t="s">
        <v>3123</v>
      </c>
      <c r="J641" s="227"/>
    </row>
    <row r="642" s="213" customFormat="1" ht="48" customHeight="1" spans="1:10">
      <c r="A642" s="227">
        <v>13</v>
      </c>
      <c r="B642" s="227" t="s">
        <v>3124</v>
      </c>
      <c r="C642" s="227" t="s">
        <v>3102</v>
      </c>
      <c r="D642" s="227" t="s">
        <v>14</v>
      </c>
      <c r="E642" s="227" t="s">
        <v>2155</v>
      </c>
      <c r="F642" s="222">
        <v>8</v>
      </c>
      <c r="G642" s="227" t="s">
        <v>426</v>
      </c>
      <c r="H642" s="230" t="s">
        <v>426</v>
      </c>
      <c r="I642" s="227" t="s">
        <v>3125</v>
      </c>
      <c r="J642" s="227"/>
    </row>
    <row r="643" s="213" customFormat="1" ht="48" customHeight="1" spans="1:10">
      <c r="A643" s="227">
        <v>14</v>
      </c>
      <c r="B643" s="227" t="s">
        <v>3126</v>
      </c>
      <c r="C643" s="227" t="s">
        <v>3102</v>
      </c>
      <c r="D643" s="227" t="s">
        <v>1449</v>
      </c>
      <c r="E643" s="227" t="s">
        <v>1760</v>
      </c>
      <c r="F643" s="222">
        <v>8</v>
      </c>
      <c r="G643" s="227" t="s">
        <v>255</v>
      </c>
      <c r="H643" s="230" t="s">
        <v>255</v>
      </c>
      <c r="I643" s="227" t="s">
        <v>3127</v>
      </c>
      <c r="J643" s="227"/>
    </row>
    <row r="644" s="213" customFormat="1" ht="48" customHeight="1" spans="1:10">
      <c r="A644" s="227">
        <v>15</v>
      </c>
      <c r="B644" s="227" t="s">
        <v>3128</v>
      </c>
      <c r="C644" s="227" t="s">
        <v>3102</v>
      </c>
      <c r="D644" s="227" t="s">
        <v>1422</v>
      </c>
      <c r="E644" s="227" t="s">
        <v>2009</v>
      </c>
      <c r="F644" s="222">
        <v>8</v>
      </c>
      <c r="G644" s="227" t="s">
        <v>171</v>
      </c>
      <c r="H644" s="230" t="s">
        <v>171</v>
      </c>
      <c r="I644" s="227" t="s">
        <v>3115</v>
      </c>
      <c r="J644" s="227"/>
    </row>
    <row r="645" s="213" customFormat="1" ht="48" customHeight="1" spans="1:10">
      <c r="A645" s="227">
        <v>16</v>
      </c>
      <c r="B645" s="227" t="s">
        <v>3129</v>
      </c>
      <c r="C645" s="227" t="s">
        <v>3102</v>
      </c>
      <c r="D645" s="227" t="s">
        <v>1418</v>
      </c>
      <c r="E645" s="227" t="s">
        <v>2066</v>
      </c>
      <c r="F645" s="222">
        <v>8</v>
      </c>
      <c r="G645" s="227" t="s">
        <v>211</v>
      </c>
      <c r="H645" s="230" t="s">
        <v>211</v>
      </c>
      <c r="I645" s="227" t="s">
        <v>3117</v>
      </c>
      <c r="J645" s="227"/>
    </row>
    <row r="646" s="213" customFormat="1" ht="48" customHeight="1" spans="1:10">
      <c r="A646" s="227">
        <v>17</v>
      </c>
      <c r="B646" s="227" t="s">
        <v>3130</v>
      </c>
      <c r="C646" s="227" t="s">
        <v>3100</v>
      </c>
      <c r="D646" s="227" t="s">
        <v>1405</v>
      </c>
      <c r="E646" s="227" t="s">
        <v>1823</v>
      </c>
      <c r="F646" s="222">
        <v>14</v>
      </c>
      <c r="G646" s="227" t="s">
        <v>204</v>
      </c>
      <c r="H646" s="230" t="s">
        <v>204</v>
      </c>
      <c r="I646" s="227" t="s">
        <v>3131</v>
      </c>
      <c r="J646" s="227"/>
    </row>
    <row r="647" s="213" customFormat="1" ht="48" customHeight="1" spans="1:10">
      <c r="A647" s="227">
        <v>18</v>
      </c>
      <c r="B647" s="227" t="s">
        <v>3132</v>
      </c>
      <c r="C647" s="227" t="s">
        <v>3100</v>
      </c>
      <c r="D647" s="227" t="s">
        <v>1405</v>
      </c>
      <c r="E647" s="227" t="s">
        <v>1364</v>
      </c>
      <c r="F647" s="222">
        <v>14</v>
      </c>
      <c r="G647" s="227" t="s">
        <v>204</v>
      </c>
      <c r="H647" s="230" t="s">
        <v>204</v>
      </c>
      <c r="I647" s="227" t="s">
        <v>3131</v>
      </c>
      <c r="J647" s="227"/>
    </row>
    <row r="648" s="213" customFormat="1" ht="48" customHeight="1" spans="1:10">
      <c r="A648" s="227">
        <v>19</v>
      </c>
      <c r="B648" s="275" t="s">
        <v>3133</v>
      </c>
      <c r="C648" s="275" t="s">
        <v>3134</v>
      </c>
      <c r="D648" s="275" t="s">
        <v>1437</v>
      </c>
      <c r="E648" s="275" t="s">
        <v>1713</v>
      </c>
      <c r="F648" s="276">
        <v>21</v>
      </c>
      <c r="G648" s="275" t="s">
        <v>234</v>
      </c>
      <c r="H648" s="230" t="s">
        <v>234</v>
      </c>
      <c r="I648" s="227" t="s">
        <v>3117</v>
      </c>
      <c r="J648" s="227"/>
    </row>
    <row r="649" s="213" customFormat="1" ht="48" customHeight="1" spans="1:10">
      <c r="A649" s="227">
        <v>20</v>
      </c>
      <c r="B649" s="227" t="s">
        <v>3135</v>
      </c>
      <c r="C649" s="227" t="s">
        <v>3134</v>
      </c>
      <c r="D649" s="227" t="s">
        <v>1422</v>
      </c>
      <c r="E649" s="227" t="s">
        <v>3136</v>
      </c>
      <c r="F649" s="222">
        <v>21</v>
      </c>
      <c r="G649" s="227" t="s">
        <v>171</v>
      </c>
      <c r="H649" s="230" t="s">
        <v>171</v>
      </c>
      <c r="I649" s="227" t="s">
        <v>3109</v>
      </c>
      <c r="J649" s="227"/>
    </row>
    <row r="650" s="213" customFormat="1" ht="48" customHeight="1" spans="1:10">
      <c r="A650" s="227">
        <v>21</v>
      </c>
      <c r="B650" s="227" t="s">
        <v>3137</v>
      </c>
      <c r="C650" s="227" t="s">
        <v>3138</v>
      </c>
      <c r="D650" s="227" t="s">
        <v>1422</v>
      </c>
      <c r="E650" s="227" t="s">
        <v>1768</v>
      </c>
      <c r="F650" s="222">
        <v>20</v>
      </c>
      <c r="G650" s="227" t="s">
        <v>171</v>
      </c>
      <c r="H650" s="230" t="s">
        <v>171</v>
      </c>
      <c r="I650" s="227" t="s">
        <v>3139</v>
      </c>
      <c r="J650" s="227"/>
    </row>
    <row r="651" s="213" customFormat="1" ht="48" customHeight="1" spans="1:10">
      <c r="A651" s="227">
        <v>22</v>
      </c>
      <c r="B651" s="227" t="s">
        <v>3140</v>
      </c>
      <c r="C651" s="227" t="s">
        <v>3134</v>
      </c>
      <c r="D651" s="227" t="s">
        <v>1445</v>
      </c>
      <c r="E651" s="227" t="s">
        <v>1855</v>
      </c>
      <c r="F651" s="222">
        <v>21</v>
      </c>
      <c r="G651" s="227" t="s">
        <v>226</v>
      </c>
      <c r="H651" s="230" t="s">
        <v>226</v>
      </c>
      <c r="I651" s="227" t="s">
        <v>3121</v>
      </c>
      <c r="J651" s="227"/>
    </row>
    <row r="652" s="213" customFormat="1" ht="48" customHeight="1" spans="1:10">
      <c r="A652" s="227">
        <v>23</v>
      </c>
      <c r="B652" s="227" t="s">
        <v>3141</v>
      </c>
      <c r="C652" s="227" t="s">
        <v>3134</v>
      </c>
      <c r="D652" s="227" t="s">
        <v>1445</v>
      </c>
      <c r="E652" s="227" t="s">
        <v>1851</v>
      </c>
      <c r="F652" s="222">
        <v>21</v>
      </c>
      <c r="G652" s="227" t="s">
        <v>226</v>
      </c>
      <c r="H652" s="230" t="s">
        <v>226</v>
      </c>
      <c r="I652" s="227" t="s">
        <v>3121</v>
      </c>
      <c r="J652" s="227"/>
    </row>
    <row r="653" s="213" customFormat="1" ht="48" customHeight="1" spans="1:10">
      <c r="A653" s="227">
        <v>24</v>
      </c>
      <c r="B653" s="227" t="s">
        <v>3142</v>
      </c>
      <c r="C653" s="227" t="s">
        <v>3134</v>
      </c>
      <c r="D653" s="227" t="s">
        <v>1111</v>
      </c>
      <c r="E653" s="227" t="s">
        <v>1394</v>
      </c>
      <c r="F653" s="222">
        <v>21</v>
      </c>
      <c r="G653" s="227" t="s">
        <v>180</v>
      </c>
      <c r="H653" s="230" t="s">
        <v>180</v>
      </c>
      <c r="I653" s="227" t="s">
        <v>3121</v>
      </c>
      <c r="J653" s="227"/>
    </row>
    <row r="654" s="213" customFormat="1" ht="48" customHeight="1" spans="1:10">
      <c r="A654" s="227">
        <v>25</v>
      </c>
      <c r="B654" s="227" t="s">
        <v>3143</v>
      </c>
      <c r="C654" s="227" t="s">
        <v>3134</v>
      </c>
      <c r="D654" s="227" t="s">
        <v>1111</v>
      </c>
      <c r="E654" s="227" t="s">
        <v>1396</v>
      </c>
      <c r="F654" s="222">
        <v>21</v>
      </c>
      <c r="G654" s="227" t="s">
        <v>180</v>
      </c>
      <c r="H654" s="230" t="s">
        <v>180</v>
      </c>
      <c r="I654" s="227" t="s">
        <v>1606</v>
      </c>
      <c r="J654" s="227"/>
    </row>
    <row r="655" s="213" customFormat="1" ht="48" customHeight="1" spans="1:10">
      <c r="A655" s="227">
        <v>26</v>
      </c>
      <c r="B655" s="227" t="s">
        <v>3144</v>
      </c>
      <c r="C655" s="227" t="s">
        <v>3145</v>
      </c>
      <c r="D655" s="227" t="s">
        <v>1111</v>
      </c>
      <c r="E655" s="227" t="s">
        <v>2033</v>
      </c>
      <c r="F655" s="222">
        <v>10</v>
      </c>
      <c r="G655" s="227" t="s">
        <v>180</v>
      </c>
      <c r="H655" s="230" t="s">
        <v>180</v>
      </c>
      <c r="I655" s="227" t="s">
        <v>3146</v>
      </c>
      <c r="J655" s="227"/>
    </row>
    <row r="656" s="213" customFormat="1" ht="48" customHeight="1" spans="1:10">
      <c r="A656" s="227">
        <v>27</v>
      </c>
      <c r="B656" s="227" t="s">
        <v>3147</v>
      </c>
      <c r="C656" s="227" t="s">
        <v>3145</v>
      </c>
      <c r="D656" s="227" t="s">
        <v>1461</v>
      </c>
      <c r="E656" s="227" t="s">
        <v>1809</v>
      </c>
      <c r="F656" s="222">
        <v>10</v>
      </c>
      <c r="G656" s="227" t="s">
        <v>244</v>
      </c>
      <c r="H656" s="230" t="s">
        <v>244</v>
      </c>
      <c r="I656" s="227" t="s">
        <v>1604</v>
      </c>
      <c r="J656" s="227"/>
    </row>
    <row r="657" s="213" customFormat="1" ht="48" customHeight="1" spans="1:10">
      <c r="A657" s="227">
        <v>28</v>
      </c>
      <c r="B657" s="227" t="s">
        <v>3148</v>
      </c>
      <c r="C657" s="227" t="s">
        <v>3134</v>
      </c>
      <c r="D657" s="227" t="s">
        <v>1449</v>
      </c>
      <c r="E657" s="227" t="s">
        <v>1710</v>
      </c>
      <c r="F657" s="222">
        <v>21</v>
      </c>
      <c r="G657" s="227" t="s">
        <v>255</v>
      </c>
      <c r="H657" s="230" t="s">
        <v>255</v>
      </c>
      <c r="I657" s="227" t="s">
        <v>3119</v>
      </c>
      <c r="J657" s="227"/>
    </row>
    <row r="658" s="213" customFormat="1" ht="48" customHeight="1" spans="1:10">
      <c r="A658" s="227">
        <v>29</v>
      </c>
      <c r="B658" s="227" t="s">
        <v>3149</v>
      </c>
      <c r="C658" s="227" t="s">
        <v>3134</v>
      </c>
      <c r="D658" s="227" t="s">
        <v>1449</v>
      </c>
      <c r="E658" s="227" t="s">
        <v>1814</v>
      </c>
      <c r="F658" s="222">
        <v>21</v>
      </c>
      <c r="G658" s="227" t="s">
        <v>255</v>
      </c>
      <c r="H658" s="230" t="s">
        <v>255</v>
      </c>
      <c r="I658" s="227" t="s">
        <v>3150</v>
      </c>
      <c r="J658" s="227"/>
    </row>
    <row r="659" s="213" customFormat="1" ht="48" customHeight="1" spans="1:10">
      <c r="A659" s="227">
        <v>30</v>
      </c>
      <c r="B659" s="227" t="s">
        <v>3151</v>
      </c>
      <c r="C659" s="227" t="s">
        <v>3145</v>
      </c>
      <c r="D659" s="227" t="s">
        <v>1405</v>
      </c>
      <c r="E659" s="227" t="s">
        <v>1382</v>
      </c>
      <c r="F659" s="222">
        <v>10</v>
      </c>
      <c r="G659" s="227" t="s">
        <v>204</v>
      </c>
      <c r="H659" s="230" t="s">
        <v>204</v>
      </c>
      <c r="I659" s="227" t="s">
        <v>3152</v>
      </c>
      <c r="J659" s="227"/>
    </row>
    <row r="660" s="213" customFormat="1" ht="48" customHeight="1" spans="1:10">
      <c r="A660" s="227">
        <v>31</v>
      </c>
      <c r="B660" s="227" t="s">
        <v>3153</v>
      </c>
      <c r="C660" s="227" t="s">
        <v>3134</v>
      </c>
      <c r="D660" s="227" t="s">
        <v>1405</v>
      </c>
      <c r="E660" s="227" t="s">
        <v>1380</v>
      </c>
      <c r="F660" s="222">
        <v>21</v>
      </c>
      <c r="G660" s="227" t="s">
        <v>204</v>
      </c>
      <c r="H660" s="230" t="s">
        <v>204</v>
      </c>
      <c r="I660" s="227" t="s">
        <v>3121</v>
      </c>
      <c r="J660" s="227"/>
    </row>
    <row r="661" s="213" customFormat="1" ht="48" customHeight="1" spans="1:10">
      <c r="A661" s="227">
        <v>32</v>
      </c>
      <c r="B661" s="227" t="s">
        <v>3154</v>
      </c>
      <c r="C661" s="227" t="s">
        <v>3134</v>
      </c>
      <c r="D661" s="227" t="s">
        <v>1418</v>
      </c>
      <c r="E661" s="227" t="s">
        <v>1357</v>
      </c>
      <c r="F661" s="222">
        <v>21</v>
      </c>
      <c r="G661" s="227" t="s">
        <v>211</v>
      </c>
      <c r="H661" s="230" t="s">
        <v>211</v>
      </c>
      <c r="I661" s="227" t="s">
        <v>3117</v>
      </c>
      <c r="J661" s="227"/>
    </row>
    <row r="662" s="213" customFormat="1" ht="48" customHeight="1" spans="1:10">
      <c r="A662" s="227">
        <v>33</v>
      </c>
      <c r="B662" s="227" t="s">
        <v>3155</v>
      </c>
      <c r="C662" s="227" t="s">
        <v>3134</v>
      </c>
      <c r="D662" s="227" t="s">
        <v>1426</v>
      </c>
      <c r="E662" s="227" t="s">
        <v>2206</v>
      </c>
      <c r="F662" s="222">
        <v>21</v>
      </c>
      <c r="G662" s="227" t="s">
        <v>191</v>
      </c>
      <c r="H662" s="230" t="s">
        <v>191</v>
      </c>
      <c r="I662" s="227" t="s">
        <v>3156</v>
      </c>
      <c r="J662" s="227"/>
    </row>
    <row r="663" s="213" customFormat="1" ht="48" customHeight="1" spans="1:10">
      <c r="A663" s="227">
        <v>34</v>
      </c>
      <c r="B663" s="236" t="s">
        <v>3157</v>
      </c>
      <c r="C663" s="236" t="s">
        <v>3134</v>
      </c>
      <c r="D663" s="236" t="s">
        <v>1116</v>
      </c>
      <c r="E663" s="236" t="s">
        <v>1368</v>
      </c>
      <c r="F663" s="237">
        <v>21</v>
      </c>
      <c r="G663" s="227" t="s">
        <v>379</v>
      </c>
      <c r="H663" s="230" t="s">
        <v>379</v>
      </c>
      <c r="I663" s="227" t="s">
        <v>3131</v>
      </c>
      <c r="J663" s="227"/>
    </row>
    <row r="664" s="213" customFormat="1" ht="36" customHeight="1" spans="1:10">
      <c r="A664" s="222" t="s">
        <v>3158</v>
      </c>
      <c r="B664" s="222"/>
      <c r="C664" s="222"/>
      <c r="D664" s="222"/>
      <c r="E664" s="222"/>
      <c r="F664" s="222">
        <f>SUM(F665:F697)</f>
        <v>398.4</v>
      </c>
      <c r="G664" s="227"/>
      <c r="H664" s="227"/>
      <c r="I664" s="227"/>
      <c r="J664" s="227"/>
    </row>
    <row r="665" s="213" customFormat="1" ht="45" customHeight="1" spans="1:10">
      <c r="A665" s="227">
        <v>1</v>
      </c>
      <c r="B665" s="227" t="s">
        <v>3159</v>
      </c>
      <c r="C665" s="227" t="s">
        <v>3160</v>
      </c>
      <c r="D665" s="227" t="s">
        <v>1401</v>
      </c>
      <c r="E665" s="227" t="s">
        <v>2047</v>
      </c>
      <c r="F665" s="222">
        <v>12</v>
      </c>
      <c r="G665" s="227" t="s">
        <v>338</v>
      </c>
      <c r="H665" s="230" t="s">
        <v>338</v>
      </c>
      <c r="I665" s="227" t="s">
        <v>3161</v>
      </c>
      <c r="J665" s="227"/>
    </row>
    <row r="666" s="213" customFormat="1" ht="45" customHeight="1" spans="1:10">
      <c r="A666" s="227">
        <v>2</v>
      </c>
      <c r="B666" s="236" t="s">
        <v>3162</v>
      </c>
      <c r="C666" s="236" t="s">
        <v>3163</v>
      </c>
      <c r="D666" s="236" t="s">
        <v>1445</v>
      </c>
      <c r="E666" s="236" t="s">
        <v>1717</v>
      </c>
      <c r="F666" s="237">
        <v>14.4</v>
      </c>
      <c r="G666" s="227" t="s">
        <v>226</v>
      </c>
      <c r="H666" s="230" t="s">
        <v>226</v>
      </c>
      <c r="I666" s="227" t="s">
        <v>3164</v>
      </c>
      <c r="J666" s="227"/>
    </row>
    <row r="667" s="213" customFormat="1" ht="45" customHeight="1" spans="1:10">
      <c r="A667" s="227">
        <v>3</v>
      </c>
      <c r="B667" s="227" t="s">
        <v>3165</v>
      </c>
      <c r="C667" s="227" t="s">
        <v>3160</v>
      </c>
      <c r="D667" s="227" t="s">
        <v>1426</v>
      </c>
      <c r="E667" s="227" t="s">
        <v>2213</v>
      </c>
      <c r="F667" s="222">
        <v>12</v>
      </c>
      <c r="G667" s="227" t="s">
        <v>191</v>
      </c>
      <c r="H667" s="230" t="s">
        <v>191</v>
      </c>
      <c r="I667" s="227" t="s">
        <v>3166</v>
      </c>
      <c r="J667" s="227"/>
    </row>
    <row r="668" s="213" customFormat="1" ht="45" customHeight="1" spans="1:10">
      <c r="A668" s="227">
        <v>4</v>
      </c>
      <c r="B668" s="227" t="s">
        <v>3167</v>
      </c>
      <c r="C668" s="227" t="s">
        <v>3160</v>
      </c>
      <c r="D668" s="227" t="s">
        <v>1418</v>
      </c>
      <c r="E668" s="227" t="s">
        <v>1916</v>
      </c>
      <c r="F668" s="222">
        <v>12</v>
      </c>
      <c r="G668" s="227" t="s">
        <v>211</v>
      </c>
      <c r="H668" s="230" t="s">
        <v>211</v>
      </c>
      <c r="I668" s="227" t="s">
        <v>3127</v>
      </c>
      <c r="J668" s="227"/>
    </row>
    <row r="669" s="213" customFormat="1" ht="45" customHeight="1" spans="1:10">
      <c r="A669" s="227">
        <v>5</v>
      </c>
      <c r="B669" s="284" t="s">
        <v>3168</v>
      </c>
      <c r="C669" s="227" t="s">
        <v>3169</v>
      </c>
      <c r="D669" s="285" t="s">
        <v>1518</v>
      </c>
      <c r="E669" s="285" t="s">
        <v>1866</v>
      </c>
      <c r="F669" s="222">
        <v>12</v>
      </c>
      <c r="G669" s="227" t="s">
        <v>426</v>
      </c>
      <c r="H669" s="230" t="s">
        <v>426</v>
      </c>
      <c r="I669" s="272" t="s">
        <v>3170</v>
      </c>
      <c r="J669" s="227"/>
    </row>
    <row r="670" s="213" customFormat="1" ht="45" customHeight="1" spans="1:10">
      <c r="A670" s="227">
        <v>6</v>
      </c>
      <c r="B670" s="284" t="s">
        <v>3171</v>
      </c>
      <c r="C670" s="227" t="s">
        <v>3169</v>
      </c>
      <c r="D670" s="285" t="s">
        <v>1111</v>
      </c>
      <c r="E670" s="285" t="s">
        <v>1396</v>
      </c>
      <c r="F670" s="222">
        <v>12</v>
      </c>
      <c r="G670" s="227" t="s">
        <v>180</v>
      </c>
      <c r="H670" s="230" t="s">
        <v>180</v>
      </c>
      <c r="I670" s="277"/>
      <c r="J670" s="227"/>
    </row>
    <row r="671" s="213" customFormat="1" ht="45" customHeight="1" spans="1:10">
      <c r="A671" s="227">
        <v>7</v>
      </c>
      <c r="B671" s="284" t="s">
        <v>3172</v>
      </c>
      <c r="C671" s="227" t="s">
        <v>3169</v>
      </c>
      <c r="D671" s="285" t="s">
        <v>1426</v>
      </c>
      <c r="E671" s="285" t="s">
        <v>2195</v>
      </c>
      <c r="F671" s="222">
        <v>12</v>
      </c>
      <c r="G671" s="227" t="s">
        <v>191</v>
      </c>
      <c r="H671" s="230" t="s">
        <v>191</v>
      </c>
      <c r="I671" s="277"/>
      <c r="J671" s="227"/>
    </row>
    <row r="672" s="213" customFormat="1" ht="45" customHeight="1" spans="1:10">
      <c r="A672" s="227">
        <v>8</v>
      </c>
      <c r="B672" s="284" t="s">
        <v>3173</v>
      </c>
      <c r="C672" s="227" t="s">
        <v>3169</v>
      </c>
      <c r="D672" s="285" t="s">
        <v>1426</v>
      </c>
      <c r="E672" s="285" t="s">
        <v>2206</v>
      </c>
      <c r="F672" s="222">
        <v>12</v>
      </c>
      <c r="G672" s="227" t="s">
        <v>191</v>
      </c>
      <c r="H672" s="230" t="s">
        <v>191</v>
      </c>
      <c r="I672" s="277"/>
      <c r="J672" s="227"/>
    </row>
    <row r="673" s="213" customFormat="1" ht="45" customHeight="1" spans="1:10">
      <c r="A673" s="227">
        <v>9</v>
      </c>
      <c r="B673" s="284" t="s">
        <v>3174</v>
      </c>
      <c r="C673" s="227" t="s">
        <v>3169</v>
      </c>
      <c r="D673" s="285" t="s">
        <v>1401</v>
      </c>
      <c r="E673" s="285" t="s">
        <v>1781</v>
      </c>
      <c r="F673" s="222">
        <v>12</v>
      </c>
      <c r="G673" s="227" t="s">
        <v>338</v>
      </c>
      <c r="H673" s="230" t="s">
        <v>338</v>
      </c>
      <c r="I673" s="277"/>
      <c r="J673" s="227"/>
    </row>
    <row r="674" s="213" customFormat="1" ht="45" customHeight="1" spans="1:10">
      <c r="A674" s="227">
        <v>10</v>
      </c>
      <c r="B674" s="284" t="s">
        <v>3175</v>
      </c>
      <c r="C674" s="227" t="s">
        <v>3169</v>
      </c>
      <c r="D674" s="285" t="s">
        <v>1401</v>
      </c>
      <c r="E674" s="285" t="s">
        <v>1386</v>
      </c>
      <c r="F674" s="222">
        <v>12</v>
      </c>
      <c r="G674" s="227" t="s">
        <v>338</v>
      </c>
      <c r="H674" s="230" t="s">
        <v>338</v>
      </c>
      <c r="I674" s="277"/>
      <c r="J674" s="227"/>
    </row>
    <row r="675" s="213" customFormat="1" ht="45" customHeight="1" spans="1:10">
      <c r="A675" s="227">
        <v>11</v>
      </c>
      <c r="B675" s="284" t="s">
        <v>3176</v>
      </c>
      <c r="C675" s="227" t="s">
        <v>3169</v>
      </c>
      <c r="D675" s="285" t="s">
        <v>1401</v>
      </c>
      <c r="E675" s="285" t="s">
        <v>1384</v>
      </c>
      <c r="F675" s="222">
        <v>12</v>
      </c>
      <c r="G675" s="227" t="s">
        <v>338</v>
      </c>
      <c r="H675" s="230" t="s">
        <v>338</v>
      </c>
      <c r="I675" s="277"/>
      <c r="J675" s="227"/>
    </row>
    <row r="676" s="213" customFormat="1" ht="45" customHeight="1" spans="1:10">
      <c r="A676" s="227">
        <v>12</v>
      </c>
      <c r="B676" s="284" t="s">
        <v>3177</v>
      </c>
      <c r="C676" s="227" t="s">
        <v>3169</v>
      </c>
      <c r="D676" s="285" t="s">
        <v>1401</v>
      </c>
      <c r="E676" s="285" t="s">
        <v>1388</v>
      </c>
      <c r="F676" s="222">
        <v>12</v>
      </c>
      <c r="G676" s="227" t="s">
        <v>338</v>
      </c>
      <c r="H676" s="230" t="s">
        <v>338</v>
      </c>
      <c r="I676" s="277"/>
      <c r="J676" s="227"/>
    </row>
    <row r="677" s="213" customFormat="1" ht="45" customHeight="1" spans="1:10">
      <c r="A677" s="227">
        <v>13</v>
      </c>
      <c r="B677" s="284" t="s">
        <v>3178</v>
      </c>
      <c r="C677" s="227" t="s">
        <v>3169</v>
      </c>
      <c r="D677" s="285" t="s">
        <v>1405</v>
      </c>
      <c r="E677" s="285" t="s">
        <v>2219</v>
      </c>
      <c r="F677" s="222">
        <v>12</v>
      </c>
      <c r="G677" s="227" t="s">
        <v>204</v>
      </c>
      <c r="H677" s="230" t="s">
        <v>204</v>
      </c>
      <c r="I677" s="277"/>
      <c r="J677" s="227"/>
    </row>
    <row r="678" s="213" customFormat="1" ht="45" customHeight="1" spans="1:10">
      <c r="A678" s="227">
        <v>14</v>
      </c>
      <c r="B678" s="284" t="s">
        <v>3179</v>
      </c>
      <c r="C678" s="227" t="s">
        <v>3169</v>
      </c>
      <c r="D678" s="285" t="s">
        <v>1418</v>
      </c>
      <c r="E678" s="285" t="s">
        <v>1357</v>
      </c>
      <c r="F678" s="222">
        <v>12</v>
      </c>
      <c r="G678" s="227" t="s">
        <v>211</v>
      </c>
      <c r="H678" s="230" t="s">
        <v>211</v>
      </c>
      <c r="I678" s="277"/>
      <c r="J678" s="227"/>
    </row>
    <row r="679" s="213" customFormat="1" ht="45" customHeight="1" spans="1:10">
      <c r="A679" s="227">
        <v>15</v>
      </c>
      <c r="B679" s="284" t="s">
        <v>3180</v>
      </c>
      <c r="C679" s="227" t="s">
        <v>3169</v>
      </c>
      <c r="D679" s="285" t="s">
        <v>1418</v>
      </c>
      <c r="E679" s="285" t="s">
        <v>1954</v>
      </c>
      <c r="F679" s="222">
        <v>12</v>
      </c>
      <c r="G679" s="227" t="s">
        <v>211</v>
      </c>
      <c r="H679" s="230" t="s">
        <v>211</v>
      </c>
      <c r="I679" s="277"/>
      <c r="J679" s="227"/>
    </row>
    <row r="680" s="213" customFormat="1" ht="45" customHeight="1" spans="1:10">
      <c r="A680" s="227">
        <v>16</v>
      </c>
      <c r="B680" s="286" t="s">
        <v>3181</v>
      </c>
      <c r="C680" s="236" t="s">
        <v>3169</v>
      </c>
      <c r="D680" s="287" t="s">
        <v>1445</v>
      </c>
      <c r="E680" s="287" t="s">
        <v>1855</v>
      </c>
      <c r="F680" s="237">
        <v>12</v>
      </c>
      <c r="G680" s="227" t="s">
        <v>226</v>
      </c>
      <c r="H680" s="230" t="s">
        <v>226</v>
      </c>
      <c r="I680" s="277"/>
      <c r="J680" s="227"/>
    </row>
    <row r="681" s="213" customFormat="1" ht="45" customHeight="1" spans="1:10">
      <c r="A681" s="227">
        <v>17</v>
      </c>
      <c r="B681" s="286" t="s">
        <v>3182</v>
      </c>
      <c r="C681" s="236" t="s">
        <v>3169</v>
      </c>
      <c r="D681" s="287" t="s">
        <v>1445</v>
      </c>
      <c r="E681" s="287" t="s">
        <v>1382</v>
      </c>
      <c r="F681" s="237">
        <v>12</v>
      </c>
      <c r="G681" s="227" t="s">
        <v>226</v>
      </c>
      <c r="H681" s="230" t="s">
        <v>226</v>
      </c>
      <c r="I681" s="277"/>
      <c r="J681" s="227"/>
    </row>
    <row r="682" s="213" customFormat="1" ht="45" customHeight="1" spans="1:10">
      <c r="A682" s="227">
        <v>18</v>
      </c>
      <c r="B682" s="286" t="s">
        <v>3183</v>
      </c>
      <c r="C682" s="236" t="s">
        <v>3169</v>
      </c>
      <c r="D682" s="287" t="s">
        <v>1445</v>
      </c>
      <c r="E682" s="287" t="s">
        <v>1851</v>
      </c>
      <c r="F682" s="237">
        <v>12</v>
      </c>
      <c r="G682" s="227" t="s">
        <v>226</v>
      </c>
      <c r="H682" s="230" t="s">
        <v>226</v>
      </c>
      <c r="I682" s="277"/>
      <c r="J682" s="227"/>
    </row>
    <row r="683" s="213" customFormat="1" ht="45" customHeight="1" spans="1:10">
      <c r="A683" s="227">
        <v>19</v>
      </c>
      <c r="B683" s="284" t="s">
        <v>3184</v>
      </c>
      <c r="C683" s="227" t="s">
        <v>3169</v>
      </c>
      <c r="D683" s="285" t="s">
        <v>1433</v>
      </c>
      <c r="E683" s="285" t="s">
        <v>1663</v>
      </c>
      <c r="F683" s="222">
        <v>12</v>
      </c>
      <c r="G683" s="227" t="s">
        <v>239</v>
      </c>
      <c r="H683" s="230" t="s">
        <v>239</v>
      </c>
      <c r="I683" s="277"/>
      <c r="J683" s="227"/>
    </row>
    <row r="684" s="213" customFormat="1" ht="45" customHeight="1" spans="1:10">
      <c r="A684" s="227">
        <v>20</v>
      </c>
      <c r="B684" s="284" t="s">
        <v>3185</v>
      </c>
      <c r="C684" s="227" t="s">
        <v>3169</v>
      </c>
      <c r="D684" s="285" t="s">
        <v>1433</v>
      </c>
      <c r="E684" s="285" t="s">
        <v>1771</v>
      </c>
      <c r="F684" s="222">
        <v>12</v>
      </c>
      <c r="G684" s="227" t="s">
        <v>239</v>
      </c>
      <c r="H684" s="230" t="s">
        <v>239</v>
      </c>
      <c r="I684" s="277"/>
      <c r="J684" s="227"/>
    </row>
    <row r="685" s="213" customFormat="1" ht="45" customHeight="1" spans="1:10">
      <c r="A685" s="227">
        <v>21</v>
      </c>
      <c r="B685" s="284" t="s">
        <v>3186</v>
      </c>
      <c r="C685" s="227" t="s">
        <v>3169</v>
      </c>
      <c r="D685" s="285" t="s">
        <v>1461</v>
      </c>
      <c r="E685" s="285" t="s">
        <v>2124</v>
      </c>
      <c r="F685" s="222">
        <v>12</v>
      </c>
      <c r="G685" s="227" t="s">
        <v>244</v>
      </c>
      <c r="H685" s="230" t="s">
        <v>244</v>
      </c>
      <c r="I685" s="277"/>
      <c r="J685" s="227"/>
    </row>
    <row r="686" s="213" customFormat="1" ht="45" customHeight="1" spans="1:10">
      <c r="A686" s="227">
        <v>22</v>
      </c>
      <c r="B686" s="284" t="s">
        <v>3187</v>
      </c>
      <c r="C686" s="227" t="s">
        <v>3169</v>
      </c>
      <c r="D686" s="285" t="s">
        <v>1461</v>
      </c>
      <c r="E686" s="285" t="s">
        <v>1806</v>
      </c>
      <c r="F686" s="222">
        <v>12</v>
      </c>
      <c r="G686" s="227" t="s">
        <v>244</v>
      </c>
      <c r="H686" s="230" t="s">
        <v>244</v>
      </c>
      <c r="I686" s="277"/>
      <c r="J686" s="227"/>
    </row>
    <row r="687" s="213" customFormat="1" ht="45" customHeight="1" spans="1:10">
      <c r="A687" s="227">
        <v>23</v>
      </c>
      <c r="B687" s="284" t="s">
        <v>3188</v>
      </c>
      <c r="C687" s="227" t="s">
        <v>3169</v>
      </c>
      <c r="D687" s="285" t="s">
        <v>1461</v>
      </c>
      <c r="E687" s="285" t="s">
        <v>1832</v>
      </c>
      <c r="F687" s="222">
        <v>12</v>
      </c>
      <c r="G687" s="227" t="s">
        <v>244</v>
      </c>
      <c r="H687" s="230" t="s">
        <v>244</v>
      </c>
      <c r="I687" s="277"/>
      <c r="J687" s="227"/>
    </row>
    <row r="688" s="213" customFormat="1" ht="45" customHeight="1" spans="1:10">
      <c r="A688" s="227">
        <v>24</v>
      </c>
      <c r="B688" s="284" t="s">
        <v>3189</v>
      </c>
      <c r="C688" s="227" t="s">
        <v>3169</v>
      </c>
      <c r="D688" s="285" t="s">
        <v>1461</v>
      </c>
      <c r="E688" s="285" t="s">
        <v>2136</v>
      </c>
      <c r="F688" s="222">
        <v>12</v>
      </c>
      <c r="G688" s="227" t="s">
        <v>244</v>
      </c>
      <c r="H688" s="230" t="s">
        <v>244</v>
      </c>
      <c r="I688" s="277"/>
      <c r="J688" s="227"/>
    </row>
    <row r="689" s="213" customFormat="1" ht="45" customHeight="1" spans="1:10">
      <c r="A689" s="227">
        <v>25</v>
      </c>
      <c r="B689" s="284" t="s">
        <v>3190</v>
      </c>
      <c r="C689" s="227" t="s">
        <v>3169</v>
      </c>
      <c r="D689" s="285" t="s">
        <v>1461</v>
      </c>
      <c r="E689" s="285" t="s">
        <v>1390</v>
      </c>
      <c r="F689" s="222">
        <v>12</v>
      </c>
      <c r="G689" s="227" t="s">
        <v>244</v>
      </c>
      <c r="H689" s="230" t="s">
        <v>244</v>
      </c>
      <c r="I689" s="277"/>
      <c r="J689" s="227"/>
    </row>
    <row r="690" s="213" customFormat="1" ht="45" customHeight="1" spans="1:10">
      <c r="A690" s="227">
        <v>26</v>
      </c>
      <c r="B690" s="284" t="s">
        <v>3191</v>
      </c>
      <c r="C690" s="227" t="s">
        <v>3169</v>
      </c>
      <c r="D690" s="285" t="s">
        <v>1461</v>
      </c>
      <c r="E690" s="285" t="s">
        <v>2142</v>
      </c>
      <c r="F690" s="222">
        <v>12</v>
      </c>
      <c r="G690" s="227" t="s">
        <v>244</v>
      </c>
      <c r="H690" s="230" t="s">
        <v>244</v>
      </c>
      <c r="I690" s="278"/>
      <c r="J690" s="227"/>
    </row>
    <row r="691" s="213" customFormat="1" ht="45" customHeight="1" spans="1:10">
      <c r="A691" s="227">
        <v>27</v>
      </c>
      <c r="B691" s="284" t="s">
        <v>3192</v>
      </c>
      <c r="C691" s="227" t="s">
        <v>3169</v>
      </c>
      <c r="D691" s="285" t="s">
        <v>1461</v>
      </c>
      <c r="E691" s="285" t="s">
        <v>2144</v>
      </c>
      <c r="F691" s="222">
        <v>12</v>
      </c>
      <c r="G691" s="227" t="s">
        <v>244</v>
      </c>
      <c r="H691" s="230" t="s">
        <v>244</v>
      </c>
      <c r="I691" s="227" t="s">
        <v>3170</v>
      </c>
      <c r="J691" s="227"/>
    </row>
    <row r="692" s="213" customFormat="1" ht="45" customHeight="1" spans="1:10">
      <c r="A692" s="227">
        <v>28</v>
      </c>
      <c r="B692" s="284" t="s">
        <v>3193</v>
      </c>
      <c r="C692" s="227" t="s">
        <v>3169</v>
      </c>
      <c r="D692" s="285" t="s">
        <v>1449</v>
      </c>
      <c r="E692" s="285" t="s">
        <v>1879</v>
      </c>
      <c r="F692" s="222">
        <v>12</v>
      </c>
      <c r="G692" s="227" t="s">
        <v>255</v>
      </c>
      <c r="H692" s="230" t="s">
        <v>255</v>
      </c>
      <c r="I692" s="227"/>
      <c r="J692" s="227"/>
    </row>
    <row r="693" s="213" customFormat="1" ht="45" customHeight="1" spans="1:10">
      <c r="A693" s="227">
        <v>29</v>
      </c>
      <c r="B693" s="284" t="s">
        <v>3194</v>
      </c>
      <c r="C693" s="227" t="s">
        <v>3169</v>
      </c>
      <c r="D693" s="285" t="s">
        <v>1449</v>
      </c>
      <c r="E693" s="285" t="s">
        <v>2177</v>
      </c>
      <c r="F693" s="222">
        <v>12</v>
      </c>
      <c r="G693" s="227" t="s">
        <v>255</v>
      </c>
      <c r="H693" s="230" t="s">
        <v>255</v>
      </c>
      <c r="I693" s="227"/>
      <c r="J693" s="227"/>
    </row>
    <row r="694" s="213" customFormat="1" ht="45" customHeight="1" spans="1:10">
      <c r="A694" s="227">
        <v>30</v>
      </c>
      <c r="B694" s="284" t="s">
        <v>3195</v>
      </c>
      <c r="C694" s="227" t="s">
        <v>3169</v>
      </c>
      <c r="D694" s="285" t="s">
        <v>1449</v>
      </c>
      <c r="E694" s="285" t="s">
        <v>1814</v>
      </c>
      <c r="F694" s="222">
        <v>12</v>
      </c>
      <c r="G694" s="227" t="s">
        <v>255</v>
      </c>
      <c r="H694" s="230" t="s">
        <v>255</v>
      </c>
      <c r="I694" s="227"/>
      <c r="J694" s="227"/>
    </row>
    <row r="695" s="213" customFormat="1" ht="45" customHeight="1" spans="1:10">
      <c r="A695" s="227">
        <v>31</v>
      </c>
      <c r="B695" s="284" t="s">
        <v>3196</v>
      </c>
      <c r="C695" s="227" t="s">
        <v>3169</v>
      </c>
      <c r="D695" s="285" t="s">
        <v>1449</v>
      </c>
      <c r="E695" s="285" t="s">
        <v>1733</v>
      </c>
      <c r="F695" s="222">
        <v>12</v>
      </c>
      <c r="G695" s="227" t="s">
        <v>255</v>
      </c>
      <c r="H695" s="230" t="s">
        <v>255</v>
      </c>
      <c r="I695" s="227"/>
      <c r="J695" s="227"/>
    </row>
    <row r="696" s="213" customFormat="1" ht="45" customHeight="1" spans="1:10">
      <c r="A696" s="227">
        <v>32</v>
      </c>
      <c r="B696" s="284" t="s">
        <v>3197</v>
      </c>
      <c r="C696" s="227" t="s">
        <v>3169</v>
      </c>
      <c r="D696" s="285" t="s">
        <v>1449</v>
      </c>
      <c r="E696" s="285" t="s">
        <v>2163</v>
      </c>
      <c r="F696" s="222">
        <v>12</v>
      </c>
      <c r="G696" s="227" t="s">
        <v>255</v>
      </c>
      <c r="H696" s="230" t="s">
        <v>255</v>
      </c>
      <c r="I696" s="227"/>
      <c r="J696" s="227"/>
    </row>
    <row r="697" s="213" customFormat="1" ht="45" customHeight="1" spans="1:10">
      <c r="A697" s="227">
        <v>33</v>
      </c>
      <c r="B697" s="284" t="s">
        <v>3198</v>
      </c>
      <c r="C697" s="227" t="s">
        <v>3169</v>
      </c>
      <c r="D697" s="285" t="s">
        <v>1449</v>
      </c>
      <c r="E697" s="285" t="s">
        <v>1873</v>
      </c>
      <c r="F697" s="222">
        <v>12</v>
      </c>
      <c r="G697" s="227" t="s">
        <v>255</v>
      </c>
      <c r="H697" s="230" t="s">
        <v>255</v>
      </c>
      <c r="I697" s="227"/>
      <c r="J697" s="227"/>
    </row>
    <row r="698" s="213" customFormat="1" ht="34" customHeight="1" spans="1:10">
      <c r="A698" s="222" t="s">
        <v>3199</v>
      </c>
      <c r="B698" s="222"/>
      <c r="C698" s="222"/>
      <c r="D698" s="222"/>
      <c r="E698" s="222"/>
      <c r="F698" s="222">
        <f t="shared" ref="F698:F702" si="1">SUM(F699)</f>
        <v>600</v>
      </c>
      <c r="G698" s="227"/>
      <c r="H698" s="227"/>
      <c r="I698" s="227"/>
      <c r="J698" s="227"/>
    </row>
    <row r="699" s="213" customFormat="1" ht="105" customHeight="1" spans="1:10">
      <c r="A699" s="227">
        <v>1</v>
      </c>
      <c r="B699" s="227" t="s">
        <v>3200</v>
      </c>
      <c r="C699" s="227" t="s">
        <v>3201</v>
      </c>
      <c r="D699" s="227" t="s">
        <v>3079</v>
      </c>
      <c r="E699" s="227"/>
      <c r="F699" s="222">
        <v>600</v>
      </c>
      <c r="G699" s="249" t="s">
        <v>3202</v>
      </c>
      <c r="H699" s="249"/>
      <c r="I699" s="227" t="s">
        <v>3203</v>
      </c>
      <c r="J699" s="227"/>
    </row>
    <row r="700" s="214" customFormat="1" ht="38" customHeight="1" spans="1:10">
      <c r="A700" s="251" t="s">
        <v>3204</v>
      </c>
      <c r="B700" s="252"/>
      <c r="C700" s="252"/>
      <c r="D700" s="252"/>
      <c r="E700" s="253"/>
      <c r="F700" s="222">
        <f t="shared" si="1"/>
        <v>459.2875</v>
      </c>
      <c r="G700" s="254"/>
      <c r="H700" s="254"/>
      <c r="I700" s="222"/>
      <c r="J700" s="222"/>
    </row>
    <row r="701" s="213" customFormat="1" ht="105" customHeight="1" spans="1:10">
      <c r="A701" s="227">
        <v>1</v>
      </c>
      <c r="B701" s="227" t="s">
        <v>3205</v>
      </c>
      <c r="C701" s="227" t="s">
        <v>3206</v>
      </c>
      <c r="D701" s="227" t="s">
        <v>3079</v>
      </c>
      <c r="E701" s="227"/>
      <c r="F701" s="222">
        <v>459.2875</v>
      </c>
      <c r="G701" s="249" t="s">
        <v>3207</v>
      </c>
      <c r="H701" s="249"/>
      <c r="I701" s="227" t="s">
        <v>3208</v>
      </c>
      <c r="J701" s="227"/>
    </row>
    <row r="702" s="213" customFormat="1" customHeight="1" spans="1:10">
      <c r="A702" s="251" t="s">
        <v>3209</v>
      </c>
      <c r="B702" s="252"/>
      <c r="C702" s="252"/>
      <c r="D702" s="252"/>
      <c r="E702" s="253"/>
      <c r="F702" s="222">
        <f t="shared" si="1"/>
        <v>113.69</v>
      </c>
      <c r="G702" s="249"/>
      <c r="H702" s="249"/>
      <c r="I702" s="227"/>
      <c r="J702" s="227"/>
    </row>
    <row r="703" s="213" customFormat="1" ht="115" customHeight="1" spans="1:10">
      <c r="A703" s="227">
        <v>1</v>
      </c>
      <c r="B703" s="227" t="s">
        <v>3210</v>
      </c>
      <c r="C703" s="227" t="s">
        <v>3211</v>
      </c>
      <c r="D703" s="227" t="s">
        <v>3079</v>
      </c>
      <c r="E703" s="227"/>
      <c r="F703" s="222">
        <v>113.69</v>
      </c>
      <c r="G703" s="249" t="s">
        <v>1652</v>
      </c>
      <c r="H703" s="249"/>
      <c r="I703" s="227" t="s">
        <v>3212</v>
      </c>
      <c r="J703" s="227"/>
    </row>
  </sheetData>
  <autoFilter ref="A4:K703">
    <extLst/>
  </autoFilter>
  <mergeCells count="297">
    <mergeCell ref="A1:J1"/>
    <mergeCell ref="A2:B2"/>
    <mergeCell ref="D2:E2"/>
    <mergeCell ref="I2:J2"/>
    <mergeCell ref="D3:E3"/>
    <mergeCell ref="A5:E5"/>
    <mergeCell ref="A6:E6"/>
    <mergeCell ref="A7:E7"/>
    <mergeCell ref="A41:E41"/>
    <mergeCell ref="A66:E66"/>
    <mergeCell ref="A96:E96"/>
    <mergeCell ref="A113:E113"/>
    <mergeCell ref="A114:E114"/>
    <mergeCell ref="A117:E117"/>
    <mergeCell ref="A128:E128"/>
    <mergeCell ref="A212:E212"/>
    <mergeCell ref="A213:E213"/>
    <mergeCell ref="A220:E220"/>
    <mergeCell ref="A280:D280"/>
    <mergeCell ref="A344:E344"/>
    <mergeCell ref="B345:E345"/>
    <mergeCell ref="D346:E346"/>
    <mergeCell ref="D347:E347"/>
    <mergeCell ref="D348:E348"/>
    <mergeCell ref="D349:E349"/>
    <mergeCell ref="D350:E350"/>
    <mergeCell ref="D351:E351"/>
    <mergeCell ref="D352:E352"/>
    <mergeCell ref="D353:E353"/>
    <mergeCell ref="D354:E354"/>
    <mergeCell ref="D355:E355"/>
    <mergeCell ref="D356:E356"/>
    <mergeCell ref="D357:E357"/>
    <mergeCell ref="D358:E358"/>
    <mergeCell ref="D359:E359"/>
    <mergeCell ref="D360:E360"/>
    <mergeCell ref="D361:E361"/>
    <mergeCell ref="D362:E362"/>
    <mergeCell ref="D363:E363"/>
    <mergeCell ref="D364:E364"/>
    <mergeCell ref="D365:E365"/>
    <mergeCell ref="D366:E366"/>
    <mergeCell ref="D367:E367"/>
    <mergeCell ref="D368:E368"/>
    <mergeCell ref="D369:E369"/>
    <mergeCell ref="D370:E370"/>
    <mergeCell ref="D371:E371"/>
    <mergeCell ref="D372:E372"/>
    <mergeCell ref="D373:E373"/>
    <mergeCell ref="D374:E374"/>
    <mergeCell ref="D375:E375"/>
    <mergeCell ref="D376:E376"/>
    <mergeCell ref="D377:E377"/>
    <mergeCell ref="D378:E378"/>
    <mergeCell ref="D379:E379"/>
    <mergeCell ref="D380:E380"/>
    <mergeCell ref="D381:E381"/>
    <mergeCell ref="D382:E382"/>
    <mergeCell ref="D383:E383"/>
    <mergeCell ref="D384:E384"/>
    <mergeCell ref="D385:E385"/>
    <mergeCell ref="D386:E386"/>
    <mergeCell ref="D387:E387"/>
    <mergeCell ref="D388:E388"/>
    <mergeCell ref="D389:E389"/>
    <mergeCell ref="D390:E390"/>
    <mergeCell ref="D391:E391"/>
    <mergeCell ref="D392:E392"/>
    <mergeCell ref="D393:E393"/>
    <mergeCell ref="D394:E394"/>
    <mergeCell ref="D395:E395"/>
    <mergeCell ref="D396:E396"/>
    <mergeCell ref="D397:E397"/>
    <mergeCell ref="D398:E398"/>
    <mergeCell ref="D399:E399"/>
    <mergeCell ref="D400:E400"/>
    <mergeCell ref="D401:E401"/>
    <mergeCell ref="D402:E402"/>
    <mergeCell ref="D403:E403"/>
    <mergeCell ref="D404:E404"/>
    <mergeCell ref="D405:E405"/>
    <mergeCell ref="D406:E406"/>
    <mergeCell ref="D407:E407"/>
    <mergeCell ref="D408:E408"/>
    <mergeCell ref="D409:E409"/>
    <mergeCell ref="D410:E410"/>
    <mergeCell ref="D411:E411"/>
    <mergeCell ref="D412:E412"/>
    <mergeCell ref="D413:E413"/>
    <mergeCell ref="D414:E414"/>
    <mergeCell ref="D415:E415"/>
    <mergeCell ref="D416:E416"/>
    <mergeCell ref="D417:E417"/>
    <mergeCell ref="D418:E418"/>
    <mergeCell ref="D419:E419"/>
    <mergeCell ref="D420:E420"/>
    <mergeCell ref="D421:E421"/>
    <mergeCell ref="D422:E422"/>
    <mergeCell ref="D423:E423"/>
    <mergeCell ref="D424:E424"/>
    <mergeCell ref="D425:E425"/>
    <mergeCell ref="D426:E426"/>
    <mergeCell ref="D427:E427"/>
    <mergeCell ref="D428:E428"/>
    <mergeCell ref="D429:E429"/>
    <mergeCell ref="D430:E430"/>
    <mergeCell ref="D431:E431"/>
    <mergeCell ref="D432:E432"/>
    <mergeCell ref="D433:E433"/>
    <mergeCell ref="D434:E434"/>
    <mergeCell ref="D435:E435"/>
    <mergeCell ref="D436:E436"/>
    <mergeCell ref="D437:E437"/>
    <mergeCell ref="D438:E438"/>
    <mergeCell ref="D439:E439"/>
    <mergeCell ref="D440:E440"/>
    <mergeCell ref="D441:E441"/>
    <mergeCell ref="D442:E442"/>
    <mergeCell ref="D443:E443"/>
    <mergeCell ref="D444:E444"/>
    <mergeCell ref="D445:E445"/>
    <mergeCell ref="D446:E446"/>
    <mergeCell ref="D447:E447"/>
    <mergeCell ref="D448:E448"/>
    <mergeCell ref="D449:E449"/>
    <mergeCell ref="D450:E450"/>
    <mergeCell ref="D451:E451"/>
    <mergeCell ref="D452:E452"/>
    <mergeCell ref="D453:E453"/>
    <mergeCell ref="D454:E454"/>
    <mergeCell ref="D455:E455"/>
    <mergeCell ref="D456:E456"/>
    <mergeCell ref="D457:E457"/>
    <mergeCell ref="D458:E458"/>
    <mergeCell ref="D459:E459"/>
    <mergeCell ref="D460:E460"/>
    <mergeCell ref="D461:E461"/>
    <mergeCell ref="D462:E462"/>
    <mergeCell ref="D463:E463"/>
    <mergeCell ref="D464:E464"/>
    <mergeCell ref="D465:E465"/>
    <mergeCell ref="D466:E466"/>
    <mergeCell ref="D467:E467"/>
    <mergeCell ref="D468:E468"/>
    <mergeCell ref="D469:E469"/>
    <mergeCell ref="D470:E470"/>
    <mergeCell ref="D471:E471"/>
    <mergeCell ref="D472:E472"/>
    <mergeCell ref="D473:E473"/>
    <mergeCell ref="D474:E474"/>
    <mergeCell ref="D475:E475"/>
    <mergeCell ref="D476:E476"/>
    <mergeCell ref="D477:E477"/>
    <mergeCell ref="D478:E478"/>
    <mergeCell ref="D479:E479"/>
    <mergeCell ref="D480:E480"/>
    <mergeCell ref="D481:E481"/>
    <mergeCell ref="D482:E482"/>
    <mergeCell ref="D483:E483"/>
    <mergeCell ref="D484:E484"/>
    <mergeCell ref="D485:E485"/>
    <mergeCell ref="D486:E486"/>
    <mergeCell ref="D487:E487"/>
    <mergeCell ref="D488:E488"/>
    <mergeCell ref="D489:E489"/>
    <mergeCell ref="D490:E490"/>
    <mergeCell ref="D491:E491"/>
    <mergeCell ref="D492:E492"/>
    <mergeCell ref="D493:E493"/>
    <mergeCell ref="D494:E494"/>
    <mergeCell ref="D495:E495"/>
    <mergeCell ref="D496:E496"/>
    <mergeCell ref="D497:E497"/>
    <mergeCell ref="D498:E498"/>
    <mergeCell ref="D499:E499"/>
    <mergeCell ref="D500:E500"/>
    <mergeCell ref="D501:E501"/>
    <mergeCell ref="D502:E502"/>
    <mergeCell ref="D503:E503"/>
    <mergeCell ref="D504:E504"/>
    <mergeCell ref="D505:E505"/>
    <mergeCell ref="D506:E506"/>
    <mergeCell ref="D507:E507"/>
    <mergeCell ref="D508:E508"/>
    <mergeCell ref="D509:E509"/>
    <mergeCell ref="D510:E510"/>
    <mergeCell ref="D511:E511"/>
    <mergeCell ref="D512:E512"/>
    <mergeCell ref="D513:E513"/>
    <mergeCell ref="D514:E514"/>
    <mergeCell ref="D515:E515"/>
    <mergeCell ref="D516:E516"/>
    <mergeCell ref="D517:E517"/>
    <mergeCell ref="D518:E518"/>
    <mergeCell ref="D519:E519"/>
    <mergeCell ref="D520:E520"/>
    <mergeCell ref="D521:E521"/>
    <mergeCell ref="D522:E522"/>
    <mergeCell ref="D523:E523"/>
    <mergeCell ref="D524:E524"/>
    <mergeCell ref="D525:E525"/>
    <mergeCell ref="D526:E526"/>
    <mergeCell ref="D527:E527"/>
    <mergeCell ref="D528:E528"/>
    <mergeCell ref="D529:E529"/>
    <mergeCell ref="D530:E530"/>
    <mergeCell ref="D531:E531"/>
    <mergeCell ref="D532:E532"/>
    <mergeCell ref="D533:E533"/>
    <mergeCell ref="D534:E534"/>
    <mergeCell ref="D535:E535"/>
    <mergeCell ref="D536:E536"/>
    <mergeCell ref="D537:E537"/>
    <mergeCell ref="D538:E538"/>
    <mergeCell ref="D539:E539"/>
    <mergeCell ref="D540:E540"/>
    <mergeCell ref="D541:E541"/>
    <mergeCell ref="D542:E542"/>
    <mergeCell ref="D543:E543"/>
    <mergeCell ref="D544:E544"/>
    <mergeCell ref="D545:E545"/>
    <mergeCell ref="D546:E546"/>
    <mergeCell ref="D547:E547"/>
    <mergeCell ref="D548:E548"/>
    <mergeCell ref="D549:E549"/>
    <mergeCell ref="D550:E550"/>
    <mergeCell ref="D551:E551"/>
    <mergeCell ref="D552:E552"/>
    <mergeCell ref="D553:E553"/>
    <mergeCell ref="D554:E554"/>
    <mergeCell ref="D555:E555"/>
    <mergeCell ref="D556:E556"/>
    <mergeCell ref="D557:E557"/>
    <mergeCell ref="D558:E558"/>
    <mergeCell ref="D559:E559"/>
    <mergeCell ref="D560:E560"/>
    <mergeCell ref="D561:E561"/>
    <mergeCell ref="D562:E562"/>
    <mergeCell ref="D563:E563"/>
    <mergeCell ref="D564:E564"/>
    <mergeCell ref="D565:E565"/>
    <mergeCell ref="D566:E566"/>
    <mergeCell ref="D567:E567"/>
    <mergeCell ref="D568:E568"/>
    <mergeCell ref="D569:E569"/>
    <mergeCell ref="D570:E570"/>
    <mergeCell ref="D571:E571"/>
    <mergeCell ref="D572:E572"/>
    <mergeCell ref="D573:E573"/>
    <mergeCell ref="D574:E574"/>
    <mergeCell ref="D575:E575"/>
    <mergeCell ref="D576:E576"/>
    <mergeCell ref="D577:E577"/>
    <mergeCell ref="D578:E578"/>
    <mergeCell ref="D579:E579"/>
    <mergeCell ref="D580:E580"/>
    <mergeCell ref="D581:E581"/>
    <mergeCell ref="D582:E582"/>
    <mergeCell ref="D583:E583"/>
    <mergeCell ref="D584:E584"/>
    <mergeCell ref="D585:E585"/>
    <mergeCell ref="D586:E586"/>
    <mergeCell ref="D587:E587"/>
    <mergeCell ref="D588:E588"/>
    <mergeCell ref="D589:E589"/>
    <mergeCell ref="D590:E590"/>
    <mergeCell ref="D591:E591"/>
    <mergeCell ref="A592:E592"/>
    <mergeCell ref="A609:E609"/>
    <mergeCell ref="A618:E618"/>
    <mergeCell ref="A620:E620"/>
    <mergeCell ref="A622:E622"/>
    <mergeCell ref="A624:E624"/>
    <mergeCell ref="A626:E626"/>
    <mergeCell ref="A628:E628"/>
    <mergeCell ref="A629:E629"/>
    <mergeCell ref="A664:E664"/>
    <mergeCell ref="A698:E698"/>
    <mergeCell ref="A700:E700"/>
    <mergeCell ref="A702:E702"/>
    <mergeCell ref="A3:A4"/>
    <mergeCell ref="B3:B4"/>
    <mergeCell ref="C593:C608"/>
    <mergeCell ref="F3:F4"/>
    <mergeCell ref="F10:F34"/>
    <mergeCell ref="F67:F95"/>
    <mergeCell ref="G3:G4"/>
    <mergeCell ref="G10:G24"/>
    <mergeCell ref="G25:G34"/>
    <mergeCell ref="H10:H24"/>
    <mergeCell ref="H25:H34"/>
    <mergeCell ref="I3:I4"/>
    <mergeCell ref="I214:I217"/>
    <mergeCell ref="I218:I219"/>
    <mergeCell ref="I669:I690"/>
    <mergeCell ref="I691:I697"/>
    <mergeCell ref="J3:J4"/>
  </mergeCells>
  <printOptions horizontalCentered="1"/>
  <pageMargins left="0.393055555555556" right="0.471527777777778" top="0.393055555555556" bottom="0.393055555555556" header="0.313888888888889" footer="0.235416666666667"/>
  <pageSetup paperSize="9" scale="91"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78"/>
  <sheetViews>
    <sheetView zoomScale="90" zoomScaleNormal="90" workbookViewId="0">
      <pane xSplit="5" ySplit="6" topLeftCell="F364" activePane="bottomRight" state="frozen"/>
      <selection/>
      <selection pane="topRight"/>
      <selection pane="bottomLeft"/>
      <selection pane="bottomRight" activeCell="D435" sqref="D435"/>
    </sheetView>
  </sheetViews>
  <sheetFormatPr defaultColWidth="10" defaultRowHeight="12"/>
  <cols>
    <col min="1" max="1" width="5.13888888888889" style="10" customWidth="1"/>
    <col min="2" max="2" width="22.7777777777778" style="18" customWidth="1"/>
    <col min="3" max="3" width="60.1388888888889" style="18" customWidth="1"/>
    <col min="4" max="4" width="11.8055555555556" style="18" customWidth="1"/>
    <col min="5" max="6" width="15.8333333333333" style="18" customWidth="1"/>
    <col min="7" max="7" width="11.6666666666667" style="18" customWidth="1"/>
    <col min="8" max="9" width="11.8055555555556" style="18" customWidth="1"/>
    <col min="10" max="10" width="35.2777777777778" style="10" customWidth="1"/>
    <col min="11" max="11" width="6.25" style="18" customWidth="1"/>
    <col min="12" max="16384" width="10" style="18"/>
  </cols>
  <sheetData>
    <row r="1" ht="19.5" customHeight="1" spans="1:11">
      <c r="A1" s="135" t="s">
        <v>3213</v>
      </c>
      <c r="B1" s="135"/>
      <c r="C1" s="28"/>
      <c r="D1" s="28"/>
      <c r="E1" s="28"/>
      <c r="F1" s="28"/>
      <c r="G1" s="28"/>
      <c r="H1" s="28"/>
      <c r="I1" s="28"/>
      <c r="J1" s="27"/>
      <c r="K1" s="28"/>
    </row>
    <row r="2" ht="41.1" customHeight="1" spans="1:11">
      <c r="A2" s="136" t="s">
        <v>3214</v>
      </c>
      <c r="B2" s="136"/>
      <c r="C2" s="136"/>
      <c r="D2" s="136"/>
      <c r="E2" s="136"/>
      <c r="F2" s="136"/>
      <c r="G2" s="136"/>
      <c r="H2" s="136"/>
      <c r="I2" s="136"/>
      <c r="J2" s="136"/>
      <c r="K2" s="136"/>
    </row>
    <row r="3" ht="13.5" customHeight="1" spans="1:11">
      <c r="A3" s="27"/>
      <c r="B3" s="27"/>
      <c r="C3" s="27"/>
      <c r="D3" s="27"/>
      <c r="E3" s="27"/>
      <c r="F3" s="27"/>
      <c r="G3" s="27"/>
      <c r="H3" s="28"/>
      <c r="I3" s="28"/>
      <c r="J3" s="27"/>
      <c r="K3" s="147"/>
    </row>
    <row r="4" ht="27" customHeight="1" spans="1:11">
      <c r="A4" s="137" t="s">
        <v>158</v>
      </c>
      <c r="B4" s="137" t="s">
        <v>6</v>
      </c>
      <c r="C4" s="137" t="s">
        <v>159</v>
      </c>
      <c r="D4" s="137" t="s">
        <v>160</v>
      </c>
      <c r="E4" s="137"/>
      <c r="F4" s="138" t="s">
        <v>1655</v>
      </c>
      <c r="G4" s="137" t="s">
        <v>3215</v>
      </c>
      <c r="H4" s="137" t="s">
        <v>162</v>
      </c>
      <c r="I4" s="137"/>
      <c r="J4" s="137" t="s">
        <v>163</v>
      </c>
      <c r="K4" s="137" t="s">
        <v>11</v>
      </c>
    </row>
    <row r="5" ht="27" customHeight="1" spans="1:11">
      <c r="A5" s="137"/>
      <c r="B5" s="137"/>
      <c r="C5" s="137" t="s">
        <v>1656</v>
      </c>
      <c r="D5" s="137" t="s">
        <v>1657</v>
      </c>
      <c r="E5" s="137" t="s">
        <v>1658</v>
      </c>
      <c r="F5" s="139"/>
      <c r="G5" s="137"/>
      <c r="H5" s="137"/>
      <c r="I5" s="137"/>
      <c r="J5" s="137"/>
      <c r="K5" s="137"/>
    </row>
    <row r="6" ht="27" customHeight="1" spans="1:11">
      <c r="A6" s="137" t="s">
        <v>164</v>
      </c>
      <c r="B6" s="137"/>
      <c r="C6" s="137"/>
      <c r="D6" s="137"/>
      <c r="E6" s="137"/>
      <c r="F6" s="137">
        <v>42680.4778</v>
      </c>
      <c r="G6" s="137"/>
      <c r="H6" s="140"/>
      <c r="I6" s="140"/>
      <c r="J6" s="140"/>
      <c r="K6" s="137"/>
    </row>
    <row r="7" ht="27" customHeight="1" spans="1:11">
      <c r="A7" s="137" t="s">
        <v>3216</v>
      </c>
      <c r="B7" s="137"/>
      <c r="C7" s="137"/>
      <c r="D7" s="137"/>
      <c r="E7" s="137"/>
      <c r="F7" s="137">
        <v>22409.76</v>
      </c>
      <c r="G7" s="137"/>
      <c r="H7" s="140"/>
      <c r="I7" s="140"/>
      <c r="J7" s="140"/>
      <c r="K7" s="137"/>
    </row>
    <row r="8" ht="35.1" customHeight="1" spans="1:11">
      <c r="A8" s="137" t="s">
        <v>3217</v>
      </c>
      <c r="B8" s="137"/>
      <c r="C8" s="137"/>
      <c r="D8" s="137"/>
      <c r="E8" s="137"/>
      <c r="F8" s="137">
        <v>6833.98</v>
      </c>
      <c r="G8" s="137"/>
      <c r="H8" s="140"/>
      <c r="I8" s="140"/>
      <c r="J8" s="140"/>
      <c r="K8" s="137"/>
    </row>
    <row r="9" s="10" customFormat="1" ht="63" customHeight="1" spans="1:11">
      <c r="A9" s="141">
        <v>1</v>
      </c>
      <c r="B9" s="9" t="s">
        <v>3218</v>
      </c>
      <c r="C9" s="9" t="s">
        <v>3219</v>
      </c>
      <c r="D9" s="9" t="s">
        <v>1456</v>
      </c>
      <c r="E9" s="9" t="s">
        <v>2505</v>
      </c>
      <c r="F9" s="9">
        <v>165</v>
      </c>
      <c r="G9" s="55" t="s">
        <v>3220</v>
      </c>
      <c r="H9" s="7" t="s">
        <v>1457</v>
      </c>
      <c r="I9" s="148" t="s">
        <v>1457</v>
      </c>
      <c r="J9" s="149" t="s">
        <v>3221</v>
      </c>
      <c r="K9" s="55"/>
    </row>
    <row r="10" s="10" customFormat="1" ht="62.1" customHeight="1" spans="1:11">
      <c r="A10" s="141">
        <v>2</v>
      </c>
      <c r="B10" s="9" t="s">
        <v>3222</v>
      </c>
      <c r="C10" s="9" t="s">
        <v>3223</v>
      </c>
      <c r="D10" s="9" t="s">
        <v>1456</v>
      </c>
      <c r="E10" s="9" t="s">
        <v>2502</v>
      </c>
      <c r="F10" s="9">
        <v>148.5</v>
      </c>
      <c r="G10" s="55"/>
      <c r="H10" s="7"/>
      <c r="I10" s="148"/>
      <c r="J10" s="149" t="s">
        <v>3224</v>
      </c>
      <c r="K10" s="55"/>
    </row>
    <row r="11" s="10" customFormat="1" ht="45" customHeight="1" spans="1:11">
      <c r="A11" s="55">
        <v>3</v>
      </c>
      <c r="B11" s="9" t="s">
        <v>3225</v>
      </c>
      <c r="C11" s="9" t="s">
        <v>3226</v>
      </c>
      <c r="D11" s="9" t="s">
        <v>1422</v>
      </c>
      <c r="E11" s="9" t="s">
        <v>1873</v>
      </c>
      <c r="F11" s="7">
        <v>66</v>
      </c>
      <c r="G11" s="55" t="s">
        <v>3220</v>
      </c>
      <c r="H11" s="7" t="s">
        <v>171</v>
      </c>
      <c r="I11" s="150" t="s">
        <v>171</v>
      </c>
      <c r="J11" s="149" t="s">
        <v>3227</v>
      </c>
      <c r="K11" s="55"/>
    </row>
    <row r="12" s="10" customFormat="1" ht="45" customHeight="1" spans="1:11">
      <c r="A12" s="55">
        <v>4</v>
      </c>
      <c r="B12" s="9" t="s">
        <v>3228</v>
      </c>
      <c r="C12" s="9" t="s">
        <v>3229</v>
      </c>
      <c r="D12" s="9" t="s">
        <v>1422</v>
      </c>
      <c r="E12" s="9" t="s">
        <v>3230</v>
      </c>
      <c r="F12" s="7">
        <v>66</v>
      </c>
      <c r="G12" s="55"/>
      <c r="H12" s="7"/>
      <c r="I12" s="150"/>
      <c r="J12" s="149" t="s">
        <v>3231</v>
      </c>
      <c r="K12" s="55"/>
    </row>
    <row r="13" s="10" customFormat="1" ht="45" customHeight="1" spans="1:11">
      <c r="A13" s="55">
        <v>5</v>
      </c>
      <c r="B13" s="9" t="s">
        <v>3232</v>
      </c>
      <c r="C13" s="9" t="s">
        <v>3233</v>
      </c>
      <c r="D13" s="9" t="s">
        <v>1422</v>
      </c>
      <c r="E13" s="9" t="s">
        <v>3234</v>
      </c>
      <c r="F13" s="7">
        <v>99</v>
      </c>
      <c r="G13" s="55"/>
      <c r="H13" s="7"/>
      <c r="I13" s="150"/>
      <c r="J13" s="149" t="s">
        <v>3235</v>
      </c>
      <c r="K13" s="55"/>
    </row>
    <row r="14" s="10" customFormat="1" ht="51.95" customHeight="1" spans="1:11">
      <c r="A14" s="55">
        <v>6</v>
      </c>
      <c r="B14" s="9" t="s">
        <v>3236</v>
      </c>
      <c r="C14" s="9" t="s">
        <v>3237</v>
      </c>
      <c r="D14" s="9" t="s">
        <v>1422</v>
      </c>
      <c r="E14" s="9" t="s">
        <v>1382</v>
      </c>
      <c r="F14" s="7">
        <v>119.13</v>
      </c>
      <c r="G14" s="55"/>
      <c r="H14" s="7"/>
      <c r="I14" s="150"/>
      <c r="J14" s="149" t="s">
        <v>3238</v>
      </c>
      <c r="K14" s="55"/>
    </row>
    <row r="15" s="10" customFormat="1" ht="45" customHeight="1" spans="1:11">
      <c r="A15" s="55">
        <v>7</v>
      </c>
      <c r="B15" s="9" t="s">
        <v>3239</v>
      </c>
      <c r="C15" s="9" t="s">
        <v>3240</v>
      </c>
      <c r="D15" s="9" t="s">
        <v>1422</v>
      </c>
      <c r="E15" s="9" t="s">
        <v>3241</v>
      </c>
      <c r="F15" s="7">
        <v>86.8</v>
      </c>
      <c r="G15" s="55"/>
      <c r="H15" s="7"/>
      <c r="I15" s="150"/>
      <c r="J15" s="149" t="s">
        <v>3242</v>
      </c>
      <c r="K15" s="55"/>
    </row>
    <row r="16" s="10" customFormat="1" ht="45" customHeight="1" spans="1:11">
      <c r="A16" s="55">
        <v>8</v>
      </c>
      <c r="B16" s="7" t="s">
        <v>3243</v>
      </c>
      <c r="C16" s="7" t="s">
        <v>3244</v>
      </c>
      <c r="D16" s="7" t="s">
        <v>1111</v>
      </c>
      <c r="E16" s="7" t="s">
        <v>1688</v>
      </c>
      <c r="F16" s="7">
        <v>33</v>
      </c>
      <c r="G16" s="55" t="s">
        <v>3220</v>
      </c>
      <c r="H16" s="7" t="s">
        <v>180</v>
      </c>
      <c r="I16" s="150" t="s">
        <v>180</v>
      </c>
      <c r="J16" s="149" t="s">
        <v>3245</v>
      </c>
      <c r="K16" s="55"/>
    </row>
    <row r="17" s="10" customFormat="1" ht="45" customHeight="1" spans="1:11">
      <c r="A17" s="55">
        <v>9</v>
      </c>
      <c r="B17" s="7" t="s">
        <v>3246</v>
      </c>
      <c r="C17" s="7" t="s">
        <v>3247</v>
      </c>
      <c r="D17" s="7" t="s">
        <v>1111</v>
      </c>
      <c r="E17" s="7" t="s">
        <v>3248</v>
      </c>
      <c r="F17" s="7">
        <v>49.5</v>
      </c>
      <c r="G17" s="55"/>
      <c r="H17" s="7"/>
      <c r="I17" s="150"/>
      <c r="J17" s="149" t="s">
        <v>3249</v>
      </c>
      <c r="K17" s="55"/>
    </row>
    <row r="18" s="10" customFormat="1" ht="45" customHeight="1" spans="1:11">
      <c r="A18" s="55">
        <v>10</v>
      </c>
      <c r="B18" s="11" t="s">
        <v>471</v>
      </c>
      <c r="C18" s="142" t="s">
        <v>3250</v>
      </c>
      <c r="D18" s="7" t="s">
        <v>1111</v>
      </c>
      <c r="E18" s="11" t="s">
        <v>2367</v>
      </c>
      <c r="F18" s="11">
        <v>82.5</v>
      </c>
      <c r="G18" s="55"/>
      <c r="H18" s="7"/>
      <c r="I18" s="150"/>
      <c r="J18" s="149" t="s">
        <v>3251</v>
      </c>
      <c r="K18" s="55"/>
    </row>
    <row r="19" s="10" customFormat="1" ht="45" customHeight="1" spans="1:11">
      <c r="A19" s="55">
        <v>11</v>
      </c>
      <c r="B19" s="11" t="s">
        <v>3252</v>
      </c>
      <c r="C19" s="143" t="s">
        <v>3253</v>
      </c>
      <c r="D19" s="7" t="s">
        <v>1111</v>
      </c>
      <c r="E19" s="11" t="s">
        <v>3254</v>
      </c>
      <c r="F19" s="11">
        <v>82.5</v>
      </c>
      <c r="G19" s="55"/>
      <c r="H19" s="7"/>
      <c r="I19" s="150"/>
      <c r="J19" s="149" t="s">
        <v>3255</v>
      </c>
      <c r="K19" s="55"/>
    </row>
    <row r="20" s="10" customFormat="1" ht="45" customHeight="1" spans="1:11">
      <c r="A20" s="55">
        <v>12</v>
      </c>
      <c r="B20" s="11" t="s">
        <v>3256</v>
      </c>
      <c r="C20" s="11" t="s">
        <v>3257</v>
      </c>
      <c r="D20" s="7" t="s">
        <v>1111</v>
      </c>
      <c r="E20" s="11" t="s">
        <v>3258</v>
      </c>
      <c r="F20" s="11">
        <v>99</v>
      </c>
      <c r="G20" s="55"/>
      <c r="H20" s="7"/>
      <c r="I20" s="150"/>
      <c r="J20" s="149" t="s">
        <v>3259</v>
      </c>
      <c r="K20" s="55"/>
    </row>
    <row r="21" s="10" customFormat="1" ht="45" customHeight="1" spans="1:11">
      <c r="A21" s="55">
        <v>13</v>
      </c>
      <c r="B21" s="11" t="s">
        <v>3260</v>
      </c>
      <c r="C21" s="144" t="s">
        <v>3229</v>
      </c>
      <c r="D21" s="7" t="s">
        <v>1111</v>
      </c>
      <c r="E21" s="11" t="s">
        <v>3261</v>
      </c>
      <c r="F21" s="11">
        <v>66</v>
      </c>
      <c r="G21" s="55"/>
      <c r="H21" s="7"/>
      <c r="I21" s="150"/>
      <c r="J21" s="149" t="s">
        <v>3262</v>
      </c>
      <c r="K21" s="55"/>
    </row>
    <row r="22" s="10" customFormat="1" ht="45" customHeight="1" spans="1:11">
      <c r="A22" s="55">
        <v>14</v>
      </c>
      <c r="B22" s="11" t="s">
        <v>3263</v>
      </c>
      <c r="C22" s="144" t="s">
        <v>3229</v>
      </c>
      <c r="D22" s="7" t="s">
        <v>1111</v>
      </c>
      <c r="E22" s="11" t="s">
        <v>1394</v>
      </c>
      <c r="F22" s="11">
        <v>66</v>
      </c>
      <c r="G22" s="55"/>
      <c r="H22" s="7"/>
      <c r="I22" s="150"/>
      <c r="J22" s="149" t="s">
        <v>3264</v>
      </c>
      <c r="K22" s="55"/>
    </row>
    <row r="23" s="10" customFormat="1" ht="45" customHeight="1" spans="1:11">
      <c r="A23" s="55">
        <v>15</v>
      </c>
      <c r="B23" s="11" t="s">
        <v>3265</v>
      </c>
      <c r="C23" s="144" t="s">
        <v>3266</v>
      </c>
      <c r="D23" s="7" t="s">
        <v>1111</v>
      </c>
      <c r="E23" s="11" t="s">
        <v>2025</v>
      </c>
      <c r="F23" s="11" t="s">
        <v>3267</v>
      </c>
      <c r="G23" s="55"/>
      <c r="H23" s="7"/>
      <c r="I23" s="150"/>
      <c r="J23" s="149" t="s">
        <v>3268</v>
      </c>
      <c r="K23" s="55"/>
    </row>
    <row r="24" s="10" customFormat="1" ht="45" customHeight="1" spans="1:11">
      <c r="A24" s="55">
        <v>16</v>
      </c>
      <c r="B24" s="7" t="s">
        <v>3269</v>
      </c>
      <c r="C24" s="7" t="s">
        <v>3270</v>
      </c>
      <c r="D24" s="7" t="s">
        <v>1111</v>
      </c>
      <c r="E24" s="7" t="s">
        <v>2043</v>
      </c>
      <c r="F24" s="7">
        <v>41.25</v>
      </c>
      <c r="G24" s="55"/>
      <c r="H24" s="7"/>
      <c r="I24" s="150"/>
      <c r="J24" s="149" t="s">
        <v>3271</v>
      </c>
      <c r="K24" s="55"/>
    </row>
    <row r="25" s="10" customFormat="1" ht="45" customHeight="1" spans="1:11">
      <c r="A25" s="55">
        <v>17</v>
      </c>
      <c r="B25" s="12" t="s">
        <v>3272</v>
      </c>
      <c r="C25" s="12" t="s">
        <v>3229</v>
      </c>
      <c r="D25" s="9" t="s">
        <v>1116</v>
      </c>
      <c r="E25" s="12" t="s">
        <v>3273</v>
      </c>
      <c r="F25" s="12">
        <v>66</v>
      </c>
      <c r="G25" s="55" t="s">
        <v>3220</v>
      </c>
      <c r="H25" s="11" t="s">
        <v>379</v>
      </c>
      <c r="I25" s="151" t="s">
        <v>379</v>
      </c>
      <c r="J25" s="149" t="s">
        <v>3274</v>
      </c>
      <c r="K25" s="55"/>
    </row>
    <row r="26" s="10" customFormat="1" ht="45" customHeight="1" spans="1:11">
      <c r="A26" s="55">
        <v>18</v>
      </c>
      <c r="B26" s="12" t="s">
        <v>494</v>
      </c>
      <c r="C26" s="12" t="s">
        <v>3233</v>
      </c>
      <c r="D26" s="9" t="s">
        <v>1116</v>
      </c>
      <c r="E26" s="12" t="s">
        <v>1758</v>
      </c>
      <c r="F26" s="12">
        <v>99</v>
      </c>
      <c r="G26" s="55"/>
      <c r="H26" s="11"/>
      <c r="I26" s="151"/>
      <c r="J26" s="149" t="s">
        <v>3275</v>
      </c>
      <c r="K26" s="55"/>
    </row>
    <row r="27" s="10" customFormat="1" ht="45" customHeight="1" spans="1:11">
      <c r="A27" s="55">
        <v>19</v>
      </c>
      <c r="B27" s="12" t="s">
        <v>3276</v>
      </c>
      <c r="C27" s="12" t="s">
        <v>3266</v>
      </c>
      <c r="D27" s="9" t="s">
        <v>1116</v>
      </c>
      <c r="E27" s="12" t="s">
        <v>3277</v>
      </c>
      <c r="F27" s="12">
        <v>49.5</v>
      </c>
      <c r="G27" s="55"/>
      <c r="H27" s="11"/>
      <c r="I27" s="151"/>
      <c r="J27" s="149" t="s">
        <v>3278</v>
      </c>
      <c r="K27" s="55"/>
    </row>
    <row r="28" s="10" customFormat="1" ht="45" customHeight="1" spans="1:11">
      <c r="A28" s="55">
        <v>20</v>
      </c>
      <c r="B28" s="12" t="s">
        <v>3279</v>
      </c>
      <c r="C28" s="12" t="s">
        <v>3233</v>
      </c>
      <c r="D28" s="9" t="s">
        <v>1116</v>
      </c>
      <c r="E28" s="12" t="s">
        <v>1999</v>
      </c>
      <c r="F28" s="12">
        <v>99</v>
      </c>
      <c r="G28" s="55" t="s">
        <v>3220</v>
      </c>
      <c r="H28" s="11" t="s">
        <v>379</v>
      </c>
      <c r="I28" s="151" t="s">
        <v>379</v>
      </c>
      <c r="J28" s="149" t="s">
        <v>3280</v>
      </c>
      <c r="K28" s="55"/>
    </row>
    <row r="29" s="10" customFormat="1" ht="45" customHeight="1" spans="1:11">
      <c r="A29" s="55">
        <v>21</v>
      </c>
      <c r="B29" s="12" t="s">
        <v>3281</v>
      </c>
      <c r="C29" s="12" t="s">
        <v>3229</v>
      </c>
      <c r="D29" s="9" t="s">
        <v>1116</v>
      </c>
      <c r="E29" s="12" t="s">
        <v>2466</v>
      </c>
      <c r="F29" s="12">
        <v>66</v>
      </c>
      <c r="G29" s="55"/>
      <c r="H29" s="11"/>
      <c r="I29" s="151"/>
      <c r="J29" s="149" t="s">
        <v>3282</v>
      </c>
      <c r="K29" s="55"/>
    </row>
    <row r="30" s="10" customFormat="1" ht="45" customHeight="1" spans="1:11">
      <c r="A30" s="55">
        <v>22</v>
      </c>
      <c r="B30" s="12" t="s">
        <v>3283</v>
      </c>
      <c r="C30" s="12" t="s">
        <v>3284</v>
      </c>
      <c r="D30" s="9" t="s">
        <v>1116</v>
      </c>
      <c r="E30" s="12" t="s">
        <v>3285</v>
      </c>
      <c r="F30" s="12">
        <v>33</v>
      </c>
      <c r="G30" s="55"/>
      <c r="H30" s="11"/>
      <c r="I30" s="151"/>
      <c r="J30" s="149" t="s">
        <v>3286</v>
      </c>
      <c r="K30" s="55"/>
    </row>
    <row r="31" s="10" customFormat="1" ht="45" customHeight="1" spans="1:11">
      <c r="A31" s="55">
        <v>23</v>
      </c>
      <c r="B31" s="12" t="s">
        <v>3287</v>
      </c>
      <c r="C31" s="12" t="s">
        <v>3284</v>
      </c>
      <c r="D31" s="9" t="s">
        <v>1116</v>
      </c>
      <c r="E31" s="12" t="s">
        <v>3288</v>
      </c>
      <c r="F31" s="12">
        <v>33</v>
      </c>
      <c r="G31" s="55"/>
      <c r="H31" s="11"/>
      <c r="I31" s="151"/>
      <c r="J31" s="149" t="s">
        <v>3289</v>
      </c>
      <c r="K31" s="55"/>
    </row>
    <row r="32" s="10" customFormat="1" ht="45" customHeight="1" spans="1:11">
      <c r="A32" s="55">
        <v>24</v>
      </c>
      <c r="B32" s="11" t="s">
        <v>3290</v>
      </c>
      <c r="C32" s="11" t="s">
        <v>3291</v>
      </c>
      <c r="D32" s="7" t="s">
        <v>1401</v>
      </c>
      <c r="E32" s="11" t="s">
        <v>3292</v>
      </c>
      <c r="F32" s="11">
        <v>85.8</v>
      </c>
      <c r="G32" s="55" t="s">
        <v>3220</v>
      </c>
      <c r="H32" s="11" t="s">
        <v>338</v>
      </c>
      <c r="I32" s="152" t="s">
        <v>338</v>
      </c>
      <c r="J32" s="149" t="s">
        <v>3293</v>
      </c>
      <c r="K32" s="55"/>
    </row>
    <row r="33" s="10" customFormat="1" ht="45" customHeight="1" spans="1:11">
      <c r="A33" s="55">
        <v>25</v>
      </c>
      <c r="B33" s="11" t="s">
        <v>3294</v>
      </c>
      <c r="C33" s="11" t="s">
        <v>3295</v>
      </c>
      <c r="D33" s="7" t="s">
        <v>1401</v>
      </c>
      <c r="E33" s="11" t="s">
        <v>2479</v>
      </c>
      <c r="F33" s="11">
        <v>66</v>
      </c>
      <c r="G33" s="55"/>
      <c r="H33" s="11"/>
      <c r="I33" s="152"/>
      <c r="J33" s="149" t="s">
        <v>3296</v>
      </c>
      <c r="K33" s="55"/>
    </row>
    <row r="34" s="10" customFormat="1" ht="45" customHeight="1" spans="1:11">
      <c r="A34" s="55">
        <v>26</v>
      </c>
      <c r="B34" s="13" t="s">
        <v>3297</v>
      </c>
      <c r="C34" s="145" t="s">
        <v>3298</v>
      </c>
      <c r="D34" s="7" t="s">
        <v>1401</v>
      </c>
      <c r="E34" s="13" t="s">
        <v>3299</v>
      </c>
      <c r="F34" s="13">
        <v>82.5</v>
      </c>
      <c r="G34" s="55"/>
      <c r="H34" s="11"/>
      <c r="I34" s="152"/>
      <c r="J34" s="149" t="s">
        <v>3300</v>
      </c>
      <c r="K34" s="55"/>
    </row>
    <row r="35" s="10" customFormat="1" ht="45" customHeight="1" spans="1:11">
      <c r="A35" s="55">
        <v>27</v>
      </c>
      <c r="B35" s="13" t="s">
        <v>479</v>
      </c>
      <c r="C35" s="145" t="s">
        <v>3301</v>
      </c>
      <c r="D35" s="7" t="s">
        <v>1401</v>
      </c>
      <c r="E35" s="13" t="s">
        <v>1851</v>
      </c>
      <c r="F35" s="13">
        <v>99</v>
      </c>
      <c r="G35" s="55"/>
      <c r="H35" s="11"/>
      <c r="I35" s="152"/>
      <c r="J35" s="149" t="s">
        <v>3302</v>
      </c>
      <c r="K35" s="55"/>
    </row>
    <row r="36" s="10" customFormat="1" ht="45" customHeight="1" spans="1:11">
      <c r="A36" s="55">
        <v>28</v>
      </c>
      <c r="B36" s="13" t="s">
        <v>3303</v>
      </c>
      <c r="C36" s="145" t="s">
        <v>3266</v>
      </c>
      <c r="D36" s="7" t="s">
        <v>1401</v>
      </c>
      <c r="E36" s="13" t="s">
        <v>3304</v>
      </c>
      <c r="F36" s="13">
        <v>49.5</v>
      </c>
      <c r="G36" s="55"/>
      <c r="H36" s="11"/>
      <c r="I36" s="152"/>
      <c r="J36" s="149" t="s">
        <v>3305</v>
      </c>
      <c r="K36" s="55"/>
    </row>
    <row r="37" s="10" customFormat="1" ht="45" customHeight="1" spans="1:11">
      <c r="A37" s="55">
        <v>29</v>
      </c>
      <c r="B37" s="13" t="s">
        <v>406</v>
      </c>
      <c r="C37" s="145" t="s">
        <v>3306</v>
      </c>
      <c r="D37" s="7" t="s">
        <v>1401</v>
      </c>
      <c r="E37" s="7" t="s">
        <v>1708</v>
      </c>
      <c r="F37" s="7">
        <v>115.5</v>
      </c>
      <c r="G37" s="55"/>
      <c r="H37" s="11"/>
      <c r="I37" s="152"/>
      <c r="J37" s="149" t="s">
        <v>3307</v>
      </c>
      <c r="K37" s="55"/>
    </row>
    <row r="38" s="10" customFormat="1" ht="45" customHeight="1" spans="1:11">
      <c r="A38" s="55">
        <v>30</v>
      </c>
      <c r="B38" s="7" t="s">
        <v>408</v>
      </c>
      <c r="C38" s="7" t="s">
        <v>3284</v>
      </c>
      <c r="D38" s="7" t="s">
        <v>1401</v>
      </c>
      <c r="E38" s="7" t="s">
        <v>1781</v>
      </c>
      <c r="F38" s="7">
        <v>33</v>
      </c>
      <c r="G38" s="55"/>
      <c r="H38" s="11"/>
      <c r="I38" s="152"/>
      <c r="J38" s="149" t="s">
        <v>3308</v>
      </c>
      <c r="K38" s="55"/>
    </row>
    <row r="39" s="10" customFormat="1" ht="45" customHeight="1" spans="1:11">
      <c r="A39" s="55">
        <v>31</v>
      </c>
      <c r="B39" s="14" t="s">
        <v>3309</v>
      </c>
      <c r="C39" s="14" t="s">
        <v>3233</v>
      </c>
      <c r="D39" s="14" t="s">
        <v>1935</v>
      </c>
      <c r="E39" s="14" t="s">
        <v>1924</v>
      </c>
      <c r="F39" s="14">
        <v>99</v>
      </c>
      <c r="G39" s="55" t="s">
        <v>3220</v>
      </c>
      <c r="H39" s="7" t="s">
        <v>3310</v>
      </c>
      <c r="I39" s="148" t="s">
        <v>3310</v>
      </c>
      <c r="J39" s="149" t="s">
        <v>3311</v>
      </c>
      <c r="K39" s="55"/>
    </row>
    <row r="40" s="10" customFormat="1" ht="45" customHeight="1" spans="1:11">
      <c r="A40" s="55">
        <v>32</v>
      </c>
      <c r="B40" s="14" t="s">
        <v>3312</v>
      </c>
      <c r="C40" s="14" t="s">
        <v>3229</v>
      </c>
      <c r="D40" s="14" t="s">
        <v>1935</v>
      </c>
      <c r="E40" s="14" t="s">
        <v>2312</v>
      </c>
      <c r="F40" s="14">
        <v>66</v>
      </c>
      <c r="G40" s="55"/>
      <c r="H40" s="7"/>
      <c r="I40" s="148"/>
      <c r="J40" s="149" t="s">
        <v>3313</v>
      </c>
      <c r="K40" s="55"/>
    </row>
    <row r="41" s="10" customFormat="1" ht="45" customHeight="1" spans="1:11">
      <c r="A41" s="55">
        <v>33</v>
      </c>
      <c r="B41" s="7" t="s">
        <v>3314</v>
      </c>
      <c r="C41" s="7" t="s">
        <v>3315</v>
      </c>
      <c r="D41" s="7" t="s">
        <v>1935</v>
      </c>
      <c r="E41" s="7" t="s">
        <v>2306</v>
      </c>
      <c r="F41" s="7">
        <v>102.3</v>
      </c>
      <c r="G41" s="55"/>
      <c r="H41" s="7"/>
      <c r="I41" s="148"/>
      <c r="J41" s="149" t="s">
        <v>3316</v>
      </c>
      <c r="K41" s="55"/>
    </row>
    <row r="42" s="10" customFormat="1" ht="45" customHeight="1" spans="1:11">
      <c r="A42" s="55">
        <v>34</v>
      </c>
      <c r="B42" s="14" t="s">
        <v>3317</v>
      </c>
      <c r="C42" s="14" t="s">
        <v>3284</v>
      </c>
      <c r="D42" s="14" t="s">
        <v>1935</v>
      </c>
      <c r="E42" s="14" t="s">
        <v>3318</v>
      </c>
      <c r="F42" s="14">
        <v>33</v>
      </c>
      <c r="G42" s="55"/>
      <c r="H42" s="7"/>
      <c r="I42" s="148"/>
      <c r="J42" s="149" t="s">
        <v>3319</v>
      </c>
      <c r="K42" s="55"/>
    </row>
    <row r="43" s="10" customFormat="1" ht="45" customHeight="1" spans="1:11">
      <c r="A43" s="55">
        <v>35</v>
      </c>
      <c r="B43" s="9" t="s">
        <v>476</v>
      </c>
      <c r="C43" s="9" t="s">
        <v>3320</v>
      </c>
      <c r="D43" s="9" t="s">
        <v>1461</v>
      </c>
      <c r="E43" s="9" t="s">
        <v>3321</v>
      </c>
      <c r="F43" s="9">
        <v>165</v>
      </c>
      <c r="G43" s="55" t="s">
        <v>3220</v>
      </c>
      <c r="H43" s="7" t="s">
        <v>244</v>
      </c>
      <c r="I43" s="148" t="s">
        <v>244</v>
      </c>
      <c r="J43" s="149" t="s">
        <v>3322</v>
      </c>
      <c r="K43" s="55"/>
    </row>
    <row r="44" s="10" customFormat="1" ht="47.1" customHeight="1" spans="1:11">
      <c r="A44" s="55">
        <v>36</v>
      </c>
      <c r="B44" s="9" t="s">
        <v>3323</v>
      </c>
      <c r="C44" s="9" t="s">
        <v>3324</v>
      </c>
      <c r="D44" s="9" t="s">
        <v>1461</v>
      </c>
      <c r="E44" s="9" t="s">
        <v>2192</v>
      </c>
      <c r="F44" s="9">
        <v>16.5</v>
      </c>
      <c r="G44" s="55"/>
      <c r="H44" s="7"/>
      <c r="I44" s="148"/>
      <c r="J44" s="149" t="s">
        <v>3325</v>
      </c>
      <c r="K44" s="55"/>
    </row>
    <row r="45" s="10" customFormat="1" ht="45" customHeight="1" spans="1:11">
      <c r="A45" s="55">
        <v>37</v>
      </c>
      <c r="B45" s="9" t="s">
        <v>3326</v>
      </c>
      <c r="C45" s="9" t="s">
        <v>3327</v>
      </c>
      <c r="D45" s="9" t="s">
        <v>1461</v>
      </c>
      <c r="E45" s="9" t="s">
        <v>3328</v>
      </c>
      <c r="F45" s="9">
        <v>29.7</v>
      </c>
      <c r="G45" s="55"/>
      <c r="H45" s="7"/>
      <c r="I45" s="148"/>
      <c r="J45" s="149" t="s">
        <v>3329</v>
      </c>
      <c r="K45" s="55"/>
    </row>
    <row r="46" s="10" customFormat="1" ht="45" customHeight="1" spans="1:11">
      <c r="A46" s="55">
        <v>38</v>
      </c>
      <c r="B46" s="9" t="s">
        <v>3330</v>
      </c>
      <c r="C46" s="9" t="s">
        <v>3331</v>
      </c>
      <c r="D46" s="9" t="s">
        <v>1461</v>
      </c>
      <c r="E46" s="9" t="s">
        <v>2527</v>
      </c>
      <c r="F46" s="9">
        <v>158.4</v>
      </c>
      <c r="G46" s="55" t="s">
        <v>3220</v>
      </c>
      <c r="H46" s="7" t="s">
        <v>244</v>
      </c>
      <c r="I46" s="148" t="s">
        <v>244</v>
      </c>
      <c r="J46" s="149" t="s">
        <v>3332</v>
      </c>
      <c r="K46" s="55"/>
    </row>
    <row r="47" s="10" customFormat="1" ht="45" customHeight="1" spans="1:11">
      <c r="A47" s="55">
        <v>39</v>
      </c>
      <c r="B47" s="9" t="s">
        <v>392</v>
      </c>
      <c r="C47" s="9" t="s">
        <v>3333</v>
      </c>
      <c r="D47" s="9" t="s">
        <v>1461</v>
      </c>
      <c r="E47" s="9" t="s">
        <v>2136</v>
      </c>
      <c r="F47" s="9">
        <v>115.5</v>
      </c>
      <c r="G47" s="55"/>
      <c r="H47" s="7"/>
      <c r="I47" s="148"/>
      <c r="J47" s="149" t="s">
        <v>3334</v>
      </c>
      <c r="K47" s="55"/>
    </row>
    <row r="48" s="10" customFormat="1" ht="45" customHeight="1" spans="1:11">
      <c r="A48" s="55">
        <v>40</v>
      </c>
      <c r="B48" s="9" t="s">
        <v>3335</v>
      </c>
      <c r="C48" s="9" t="s">
        <v>3284</v>
      </c>
      <c r="D48" s="9" t="s">
        <v>1461</v>
      </c>
      <c r="E48" s="9" t="s">
        <v>3336</v>
      </c>
      <c r="F48" s="9">
        <v>33</v>
      </c>
      <c r="G48" s="55"/>
      <c r="H48" s="7"/>
      <c r="I48" s="148"/>
      <c r="J48" s="149" t="s">
        <v>3337</v>
      </c>
      <c r="K48" s="55"/>
    </row>
    <row r="49" s="10" customFormat="1" ht="45" customHeight="1" spans="1:11">
      <c r="A49" s="55">
        <v>41</v>
      </c>
      <c r="B49" s="9" t="s">
        <v>395</v>
      </c>
      <c r="C49" s="9" t="s">
        <v>3338</v>
      </c>
      <c r="D49" s="9" t="s">
        <v>1461</v>
      </c>
      <c r="E49" s="9" t="s">
        <v>1809</v>
      </c>
      <c r="F49" s="9">
        <v>42.9</v>
      </c>
      <c r="G49" s="55"/>
      <c r="H49" s="7"/>
      <c r="I49" s="148"/>
      <c r="J49" s="149" t="s">
        <v>3339</v>
      </c>
      <c r="K49" s="55"/>
    </row>
    <row r="50" s="61" customFormat="1" ht="45" customHeight="1" spans="1:11">
      <c r="A50" s="146">
        <v>42</v>
      </c>
      <c r="B50" s="146" t="s">
        <v>3340</v>
      </c>
      <c r="C50" s="14" t="s">
        <v>3341</v>
      </c>
      <c r="D50" s="14" t="s">
        <v>1445</v>
      </c>
      <c r="E50" s="14" t="s">
        <v>1382</v>
      </c>
      <c r="F50" s="14">
        <v>132</v>
      </c>
      <c r="G50" s="146" t="s">
        <v>3220</v>
      </c>
      <c r="H50" s="146" t="s">
        <v>226</v>
      </c>
      <c r="I50" s="146" t="s">
        <v>226</v>
      </c>
      <c r="J50" s="149" t="s">
        <v>3342</v>
      </c>
      <c r="K50" s="146"/>
    </row>
    <row r="51" s="10" customFormat="1" ht="45" customHeight="1" spans="1:11">
      <c r="A51" s="55">
        <v>43</v>
      </c>
      <c r="B51" s="146" t="s">
        <v>349</v>
      </c>
      <c r="C51" s="14" t="s">
        <v>3233</v>
      </c>
      <c r="D51" s="14" t="s">
        <v>1445</v>
      </c>
      <c r="E51" s="14" t="s">
        <v>1803</v>
      </c>
      <c r="F51" s="14">
        <v>99</v>
      </c>
      <c r="G51" s="55"/>
      <c r="H51" s="55"/>
      <c r="I51" s="153"/>
      <c r="J51" s="149" t="s">
        <v>3343</v>
      </c>
      <c r="K51" s="55"/>
    </row>
    <row r="52" s="10" customFormat="1" ht="45" customHeight="1" spans="1:11">
      <c r="A52" s="146">
        <v>44</v>
      </c>
      <c r="B52" s="146" t="s">
        <v>3344</v>
      </c>
      <c r="C52" s="14" t="s">
        <v>3229</v>
      </c>
      <c r="D52" s="14" t="s">
        <v>1445</v>
      </c>
      <c r="E52" s="14" t="s">
        <v>3345</v>
      </c>
      <c r="F52" s="14">
        <v>66</v>
      </c>
      <c r="G52" s="55" t="s">
        <v>3220</v>
      </c>
      <c r="H52" s="55" t="s">
        <v>226</v>
      </c>
      <c r="I52" s="153" t="s">
        <v>226</v>
      </c>
      <c r="J52" s="149" t="s">
        <v>3346</v>
      </c>
      <c r="K52" s="55"/>
    </row>
    <row r="53" s="61" customFormat="1" ht="45" customHeight="1" spans="1:11">
      <c r="A53" s="146">
        <v>45</v>
      </c>
      <c r="B53" s="146" t="s">
        <v>3347</v>
      </c>
      <c r="C53" s="14" t="s">
        <v>3266</v>
      </c>
      <c r="D53" s="14" t="s">
        <v>1445</v>
      </c>
      <c r="E53" s="14" t="s">
        <v>2088</v>
      </c>
      <c r="F53" s="14">
        <v>49.5</v>
      </c>
      <c r="G53" s="146"/>
      <c r="H53" s="146"/>
      <c r="I53" s="146"/>
      <c r="J53" s="149" t="s">
        <v>3348</v>
      </c>
      <c r="K53" s="146"/>
    </row>
    <row r="54" s="61" customFormat="1" ht="45" customHeight="1" spans="1:11">
      <c r="A54" s="146">
        <v>46</v>
      </c>
      <c r="B54" s="146" t="s">
        <v>3349</v>
      </c>
      <c r="C54" s="14" t="s">
        <v>3229</v>
      </c>
      <c r="D54" s="14" t="s">
        <v>1445</v>
      </c>
      <c r="E54" s="14" t="s">
        <v>2500</v>
      </c>
      <c r="F54" s="14">
        <v>66</v>
      </c>
      <c r="G54" s="146"/>
      <c r="H54" s="146"/>
      <c r="I54" s="146"/>
      <c r="J54" s="149" t="s">
        <v>3350</v>
      </c>
      <c r="K54" s="146"/>
    </row>
    <row r="55" s="61" customFormat="1" ht="45" customHeight="1" spans="1:11">
      <c r="A55" s="146">
        <v>47</v>
      </c>
      <c r="B55" s="146" t="s">
        <v>3351</v>
      </c>
      <c r="C55" s="14" t="s">
        <v>3352</v>
      </c>
      <c r="D55" s="14" t="s">
        <v>1445</v>
      </c>
      <c r="E55" s="14" t="s">
        <v>3353</v>
      </c>
      <c r="F55" s="14">
        <v>82.5</v>
      </c>
      <c r="G55" s="146"/>
      <c r="H55" s="146"/>
      <c r="I55" s="146"/>
      <c r="J55" s="149" t="s">
        <v>3354</v>
      </c>
      <c r="K55" s="146"/>
    </row>
    <row r="56" s="10" customFormat="1" ht="45" customHeight="1" spans="1:11">
      <c r="A56" s="55">
        <v>48</v>
      </c>
      <c r="B56" s="14" t="s">
        <v>3355</v>
      </c>
      <c r="C56" s="14" t="s">
        <v>3356</v>
      </c>
      <c r="D56" s="14" t="s">
        <v>1445</v>
      </c>
      <c r="E56" s="14" t="s">
        <v>1851</v>
      </c>
      <c r="F56" s="14">
        <v>36.3</v>
      </c>
      <c r="G56" s="55"/>
      <c r="H56" s="55"/>
      <c r="I56" s="153"/>
      <c r="J56" s="149" t="s">
        <v>3357</v>
      </c>
      <c r="K56" s="55"/>
    </row>
    <row r="57" s="61" customFormat="1" ht="45" customHeight="1" spans="1:11">
      <c r="A57" s="146">
        <v>49</v>
      </c>
      <c r="B57" s="14" t="s">
        <v>3358</v>
      </c>
      <c r="C57" s="14" t="s">
        <v>3359</v>
      </c>
      <c r="D57" s="14" t="s">
        <v>1445</v>
      </c>
      <c r="E57" s="14" t="s">
        <v>3360</v>
      </c>
      <c r="F57" s="14">
        <v>49.5</v>
      </c>
      <c r="G57" s="146"/>
      <c r="H57" s="146"/>
      <c r="I57" s="146"/>
      <c r="J57" s="149" t="s">
        <v>3361</v>
      </c>
      <c r="K57" s="146"/>
    </row>
    <row r="58" s="10" customFormat="1" ht="45" customHeight="1" spans="1:11">
      <c r="A58" s="55">
        <v>50</v>
      </c>
      <c r="B58" s="7" t="s">
        <v>3362</v>
      </c>
      <c r="C58" s="7" t="s">
        <v>3363</v>
      </c>
      <c r="D58" s="7" t="s">
        <v>1418</v>
      </c>
      <c r="E58" s="7" t="s">
        <v>3364</v>
      </c>
      <c r="F58" s="7">
        <v>115.5</v>
      </c>
      <c r="G58" s="55" t="s">
        <v>3220</v>
      </c>
      <c r="H58" s="55" t="s">
        <v>211</v>
      </c>
      <c r="I58" s="153" t="s">
        <v>211</v>
      </c>
      <c r="J58" s="149" t="s">
        <v>3365</v>
      </c>
      <c r="K58" s="55"/>
    </row>
    <row r="59" s="10" customFormat="1" ht="45" customHeight="1" spans="1:11">
      <c r="A59" s="55">
        <v>51</v>
      </c>
      <c r="B59" s="7" t="s">
        <v>3366</v>
      </c>
      <c r="C59" s="7" t="s">
        <v>3367</v>
      </c>
      <c r="D59" s="7" t="s">
        <v>1418</v>
      </c>
      <c r="E59" s="7" t="s">
        <v>3368</v>
      </c>
      <c r="F59" s="7">
        <v>26.6</v>
      </c>
      <c r="G59" s="55"/>
      <c r="H59" s="55"/>
      <c r="I59" s="153"/>
      <c r="J59" s="149" t="s">
        <v>3369</v>
      </c>
      <c r="K59" s="55"/>
    </row>
    <row r="60" s="10" customFormat="1" ht="45" customHeight="1" spans="1:11">
      <c r="A60" s="55">
        <v>52</v>
      </c>
      <c r="B60" s="7" t="s">
        <v>3370</v>
      </c>
      <c r="C60" s="7" t="s">
        <v>3371</v>
      </c>
      <c r="D60" s="7" t="s">
        <v>1418</v>
      </c>
      <c r="E60" s="7" t="s">
        <v>1909</v>
      </c>
      <c r="F60" s="7">
        <v>66</v>
      </c>
      <c r="G60" s="55"/>
      <c r="H60" s="55"/>
      <c r="I60" s="153"/>
      <c r="J60" s="149" t="s">
        <v>3372</v>
      </c>
      <c r="K60" s="55"/>
    </row>
    <row r="61" s="10" customFormat="1" ht="45" customHeight="1" spans="1:11">
      <c r="A61" s="55">
        <v>53</v>
      </c>
      <c r="B61" s="7" t="s">
        <v>353</v>
      </c>
      <c r="C61" s="7" t="s">
        <v>3229</v>
      </c>
      <c r="D61" s="7" t="s">
        <v>1418</v>
      </c>
      <c r="E61" s="7" t="s">
        <v>1357</v>
      </c>
      <c r="F61" s="7">
        <v>66</v>
      </c>
      <c r="G61" s="55"/>
      <c r="H61" s="55"/>
      <c r="I61" s="153"/>
      <c r="J61" s="149" t="s">
        <v>3373</v>
      </c>
      <c r="K61" s="55"/>
    </row>
    <row r="62" s="10" customFormat="1" ht="45" customHeight="1" spans="1:11">
      <c r="A62" s="55">
        <v>54</v>
      </c>
      <c r="B62" s="7" t="s">
        <v>3374</v>
      </c>
      <c r="C62" s="7" t="s">
        <v>3375</v>
      </c>
      <c r="D62" s="7" t="s">
        <v>1418</v>
      </c>
      <c r="E62" s="7" t="s">
        <v>2066</v>
      </c>
      <c r="F62" s="7">
        <v>33</v>
      </c>
      <c r="G62" s="55"/>
      <c r="H62" s="55"/>
      <c r="I62" s="153"/>
      <c r="J62" s="149" t="s">
        <v>3376</v>
      </c>
      <c r="K62" s="55"/>
    </row>
    <row r="63" s="10" customFormat="1" ht="45" customHeight="1" spans="1:11">
      <c r="A63" s="55">
        <v>55</v>
      </c>
      <c r="B63" s="7" t="s">
        <v>3362</v>
      </c>
      <c r="C63" s="7" t="s">
        <v>3284</v>
      </c>
      <c r="D63" s="7" t="s">
        <v>1418</v>
      </c>
      <c r="E63" s="7" t="s">
        <v>3364</v>
      </c>
      <c r="F63" s="7">
        <v>33</v>
      </c>
      <c r="G63" s="55"/>
      <c r="H63" s="55"/>
      <c r="I63" s="153"/>
      <c r="J63" s="149" t="s">
        <v>3377</v>
      </c>
      <c r="K63" s="55"/>
    </row>
    <row r="64" s="10" customFormat="1" ht="45" customHeight="1" spans="1:11">
      <c r="A64" s="55">
        <v>56</v>
      </c>
      <c r="B64" s="7" t="s">
        <v>3378</v>
      </c>
      <c r="C64" s="7" t="s">
        <v>3229</v>
      </c>
      <c r="D64" s="7" t="s">
        <v>1418</v>
      </c>
      <c r="E64" s="7" t="s">
        <v>1920</v>
      </c>
      <c r="F64" s="7">
        <v>66</v>
      </c>
      <c r="G64" s="55"/>
      <c r="H64" s="55"/>
      <c r="I64" s="153"/>
      <c r="J64" s="149" t="s">
        <v>3379</v>
      </c>
      <c r="K64" s="55"/>
    </row>
    <row r="65" s="10" customFormat="1" ht="53.1" customHeight="1" spans="1:11">
      <c r="A65" s="55">
        <v>57</v>
      </c>
      <c r="B65" s="7" t="s">
        <v>3380</v>
      </c>
      <c r="C65" s="7" t="s">
        <v>3381</v>
      </c>
      <c r="D65" s="7" t="s">
        <v>1426</v>
      </c>
      <c r="E65" s="7" t="s">
        <v>2202</v>
      </c>
      <c r="F65" s="7">
        <v>49.5</v>
      </c>
      <c r="G65" s="55" t="s">
        <v>3220</v>
      </c>
      <c r="H65" s="7" t="s">
        <v>191</v>
      </c>
      <c r="I65" s="150" t="s">
        <v>191</v>
      </c>
      <c r="J65" s="149" t="s">
        <v>3382</v>
      </c>
      <c r="K65" s="55"/>
    </row>
    <row r="66" s="10" customFormat="1" ht="45" customHeight="1" spans="1:11">
      <c r="A66" s="55">
        <v>58</v>
      </c>
      <c r="B66" s="7" t="s">
        <v>3383</v>
      </c>
      <c r="C66" s="7" t="s">
        <v>3384</v>
      </c>
      <c r="D66" s="7" t="s">
        <v>1426</v>
      </c>
      <c r="E66" s="7" t="s">
        <v>1390</v>
      </c>
      <c r="F66" s="7">
        <v>66</v>
      </c>
      <c r="G66" s="55" t="s">
        <v>3220</v>
      </c>
      <c r="H66" s="7" t="s">
        <v>191</v>
      </c>
      <c r="I66" s="150" t="s">
        <v>191</v>
      </c>
      <c r="J66" s="149" t="s">
        <v>3385</v>
      </c>
      <c r="K66" s="55"/>
    </row>
    <row r="67" s="10" customFormat="1" ht="48.95" customHeight="1" spans="1:11">
      <c r="A67" s="55">
        <v>59</v>
      </c>
      <c r="B67" s="7" t="s">
        <v>3386</v>
      </c>
      <c r="C67" s="7" t="s">
        <v>3387</v>
      </c>
      <c r="D67" s="7" t="s">
        <v>1426</v>
      </c>
      <c r="E67" s="7" t="s">
        <v>3388</v>
      </c>
      <c r="F67" s="7">
        <v>16.5</v>
      </c>
      <c r="G67" s="55"/>
      <c r="H67" s="7"/>
      <c r="I67" s="150"/>
      <c r="J67" s="149" t="s">
        <v>3389</v>
      </c>
      <c r="K67" s="55"/>
    </row>
    <row r="68" s="10" customFormat="1" ht="45" customHeight="1" spans="1:11">
      <c r="A68" s="55">
        <v>60</v>
      </c>
      <c r="B68" s="7" t="s">
        <v>3390</v>
      </c>
      <c r="C68" s="7" t="s">
        <v>3391</v>
      </c>
      <c r="D68" s="7" t="s">
        <v>1426</v>
      </c>
      <c r="E68" s="7" t="s">
        <v>2453</v>
      </c>
      <c r="F68" s="7">
        <v>49.5</v>
      </c>
      <c r="G68" s="55"/>
      <c r="H68" s="7"/>
      <c r="I68" s="150"/>
      <c r="J68" s="149" t="s">
        <v>3392</v>
      </c>
      <c r="K68" s="55"/>
    </row>
    <row r="69" s="10" customFormat="1" ht="45" customHeight="1" spans="1:11">
      <c r="A69" s="55">
        <v>61</v>
      </c>
      <c r="B69" s="55" t="s">
        <v>3393</v>
      </c>
      <c r="C69" s="55" t="s">
        <v>3394</v>
      </c>
      <c r="D69" s="7" t="s">
        <v>1449</v>
      </c>
      <c r="E69" s="7" t="s">
        <v>1814</v>
      </c>
      <c r="F69" s="7">
        <v>26.4</v>
      </c>
      <c r="G69" s="55" t="s">
        <v>3220</v>
      </c>
      <c r="H69" s="55" t="s">
        <v>255</v>
      </c>
      <c r="I69" s="153" t="s">
        <v>255</v>
      </c>
      <c r="J69" s="149" t="s">
        <v>3395</v>
      </c>
      <c r="K69" s="55"/>
    </row>
    <row r="70" s="10" customFormat="1" ht="45" customHeight="1" spans="1:11">
      <c r="A70" s="55">
        <v>62</v>
      </c>
      <c r="B70" s="55" t="s">
        <v>3396</v>
      </c>
      <c r="C70" s="55" t="s">
        <v>3229</v>
      </c>
      <c r="D70" s="7" t="s">
        <v>1449</v>
      </c>
      <c r="E70" s="7" t="s">
        <v>1733</v>
      </c>
      <c r="F70" s="7">
        <v>66</v>
      </c>
      <c r="G70" s="55"/>
      <c r="H70" s="55"/>
      <c r="I70" s="153"/>
      <c r="J70" s="149" t="s">
        <v>3397</v>
      </c>
      <c r="K70" s="55"/>
    </row>
    <row r="71" s="10" customFormat="1" ht="45" customHeight="1" spans="1:11">
      <c r="A71" s="55">
        <v>63</v>
      </c>
      <c r="B71" s="55" t="s">
        <v>3398</v>
      </c>
      <c r="C71" s="55" t="s">
        <v>3399</v>
      </c>
      <c r="D71" s="7" t="s">
        <v>1449</v>
      </c>
      <c r="E71" s="7" t="s">
        <v>3400</v>
      </c>
      <c r="F71" s="7">
        <v>59.4</v>
      </c>
      <c r="G71" s="55"/>
      <c r="H71" s="55"/>
      <c r="I71" s="153"/>
      <c r="J71" s="149" t="s">
        <v>3401</v>
      </c>
      <c r="K71" s="55"/>
    </row>
    <row r="72" s="10" customFormat="1" ht="45" customHeight="1" spans="1:11">
      <c r="A72" s="55">
        <v>64</v>
      </c>
      <c r="B72" s="55" t="s">
        <v>3402</v>
      </c>
      <c r="C72" s="7" t="s">
        <v>3284</v>
      </c>
      <c r="D72" s="7" t="s">
        <v>1449</v>
      </c>
      <c r="E72" s="7" t="s">
        <v>3403</v>
      </c>
      <c r="F72" s="7">
        <v>33</v>
      </c>
      <c r="G72" s="55"/>
      <c r="H72" s="55"/>
      <c r="I72" s="153"/>
      <c r="J72" s="149" t="s">
        <v>3404</v>
      </c>
      <c r="K72" s="55"/>
    </row>
    <row r="73" s="10" customFormat="1" ht="45" customHeight="1" spans="1:11">
      <c r="A73" s="55">
        <v>65</v>
      </c>
      <c r="B73" s="55" t="s">
        <v>3405</v>
      </c>
      <c r="C73" s="55" t="s">
        <v>3229</v>
      </c>
      <c r="D73" s="7" t="s">
        <v>1449</v>
      </c>
      <c r="E73" s="7" t="s">
        <v>3406</v>
      </c>
      <c r="F73" s="7">
        <v>66</v>
      </c>
      <c r="G73" s="55"/>
      <c r="H73" s="55"/>
      <c r="I73" s="153"/>
      <c r="J73" s="149" t="s">
        <v>3407</v>
      </c>
      <c r="K73" s="55"/>
    </row>
    <row r="74" s="10" customFormat="1" ht="45" customHeight="1" spans="1:11">
      <c r="A74" s="55">
        <v>66</v>
      </c>
      <c r="B74" s="55" t="s">
        <v>3408</v>
      </c>
      <c r="C74" s="55" t="s">
        <v>3409</v>
      </c>
      <c r="D74" s="7" t="s">
        <v>1449</v>
      </c>
      <c r="E74" s="7" t="s">
        <v>3410</v>
      </c>
      <c r="F74" s="7">
        <v>92.4</v>
      </c>
      <c r="G74" s="55"/>
      <c r="H74" s="55"/>
      <c r="I74" s="153"/>
      <c r="J74" s="149" t="s">
        <v>3411</v>
      </c>
      <c r="K74" s="55"/>
    </row>
    <row r="75" s="10" customFormat="1" ht="45" customHeight="1" spans="1:11">
      <c r="A75" s="55">
        <v>67</v>
      </c>
      <c r="B75" s="55" t="s">
        <v>3412</v>
      </c>
      <c r="C75" s="55" t="s">
        <v>3399</v>
      </c>
      <c r="D75" s="7" t="s">
        <v>1449</v>
      </c>
      <c r="E75" s="7" t="s">
        <v>2342</v>
      </c>
      <c r="F75" s="7">
        <v>59.4</v>
      </c>
      <c r="G75" s="55" t="s">
        <v>3220</v>
      </c>
      <c r="H75" s="55" t="s">
        <v>255</v>
      </c>
      <c r="I75" s="153" t="s">
        <v>255</v>
      </c>
      <c r="J75" s="149" t="s">
        <v>3413</v>
      </c>
      <c r="K75" s="55"/>
    </row>
    <row r="76" s="10" customFormat="1" ht="45" customHeight="1" spans="1:11">
      <c r="A76" s="55">
        <v>68</v>
      </c>
      <c r="B76" s="7" t="s">
        <v>3414</v>
      </c>
      <c r="C76" s="55" t="s">
        <v>3233</v>
      </c>
      <c r="D76" s="7" t="s">
        <v>1449</v>
      </c>
      <c r="E76" s="7" t="s">
        <v>3415</v>
      </c>
      <c r="F76" s="7">
        <v>66</v>
      </c>
      <c r="G76" s="55"/>
      <c r="H76" s="55"/>
      <c r="I76" s="153"/>
      <c r="J76" s="149" t="s">
        <v>3416</v>
      </c>
      <c r="K76" s="55"/>
    </row>
    <row r="77" s="10" customFormat="1" ht="45" customHeight="1" spans="1:11">
      <c r="A77" s="55">
        <v>69</v>
      </c>
      <c r="B77" s="55" t="s">
        <v>490</v>
      </c>
      <c r="C77" s="55" t="s">
        <v>3229</v>
      </c>
      <c r="D77" s="7" t="s">
        <v>1449</v>
      </c>
      <c r="E77" s="7" t="s">
        <v>3417</v>
      </c>
      <c r="F77" s="7">
        <v>66</v>
      </c>
      <c r="G77" s="55"/>
      <c r="H77" s="55"/>
      <c r="I77" s="153"/>
      <c r="J77" s="149" t="s">
        <v>3418</v>
      </c>
      <c r="K77" s="55"/>
    </row>
    <row r="78" s="10" customFormat="1" ht="45" customHeight="1" spans="1:11">
      <c r="A78" s="55">
        <v>70</v>
      </c>
      <c r="B78" s="7" t="s">
        <v>3419</v>
      </c>
      <c r="C78" s="7" t="s">
        <v>3420</v>
      </c>
      <c r="D78" s="7" t="s">
        <v>1518</v>
      </c>
      <c r="E78" s="7" t="s">
        <v>2397</v>
      </c>
      <c r="F78" s="7">
        <v>33</v>
      </c>
      <c r="G78" s="55" t="s">
        <v>3220</v>
      </c>
      <c r="H78" s="7" t="s">
        <v>1592</v>
      </c>
      <c r="I78" s="148" t="s">
        <v>1592</v>
      </c>
      <c r="J78" s="149" t="s">
        <v>3421</v>
      </c>
      <c r="K78" s="55"/>
    </row>
    <row r="79" s="10" customFormat="1" ht="45" customHeight="1" spans="1:11">
      <c r="A79" s="55">
        <v>71</v>
      </c>
      <c r="B79" s="7" t="s">
        <v>3422</v>
      </c>
      <c r="C79" s="7" t="s">
        <v>3423</v>
      </c>
      <c r="D79" s="7" t="s">
        <v>1518</v>
      </c>
      <c r="E79" s="7" t="s">
        <v>3424</v>
      </c>
      <c r="F79" s="7">
        <v>49.5</v>
      </c>
      <c r="G79" s="55"/>
      <c r="H79" s="7"/>
      <c r="I79" s="148"/>
      <c r="J79" s="149" t="s">
        <v>3425</v>
      </c>
      <c r="K79" s="55"/>
    </row>
    <row r="80" s="10" customFormat="1" ht="45" customHeight="1" spans="1:11">
      <c r="A80" s="55">
        <v>72</v>
      </c>
      <c r="B80" s="7" t="s">
        <v>3426</v>
      </c>
      <c r="C80" s="7" t="s">
        <v>3427</v>
      </c>
      <c r="D80" s="7" t="s">
        <v>1518</v>
      </c>
      <c r="E80" s="7" t="s">
        <v>3428</v>
      </c>
      <c r="F80" s="7">
        <v>118.8</v>
      </c>
      <c r="G80" s="55"/>
      <c r="H80" s="7"/>
      <c r="I80" s="148"/>
      <c r="J80" s="149" t="s">
        <v>3429</v>
      </c>
      <c r="K80" s="55"/>
    </row>
    <row r="81" s="10" customFormat="1" ht="45" customHeight="1" spans="1:11">
      <c r="A81" s="55">
        <v>73</v>
      </c>
      <c r="B81" s="7" t="s">
        <v>423</v>
      </c>
      <c r="C81" s="7" t="s">
        <v>3430</v>
      </c>
      <c r="D81" s="7" t="s">
        <v>1518</v>
      </c>
      <c r="E81" s="7" t="s">
        <v>2155</v>
      </c>
      <c r="F81" s="7">
        <v>99</v>
      </c>
      <c r="G81" s="55"/>
      <c r="H81" s="7"/>
      <c r="I81" s="148"/>
      <c r="J81" s="149" t="s">
        <v>3431</v>
      </c>
      <c r="K81" s="55"/>
    </row>
    <row r="82" s="10" customFormat="1" ht="45" customHeight="1" spans="1:11">
      <c r="A82" s="55">
        <v>74</v>
      </c>
      <c r="B82" s="7" t="s">
        <v>1665</v>
      </c>
      <c r="C82" s="7" t="s">
        <v>3432</v>
      </c>
      <c r="D82" s="7" t="s">
        <v>1433</v>
      </c>
      <c r="E82" s="7" t="s">
        <v>1667</v>
      </c>
      <c r="F82" s="7">
        <v>99</v>
      </c>
      <c r="G82" s="55" t="s">
        <v>3220</v>
      </c>
      <c r="H82" s="7" t="s">
        <v>239</v>
      </c>
      <c r="I82" s="148" t="s">
        <v>239</v>
      </c>
      <c r="J82" s="149" t="s">
        <v>3433</v>
      </c>
      <c r="K82" s="55"/>
    </row>
    <row r="83" s="10" customFormat="1" ht="45" customHeight="1" spans="1:11">
      <c r="A83" s="55">
        <v>75</v>
      </c>
      <c r="B83" s="154" t="s">
        <v>3434</v>
      </c>
      <c r="C83" s="154" t="s">
        <v>3435</v>
      </c>
      <c r="D83" s="7" t="s">
        <v>1433</v>
      </c>
      <c r="E83" s="7" t="s">
        <v>3436</v>
      </c>
      <c r="F83" s="7">
        <v>16.5</v>
      </c>
      <c r="G83" s="55"/>
      <c r="H83" s="7"/>
      <c r="I83" s="148"/>
      <c r="J83" s="149" t="s">
        <v>3437</v>
      </c>
      <c r="K83" s="55"/>
    </row>
    <row r="84" s="10" customFormat="1" ht="45" customHeight="1" spans="1:11">
      <c r="A84" s="55">
        <v>76</v>
      </c>
      <c r="B84" s="155" t="s">
        <v>3438</v>
      </c>
      <c r="C84" s="155" t="s">
        <v>3439</v>
      </c>
      <c r="D84" s="7" t="s">
        <v>1433</v>
      </c>
      <c r="E84" s="7" t="s">
        <v>3440</v>
      </c>
      <c r="F84" s="7">
        <v>49.5</v>
      </c>
      <c r="G84" s="55"/>
      <c r="H84" s="7"/>
      <c r="I84" s="148"/>
      <c r="J84" s="149" t="s">
        <v>3441</v>
      </c>
      <c r="K84" s="55"/>
    </row>
    <row r="85" s="10" customFormat="1" ht="45" customHeight="1" spans="1:11">
      <c r="A85" s="55">
        <v>77</v>
      </c>
      <c r="B85" s="156" t="s">
        <v>3442</v>
      </c>
      <c r="C85" s="156" t="s">
        <v>3443</v>
      </c>
      <c r="D85" s="7" t="s">
        <v>1433</v>
      </c>
      <c r="E85" s="7" t="s">
        <v>3444</v>
      </c>
      <c r="F85" s="7">
        <v>33</v>
      </c>
      <c r="G85" s="55" t="s">
        <v>3220</v>
      </c>
      <c r="H85" s="7" t="s">
        <v>239</v>
      </c>
      <c r="I85" s="148" t="s">
        <v>239</v>
      </c>
      <c r="J85" s="149" t="s">
        <v>3445</v>
      </c>
      <c r="K85" s="55"/>
    </row>
    <row r="86" s="10" customFormat="1" ht="45" customHeight="1" spans="1:11">
      <c r="A86" s="55">
        <v>78</v>
      </c>
      <c r="B86" s="157" t="s">
        <v>466</v>
      </c>
      <c r="C86" s="157" t="s">
        <v>3446</v>
      </c>
      <c r="D86" s="7" t="s">
        <v>1433</v>
      </c>
      <c r="E86" s="7" t="s">
        <v>2118</v>
      </c>
      <c r="F86" s="7">
        <v>82.5</v>
      </c>
      <c r="G86" s="55"/>
      <c r="H86" s="7"/>
      <c r="I86" s="148"/>
      <c r="J86" s="149" t="s">
        <v>3447</v>
      </c>
      <c r="K86" s="55"/>
    </row>
    <row r="87" s="10" customFormat="1" ht="45" customHeight="1" spans="1:11">
      <c r="A87" s="55">
        <v>79</v>
      </c>
      <c r="B87" s="157" t="s">
        <v>3448</v>
      </c>
      <c r="C87" s="157" t="s">
        <v>3449</v>
      </c>
      <c r="D87" s="7" t="s">
        <v>1433</v>
      </c>
      <c r="E87" s="7" t="s">
        <v>3450</v>
      </c>
      <c r="F87" s="7">
        <v>39.6</v>
      </c>
      <c r="G87" s="55"/>
      <c r="H87" s="7"/>
      <c r="I87" s="148"/>
      <c r="J87" s="149" t="s">
        <v>3451</v>
      </c>
      <c r="K87" s="55"/>
    </row>
    <row r="88" s="10" customFormat="1" ht="45" customHeight="1" spans="1:11">
      <c r="A88" s="55">
        <v>80</v>
      </c>
      <c r="B88" s="157" t="s">
        <v>3452</v>
      </c>
      <c r="C88" s="157" t="s">
        <v>3229</v>
      </c>
      <c r="D88" s="7" t="s">
        <v>1433</v>
      </c>
      <c r="E88" s="7" t="s">
        <v>2106</v>
      </c>
      <c r="F88" s="7">
        <v>66</v>
      </c>
      <c r="G88" s="55"/>
      <c r="H88" s="7"/>
      <c r="I88" s="148"/>
      <c r="J88" s="149" t="s">
        <v>3453</v>
      </c>
      <c r="K88" s="55"/>
    </row>
    <row r="89" s="10" customFormat="1" ht="45" customHeight="1" spans="1:11">
      <c r="A89" s="55">
        <v>81</v>
      </c>
      <c r="B89" s="157" t="s">
        <v>3454</v>
      </c>
      <c r="C89" s="157" t="s">
        <v>3229</v>
      </c>
      <c r="D89" s="7" t="s">
        <v>1433</v>
      </c>
      <c r="E89" s="7" t="s">
        <v>1774</v>
      </c>
      <c r="F89" s="7">
        <v>66</v>
      </c>
      <c r="G89" s="55"/>
      <c r="H89" s="7"/>
      <c r="I89" s="148"/>
      <c r="J89" s="149" t="s">
        <v>3455</v>
      </c>
      <c r="K89" s="55"/>
    </row>
    <row r="90" s="10" customFormat="1" ht="45" customHeight="1" spans="1:11">
      <c r="A90" s="55">
        <v>82</v>
      </c>
      <c r="B90" s="157" t="s">
        <v>3456</v>
      </c>
      <c r="C90" s="157" t="s">
        <v>3266</v>
      </c>
      <c r="D90" s="7" t="s">
        <v>1433</v>
      </c>
      <c r="E90" s="7" t="s">
        <v>2362</v>
      </c>
      <c r="F90" s="7">
        <v>49.5</v>
      </c>
      <c r="G90" s="55"/>
      <c r="H90" s="7"/>
      <c r="I90" s="148"/>
      <c r="J90" s="149" t="s">
        <v>3457</v>
      </c>
      <c r="K90" s="55"/>
    </row>
    <row r="91" s="10" customFormat="1" ht="45" customHeight="1" spans="1:11">
      <c r="A91" s="55">
        <v>83</v>
      </c>
      <c r="B91" s="7" t="s">
        <v>3458</v>
      </c>
      <c r="C91" s="7" t="s">
        <v>3284</v>
      </c>
      <c r="D91" s="7" t="s">
        <v>1433</v>
      </c>
      <c r="E91" s="7" t="s">
        <v>3459</v>
      </c>
      <c r="F91" s="7">
        <v>33</v>
      </c>
      <c r="G91" s="55"/>
      <c r="H91" s="7"/>
      <c r="I91" s="148"/>
      <c r="J91" s="149" t="s">
        <v>3460</v>
      </c>
      <c r="K91" s="55"/>
    </row>
    <row r="92" s="10" customFormat="1" ht="45" customHeight="1" spans="1:11">
      <c r="A92" s="55">
        <v>84</v>
      </c>
      <c r="B92" s="7" t="s">
        <v>3461</v>
      </c>
      <c r="C92" s="7" t="s">
        <v>3352</v>
      </c>
      <c r="D92" s="7" t="s">
        <v>1405</v>
      </c>
      <c r="E92" s="7" t="s">
        <v>1380</v>
      </c>
      <c r="F92" s="7">
        <v>82.5</v>
      </c>
      <c r="G92" s="55" t="s">
        <v>3220</v>
      </c>
      <c r="H92" s="7" t="s">
        <v>204</v>
      </c>
      <c r="I92" s="148" t="s">
        <v>204</v>
      </c>
      <c r="J92" s="149" t="s">
        <v>3462</v>
      </c>
      <c r="K92" s="55"/>
    </row>
    <row r="93" s="10" customFormat="1" ht="45" customHeight="1" spans="1:11">
      <c r="A93" s="55">
        <v>85</v>
      </c>
      <c r="B93" s="7" t="s">
        <v>3463</v>
      </c>
      <c r="C93" s="7" t="s">
        <v>3266</v>
      </c>
      <c r="D93" s="7" t="s">
        <v>1405</v>
      </c>
      <c r="E93" s="7" t="s">
        <v>3464</v>
      </c>
      <c r="F93" s="7">
        <v>49.5</v>
      </c>
      <c r="G93" s="55"/>
      <c r="H93" s="7"/>
      <c r="I93" s="148"/>
      <c r="J93" s="149" t="s">
        <v>3465</v>
      </c>
      <c r="K93" s="55"/>
    </row>
    <row r="94" s="10" customFormat="1" ht="45" customHeight="1" spans="1:11">
      <c r="A94" s="55">
        <v>86</v>
      </c>
      <c r="B94" s="7" t="s">
        <v>1753</v>
      </c>
      <c r="C94" s="7" t="s">
        <v>3352</v>
      </c>
      <c r="D94" s="7" t="s">
        <v>1405</v>
      </c>
      <c r="E94" s="7" t="s">
        <v>1755</v>
      </c>
      <c r="F94" s="7">
        <v>82.5</v>
      </c>
      <c r="G94" s="55"/>
      <c r="H94" s="7"/>
      <c r="I94" s="148"/>
      <c r="J94" s="149" t="s">
        <v>3466</v>
      </c>
      <c r="K94" s="55"/>
    </row>
    <row r="95" s="10" customFormat="1" ht="45" customHeight="1" spans="1:11">
      <c r="A95" s="55">
        <v>87</v>
      </c>
      <c r="B95" s="7" t="s">
        <v>3467</v>
      </c>
      <c r="C95" s="7" t="s">
        <v>3468</v>
      </c>
      <c r="D95" s="7" t="s">
        <v>1405</v>
      </c>
      <c r="E95" s="7" t="s">
        <v>3469</v>
      </c>
      <c r="F95" s="7">
        <v>115.5</v>
      </c>
      <c r="G95" s="55"/>
      <c r="H95" s="7"/>
      <c r="I95" s="148"/>
      <c r="J95" s="149" t="s">
        <v>3470</v>
      </c>
      <c r="K95" s="55"/>
    </row>
    <row r="96" s="10" customFormat="1" ht="45" customHeight="1" spans="1:11">
      <c r="A96" s="55">
        <v>88</v>
      </c>
      <c r="B96" s="7" t="s">
        <v>3471</v>
      </c>
      <c r="C96" s="7" t="s">
        <v>3233</v>
      </c>
      <c r="D96" s="7" t="s">
        <v>1405</v>
      </c>
      <c r="E96" s="7" t="s">
        <v>2118</v>
      </c>
      <c r="F96" s="7">
        <v>99</v>
      </c>
      <c r="G96" s="55"/>
      <c r="H96" s="7"/>
      <c r="I96" s="148"/>
      <c r="J96" s="149" t="s">
        <v>3472</v>
      </c>
      <c r="K96" s="55"/>
    </row>
    <row r="97" s="10" customFormat="1" ht="45" customHeight="1" spans="1:11">
      <c r="A97" s="55">
        <v>89</v>
      </c>
      <c r="B97" s="7" t="s">
        <v>369</v>
      </c>
      <c r="C97" s="7" t="s">
        <v>3266</v>
      </c>
      <c r="D97" s="7" t="s">
        <v>1405</v>
      </c>
      <c r="E97" s="7" t="s">
        <v>1382</v>
      </c>
      <c r="F97" s="7">
        <v>49.5</v>
      </c>
      <c r="G97" s="55" t="s">
        <v>3220</v>
      </c>
      <c r="H97" s="7" t="s">
        <v>204</v>
      </c>
      <c r="I97" s="148" t="s">
        <v>204</v>
      </c>
      <c r="J97" s="149" t="s">
        <v>3473</v>
      </c>
      <c r="K97" s="55"/>
    </row>
    <row r="98" s="10" customFormat="1" ht="45" customHeight="1" spans="1:11">
      <c r="A98" s="55">
        <v>90</v>
      </c>
      <c r="B98" s="7" t="s">
        <v>3474</v>
      </c>
      <c r="C98" s="7" t="s">
        <v>3475</v>
      </c>
      <c r="D98" s="7" t="s">
        <v>1405</v>
      </c>
      <c r="E98" s="7" t="s">
        <v>3476</v>
      </c>
      <c r="F98" s="7">
        <v>23.1</v>
      </c>
      <c r="G98" s="55"/>
      <c r="H98" s="7"/>
      <c r="I98" s="148"/>
      <c r="J98" s="149" t="s">
        <v>3477</v>
      </c>
      <c r="K98" s="55"/>
    </row>
    <row r="99" s="10" customFormat="1" ht="45" customHeight="1" spans="1:12">
      <c r="A99" s="55">
        <v>91</v>
      </c>
      <c r="B99" s="141" t="s">
        <v>497</v>
      </c>
      <c r="C99" s="141" t="s">
        <v>3478</v>
      </c>
      <c r="D99" s="9" t="s">
        <v>1441</v>
      </c>
      <c r="E99" s="9" t="s">
        <v>3479</v>
      </c>
      <c r="F99" s="16">
        <v>66</v>
      </c>
      <c r="G99" s="55" t="s">
        <v>3220</v>
      </c>
      <c r="H99" s="55" t="s">
        <v>453</v>
      </c>
      <c r="I99" s="153" t="s">
        <v>453</v>
      </c>
      <c r="J99" s="149" t="s">
        <v>3480</v>
      </c>
      <c r="K99" s="55"/>
      <c r="L99" s="10" t="s">
        <v>3481</v>
      </c>
    </row>
    <row r="100" s="10" customFormat="1" ht="45" customHeight="1" spans="1:11">
      <c r="A100" s="55">
        <v>92</v>
      </c>
      <c r="B100" s="141" t="s">
        <v>3482</v>
      </c>
      <c r="C100" s="141" t="s">
        <v>3341</v>
      </c>
      <c r="D100" s="9" t="s">
        <v>1441</v>
      </c>
      <c r="E100" s="9" t="s">
        <v>3483</v>
      </c>
      <c r="F100" s="9">
        <v>132</v>
      </c>
      <c r="G100" s="55"/>
      <c r="H100" s="55"/>
      <c r="I100" s="153"/>
      <c r="J100" s="149" t="s">
        <v>3484</v>
      </c>
      <c r="K100" s="55"/>
    </row>
    <row r="101" s="10" customFormat="1" ht="45" customHeight="1" spans="1:11">
      <c r="A101" s="55">
        <v>93</v>
      </c>
      <c r="B101" s="141" t="s">
        <v>3485</v>
      </c>
      <c r="C101" s="141" t="s">
        <v>3233</v>
      </c>
      <c r="D101" s="9" t="s">
        <v>1441</v>
      </c>
      <c r="E101" s="9" t="s">
        <v>2389</v>
      </c>
      <c r="F101" s="9">
        <v>99</v>
      </c>
      <c r="G101" s="55"/>
      <c r="H101" s="55"/>
      <c r="I101" s="153"/>
      <c r="J101" s="149" t="s">
        <v>3486</v>
      </c>
      <c r="K101" s="55"/>
    </row>
    <row r="102" s="10" customFormat="1" ht="45" customHeight="1" spans="1:11">
      <c r="A102" s="55">
        <v>94</v>
      </c>
      <c r="B102" s="9" t="s">
        <v>3487</v>
      </c>
      <c r="C102" s="9" t="s">
        <v>3488</v>
      </c>
      <c r="D102" s="9" t="s">
        <v>1437</v>
      </c>
      <c r="E102" s="9" t="s">
        <v>2517</v>
      </c>
      <c r="F102" s="9">
        <v>66</v>
      </c>
      <c r="G102" s="55" t="s">
        <v>3220</v>
      </c>
      <c r="H102" s="55" t="s">
        <v>234</v>
      </c>
      <c r="I102" s="153" t="s">
        <v>234</v>
      </c>
      <c r="J102" s="149" t="s">
        <v>3489</v>
      </c>
      <c r="K102" s="55"/>
    </row>
    <row r="103" s="10" customFormat="1" ht="54.95" customHeight="1" spans="1:11">
      <c r="A103" s="55">
        <v>95</v>
      </c>
      <c r="B103" s="9" t="s">
        <v>3490</v>
      </c>
      <c r="C103" s="9" t="s">
        <v>3491</v>
      </c>
      <c r="D103" s="9" t="s">
        <v>1437</v>
      </c>
      <c r="E103" s="9" t="s">
        <v>3492</v>
      </c>
      <c r="F103" s="9">
        <v>115.5</v>
      </c>
      <c r="G103" s="55"/>
      <c r="H103" s="55"/>
      <c r="I103" s="153"/>
      <c r="J103" s="149" t="s">
        <v>3493</v>
      </c>
      <c r="K103" s="55"/>
    </row>
    <row r="104" s="10" customFormat="1" ht="45" customHeight="1" spans="1:11">
      <c r="A104" s="55">
        <v>96</v>
      </c>
      <c r="B104" s="9" t="s">
        <v>504</v>
      </c>
      <c r="C104" s="9" t="s">
        <v>3494</v>
      </c>
      <c r="D104" s="9" t="s">
        <v>1437</v>
      </c>
      <c r="E104" s="9" t="s">
        <v>2522</v>
      </c>
      <c r="F104" s="9">
        <v>26.4</v>
      </c>
      <c r="G104" s="55"/>
      <c r="H104" s="55"/>
      <c r="I104" s="153"/>
      <c r="J104" s="149" t="s">
        <v>3495</v>
      </c>
      <c r="K104" s="55"/>
    </row>
    <row r="105" s="10" customFormat="1" ht="66.95" customHeight="1" spans="1:11">
      <c r="A105" s="55">
        <v>97</v>
      </c>
      <c r="B105" s="9" t="s">
        <v>500</v>
      </c>
      <c r="C105" s="9" t="s">
        <v>3496</v>
      </c>
      <c r="D105" s="9" t="s">
        <v>1437</v>
      </c>
      <c r="E105" s="9" t="s">
        <v>2351</v>
      </c>
      <c r="F105" s="9">
        <v>99</v>
      </c>
      <c r="G105" s="55"/>
      <c r="H105" s="55"/>
      <c r="I105" s="153"/>
      <c r="J105" s="149" t="s">
        <v>3497</v>
      </c>
      <c r="K105" s="55"/>
    </row>
    <row r="106" s="10" customFormat="1" ht="27" customHeight="1" spans="1:11">
      <c r="A106" s="137" t="s">
        <v>3498</v>
      </c>
      <c r="B106" s="137"/>
      <c r="C106" s="137"/>
      <c r="D106" s="137"/>
      <c r="E106" s="137"/>
      <c r="F106" s="137">
        <v>1123.2</v>
      </c>
      <c r="G106" s="137"/>
      <c r="H106" s="137"/>
      <c r="I106" s="137"/>
      <c r="J106" s="158"/>
      <c r="K106" s="137"/>
    </row>
    <row r="107" s="10" customFormat="1" ht="36" customHeight="1" spans="1:11">
      <c r="A107" s="7">
        <v>1</v>
      </c>
      <c r="B107" s="55" t="s">
        <v>3499</v>
      </c>
      <c r="C107" s="7" t="s">
        <v>3500</v>
      </c>
      <c r="D107" s="7" t="s">
        <v>1111</v>
      </c>
      <c r="E107" s="7" t="s">
        <v>2029</v>
      </c>
      <c r="F107" s="7">
        <v>28.3</v>
      </c>
      <c r="G107" s="55" t="s">
        <v>3501</v>
      </c>
      <c r="H107" s="55" t="s">
        <v>180</v>
      </c>
      <c r="I107" s="159" t="s">
        <v>180</v>
      </c>
      <c r="J107" s="149" t="s">
        <v>3502</v>
      </c>
      <c r="K107" s="137"/>
    </row>
    <row r="108" s="10" customFormat="1" ht="36" customHeight="1" spans="1:11">
      <c r="A108" s="7"/>
      <c r="B108" s="55"/>
      <c r="C108" s="7" t="s">
        <v>3503</v>
      </c>
      <c r="D108" s="7"/>
      <c r="E108" s="7"/>
      <c r="F108" s="7">
        <v>3.7</v>
      </c>
      <c r="G108" s="55" t="s">
        <v>3501</v>
      </c>
      <c r="H108" s="55"/>
      <c r="I108" s="159"/>
      <c r="J108" s="149"/>
      <c r="K108" s="137"/>
    </row>
    <row r="109" s="10" customFormat="1" ht="36" customHeight="1" spans="1:11">
      <c r="A109" s="7">
        <v>2</v>
      </c>
      <c r="B109" s="55" t="s">
        <v>3504</v>
      </c>
      <c r="C109" s="7" t="s">
        <v>3505</v>
      </c>
      <c r="D109" s="7"/>
      <c r="E109" s="7" t="s">
        <v>3254</v>
      </c>
      <c r="F109" s="7">
        <v>14.06</v>
      </c>
      <c r="G109" s="55" t="s">
        <v>3501</v>
      </c>
      <c r="H109" s="55"/>
      <c r="I109" s="159"/>
      <c r="J109" s="149" t="s">
        <v>3506</v>
      </c>
      <c r="K109" s="137"/>
    </row>
    <row r="110" s="10" customFormat="1" ht="36" customHeight="1" spans="1:11">
      <c r="A110" s="7"/>
      <c r="B110" s="55"/>
      <c r="C110" s="7" t="s">
        <v>3507</v>
      </c>
      <c r="D110" s="7"/>
      <c r="E110" s="7"/>
      <c r="F110" s="7">
        <v>25.35</v>
      </c>
      <c r="G110" s="55" t="s">
        <v>3501</v>
      </c>
      <c r="H110" s="55"/>
      <c r="I110" s="159"/>
      <c r="J110" s="149"/>
      <c r="K110" s="137"/>
    </row>
    <row r="111" s="10" customFormat="1" ht="36" customHeight="1" spans="1:11">
      <c r="A111" s="7">
        <v>3</v>
      </c>
      <c r="B111" s="55" t="s">
        <v>3508</v>
      </c>
      <c r="C111" s="7" t="s">
        <v>3509</v>
      </c>
      <c r="D111" s="7"/>
      <c r="E111" s="7" t="s">
        <v>2043</v>
      </c>
      <c r="F111" s="7">
        <v>18.5</v>
      </c>
      <c r="G111" s="55" t="s">
        <v>3501</v>
      </c>
      <c r="H111" s="55" t="s">
        <v>180</v>
      </c>
      <c r="I111" s="159" t="s">
        <v>180</v>
      </c>
      <c r="J111" s="149" t="s">
        <v>3510</v>
      </c>
      <c r="K111" s="137"/>
    </row>
    <row r="112" s="10" customFormat="1" ht="36" customHeight="1" spans="1:11">
      <c r="A112" s="7"/>
      <c r="B112" s="55"/>
      <c r="C112" s="7" t="s">
        <v>3511</v>
      </c>
      <c r="D112" s="7"/>
      <c r="E112" s="7"/>
      <c r="F112" s="7">
        <v>2.96</v>
      </c>
      <c r="G112" s="55" t="s">
        <v>3501</v>
      </c>
      <c r="H112" s="55"/>
      <c r="I112" s="159"/>
      <c r="J112" s="149"/>
      <c r="K112" s="137"/>
    </row>
    <row r="113" s="10" customFormat="1" ht="36" customHeight="1" spans="1:11">
      <c r="A113" s="7"/>
      <c r="B113" s="55"/>
      <c r="C113" s="7" t="s">
        <v>3512</v>
      </c>
      <c r="D113" s="7"/>
      <c r="E113" s="7"/>
      <c r="F113" s="7">
        <v>3.7</v>
      </c>
      <c r="G113" s="55" t="s">
        <v>3501</v>
      </c>
      <c r="H113" s="55"/>
      <c r="I113" s="159"/>
      <c r="J113" s="149"/>
      <c r="K113" s="137"/>
    </row>
    <row r="114" s="10" customFormat="1" ht="36" customHeight="1" spans="1:11">
      <c r="A114" s="7"/>
      <c r="B114" s="55"/>
      <c r="C114" s="7" t="s">
        <v>3513</v>
      </c>
      <c r="D114" s="7"/>
      <c r="E114" s="7"/>
      <c r="F114" s="7">
        <v>5.18</v>
      </c>
      <c r="G114" s="55" t="s">
        <v>3501</v>
      </c>
      <c r="H114" s="55"/>
      <c r="I114" s="159"/>
      <c r="J114" s="149"/>
      <c r="K114" s="137"/>
    </row>
    <row r="115" s="10" customFormat="1" ht="27.95" customHeight="1" spans="1:11">
      <c r="A115" s="7">
        <v>4</v>
      </c>
      <c r="B115" s="8" t="s">
        <v>3514</v>
      </c>
      <c r="C115" s="7" t="s">
        <v>3515</v>
      </c>
      <c r="D115" s="7" t="s">
        <v>1433</v>
      </c>
      <c r="E115" s="7" t="s">
        <v>1667</v>
      </c>
      <c r="F115" s="7">
        <v>66.05</v>
      </c>
      <c r="G115" s="55" t="s">
        <v>3501</v>
      </c>
      <c r="H115" s="55" t="s">
        <v>239</v>
      </c>
      <c r="I115" s="153" t="s">
        <v>239</v>
      </c>
      <c r="J115" s="149" t="s">
        <v>3516</v>
      </c>
      <c r="K115" s="137"/>
    </row>
    <row r="116" s="10" customFormat="1" ht="38.1" customHeight="1" spans="1:11">
      <c r="A116" s="7">
        <v>5</v>
      </c>
      <c r="B116" s="55" t="s">
        <v>3517</v>
      </c>
      <c r="C116" s="7" t="s">
        <v>3518</v>
      </c>
      <c r="D116" s="7"/>
      <c r="E116" s="7" t="s">
        <v>3519</v>
      </c>
      <c r="F116" s="7">
        <v>46.71</v>
      </c>
      <c r="G116" s="55" t="s">
        <v>3501</v>
      </c>
      <c r="H116" s="55" t="s">
        <v>239</v>
      </c>
      <c r="I116" s="153" t="s">
        <v>239</v>
      </c>
      <c r="J116" s="149" t="s">
        <v>3520</v>
      </c>
      <c r="K116" s="137"/>
    </row>
    <row r="117" s="10" customFormat="1" ht="27.95" customHeight="1" spans="1:11">
      <c r="A117" s="7"/>
      <c r="B117" s="8"/>
      <c r="C117" s="7" t="s">
        <v>3521</v>
      </c>
      <c r="D117" s="7"/>
      <c r="E117" s="7"/>
      <c r="F117" s="7">
        <v>8.74</v>
      </c>
      <c r="G117" s="55" t="s">
        <v>3501</v>
      </c>
      <c r="H117" s="55" t="s">
        <v>239</v>
      </c>
      <c r="I117" s="153" t="s">
        <v>239</v>
      </c>
      <c r="J117" s="149"/>
      <c r="K117" s="137"/>
    </row>
    <row r="118" s="10" customFormat="1" ht="38.1" customHeight="1" spans="1:11">
      <c r="A118" s="7">
        <v>6</v>
      </c>
      <c r="B118" s="55" t="s">
        <v>3522</v>
      </c>
      <c r="C118" s="7" t="s">
        <v>3523</v>
      </c>
      <c r="D118" s="7" t="s">
        <v>1449</v>
      </c>
      <c r="E118" s="7" t="s">
        <v>2177</v>
      </c>
      <c r="F118" s="7">
        <v>68.14</v>
      </c>
      <c r="G118" s="55" t="s">
        <v>3501</v>
      </c>
      <c r="H118" s="55" t="s">
        <v>255</v>
      </c>
      <c r="I118" s="153" t="s">
        <v>255</v>
      </c>
      <c r="J118" s="149" t="s">
        <v>3524</v>
      </c>
      <c r="K118" s="137"/>
    </row>
    <row r="119" s="10" customFormat="1" ht="27.95" customHeight="1" spans="1:11">
      <c r="A119" s="7"/>
      <c r="B119" s="55"/>
      <c r="C119" s="7" t="s">
        <v>3525</v>
      </c>
      <c r="D119" s="7"/>
      <c r="E119" s="7"/>
      <c r="F119" s="7">
        <v>50.63</v>
      </c>
      <c r="G119" s="55" t="s">
        <v>3501</v>
      </c>
      <c r="H119" s="55" t="s">
        <v>255</v>
      </c>
      <c r="I119" s="153" t="s">
        <v>255</v>
      </c>
      <c r="J119" s="149"/>
      <c r="K119" s="137"/>
    </row>
    <row r="120" s="10" customFormat="1" ht="27.95" customHeight="1" spans="1:11">
      <c r="A120" s="7"/>
      <c r="B120" s="55"/>
      <c r="C120" s="7" t="s">
        <v>3526</v>
      </c>
      <c r="D120" s="7"/>
      <c r="E120" s="7"/>
      <c r="F120" s="7">
        <v>5.4</v>
      </c>
      <c r="G120" s="55" t="s">
        <v>3501</v>
      </c>
      <c r="H120" s="55" t="s">
        <v>255</v>
      </c>
      <c r="I120" s="153" t="s">
        <v>255</v>
      </c>
      <c r="J120" s="149"/>
      <c r="K120" s="137"/>
    </row>
    <row r="121" s="10" customFormat="1" ht="27.95" customHeight="1" spans="1:11">
      <c r="A121" s="7"/>
      <c r="B121" s="55"/>
      <c r="C121" s="7" t="s">
        <v>3527</v>
      </c>
      <c r="D121" s="7"/>
      <c r="E121" s="7"/>
      <c r="F121" s="7">
        <v>4.05</v>
      </c>
      <c r="G121" s="55" t="s">
        <v>3501</v>
      </c>
      <c r="H121" s="55" t="s">
        <v>255</v>
      </c>
      <c r="I121" s="153" t="s">
        <v>255</v>
      </c>
      <c r="J121" s="149"/>
      <c r="K121" s="137"/>
    </row>
    <row r="122" s="10" customFormat="1" ht="38.1" customHeight="1" spans="1:11">
      <c r="A122" s="7">
        <v>7</v>
      </c>
      <c r="B122" s="55" t="s">
        <v>3528</v>
      </c>
      <c r="C122" s="7" t="s">
        <v>3529</v>
      </c>
      <c r="D122" s="7"/>
      <c r="E122" s="7" t="s">
        <v>1760</v>
      </c>
      <c r="F122" s="7">
        <v>70.74</v>
      </c>
      <c r="G122" s="55" t="s">
        <v>3501</v>
      </c>
      <c r="H122" s="55" t="s">
        <v>255</v>
      </c>
      <c r="I122" s="153" t="s">
        <v>255</v>
      </c>
      <c r="J122" s="149" t="s">
        <v>3530</v>
      </c>
      <c r="K122" s="137"/>
    </row>
    <row r="123" s="10" customFormat="1" ht="27.95" customHeight="1" spans="1:11">
      <c r="A123" s="7">
        <v>8</v>
      </c>
      <c r="B123" s="55" t="s">
        <v>3531</v>
      </c>
      <c r="C123" s="7" t="s">
        <v>3532</v>
      </c>
      <c r="D123" s="7" t="s">
        <v>1518</v>
      </c>
      <c r="E123" s="7" t="s">
        <v>2155</v>
      </c>
      <c r="F123" s="7">
        <v>23</v>
      </c>
      <c r="G123" s="55" t="s">
        <v>3501</v>
      </c>
      <c r="H123" s="55" t="s">
        <v>1592</v>
      </c>
      <c r="I123" s="153" t="s">
        <v>1592</v>
      </c>
      <c r="J123" s="149" t="s">
        <v>3533</v>
      </c>
      <c r="K123" s="137"/>
    </row>
    <row r="124" s="10" customFormat="1" ht="27.95" customHeight="1" spans="1:11">
      <c r="A124" s="7"/>
      <c r="B124" s="55"/>
      <c r="C124" s="7" t="s">
        <v>3534</v>
      </c>
      <c r="D124" s="7"/>
      <c r="E124" s="7"/>
      <c r="F124" s="7"/>
      <c r="G124" s="55" t="s">
        <v>3501</v>
      </c>
      <c r="H124" s="55" t="s">
        <v>1592</v>
      </c>
      <c r="I124" s="153" t="s">
        <v>1592</v>
      </c>
      <c r="J124" s="149"/>
      <c r="K124" s="137"/>
    </row>
    <row r="125" s="10" customFormat="1" ht="27.95" customHeight="1" spans="1:11">
      <c r="A125" s="7"/>
      <c r="B125" s="55"/>
      <c r="C125" s="7" t="s">
        <v>3535</v>
      </c>
      <c r="D125" s="7"/>
      <c r="E125" s="7"/>
      <c r="F125" s="7">
        <v>27</v>
      </c>
      <c r="G125" s="55" t="s">
        <v>3501</v>
      </c>
      <c r="H125" s="55" t="s">
        <v>1592</v>
      </c>
      <c r="I125" s="153" t="s">
        <v>1592</v>
      </c>
      <c r="J125" s="149"/>
      <c r="K125" s="137"/>
    </row>
    <row r="126" s="10" customFormat="1" ht="27.95" customHeight="1" spans="1:11">
      <c r="A126" s="7"/>
      <c r="B126" s="55"/>
      <c r="C126" s="7" t="s">
        <v>3536</v>
      </c>
      <c r="D126" s="7"/>
      <c r="E126" s="7"/>
      <c r="F126" s="7"/>
      <c r="G126" s="55" t="s">
        <v>3501</v>
      </c>
      <c r="H126" s="55" t="s">
        <v>1592</v>
      </c>
      <c r="I126" s="153" t="s">
        <v>1592</v>
      </c>
      <c r="J126" s="149"/>
      <c r="K126" s="137"/>
    </row>
    <row r="127" s="10" customFormat="1" ht="27.95" customHeight="1" spans="1:11">
      <c r="A127" s="7"/>
      <c r="B127" s="55"/>
      <c r="C127" s="7" t="s">
        <v>3537</v>
      </c>
      <c r="D127" s="7"/>
      <c r="E127" s="7"/>
      <c r="F127" s="7"/>
      <c r="G127" s="55" t="s">
        <v>3501</v>
      </c>
      <c r="H127" s="55" t="s">
        <v>1592</v>
      </c>
      <c r="I127" s="153" t="s">
        <v>1592</v>
      </c>
      <c r="J127" s="149"/>
      <c r="K127" s="137"/>
    </row>
    <row r="128" s="10" customFormat="1" ht="57.95" customHeight="1" spans="1:11">
      <c r="A128" s="7"/>
      <c r="B128" s="55"/>
      <c r="C128" s="7" t="s">
        <v>3538</v>
      </c>
      <c r="D128" s="7"/>
      <c r="E128" s="7"/>
      <c r="F128" s="7">
        <v>20</v>
      </c>
      <c r="G128" s="55" t="s">
        <v>3501</v>
      </c>
      <c r="H128" s="55" t="s">
        <v>1592</v>
      </c>
      <c r="I128" s="153" t="s">
        <v>1592</v>
      </c>
      <c r="J128" s="149"/>
      <c r="K128" s="137"/>
    </row>
    <row r="129" s="10" customFormat="1" ht="27.95" customHeight="1" spans="1:11">
      <c r="A129" s="7">
        <v>9</v>
      </c>
      <c r="B129" s="55" t="s">
        <v>3539</v>
      </c>
      <c r="C129" s="7" t="s">
        <v>3540</v>
      </c>
      <c r="D129" s="7" t="s">
        <v>1405</v>
      </c>
      <c r="E129" s="7" t="s">
        <v>1823</v>
      </c>
      <c r="F129" s="7">
        <v>78.11</v>
      </c>
      <c r="G129" s="55" t="s">
        <v>3501</v>
      </c>
      <c r="H129" s="55" t="s">
        <v>204</v>
      </c>
      <c r="I129" s="153" t="s">
        <v>204</v>
      </c>
      <c r="J129" s="149" t="s">
        <v>3541</v>
      </c>
      <c r="K129" s="137"/>
    </row>
    <row r="130" s="10" customFormat="1" ht="27.95" customHeight="1" spans="1:11">
      <c r="A130" s="7">
        <v>10</v>
      </c>
      <c r="B130" s="55" t="s">
        <v>3542</v>
      </c>
      <c r="C130" s="7" t="s">
        <v>3543</v>
      </c>
      <c r="D130" s="7"/>
      <c r="E130" s="7" t="s">
        <v>1364</v>
      </c>
      <c r="F130" s="7">
        <v>82.78</v>
      </c>
      <c r="G130" s="55" t="s">
        <v>3501</v>
      </c>
      <c r="H130" s="55" t="s">
        <v>204</v>
      </c>
      <c r="I130" s="153" t="s">
        <v>204</v>
      </c>
      <c r="J130" s="149" t="s">
        <v>3544</v>
      </c>
      <c r="K130" s="137"/>
    </row>
    <row r="131" s="10" customFormat="1" ht="27.95" customHeight="1" spans="1:11">
      <c r="A131" s="7">
        <v>11</v>
      </c>
      <c r="B131" s="141" t="s">
        <v>3545</v>
      </c>
      <c r="C131" s="9" t="s">
        <v>3546</v>
      </c>
      <c r="D131" s="9" t="s">
        <v>1422</v>
      </c>
      <c r="E131" s="9" t="s">
        <v>2009</v>
      </c>
      <c r="F131" s="9">
        <v>8</v>
      </c>
      <c r="G131" s="55" t="s">
        <v>3501</v>
      </c>
      <c r="H131" s="55" t="s">
        <v>171</v>
      </c>
      <c r="I131" s="159" t="s">
        <v>171</v>
      </c>
      <c r="J131" s="149" t="s">
        <v>3547</v>
      </c>
      <c r="K131" s="137"/>
    </row>
    <row r="132" s="10" customFormat="1" ht="27.95" customHeight="1" spans="1:11">
      <c r="A132" s="7">
        <v>12</v>
      </c>
      <c r="B132" s="141" t="s">
        <v>3548</v>
      </c>
      <c r="C132" s="9" t="s">
        <v>3549</v>
      </c>
      <c r="D132" s="9"/>
      <c r="E132" s="9" t="s">
        <v>2006</v>
      </c>
      <c r="F132" s="9">
        <v>1.32</v>
      </c>
      <c r="G132" s="55" t="s">
        <v>3501</v>
      </c>
      <c r="H132" s="55" t="s">
        <v>171</v>
      </c>
      <c r="I132" s="159" t="s">
        <v>171</v>
      </c>
      <c r="J132" s="149" t="s">
        <v>3550</v>
      </c>
      <c r="K132" s="137"/>
    </row>
    <row r="133" s="10" customFormat="1" ht="27.95" customHeight="1" spans="1:11">
      <c r="A133" s="7"/>
      <c r="B133" s="141"/>
      <c r="C133" s="9" t="s">
        <v>3551</v>
      </c>
      <c r="D133" s="9"/>
      <c r="E133" s="9"/>
      <c r="F133" s="9">
        <v>3.3</v>
      </c>
      <c r="G133" s="55" t="s">
        <v>3501</v>
      </c>
      <c r="H133" s="55" t="s">
        <v>171</v>
      </c>
      <c r="I133" s="159" t="s">
        <v>171</v>
      </c>
      <c r="J133" s="149"/>
      <c r="K133" s="137"/>
    </row>
    <row r="134" s="10" customFormat="1" ht="27.95" customHeight="1" spans="1:11">
      <c r="A134" s="7">
        <v>13</v>
      </c>
      <c r="B134" s="55" t="s">
        <v>3552</v>
      </c>
      <c r="C134" s="7" t="s">
        <v>3553</v>
      </c>
      <c r="D134" s="7" t="s">
        <v>1426</v>
      </c>
      <c r="E134" s="7" t="s">
        <v>2202</v>
      </c>
      <c r="F134" s="7">
        <v>5.2</v>
      </c>
      <c r="G134" s="55" t="s">
        <v>3501</v>
      </c>
      <c r="H134" s="55" t="s">
        <v>191</v>
      </c>
      <c r="I134" s="159" t="s">
        <v>191</v>
      </c>
      <c r="J134" s="149" t="s">
        <v>3554</v>
      </c>
      <c r="K134" s="137"/>
    </row>
    <row r="135" s="10" customFormat="1" ht="39" customHeight="1" spans="1:11">
      <c r="A135" s="7"/>
      <c r="B135" s="55"/>
      <c r="C135" s="7" t="s">
        <v>3555</v>
      </c>
      <c r="D135" s="7"/>
      <c r="E135" s="7"/>
      <c r="F135" s="7">
        <v>38.7</v>
      </c>
      <c r="G135" s="55" t="s">
        <v>3501</v>
      </c>
      <c r="H135" s="55" t="s">
        <v>191</v>
      </c>
      <c r="I135" s="159" t="s">
        <v>191</v>
      </c>
      <c r="J135" s="149"/>
      <c r="K135" s="137"/>
    </row>
    <row r="136" s="10" customFormat="1" ht="27.95" customHeight="1" spans="1:11">
      <c r="A136" s="7">
        <v>14</v>
      </c>
      <c r="B136" s="55" t="s">
        <v>3556</v>
      </c>
      <c r="C136" s="7" t="s">
        <v>3557</v>
      </c>
      <c r="D136" s="7"/>
      <c r="E136" s="7" t="s">
        <v>2213</v>
      </c>
      <c r="F136" s="7">
        <v>12.73</v>
      </c>
      <c r="G136" s="55" t="s">
        <v>3501</v>
      </c>
      <c r="H136" s="55" t="s">
        <v>191</v>
      </c>
      <c r="I136" s="159" t="s">
        <v>191</v>
      </c>
      <c r="J136" s="149" t="s">
        <v>3558</v>
      </c>
      <c r="K136" s="137"/>
    </row>
    <row r="137" s="10" customFormat="1" ht="27.95" customHeight="1" spans="1:11">
      <c r="A137" s="7">
        <v>15</v>
      </c>
      <c r="B137" s="55" t="s">
        <v>3559</v>
      </c>
      <c r="C137" s="7" t="s">
        <v>3560</v>
      </c>
      <c r="D137" s="7" t="s">
        <v>1418</v>
      </c>
      <c r="E137" s="7" t="s">
        <v>1954</v>
      </c>
      <c r="F137" s="7">
        <v>10.5</v>
      </c>
      <c r="G137" s="55" t="s">
        <v>3501</v>
      </c>
      <c r="H137" s="55" t="s">
        <v>211</v>
      </c>
      <c r="I137" s="153" t="s">
        <v>211</v>
      </c>
      <c r="J137" s="149" t="s">
        <v>3561</v>
      </c>
      <c r="K137" s="137"/>
    </row>
    <row r="138" s="10" customFormat="1" ht="27.95" customHeight="1" spans="1:11">
      <c r="A138" s="7"/>
      <c r="B138" s="55"/>
      <c r="C138" s="7" t="s">
        <v>3562</v>
      </c>
      <c r="D138" s="7"/>
      <c r="E138" s="7"/>
      <c r="F138" s="7">
        <v>17.5</v>
      </c>
      <c r="G138" s="55" t="s">
        <v>3501</v>
      </c>
      <c r="H138" s="55" t="s">
        <v>211</v>
      </c>
      <c r="I138" s="153" t="s">
        <v>211</v>
      </c>
      <c r="J138" s="149"/>
      <c r="K138" s="137"/>
    </row>
    <row r="139" s="10" customFormat="1" ht="27.95" customHeight="1" spans="1:11">
      <c r="A139" s="7">
        <v>16</v>
      </c>
      <c r="B139" s="55" t="s">
        <v>3563</v>
      </c>
      <c r="C139" s="7" t="s">
        <v>3564</v>
      </c>
      <c r="D139" s="7" t="s">
        <v>1401</v>
      </c>
      <c r="E139" s="7" t="s">
        <v>1708</v>
      </c>
      <c r="F139" s="7">
        <v>33.95</v>
      </c>
      <c r="G139" s="55" t="s">
        <v>3501</v>
      </c>
      <c r="H139" s="55" t="s">
        <v>338</v>
      </c>
      <c r="I139" s="153" t="s">
        <v>338</v>
      </c>
      <c r="J139" s="149" t="s">
        <v>3565</v>
      </c>
      <c r="K139" s="137"/>
    </row>
    <row r="140" s="10" customFormat="1" ht="27.95" customHeight="1" spans="1:11">
      <c r="A140" s="14">
        <v>17</v>
      </c>
      <c r="B140" s="146" t="s">
        <v>3566</v>
      </c>
      <c r="C140" s="14" t="s">
        <v>3567</v>
      </c>
      <c r="D140" s="14" t="s">
        <v>1445</v>
      </c>
      <c r="E140" s="14" t="s">
        <v>1717</v>
      </c>
      <c r="F140" s="14">
        <v>9</v>
      </c>
      <c r="G140" s="55" t="s">
        <v>3501</v>
      </c>
      <c r="H140" s="55" t="s">
        <v>226</v>
      </c>
      <c r="I140" s="153" t="s">
        <v>226</v>
      </c>
      <c r="J140" s="149" t="s">
        <v>3568</v>
      </c>
      <c r="K140" s="137"/>
    </row>
    <row r="141" s="10" customFormat="1" ht="27.95" customHeight="1" spans="1:11">
      <c r="A141" s="14"/>
      <c r="B141" s="146"/>
      <c r="C141" s="14" t="s">
        <v>3569</v>
      </c>
      <c r="D141" s="14"/>
      <c r="E141" s="14"/>
      <c r="F141" s="14">
        <v>12</v>
      </c>
      <c r="G141" s="55" t="s">
        <v>3501</v>
      </c>
      <c r="H141" s="55"/>
      <c r="I141" s="153"/>
      <c r="J141" s="149"/>
      <c r="K141" s="137"/>
    </row>
    <row r="142" s="10" customFormat="1" ht="27.95" customHeight="1" spans="1:11">
      <c r="A142" s="14"/>
      <c r="B142" s="146"/>
      <c r="C142" s="14" t="s">
        <v>3570</v>
      </c>
      <c r="D142" s="14"/>
      <c r="E142" s="14"/>
      <c r="F142" s="14">
        <v>3.15</v>
      </c>
      <c r="G142" s="55" t="s">
        <v>3501</v>
      </c>
      <c r="H142" s="55"/>
      <c r="I142" s="153"/>
      <c r="J142" s="149"/>
      <c r="K142" s="137"/>
    </row>
    <row r="143" s="61" customFormat="1" ht="39.95" customHeight="1" spans="1:11">
      <c r="A143" s="14">
        <v>18</v>
      </c>
      <c r="B143" s="146" t="s">
        <v>3571</v>
      </c>
      <c r="C143" s="14" t="s">
        <v>3572</v>
      </c>
      <c r="D143" s="14"/>
      <c r="E143" s="14" t="s">
        <v>2088</v>
      </c>
      <c r="F143" s="14">
        <v>24.2</v>
      </c>
      <c r="G143" s="146" t="s">
        <v>3501</v>
      </c>
      <c r="H143" s="146"/>
      <c r="I143" s="146"/>
      <c r="J143" s="149" t="s">
        <v>3573</v>
      </c>
      <c r="K143" s="174"/>
    </row>
    <row r="144" s="10" customFormat="1" ht="27.95" customHeight="1" spans="1:11">
      <c r="A144" s="7">
        <v>19</v>
      </c>
      <c r="B144" s="141" t="s">
        <v>3574</v>
      </c>
      <c r="C144" s="9" t="s">
        <v>3575</v>
      </c>
      <c r="D144" s="9" t="s">
        <v>1441</v>
      </c>
      <c r="E144" s="9" t="s">
        <v>2192</v>
      </c>
      <c r="F144" s="9">
        <v>40.12</v>
      </c>
      <c r="G144" s="55" t="s">
        <v>3501</v>
      </c>
      <c r="H144" s="55" t="s">
        <v>453</v>
      </c>
      <c r="I144" s="153" t="s">
        <v>453</v>
      </c>
      <c r="J144" s="149" t="s">
        <v>3576</v>
      </c>
      <c r="K144" s="137"/>
    </row>
    <row r="145" s="10" customFormat="1" ht="27.95" customHeight="1" spans="1:11">
      <c r="A145" s="7">
        <v>20</v>
      </c>
      <c r="B145" s="141" t="s">
        <v>3577</v>
      </c>
      <c r="C145" s="9" t="s">
        <v>3578</v>
      </c>
      <c r="D145" s="7" t="s">
        <v>1461</v>
      </c>
      <c r="E145" s="9" t="s">
        <v>2124</v>
      </c>
      <c r="F145" s="9">
        <v>10.1</v>
      </c>
      <c r="G145" s="55" t="s">
        <v>3501</v>
      </c>
      <c r="H145" s="55" t="s">
        <v>244</v>
      </c>
      <c r="I145" s="153" t="s">
        <v>244</v>
      </c>
      <c r="J145" s="149" t="s">
        <v>3579</v>
      </c>
      <c r="K145" s="137"/>
    </row>
    <row r="146" s="10" customFormat="1" ht="27.95" customHeight="1" spans="1:11">
      <c r="A146" s="7">
        <v>21</v>
      </c>
      <c r="B146" s="141" t="s">
        <v>3580</v>
      </c>
      <c r="C146" s="9" t="s">
        <v>3581</v>
      </c>
      <c r="D146" s="7"/>
      <c r="E146" s="9" t="s">
        <v>3582</v>
      </c>
      <c r="F146" s="9">
        <v>40.33</v>
      </c>
      <c r="G146" s="55" t="s">
        <v>3501</v>
      </c>
      <c r="H146" s="55" t="s">
        <v>244</v>
      </c>
      <c r="I146" s="153" t="s">
        <v>244</v>
      </c>
      <c r="J146" s="149" t="s">
        <v>3583</v>
      </c>
      <c r="K146" s="137"/>
    </row>
    <row r="147" s="10" customFormat="1" ht="36.95" customHeight="1" spans="1:11">
      <c r="A147" s="7">
        <v>22</v>
      </c>
      <c r="B147" s="55" t="s">
        <v>3584</v>
      </c>
      <c r="C147" s="55" t="s">
        <v>3585</v>
      </c>
      <c r="D147" s="55" t="s">
        <v>1449</v>
      </c>
      <c r="E147" s="55" t="s">
        <v>3586</v>
      </c>
      <c r="F147" s="55">
        <v>50</v>
      </c>
      <c r="G147" s="55" t="s">
        <v>3220</v>
      </c>
      <c r="H147" s="55" t="s">
        <v>255</v>
      </c>
      <c r="I147" s="153" t="s">
        <v>255</v>
      </c>
      <c r="J147" s="149" t="s">
        <v>3587</v>
      </c>
      <c r="K147" s="55"/>
    </row>
    <row r="148" s="10" customFormat="1" ht="36.95" customHeight="1" spans="1:11">
      <c r="A148" s="7">
        <v>23</v>
      </c>
      <c r="B148" s="141" t="s">
        <v>3588</v>
      </c>
      <c r="C148" s="141" t="s">
        <v>3589</v>
      </c>
      <c r="D148" s="141" t="s">
        <v>1422</v>
      </c>
      <c r="E148" s="141" t="s">
        <v>1950</v>
      </c>
      <c r="F148" s="55">
        <v>50</v>
      </c>
      <c r="G148" s="55" t="s">
        <v>3220</v>
      </c>
      <c r="H148" s="55" t="s">
        <v>171</v>
      </c>
      <c r="I148" s="159" t="s">
        <v>171</v>
      </c>
      <c r="J148" s="149" t="s">
        <v>3590</v>
      </c>
      <c r="K148" s="55"/>
    </row>
    <row r="149" s="10" customFormat="1" ht="36.95" customHeight="1" spans="1:11">
      <c r="A149" s="7">
        <v>24</v>
      </c>
      <c r="B149" s="55" t="s">
        <v>3591</v>
      </c>
      <c r="C149" s="55" t="s">
        <v>3592</v>
      </c>
      <c r="D149" s="55" t="s">
        <v>1418</v>
      </c>
      <c r="E149" s="55" t="s">
        <v>1954</v>
      </c>
      <c r="F149" s="55">
        <v>50</v>
      </c>
      <c r="G149" s="55" t="s">
        <v>3220</v>
      </c>
      <c r="H149" s="55" t="s">
        <v>211</v>
      </c>
      <c r="I149" s="153" t="s">
        <v>211</v>
      </c>
      <c r="J149" s="149" t="s">
        <v>3593</v>
      </c>
      <c r="K149" s="55"/>
    </row>
    <row r="150" s="10" customFormat="1" ht="36.95" customHeight="1" spans="1:11">
      <c r="A150" s="7">
        <v>25</v>
      </c>
      <c r="B150" s="55" t="s">
        <v>3594</v>
      </c>
      <c r="C150" s="55" t="s">
        <v>3585</v>
      </c>
      <c r="D150" s="55" t="s">
        <v>1449</v>
      </c>
      <c r="E150" s="55" t="s">
        <v>3595</v>
      </c>
      <c r="F150" s="55">
        <v>50</v>
      </c>
      <c r="G150" s="55" t="s">
        <v>3220</v>
      </c>
      <c r="H150" s="55" t="s">
        <v>255</v>
      </c>
      <c r="I150" s="153" t="s">
        <v>255</v>
      </c>
      <c r="J150" s="149" t="s">
        <v>3596</v>
      </c>
      <c r="K150" s="55"/>
    </row>
    <row r="151" s="10" customFormat="1" ht="27.95" customHeight="1" spans="1:11">
      <c r="A151" s="160" t="s">
        <v>3597</v>
      </c>
      <c r="B151" s="160"/>
      <c r="C151" s="160"/>
      <c r="D151" s="160"/>
      <c r="E151" s="160"/>
      <c r="F151" s="160">
        <v>4106</v>
      </c>
      <c r="G151" s="160"/>
      <c r="H151" s="161"/>
      <c r="I151" s="161"/>
      <c r="J151" s="161"/>
      <c r="K151" s="137"/>
    </row>
    <row r="152" s="10" customFormat="1" ht="41.25" customHeight="1" spans="1:11">
      <c r="A152" s="146">
        <v>1</v>
      </c>
      <c r="B152" s="146" t="s">
        <v>3598</v>
      </c>
      <c r="C152" s="146" t="s">
        <v>3599</v>
      </c>
      <c r="D152" s="162" t="s">
        <v>1445</v>
      </c>
      <c r="E152" s="146" t="s">
        <v>1699</v>
      </c>
      <c r="F152" s="146">
        <v>55.1</v>
      </c>
      <c r="G152" s="55" t="s">
        <v>3220</v>
      </c>
      <c r="H152" s="55" t="s">
        <v>226</v>
      </c>
      <c r="I152" s="153" t="s">
        <v>226</v>
      </c>
      <c r="J152" s="175" t="s">
        <v>3600</v>
      </c>
      <c r="K152" s="137"/>
    </row>
    <row r="153" s="10" customFormat="1" ht="41.25" customHeight="1" spans="1:11">
      <c r="A153" s="55">
        <v>2</v>
      </c>
      <c r="B153" s="146" t="s">
        <v>349</v>
      </c>
      <c r="C153" s="146" t="s">
        <v>3229</v>
      </c>
      <c r="D153" s="162" t="s">
        <v>1445</v>
      </c>
      <c r="E153" s="146" t="s">
        <v>3601</v>
      </c>
      <c r="F153" s="146">
        <v>73.5</v>
      </c>
      <c r="G153" s="55" t="s">
        <v>3220</v>
      </c>
      <c r="H153" s="55" t="s">
        <v>226</v>
      </c>
      <c r="I153" s="153" t="s">
        <v>226</v>
      </c>
      <c r="J153" s="175" t="s">
        <v>3602</v>
      </c>
      <c r="K153" s="137"/>
    </row>
    <row r="154" s="61" customFormat="1" ht="41.25" customHeight="1" spans="1:11">
      <c r="A154" s="146">
        <v>3</v>
      </c>
      <c r="B154" s="146" t="s">
        <v>3603</v>
      </c>
      <c r="C154" s="146" t="s">
        <v>3604</v>
      </c>
      <c r="D154" s="162" t="s">
        <v>1445</v>
      </c>
      <c r="E154" s="162" t="s">
        <v>1717</v>
      </c>
      <c r="F154" s="162">
        <v>80.8</v>
      </c>
      <c r="G154" s="146" t="s">
        <v>3220</v>
      </c>
      <c r="H154" s="146" t="s">
        <v>226</v>
      </c>
      <c r="I154" s="146" t="s">
        <v>226</v>
      </c>
      <c r="J154" s="175" t="s">
        <v>3605</v>
      </c>
      <c r="K154" s="174"/>
    </row>
    <row r="155" s="61" customFormat="1" ht="41.25" customHeight="1" spans="1:11">
      <c r="A155" s="146">
        <v>4</v>
      </c>
      <c r="B155" s="146" t="s">
        <v>3340</v>
      </c>
      <c r="C155" s="146" t="s">
        <v>3606</v>
      </c>
      <c r="D155" s="162" t="s">
        <v>1445</v>
      </c>
      <c r="E155" s="162" t="s">
        <v>1382</v>
      </c>
      <c r="F155" s="162">
        <v>73.5</v>
      </c>
      <c r="G155" s="146" t="s">
        <v>3220</v>
      </c>
      <c r="H155" s="146" t="s">
        <v>226</v>
      </c>
      <c r="I155" s="146" t="s">
        <v>226</v>
      </c>
      <c r="J155" s="149" t="s">
        <v>3607</v>
      </c>
      <c r="K155" s="174"/>
    </row>
    <row r="156" s="61" customFormat="1" ht="41.25" customHeight="1" spans="1:11">
      <c r="A156" s="146">
        <v>5</v>
      </c>
      <c r="B156" s="146" t="s">
        <v>3351</v>
      </c>
      <c r="C156" s="146" t="s">
        <v>3608</v>
      </c>
      <c r="D156" s="162" t="s">
        <v>1445</v>
      </c>
      <c r="E156" s="162" t="s">
        <v>3353</v>
      </c>
      <c r="F156" s="162">
        <v>55.1</v>
      </c>
      <c r="G156" s="163" t="s">
        <v>3220</v>
      </c>
      <c r="H156" s="146" t="s">
        <v>226</v>
      </c>
      <c r="I156" s="146" t="s">
        <v>226</v>
      </c>
      <c r="J156" s="149" t="s">
        <v>3609</v>
      </c>
      <c r="K156" s="174"/>
    </row>
    <row r="157" s="10" customFormat="1" ht="41.25" customHeight="1" spans="1:11">
      <c r="A157" s="55">
        <v>6</v>
      </c>
      <c r="B157" s="164" t="s">
        <v>3610</v>
      </c>
      <c r="C157" s="7" t="s">
        <v>3611</v>
      </c>
      <c r="D157" s="164" t="s">
        <v>1111</v>
      </c>
      <c r="E157" s="164" t="s">
        <v>3612</v>
      </c>
      <c r="F157" s="164">
        <v>89.7</v>
      </c>
      <c r="G157" s="55" t="s">
        <v>3220</v>
      </c>
      <c r="H157" s="55" t="s">
        <v>180</v>
      </c>
      <c r="I157" s="159" t="s">
        <v>180</v>
      </c>
      <c r="J157" s="149" t="s">
        <v>3613</v>
      </c>
      <c r="K157" s="137"/>
    </row>
    <row r="158" s="10" customFormat="1" ht="41.25" customHeight="1" spans="1:11">
      <c r="A158" s="55">
        <v>7</v>
      </c>
      <c r="B158" s="164" t="s">
        <v>3614</v>
      </c>
      <c r="C158" s="7" t="s">
        <v>3229</v>
      </c>
      <c r="D158" s="164" t="s">
        <v>1111</v>
      </c>
      <c r="E158" s="164" t="s">
        <v>3615</v>
      </c>
      <c r="F158" s="164">
        <v>73.5</v>
      </c>
      <c r="G158" s="55" t="s">
        <v>3220</v>
      </c>
      <c r="H158" s="55" t="s">
        <v>180</v>
      </c>
      <c r="I158" s="159" t="s">
        <v>180</v>
      </c>
      <c r="J158" s="175" t="s">
        <v>3616</v>
      </c>
      <c r="K158" s="137"/>
    </row>
    <row r="159" s="10" customFormat="1" ht="41.25" customHeight="1" spans="1:11">
      <c r="A159" s="55">
        <v>8</v>
      </c>
      <c r="B159" s="164" t="s">
        <v>3243</v>
      </c>
      <c r="C159" s="7" t="s">
        <v>3617</v>
      </c>
      <c r="D159" s="164" t="s">
        <v>1111</v>
      </c>
      <c r="E159" s="164" t="s">
        <v>1688</v>
      </c>
      <c r="F159" s="164">
        <v>64.8</v>
      </c>
      <c r="G159" s="55" t="s">
        <v>3220</v>
      </c>
      <c r="H159" s="55" t="s">
        <v>180</v>
      </c>
      <c r="I159" s="159" t="s">
        <v>180</v>
      </c>
      <c r="J159" s="175" t="s">
        <v>3618</v>
      </c>
      <c r="K159" s="137"/>
    </row>
    <row r="160" s="10" customFormat="1" ht="41.25" customHeight="1" spans="1:11">
      <c r="A160" s="55">
        <v>9</v>
      </c>
      <c r="B160" s="164" t="s">
        <v>3619</v>
      </c>
      <c r="C160" s="7" t="s">
        <v>3620</v>
      </c>
      <c r="D160" s="164" t="s">
        <v>1111</v>
      </c>
      <c r="E160" s="164" t="s">
        <v>2033</v>
      </c>
      <c r="F160" s="164">
        <v>73.5</v>
      </c>
      <c r="G160" s="55" t="s">
        <v>3220</v>
      </c>
      <c r="H160" s="55" t="s">
        <v>180</v>
      </c>
      <c r="I160" s="159" t="s">
        <v>180</v>
      </c>
      <c r="J160" s="175" t="s">
        <v>3621</v>
      </c>
      <c r="K160" s="137"/>
    </row>
    <row r="161" s="10" customFormat="1" ht="41.25" customHeight="1" spans="1:11">
      <c r="A161" s="55">
        <v>10</v>
      </c>
      <c r="B161" s="164" t="s">
        <v>3619</v>
      </c>
      <c r="C161" s="7" t="s">
        <v>3622</v>
      </c>
      <c r="D161" s="164" t="s">
        <v>1111</v>
      </c>
      <c r="E161" s="164" t="s">
        <v>2033</v>
      </c>
      <c r="F161" s="164">
        <v>73.5</v>
      </c>
      <c r="G161" s="55" t="s">
        <v>3220</v>
      </c>
      <c r="H161" s="55" t="s">
        <v>180</v>
      </c>
      <c r="I161" s="159" t="s">
        <v>180</v>
      </c>
      <c r="J161" s="175" t="s">
        <v>3623</v>
      </c>
      <c r="K161" s="137"/>
    </row>
    <row r="162" s="10" customFormat="1" ht="41.25" customHeight="1" spans="1:11">
      <c r="A162" s="55">
        <v>11</v>
      </c>
      <c r="B162" s="164" t="s">
        <v>3624</v>
      </c>
      <c r="C162" s="7" t="s">
        <v>3625</v>
      </c>
      <c r="D162" s="164" t="s">
        <v>1111</v>
      </c>
      <c r="E162" s="164" t="s">
        <v>2029</v>
      </c>
      <c r="F162" s="164">
        <v>73.5</v>
      </c>
      <c r="G162" s="55" t="s">
        <v>3220</v>
      </c>
      <c r="H162" s="55" t="s">
        <v>180</v>
      </c>
      <c r="I162" s="159" t="s">
        <v>180</v>
      </c>
      <c r="J162" s="175" t="s">
        <v>3626</v>
      </c>
      <c r="K162" s="137"/>
    </row>
    <row r="163" s="10" customFormat="1" ht="41.25" customHeight="1" spans="1:11">
      <c r="A163" s="55">
        <v>12</v>
      </c>
      <c r="B163" s="165" t="s">
        <v>3279</v>
      </c>
      <c r="C163" s="9" t="s">
        <v>3627</v>
      </c>
      <c r="D163" s="165" t="s">
        <v>1116</v>
      </c>
      <c r="E163" s="165" t="s">
        <v>1999</v>
      </c>
      <c r="F163" s="165">
        <v>73.5</v>
      </c>
      <c r="G163" s="55" t="s">
        <v>3220</v>
      </c>
      <c r="H163" s="55" t="s">
        <v>379</v>
      </c>
      <c r="I163" s="159" t="s">
        <v>379</v>
      </c>
      <c r="J163" s="175" t="s">
        <v>3628</v>
      </c>
      <c r="K163" s="137"/>
    </row>
    <row r="164" s="10" customFormat="1" ht="41.25" customHeight="1" spans="1:11">
      <c r="A164" s="55">
        <v>13</v>
      </c>
      <c r="B164" s="141" t="s">
        <v>3629</v>
      </c>
      <c r="C164" s="141" t="s">
        <v>3284</v>
      </c>
      <c r="D164" s="166" t="s">
        <v>1116</v>
      </c>
      <c r="E164" s="166" t="s">
        <v>1995</v>
      </c>
      <c r="F164" s="166">
        <v>35</v>
      </c>
      <c r="G164" s="55" t="s">
        <v>3220</v>
      </c>
      <c r="H164" s="55" t="s">
        <v>379</v>
      </c>
      <c r="I164" s="159" t="s">
        <v>379</v>
      </c>
      <c r="J164" s="175" t="s">
        <v>3630</v>
      </c>
      <c r="K164" s="137"/>
    </row>
    <row r="165" s="10" customFormat="1" ht="41.25" customHeight="1" spans="1:11">
      <c r="A165" s="55">
        <v>14</v>
      </c>
      <c r="B165" s="141" t="s">
        <v>3631</v>
      </c>
      <c r="C165" s="141" t="s">
        <v>3394</v>
      </c>
      <c r="D165" s="166" t="s">
        <v>1116</v>
      </c>
      <c r="E165" s="166" t="s">
        <v>3632</v>
      </c>
      <c r="F165" s="166">
        <v>29.4</v>
      </c>
      <c r="G165" s="55" t="s">
        <v>3220</v>
      </c>
      <c r="H165" s="55" t="s">
        <v>379</v>
      </c>
      <c r="I165" s="159" t="s">
        <v>379</v>
      </c>
      <c r="J165" s="175" t="s">
        <v>3633</v>
      </c>
      <c r="K165" s="137"/>
    </row>
    <row r="166" s="10" customFormat="1" ht="41.25" customHeight="1" spans="1:11">
      <c r="A166" s="55">
        <v>15</v>
      </c>
      <c r="B166" s="141" t="s">
        <v>494</v>
      </c>
      <c r="C166" s="141" t="s">
        <v>3634</v>
      </c>
      <c r="D166" s="166" t="s">
        <v>1116</v>
      </c>
      <c r="E166" s="166" t="s">
        <v>1758</v>
      </c>
      <c r="F166" s="166">
        <v>73.5</v>
      </c>
      <c r="G166" s="55" t="s">
        <v>3220</v>
      </c>
      <c r="H166" s="55" t="s">
        <v>379</v>
      </c>
      <c r="I166" s="159" t="s">
        <v>379</v>
      </c>
      <c r="J166" s="175" t="s">
        <v>3635</v>
      </c>
      <c r="K166" s="137"/>
    </row>
    <row r="167" s="10" customFormat="1" ht="41.25" customHeight="1" spans="1:11">
      <c r="A167" s="55">
        <v>16</v>
      </c>
      <c r="B167" s="141" t="s">
        <v>3281</v>
      </c>
      <c r="C167" s="141" t="s">
        <v>3636</v>
      </c>
      <c r="D167" s="166" t="s">
        <v>1116</v>
      </c>
      <c r="E167" s="166" t="s">
        <v>2466</v>
      </c>
      <c r="F167" s="166">
        <v>23.6</v>
      </c>
      <c r="G167" s="55" t="s">
        <v>3220</v>
      </c>
      <c r="H167" s="55" t="s">
        <v>379</v>
      </c>
      <c r="I167" s="159" t="s">
        <v>379</v>
      </c>
      <c r="J167" s="175" t="s">
        <v>3637</v>
      </c>
      <c r="K167" s="137"/>
    </row>
    <row r="168" s="10" customFormat="1" ht="41.25" customHeight="1" spans="1:11">
      <c r="A168" s="55">
        <v>17</v>
      </c>
      <c r="B168" s="141" t="s">
        <v>3482</v>
      </c>
      <c r="C168" s="141" t="s">
        <v>3229</v>
      </c>
      <c r="D168" s="141" t="s">
        <v>1441</v>
      </c>
      <c r="E168" s="166" t="s">
        <v>3483</v>
      </c>
      <c r="F168" s="166">
        <v>73.5</v>
      </c>
      <c r="G168" s="55" t="s">
        <v>3220</v>
      </c>
      <c r="H168" s="55" t="s">
        <v>453</v>
      </c>
      <c r="I168" s="153" t="s">
        <v>453</v>
      </c>
      <c r="J168" s="175" t="s">
        <v>3638</v>
      </c>
      <c r="K168" s="137"/>
    </row>
    <row r="169" s="10" customFormat="1" ht="41.25" customHeight="1" spans="1:11">
      <c r="A169" s="55">
        <v>18</v>
      </c>
      <c r="B169" s="141" t="s">
        <v>3639</v>
      </c>
      <c r="C169" s="141" t="s">
        <v>3229</v>
      </c>
      <c r="D169" s="141" t="s">
        <v>1441</v>
      </c>
      <c r="E169" s="166" t="s">
        <v>2386</v>
      </c>
      <c r="F169" s="166">
        <v>73.5</v>
      </c>
      <c r="G169" s="55" t="s">
        <v>3220</v>
      </c>
      <c r="H169" s="55" t="s">
        <v>453</v>
      </c>
      <c r="I169" s="153" t="s">
        <v>453</v>
      </c>
      <c r="J169" s="149" t="s">
        <v>3640</v>
      </c>
      <c r="K169" s="137"/>
    </row>
    <row r="170" s="10" customFormat="1" ht="41.25" customHeight="1" spans="1:11">
      <c r="A170" s="55">
        <v>19</v>
      </c>
      <c r="B170" s="141" t="s">
        <v>3641</v>
      </c>
      <c r="C170" s="141" t="s">
        <v>3642</v>
      </c>
      <c r="D170" s="141" t="s">
        <v>1441</v>
      </c>
      <c r="E170" s="166" t="s">
        <v>3643</v>
      </c>
      <c r="F170" s="166">
        <v>63</v>
      </c>
      <c r="G170" s="55" t="s">
        <v>3220</v>
      </c>
      <c r="H170" s="55" t="s">
        <v>453</v>
      </c>
      <c r="I170" s="153" t="s">
        <v>453</v>
      </c>
      <c r="J170" s="175" t="s">
        <v>3644</v>
      </c>
      <c r="K170" s="137"/>
    </row>
    <row r="171" s="10" customFormat="1" ht="41.25" customHeight="1" spans="1:11">
      <c r="A171" s="55">
        <v>20</v>
      </c>
      <c r="B171" s="167" t="s">
        <v>455</v>
      </c>
      <c r="C171" s="141" t="s">
        <v>3645</v>
      </c>
      <c r="D171" s="141" t="s">
        <v>1437</v>
      </c>
      <c r="E171" s="166" t="s">
        <v>2102</v>
      </c>
      <c r="F171" s="166">
        <v>73.5</v>
      </c>
      <c r="G171" s="55" t="s">
        <v>3220</v>
      </c>
      <c r="H171" s="55" t="s">
        <v>234</v>
      </c>
      <c r="I171" s="153" t="s">
        <v>234</v>
      </c>
      <c r="J171" s="175" t="s">
        <v>3646</v>
      </c>
      <c r="K171" s="137"/>
    </row>
    <row r="172" s="10" customFormat="1" ht="41.25" customHeight="1" spans="1:11">
      <c r="A172" s="55">
        <v>21</v>
      </c>
      <c r="B172" s="167" t="s">
        <v>455</v>
      </c>
      <c r="C172" s="141" t="s">
        <v>3647</v>
      </c>
      <c r="D172" s="141" t="s">
        <v>1437</v>
      </c>
      <c r="E172" s="166" t="s">
        <v>2102</v>
      </c>
      <c r="F172" s="166">
        <v>40.4</v>
      </c>
      <c r="G172" s="55" t="s">
        <v>3220</v>
      </c>
      <c r="H172" s="55" t="s">
        <v>234</v>
      </c>
      <c r="I172" s="153" t="s">
        <v>234</v>
      </c>
      <c r="J172" s="175" t="s">
        <v>3648</v>
      </c>
      <c r="K172" s="137"/>
    </row>
    <row r="173" s="10" customFormat="1" ht="41.25" customHeight="1" spans="1:11">
      <c r="A173" s="55">
        <v>22</v>
      </c>
      <c r="B173" s="167" t="s">
        <v>504</v>
      </c>
      <c r="C173" s="167" t="s">
        <v>3266</v>
      </c>
      <c r="D173" s="141" t="s">
        <v>1437</v>
      </c>
      <c r="E173" s="168" t="s">
        <v>2522</v>
      </c>
      <c r="F173" s="168">
        <v>55.1</v>
      </c>
      <c r="G173" s="55" t="s">
        <v>3220</v>
      </c>
      <c r="H173" s="55" t="s">
        <v>234</v>
      </c>
      <c r="I173" s="153" t="s">
        <v>234</v>
      </c>
      <c r="J173" s="175" t="s">
        <v>3649</v>
      </c>
      <c r="K173" s="137"/>
    </row>
    <row r="174" s="10" customFormat="1" ht="41.25" customHeight="1" spans="1:11">
      <c r="A174" s="55">
        <v>23</v>
      </c>
      <c r="B174" s="167" t="s">
        <v>3650</v>
      </c>
      <c r="C174" s="167" t="s">
        <v>3651</v>
      </c>
      <c r="D174" s="141" t="s">
        <v>1437</v>
      </c>
      <c r="E174" s="168" t="s">
        <v>1713</v>
      </c>
      <c r="F174" s="168">
        <v>73.5</v>
      </c>
      <c r="G174" s="55" t="s">
        <v>3220</v>
      </c>
      <c r="H174" s="55" t="s">
        <v>234</v>
      </c>
      <c r="I174" s="153" t="s">
        <v>234</v>
      </c>
      <c r="J174" s="175" t="s">
        <v>3652</v>
      </c>
      <c r="K174" s="137"/>
    </row>
    <row r="175" s="10" customFormat="1" ht="41.25" customHeight="1" spans="1:11">
      <c r="A175" s="55">
        <v>24</v>
      </c>
      <c r="B175" s="141" t="s">
        <v>3653</v>
      </c>
      <c r="C175" s="141" t="s">
        <v>3654</v>
      </c>
      <c r="D175" s="166" t="s">
        <v>1461</v>
      </c>
      <c r="E175" s="141" t="s">
        <v>1832</v>
      </c>
      <c r="F175" s="141">
        <v>84</v>
      </c>
      <c r="G175" s="55" t="s">
        <v>3220</v>
      </c>
      <c r="H175" s="55" t="s">
        <v>244</v>
      </c>
      <c r="I175" s="153" t="s">
        <v>244</v>
      </c>
      <c r="J175" s="149" t="s">
        <v>3655</v>
      </c>
      <c r="K175" s="137"/>
    </row>
    <row r="176" s="10" customFormat="1" ht="41.25" customHeight="1" spans="1:11">
      <c r="A176" s="55">
        <v>25</v>
      </c>
      <c r="B176" s="167" t="s">
        <v>392</v>
      </c>
      <c r="C176" s="141" t="s">
        <v>3656</v>
      </c>
      <c r="D176" s="141" t="s">
        <v>1461</v>
      </c>
      <c r="E176" s="168" t="s">
        <v>2136</v>
      </c>
      <c r="F176" s="168">
        <v>73.5</v>
      </c>
      <c r="G176" s="55" t="s">
        <v>3220</v>
      </c>
      <c r="H176" s="55" t="s">
        <v>244</v>
      </c>
      <c r="I176" s="153" t="s">
        <v>244</v>
      </c>
      <c r="J176" s="175" t="s">
        <v>3657</v>
      </c>
      <c r="K176" s="137"/>
    </row>
    <row r="177" s="10" customFormat="1" ht="41.25" customHeight="1" spans="1:11">
      <c r="A177" s="55">
        <v>26</v>
      </c>
      <c r="B177" s="55" t="s">
        <v>411</v>
      </c>
      <c r="C177" s="55" t="s">
        <v>3658</v>
      </c>
      <c r="D177" s="169" t="s">
        <v>1401</v>
      </c>
      <c r="E177" s="55" t="s">
        <v>2047</v>
      </c>
      <c r="F177" s="55">
        <v>55.1</v>
      </c>
      <c r="G177" s="55" t="s">
        <v>3220</v>
      </c>
      <c r="H177" s="55" t="s">
        <v>338</v>
      </c>
      <c r="I177" s="153" t="s">
        <v>338</v>
      </c>
      <c r="J177" s="149" t="s">
        <v>3659</v>
      </c>
      <c r="K177" s="137"/>
    </row>
    <row r="178" s="10" customFormat="1" ht="41.25" customHeight="1" spans="1:11">
      <c r="A178" s="55">
        <v>27</v>
      </c>
      <c r="B178" s="55" t="s">
        <v>3660</v>
      </c>
      <c r="C178" s="55" t="s">
        <v>3661</v>
      </c>
      <c r="D178" s="169" t="s">
        <v>1401</v>
      </c>
      <c r="E178" s="55" t="s">
        <v>3662</v>
      </c>
      <c r="F178" s="55">
        <v>46.2</v>
      </c>
      <c r="G178" s="55" t="s">
        <v>3220</v>
      </c>
      <c r="H178" s="55" t="s">
        <v>338</v>
      </c>
      <c r="I178" s="153" t="s">
        <v>338</v>
      </c>
      <c r="J178" s="149" t="s">
        <v>3663</v>
      </c>
      <c r="K178" s="137"/>
    </row>
    <row r="179" s="10" customFormat="1" ht="41.25" customHeight="1" spans="1:11">
      <c r="A179" s="55">
        <v>28</v>
      </c>
      <c r="B179" s="55" t="s">
        <v>3664</v>
      </c>
      <c r="C179" s="55" t="s">
        <v>3665</v>
      </c>
      <c r="D179" s="169" t="s">
        <v>1401</v>
      </c>
      <c r="E179" s="55" t="s">
        <v>1388</v>
      </c>
      <c r="F179" s="55">
        <v>91.9</v>
      </c>
      <c r="G179" s="55" t="s">
        <v>3220</v>
      </c>
      <c r="H179" s="55" t="s">
        <v>338</v>
      </c>
      <c r="I179" s="153" t="s">
        <v>338</v>
      </c>
      <c r="J179" s="149" t="s">
        <v>3666</v>
      </c>
      <c r="K179" s="137"/>
    </row>
    <row r="180" s="10" customFormat="1" ht="41.25" customHeight="1" spans="1:11">
      <c r="A180" s="55">
        <v>29</v>
      </c>
      <c r="B180" s="55" t="s">
        <v>411</v>
      </c>
      <c r="C180" s="55" t="s">
        <v>3667</v>
      </c>
      <c r="D180" s="169" t="s">
        <v>1401</v>
      </c>
      <c r="E180" s="55" t="s">
        <v>2047</v>
      </c>
      <c r="F180" s="55">
        <v>96.6</v>
      </c>
      <c r="G180" s="55" t="s">
        <v>3220</v>
      </c>
      <c r="H180" s="55" t="s">
        <v>338</v>
      </c>
      <c r="I180" s="153" t="s">
        <v>338</v>
      </c>
      <c r="J180" s="175" t="s">
        <v>3668</v>
      </c>
      <c r="K180" s="137"/>
    </row>
    <row r="181" s="10" customFormat="1" ht="41.25" customHeight="1" spans="1:11">
      <c r="A181" s="55">
        <v>30</v>
      </c>
      <c r="B181" s="154" t="s">
        <v>3393</v>
      </c>
      <c r="C181" s="154" t="s">
        <v>3669</v>
      </c>
      <c r="D181" s="170" t="s">
        <v>1449</v>
      </c>
      <c r="E181" s="154" t="s">
        <v>1814</v>
      </c>
      <c r="F181" s="154">
        <v>98.7</v>
      </c>
      <c r="G181" s="55" t="s">
        <v>3220</v>
      </c>
      <c r="H181" s="171" t="s">
        <v>255</v>
      </c>
      <c r="I181" s="176" t="s">
        <v>255</v>
      </c>
      <c r="J181" s="175" t="s">
        <v>3670</v>
      </c>
      <c r="K181" s="137"/>
    </row>
    <row r="182" s="10" customFormat="1" ht="41.25" customHeight="1" spans="1:11">
      <c r="A182" s="55">
        <v>31</v>
      </c>
      <c r="B182" s="154" t="s">
        <v>3671</v>
      </c>
      <c r="C182" s="154" t="s">
        <v>3229</v>
      </c>
      <c r="D182" s="170" t="s">
        <v>1449</v>
      </c>
      <c r="E182" s="154" t="s">
        <v>1873</v>
      </c>
      <c r="F182" s="154">
        <v>73.5</v>
      </c>
      <c r="G182" s="55" t="s">
        <v>3220</v>
      </c>
      <c r="H182" s="171" t="s">
        <v>255</v>
      </c>
      <c r="I182" s="176" t="s">
        <v>255</v>
      </c>
      <c r="J182" s="175" t="s">
        <v>3672</v>
      </c>
      <c r="K182" s="137"/>
    </row>
    <row r="183" s="10" customFormat="1" ht="41.25" customHeight="1" spans="1:11">
      <c r="A183" s="55">
        <v>32</v>
      </c>
      <c r="B183" s="154" t="s">
        <v>3673</v>
      </c>
      <c r="C183" s="154" t="s">
        <v>3674</v>
      </c>
      <c r="D183" s="170" t="s">
        <v>1449</v>
      </c>
      <c r="E183" s="154" t="s">
        <v>1879</v>
      </c>
      <c r="F183" s="154">
        <v>62.5</v>
      </c>
      <c r="G183" s="55" t="s">
        <v>3220</v>
      </c>
      <c r="H183" s="171" t="s">
        <v>255</v>
      </c>
      <c r="I183" s="176" t="s">
        <v>255</v>
      </c>
      <c r="J183" s="175" t="s">
        <v>3675</v>
      </c>
      <c r="K183" s="137"/>
    </row>
    <row r="184" s="10" customFormat="1" ht="41.25" customHeight="1" spans="1:11">
      <c r="A184" s="55">
        <v>33</v>
      </c>
      <c r="B184" s="154" t="s">
        <v>3676</v>
      </c>
      <c r="C184" s="154" t="s">
        <v>3677</v>
      </c>
      <c r="D184" s="170" t="s">
        <v>1449</v>
      </c>
      <c r="E184" s="154" t="s">
        <v>2170</v>
      </c>
      <c r="F184" s="154">
        <v>73.5</v>
      </c>
      <c r="G184" s="55" t="s">
        <v>3220</v>
      </c>
      <c r="H184" s="171" t="s">
        <v>255</v>
      </c>
      <c r="I184" s="176" t="s">
        <v>255</v>
      </c>
      <c r="J184" s="175" t="s">
        <v>3678</v>
      </c>
      <c r="K184" s="137"/>
    </row>
    <row r="185" s="10" customFormat="1" ht="41.25" customHeight="1" spans="1:11">
      <c r="A185" s="55">
        <v>34</v>
      </c>
      <c r="B185" s="154" t="s">
        <v>3679</v>
      </c>
      <c r="C185" s="154" t="s">
        <v>3680</v>
      </c>
      <c r="D185" s="170" t="s">
        <v>1449</v>
      </c>
      <c r="E185" s="154" t="s">
        <v>3681</v>
      </c>
      <c r="F185" s="154">
        <v>77.2</v>
      </c>
      <c r="G185" s="55" t="s">
        <v>3220</v>
      </c>
      <c r="H185" s="171" t="s">
        <v>255</v>
      </c>
      <c r="I185" s="176" t="s">
        <v>255</v>
      </c>
      <c r="J185" s="175" t="s">
        <v>3682</v>
      </c>
      <c r="K185" s="137"/>
    </row>
    <row r="186" s="10" customFormat="1" ht="41.25" customHeight="1" spans="1:11">
      <c r="A186" s="55">
        <v>35</v>
      </c>
      <c r="B186" s="55" t="s">
        <v>3683</v>
      </c>
      <c r="C186" s="55" t="s">
        <v>3684</v>
      </c>
      <c r="D186" s="55" t="s">
        <v>1405</v>
      </c>
      <c r="E186" s="172" t="s">
        <v>1376</v>
      </c>
      <c r="F186" s="172">
        <v>94.5</v>
      </c>
      <c r="G186" s="55" t="s">
        <v>3220</v>
      </c>
      <c r="H186" s="171" t="s">
        <v>204</v>
      </c>
      <c r="I186" s="176" t="s">
        <v>204</v>
      </c>
      <c r="J186" s="149" t="s">
        <v>3685</v>
      </c>
      <c r="K186" s="137"/>
    </row>
    <row r="187" s="10" customFormat="1" ht="41.25" customHeight="1" spans="1:11">
      <c r="A187" s="55">
        <v>36</v>
      </c>
      <c r="B187" s="7" t="s">
        <v>3686</v>
      </c>
      <c r="C187" s="55" t="s">
        <v>3687</v>
      </c>
      <c r="D187" s="55" t="s">
        <v>1405</v>
      </c>
      <c r="E187" s="172" t="s">
        <v>3688</v>
      </c>
      <c r="F187" s="172">
        <v>94.5</v>
      </c>
      <c r="G187" s="55" t="s">
        <v>3220</v>
      </c>
      <c r="H187" s="171" t="s">
        <v>204</v>
      </c>
      <c r="I187" s="176" t="s">
        <v>204</v>
      </c>
      <c r="J187" s="175" t="s">
        <v>3689</v>
      </c>
      <c r="K187" s="137"/>
    </row>
    <row r="188" s="10" customFormat="1" ht="41.25" customHeight="1" spans="1:11">
      <c r="A188" s="55">
        <v>37</v>
      </c>
      <c r="B188" s="7" t="s">
        <v>3690</v>
      </c>
      <c r="C188" s="55" t="s">
        <v>3691</v>
      </c>
      <c r="D188" s="55" t="s">
        <v>1405</v>
      </c>
      <c r="E188" s="172" t="s">
        <v>3692</v>
      </c>
      <c r="F188" s="172">
        <v>73.5</v>
      </c>
      <c r="G188" s="55" t="s">
        <v>3220</v>
      </c>
      <c r="H188" s="171" t="s">
        <v>204</v>
      </c>
      <c r="I188" s="176" t="s">
        <v>204</v>
      </c>
      <c r="J188" s="175" t="s">
        <v>3693</v>
      </c>
      <c r="K188" s="137"/>
    </row>
    <row r="189" s="10" customFormat="1" ht="55.5" customHeight="1" spans="1:11">
      <c r="A189" s="55">
        <v>38</v>
      </c>
      <c r="B189" s="9" t="s">
        <v>419</v>
      </c>
      <c r="C189" s="141" t="s">
        <v>3694</v>
      </c>
      <c r="D189" s="141" t="s">
        <v>1422</v>
      </c>
      <c r="E189" s="166" t="s">
        <v>1950</v>
      </c>
      <c r="F189" s="172">
        <v>72.5</v>
      </c>
      <c r="G189" s="55" t="s">
        <v>3220</v>
      </c>
      <c r="H189" s="171" t="s">
        <v>171</v>
      </c>
      <c r="I189" s="177" t="s">
        <v>171</v>
      </c>
      <c r="J189" s="175" t="s">
        <v>3695</v>
      </c>
      <c r="K189" s="137"/>
    </row>
    <row r="190" s="10" customFormat="1" ht="55.5" customHeight="1" spans="1:11">
      <c r="A190" s="55">
        <v>39</v>
      </c>
      <c r="B190" s="9" t="s">
        <v>419</v>
      </c>
      <c r="C190" s="141" t="s">
        <v>3696</v>
      </c>
      <c r="D190" s="141" t="s">
        <v>1422</v>
      </c>
      <c r="E190" s="166" t="s">
        <v>1950</v>
      </c>
      <c r="F190" s="172">
        <v>36.7</v>
      </c>
      <c r="G190" s="55" t="s">
        <v>3220</v>
      </c>
      <c r="H190" s="171" t="s">
        <v>171</v>
      </c>
      <c r="I190" s="177" t="s">
        <v>171</v>
      </c>
      <c r="J190" s="175" t="s">
        <v>3697</v>
      </c>
      <c r="K190" s="137"/>
    </row>
    <row r="191" s="10" customFormat="1" ht="41.25" customHeight="1" spans="1:11">
      <c r="A191" s="55">
        <v>40</v>
      </c>
      <c r="B191" s="141" t="s">
        <v>365</v>
      </c>
      <c r="C191" s="141" t="s">
        <v>3698</v>
      </c>
      <c r="D191" s="141" t="s">
        <v>1422</v>
      </c>
      <c r="E191" s="166" t="s">
        <v>1886</v>
      </c>
      <c r="F191" s="172">
        <v>70.4</v>
      </c>
      <c r="G191" s="55" t="s">
        <v>3220</v>
      </c>
      <c r="H191" s="55" t="s">
        <v>3699</v>
      </c>
      <c r="I191" s="159" t="s">
        <v>3699</v>
      </c>
      <c r="J191" s="149" t="s">
        <v>3700</v>
      </c>
      <c r="K191" s="137"/>
    </row>
    <row r="192" s="10" customFormat="1" ht="41.25" customHeight="1" spans="1:11">
      <c r="A192" s="55">
        <v>41</v>
      </c>
      <c r="B192" s="9" t="s">
        <v>3232</v>
      </c>
      <c r="C192" s="141" t="s">
        <v>3701</v>
      </c>
      <c r="D192" s="141" t="s">
        <v>1422</v>
      </c>
      <c r="E192" s="166" t="s">
        <v>3234</v>
      </c>
      <c r="F192" s="172">
        <v>61</v>
      </c>
      <c r="G192" s="55" t="s">
        <v>3220</v>
      </c>
      <c r="H192" s="173" t="s">
        <v>3699</v>
      </c>
      <c r="I192" s="178" t="s">
        <v>3699</v>
      </c>
      <c r="J192" s="175" t="s">
        <v>3702</v>
      </c>
      <c r="K192" s="137"/>
    </row>
    <row r="193" s="10" customFormat="1" ht="41.25" customHeight="1" spans="1:11">
      <c r="A193" s="55">
        <v>42</v>
      </c>
      <c r="B193" s="9" t="s">
        <v>3703</v>
      </c>
      <c r="C193" s="141" t="s">
        <v>3229</v>
      </c>
      <c r="D193" s="141" t="s">
        <v>1422</v>
      </c>
      <c r="E193" s="166" t="s">
        <v>3704</v>
      </c>
      <c r="F193" s="172">
        <v>73.5</v>
      </c>
      <c r="G193" s="55" t="s">
        <v>3220</v>
      </c>
      <c r="H193" s="171" t="s">
        <v>171</v>
      </c>
      <c r="I193" s="177" t="s">
        <v>171</v>
      </c>
      <c r="J193" s="175" t="s">
        <v>3705</v>
      </c>
      <c r="K193" s="137"/>
    </row>
    <row r="194" s="10" customFormat="1" ht="41.25" customHeight="1" spans="1:11">
      <c r="A194" s="55">
        <v>43</v>
      </c>
      <c r="B194" s="55" t="s">
        <v>3706</v>
      </c>
      <c r="C194" s="55" t="s">
        <v>3707</v>
      </c>
      <c r="D194" s="172" t="s">
        <v>1418</v>
      </c>
      <c r="E194" s="172" t="s">
        <v>1954</v>
      </c>
      <c r="F194" s="172">
        <v>84</v>
      </c>
      <c r="G194" s="55" t="s">
        <v>3220</v>
      </c>
      <c r="H194" s="172" t="s">
        <v>211</v>
      </c>
      <c r="I194" s="190" t="s">
        <v>211</v>
      </c>
      <c r="J194" s="149" t="s">
        <v>3708</v>
      </c>
      <c r="K194" s="137"/>
    </row>
    <row r="195" s="10" customFormat="1" ht="41.25" customHeight="1" spans="1:11">
      <c r="A195" s="55">
        <v>44</v>
      </c>
      <c r="B195" s="7" t="s">
        <v>3709</v>
      </c>
      <c r="C195" s="55" t="s">
        <v>3266</v>
      </c>
      <c r="D195" s="55" t="s">
        <v>1418</v>
      </c>
      <c r="E195" s="172" t="s">
        <v>1360</v>
      </c>
      <c r="F195" s="172">
        <v>55.1</v>
      </c>
      <c r="G195" s="55" t="s">
        <v>3220</v>
      </c>
      <c r="H195" s="171" t="s">
        <v>211</v>
      </c>
      <c r="I195" s="176" t="s">
        <v>211</v>
      </c>
      <c r="J195" s="175" t="s">
        <v>3710</v>
      </c>
      <c r="K195" s="137"/>
    </row>
    <row r="196" s="10" customFormat="1" ht="41.25" customHeight="1" spans="1:11">
      <c r="A196" s="55">
        <v>45</v>
      </c>
      <c r="B196" s="7" t="s">
        <v>3378</v>
      </c>
      <c r="C196" s="55" t="s">
        <v>3711</v>
      </c>
      <c r="D196" s="55" t="s">
        <v>1418</v>
      </c>
      <c r="E196" s="172" t="s">
        <v>1920</v>
      </c>
      <c r="F196" s="172">
        <v>55.1</v>
      </c>
      <c r="G196" s="55" t="s">
        <v>3220</v>
      </c>
      <c r="H196" s="171" t="s">
        <v>211</v>
      </c>
      <c r="I196" s="176" t="s">
        <v>211</v>
      </c>
      <c r="J196" s="175" t="s">
        <v>3712</v>
      </c>
      <c r="K196" s="137"/>
    </row>
    <row r="197" s="10" customFormat="1" ht="41.25" customHeight="1" spans="1:11">
      <c r="A197" s="55">
        <v>46</v>
      </c>
      <c r="B197" s="7" t="s">
        <v>3452</v>
      </c>
      <c r="C197" s="7" t="s">
        <v>3713</v>
      </c>
      <c r="D197" s="172" t="s">
        <v>1433</v>
      </c>
      <c r="E197" s="7" t="s">
        <v>2106</v>
      </c>
      <c r="F197" s="7">
        <v>73.5</v>
      </c>
      <c r="G197" s="55" t="s">
        <v>3220</v>
      </c>
      <c r="H197" s="171" t="s">
        <v>239</v>
      </c>
      <c r="I197" s="176" t="s">
        <v>239</v>
      </c>
      <c r="J197" s="149" t="s">
        <v>3714</v>
      </c>
      <c r="K197" s="137"/>
    </row>
    <row r="198" s="10" customFormat="1" ht="41.25" customHeight="1" spans="1:11">
      <c r="A198" s="55">
        <v>47</v>
      </c>
      <c r="B198" s="7" t="s">
        <v>1665</v>
      </c>
      <c r="C198" s="7" t="s">
        <v>3715</v>
      </c>
      <c r="D198" s="172" t="s">
        <v>1433</v>
      </c>
      <c r="E198" s="172" t="s">
        <v>1667</v>
      </c>
      <c r="F198" s="172">
        <v>73.5</v>
      </c>
      <c r="G198" s="55" t="s">
        <v>3220</v>
      </c>
      <c r="H198" s="171" t="s">
        <v>239</v>
      </c>
      <c r="I198" s="176" t="s">
        <v>239</v>
      </c>
      <c r="J198" s="149" t="s">
        <v>3716</v>
      </c>
      <c r="K198" s="137"/>
    </row>
    <row r="199" s="10" customFormat="1" ht="41.25" customHeight="1" spans="1:11">
      <c r="A199" s="55">
        <v>48</v>
      </c>
      <c r="B199" s="7" t="s">
        <v>3717</v>
      </c>
      <c r="C199" s="7" t="s">
        <v>3284</v>
      </c>
      <c r="D199" s="172" t="s">
        <v>1433</v>
      </c>
      <c r="E199" s="7" t="s">
        <v>2358</v>
      </c>
      <c r="F199" s="7">
        <v>36.7</v>
      </c>
      <c r="G199" s="55" t="s">
        <v>3220</v>
      </c>
      <c r="H199" s="171" t="s">
        <v>239</v>
      </c>
      <c r="I199" s="176" t="s">
        <v>239</v>
      </c>
      <c r="J199" s="149" t="s">
        <v>3718</v>
      </c>
      <c r="K199" s="137"/>
    </row>
    <row r="200" s="10" customFormat="1" ht="41.25" customHeight="1" spans="1:11">
      <c r="A200" s="55">
        <v>49</v>
      </c>
      <c r="B200" s="7" t="s">
        <v>3719</v>
      </c>
      <c r="C200" s="7" t="s">
        <v>3720</v>
      </c>
      <c r="D200" s="172" t="s">
        <v>1433</v>
      </c>
      <c r="E200" s="7" t="s">
        <v>3721</v>
      </c>
      <c r="F200" s="7">
        <v>91.8</v>
      </c>
      <c r="G200" s="55" t="s">
        <v>3220</v>
      </c>
      <c r="H200" s="171" t="s">
        <v>239</v>
      </c>
      <c r="I200" s="176" t="s">
        <v>239</v>
      </c>
      <c r="J200" s="149" t="s">
        <v>3722</v>
      </c>
      <c r="K200" s="137"/>
    </row>
    <row r="201" s="10" customFormat="1" ht="41.25" customHeight="1" spans="1:11">
      <c r="A201" s="55">
        <v>50</v>
      </c>
      <c r="B201" s="55" t="s">
        <v>427</v>
      </c>
      <c r="C201" s="55" t="s">
        <v>3229</v>
      </c>
      <c r="D201" s="172" t="s">
        <v>1426</v>
      </c>
      <c r="E201" s="55" t="s">
        <v>1905</v>
      </c>
      <c r="F201" s="55">
        <v>73.5</v>
      </c>
      <c r="G201" s="55" t="s">
        <v>3220</v>
      </c>
      <c r="H201" s="55" t="s">
        <v>191</v>
      </c>
      <c r="I201" s="159" t="s">
        <v>191</v>
      </c>
      <c r="J201" s="149" t="s">
        <v>3723</v>
      </c>
      <c r="K201" s="137"/>
    </row>
    <row r="202" s="10" customFormat="1" ht="41.25" customHeight="1" spans="1:11">
      <c r="A202" s="55">
        <v>51</v>
      </c>
      <c r="B202" s="55" t="s">
        <v>3724</v>
      </c>
      <c r="C202" s="55" t="s">
        <v>3229</v>
      </c>
      <c r="D202" s="172" t="s">
        <v>1426</v>
      </c>
      <c r="E202" s="55" t="s">
        <v>2206</v>
      </c>
      <c r="F202" s="55">
        <v>73.5</v>
      </c>
      <c r="G202" s="55" t="s">
        <v>3220</v>
      </c>
      <c r="H202" s="55" t="s">
        <v>191</v>
      </c>
      <c r="I202" s="159" t="s">
        <v>191</v>
      </c>
      <c r="J202" s="149" t="s">
        <v>3725</v>
      </c>
      <c r="K202" s="137"/>
    </row>
    <row r="203" s="10" customFormat="1" ht="41.25" customHeight="1" spans="1:11">
      <c r="A203" s="55">
        <v>52</v>
      </c>
      <c r="B203" s="7" t="s">
        <v>3726</v>
      </c>
      <c r="C203" s="55" t="s">
        <v>3727</v>
      </c>
      <c r="D203" s="55" t="s">
        <v>1518</v>
      </c>
      <c r="E203" s="172" t="s">
        <v>3728</v>
      </c>
      <c r="F203" s="172">
        <v>73.5</v>
      </c>
      <c r="G203" s="55" t="s">
        <v>3220</v>
      </c>
      <c r="H203" s="7" t="s">
        <v>1592</v>
      </c>
      <c r="I203" s="148" t="s">
        <v>1592</v>
      </c>
      <c r="J203" s="149" t="s">
        <v>3729</v>
      </c>
      <c r="K203" s="137"/>
    </row>
    <row r="204" s="10" customFormat="1" ht="41.25" customHeight="1" spans="1:11">
      <c r="A204" s="55">
        <v>53</v>
      </c>
      <c r="B204" s="7" t="s">
        <v>3730</v>
      </c>
      <c r="C204" s="55" t="s">
        <v>3731</v>
      </c>
      <c r="D204" s="55" t="s">
        <v>1518</v>
      </c>
      <c r="E204" s="172" t="s">
        <v>1370</v>
      </c>
      <c r="F204" s="172">
        <v>73.5</v>
      </c>
      <c r="G204" s="55" t="s">
        <v>3220</v>
      </c>
      <c r="H204" s="7" t="s">
        <v>1592</v>
      </c>
      <c r="I204" s="148" t="s">
        <v>1592</v>
      </c>
      <c r="J204" s="149" t="s">
        <v>3732</v>
      </c>
      <c r="K204" s="137"/>
    </row>
    <row r="205" s="10" customFormat="1" ht="32.1" customHeight="1" spans="1:11">
      <c r="A205" s="141">
        <v>54</v>
      </c>
      <c r="B205" s="9" t="s">
        <v>3222</v>
      </c>
      <c r="C205" s="141" t="s">
        <v>3733</v>
      </c>
      <c r="D205" s="141" t="s">
        <v>1456</v>
      </c>
      <c r="E205" s="166" t="s">
        <v>3734</v>
      </c>
      <c r="F205" s="166">
        <v>73.5</v>
      </c>
      <c r="G205" s="55" t="s">
        <v>3220</v>
      </c>
      <c r="H205" s="7" t="s">
        <v>1457</v>
      </c>
      <c r="I205" s="148" t="s">
        <v>1457</v>
      </c>
      <c r="J205" s="149" t="s">
        <v>3735</v>
      </c>
      <c r="K205" s="137"/>
    </row>
    <row r="206" s="10" customFormat="1" ht="44.25" customHeight="1" spans="1:11">
      <c r="A206" s="55">
        <v>55</v>
      </c>
      <c r="B206" s="14" t="s">
        <v>3312</v>
      </c>
      <c r="C206" s="146" t="s">
        <v>3736</v>
      </c>
      <c r="D206" s="146" t="s">
        <v>1935</v>
      </c>
      <c r="E206" s="162" t="s">
        <v>2312</v>
      </c>
      <c r="F206" s="162">
        <v>73.5</v>
      </c>
      <c r="G206" s="55" t="s">
        <v>3220</v>
      </c>
      <c r="H206" s="7" t="s">
        <v>3310</v>
      </c>
      <c r="I206" s="148" t="s">
        <v>3310</v>
      </c>
      <c r="J206" s="149" t="s">
        <v>3737</v>
      </c>
      <c r="K206" s="137"/>
    </row>
    <row r="207" s="10" customFormat="1" ht="41.25" customHeight="1" spans="1:11">
      <c r="A207" s="55">
        <v>56</v>
      </c>
      <c r="B207" s="7" t="s">
        <v>3738</v>
      </c>
      <c r="C207" s="7" t="s">
        <v>3739</v>
      </c>
      <c r="D207" s="7" t="s">
        <v>1111</v>
      </c>
      <c r="E207" s="7" t="s">
        <v>1396</v>
      </c>
      <c r="F207" s="7">
        <v>12</v>
      </c>
      <c r="G207" s="7" t="s">
        <v>3220</v>
      </c>
      <c r="H207" s="7" t="s">
        <v>180</v>
      </c>
      <c r="I207" s="150" t="s">
        <v>180</v>
      </c>
      <c r="J207" s="149" t="s">
        <v>3740</v>
      </c>
      <c r="K207" s="137"/>
    </row>
    <row r="208" s="10" customFormat="1" ht="41.25" customHeight="1" spans="1:11">
      <c r="A208" s="55">
        <v>57</v>
      </c>
      <c r="B208" s="7" t="s">
        <v>3683</v>
      </c>
      <c r="C208" s="7" t="s">
        <v>3741</v>
      </c>
      <c r="D208" s="7" t="s">
        <v>1405</v>
      </c>
      <c r="E208" s="7" t="s">
        <v>1376</v>
      </c>
      <c r="F208" s="7">
        <v>20</v>
      </c>
      <c r="G208" s="7" t="s">
        <v>3220</v>
      </c>
      <c r="H208" s="7" t="s">
        <v>204</v>
      </c>
      <c r="I208" s="148" t="s">
        <v>204</v>
      </c>
      <c r="J208" s="149" t="s">
        <v>3742</v>
      </c>
      <c r="K208" s="137"/>
    </row>
    <row r="209" s="10" customFormat="1" ht="41.25" customHeight="1" spans="1:11">
      <c r="A209" s="55">
        <v>58</v>
      </c>
      <c r="B209" s="9" t="s">
        <v>89</v>
      </c>
      <c r="C209" s="9" t="s">
        <v>3743</v>
      </c>
      <c r="D209" s="9" t="s">
        <v>1441</v>
      </c>
      <c r="E209" s="9" t="s">
        <v>1987</v>
      </c>
      <c r="F209" s="9">
        <v>30</v>
      </c>
      <c r="G209" s="7" t="s">
        <v>3220</v>
      </c>
      <c r="H209" s="7" t="s">
        <v>453</v>
      </c>
      <c r="I209" s="148" t="s">
        <v>453</v>
      </c>
      <c r="J209" s="149" t="s">
        <v>3744</v>
      </c>
      <c r="K209" s="137"/>
    </row>
    <row r="210" s="10" customFormat="1" ht="41.25" customHeight="1" spans="1:11">
      <c r="A210" s="55">
        <v>59</v>
      </c>
      <c r="B210" s="9" t="s">
        <v>376</v>
      </c>
      <c r="C210" s="9" t="s">
        <v>3745</v>
      </c>
      <c r="D210" s="9" t="s">
        <v>28</v>
      </c>
      <c r="E210" s="9" t="s">
        <v>1366</v>
      </c>
      <c r="F210" s="9">
        <v>30</v>
      </c>
      <c r="G210" s="7" t="s">
        <v>3220</v>
      </c>
      <c r="H210" s="7" t="s">
        <v>379</v>
      </c>
      <c r="I210" s="150" t="s">
        <v>379</v>
      </c>
      <c r="J210" s="149" t="s">
        <v>3746</v>
      </c>
      <c r="K210" s="137"/>
    </row>
    <row r="211" s="10" customFormat="1" ht="41.25" customHeight="1" spans="1:11">
      <c r="A211" s="55">
        <v>60</v>
      </c>
      <c r="B211" s="9" t="s">
        <v>3747</v>
      </c>
      <c r="C211" s="9" t="s">
        <v>3748</v>
      </c>
      <c r="D211" s="9" t="s">
        <v>1422</v>
      </c>
      <c r="E211" s="9" t="s">
        <v>1768</v>
      </c>
      <c r="F211" s="7">
        <v>30</v>
      </c>
      <c r="G211" s="7" t="s">
        <v>3220</v>
      </c>
      <c r="H211" s="7" t="s">
        <v>171</v>
      </c>
      <c r="I211" s="150" t="s">
        <v>171</v>
      </c>
      <c r="J211" s="149" t="s">
        <v>3749</v>
      </c>
      <c r="K211" s="137"/>
    </row>
    <row r="212" s="10" customFormat="1" ht="41.25" customHeight="1" spans="1:11">
      <c r="A212" s="55">
        <v>61</v>
      </c>
      <c r="B212" s="179" t="s">
        <v>844</v>
      </c>
      <c r="C212" s="180" t="s">
        <v>3750</v>
      </c>
      <c r="D212" s="180" t="s">
        <v>1111</v>
      </c>
      <c r="E212" s="179" t="s">
        <v>1393</v>
      </c>
      <c r="F212" s="179">
        <v>10</v>
      </c>
      <c r="G212" s="7" t="s">
        <v>3220</v>
      </c>
      <c r="H212" s="181" t="s">
        <v>180</v>
      </c>
      <c r="I212" s="191" t="s">
        <v>180</v>
      </c>
      <c r="J212" s="192" t="s">
        <v>3751</v>
      </c>
      <c r="K212" s="137"/>
    </row>
    <row r="213" s="10" customFormat="1" ht="41.25" customHeight="1" spans="1:11">
      <c r="A213" s="55">
        <v>62</v>
      </c>
      <c r="B213" s="180" t="s">
        <v>3752</v>
      </c>
      <c r="C213" s="181" t="s">
        <v>3753</v>
      </c>
      <c r="D213" s="180" t="s">
        <v>1111</v>
      </c>
      <c r="E213" s="180" t="s">
        <v>1392</v>
      </c>
      <c r="F213" s="180">
        <v>10</v>
      </c>
      <c r="G213" s="7" t="s">
        <v>3220</v>
      </c>
      <c r="H213" s="181" t="s">
        <v>180</v>
      </c>
      <c r="I213" s="191" t="s">
        <v>180</v>
      </c>
      <c r="J213" s="192" t="s">
        <v>3754</v>
      </c>
      <c r="K213" s="137"/>
    </row>
    <row r="214" s="10" customFormat="1" ht="41.25" customHeight="1" spans="1:11">
      <c r="A214" s="55">
        <v>63</v>
      </c>
      <c r="B214" s="181" t="s">
        <v>847</v>
      </c>
      <c r="C214" s="181" t="s">
        <v>3750</v>
      </c>
      <c r="D214" s="181" t="s">
        <v>1111</v>
      </c>
      <c r="E214" s="181" t="s">
        <v>2043</v>
      </c>
      <c r="F214" s="181">
        <v>10</v>
      </c>
      <c r="G214" s="7" t="s">
        <v>3220</v>
      </c>
      <c r="H214" s="181" t="s">
        <v>180</v>
      </c>
      <c r="I214" s="191" t="s">
        <v>180</v>
      </c>
      <c r="J214" s="192" t="s">
        <v>3751</v>
      </c>
      <c r="K214" s="137"/>
    </row>
    <row r="215" s="10" customFormat="1" ht="41.25" customHeight="1" spans="1:11">
      <c r="A215" s="55">
        <v>64</v>
      </c>
      <c r="B215" s="179" t="s">
        <v>837</v>
      </c>
      <c r="C215" s="179" t="s">
        <v>3750</v>
      </c>
      <c r="D215" s="179" t="s">
        <v>1111</v>
      </c>
      <c r="E215" s="179" t="s">
        <v>2033</v>
      </c>
      <c r="F215" s="179">
        <v>10</v>
      </c>
      <c r="G215" s="7" t="s">
        <v>3220</v>
      </c>
      <c r="H215" s="181" t="s">
        <v>180</v>
      </c>
      <c r="I215" s="191" t="s">
        <v>180</v>
      </c>
      <c r="J215" s="192" t="s">
        <v>3751</v>
      </c>
      <c r="K215" s="137"/>
    </row>
    <row r="216" s="10" customFormat="1" ht="41.25" customHeight="1" spans="1:11">
      <c r="A216" s="55">
        <v>65</v>
      </c>
      <c r="B216" s="179" t="s">
        <v>841</v>
      </c>
      <c r="C216" s="181" t="s">
        <v>3750</v>
      </c>
      <c r="D216" s="179" t="s">
        <v>1111</v>
      </c>
      <c r="E216" s="179" t="s">
        <v>1394</v>
      </c>
      <c r="F216" s="179">
        <v>10</v>
      </c>
      <c r="G216" s="7" t="s">
        <v>3220</v>
      </c>
      <c r="H216" s="181" t="s">
        <v>180</v>
      </c>
      <c r="I216" s="191" t="s">
        <v>180</v>
      </c>
      <c r="J216" s="192" t="s">
        <v>3751</v>
      </c>
      <c r="K216" s="137"/>
    </row>
    <row r="217" s="10" customFormat="1" ht="41.25" customHeight="1" spans="1:11">
      <c r="A217" s="55">
        <v>66</v>
      </c>
      <c r="B217" s="179" t="s">
        <v>830</v>
      </c>
      <c r="C217" s="179" t="s">
        <v>3750</v>
      </c>
      <c r="D217" s="179" t="s">
        <v>1111</v>
      </c>
      <c r="E217" s="179" t="s">
        <v>2029</v>
      </c>
      <c r="F217" s="179">
        <v>10</v>
      </c>
      <c r="G217" s="7" t="s">
        <v>3220</v>
      </c>
      <c r="H217" s="181" t="s">
        <v>180</v>
      </c>
      <c r="I217" s="191" t="s">
        <v>180</v>
      </c>
      <c r="J217" s="192" t="s">
        <v>3751</v>
      </c>
      <c r="K217" s="137"/>
    </row>
    <row r="218" s="10" customFormat="1" ht="41.25" customHeight="1" spans="1:11">
      <c r="A218" s="55">
        <v>67</v>
      </c>
      <c r="B218" s="182" t="s">
        <v>872</v>
      </c>
      <c r="C218" s="182" t="s">
        <v>3750</v>
      </c>
      <c r="D218" s="182" t="s">
        <v>1461</v>
      </c>
      <c r="E218" s="182" t="s">
        <v>1832</v>
      </c>
      <c r="F218" s="182">
        <v>10</v>
      </c>
      <c r="G218" s="7" t="s">
        <v>3220</v>
      </c>
      <c r="H218" s="179" t="s">
        <v>244</v>
      </c>
      <c r="I218" s="193" t="s">
        <v>244</v>
      </c>
      <c r="J218" s="192" t="s">
        <v>3751</v>
      </c>
      <c r="K218" s="137"/>
    </row>
    <row r="219" s="10" customFormat="1" ht="41.25" customHeight="1" spans="1:11">
      <c r="A219" s="55">
        <v>68</v>
      </c>
      <c r="B219" s="180" t="s">
        <v>1018</v>
      </c>
      <c r="C219" s="180" t="s">
        <v>3755</v>
      </c>
      <c r="D219" s="180" t="s">
        <v>1405</v>
      </c>
      <c r="E219" s="180" t="s">
        <v>2225</v>
      </c>
      <c r="F219" s="180">
        <v>10</v>
      </c>
      <c r="G219" s="7" t="s">
        <v>3220</v>
      </c>
      <c r="H219" s="180" t="s">
        <v>204</v>
      </c>
      <c r="I219" s="194" t="s">
        <v>204</v>
      </c>
      <c r="J219" s="192" t="s">
        <v>3751</v>
      </c>
      <c r="K219" s="137"/>
    </row>
    <row r="220" s="10" customFormat="1" ht="41.25" customHeight="1" spans="1:11">
      <c r="A220" s="55">
        <v>69</v>
      </c>
      <c r="B220" s="180" t="s">
        <v>990</v>
      </c>
      <c r="C220" s="180" t="s">
        <v>3750</v>
      </c>
      <c r="D220" s="180" t="s">
        <v>1401</v>
      </c>
      <c r="E220" s="180" t="s">
        <v>1708</v>
      </c>
      <c r="F220" s="180">
        <v>10</v>
      </c>
      <c r="G220" s="7" t="s">
        <v>3220</v>
      </c>
      <c r="H220" s="180" t="s">
        <v>338</v>
      </c>
      <c r="I220" s="194" t="s">
        <v>338</v>
      </c>
      <c r="J220" s="192" t="s">
        <v>3751</v>
      </c>
      <c r="K220" s="137"/>
    </row>
    <row r="221" s="10" customFormat="1" ht="41.25" customHeight="1" spans="1:11">
      <c r="A221" s="55">
        <v>70</v>
      </c>
      <c r="B221" s="180" t="s">
        <v>980</v>
      </c>
      <c r="C221" s="180" t="s">
        <v>3756</v>
      </c>
      <c r="D221" s="183" t="s">
        <v>1401</v>
      </c>
      <c r="E221" s="183" t="s">
        <v>1388</v>
      </c>
      <c r="F221" s="183">
        <v>10</v>
      </c>
      <c r="G221" s="7" t="s">
        <v>3220</v>
      </c>
      <c r="H221" s="180" t="s">
        <v>338</v>
      </c>
      <c r="I221" s="194" t="s">
        <v>338</v>
      </c>
      <c r="J221" s="192" t="s">
        <v>3751</v>
      </c>
      <c r="K221" s="137"/>
    </row>
    <row r="222" s="10" customFormat="1" ht="41.25" customHeight="1" spans="1:11">
      <c r="A222" s="55">
        <v>71</v>
      </c>
      <c r="B222" s="180" t="s">
        <v>3757</v>
      </c>
      <c r="C222" s="180" t="s">
        <v>3758</v>
      </c>
      <c r="D222" s="183" t="s">
        <v>1433</v>
      </c>
      <c r="E222" s="183" t="s">
        <v>1667</v>
      </c>
      <c r="F222" s="183">
        <v>10</v>
      </c>
      <c r="G222" s="7" t="s">
        <v>3220</v>
      </c>
      <c r="H222" s="183" t="s">
        <v>1433</v>
      </c>
      <c r="I222" s="195" t="s">
        <v>1433</v>
      </c>
      <c r="J222" s="192" t="s">
        <v>3751</v>
      </c>
      <c r="K222" s="137"/>
    </row>
    <row r="223" s="10" customFormat="1" ht="41.25" customHeight="1" spans="1:11">
      <c r="A223" s="55">
        <v>72</v>
      </c>
      <c r="B223" s="180" t="s">
        <v>3759</v>
      </c>
      <c r="C223" s="180" t="s">
        <v>3750</v>
      </c>
      <c r="D223" s="180" t="s">
        <v>1433</v>
      </c>
      <c r="E223" s="180" t="s">
        <v>1774</v>
      </c>
      <c r="F223" s="180">
        <v>10</v>
      </c>
      <c r="G223" s="7" t="s">
        <v>3220</v>
      </c>
      <c r="H223" s="180" t="s">
        <v>239</v>
      </c>
      <c r="I223" s="194" t="s">
        <v>239</v>
      </c>
      <c r="J223" s="192" t="s">
        <v>3751</v>
      </c>
      <c r="K223" s="137"/>
    </row>
    <row r="224" s="10" customFormat="1" ht="41.25" customHeight="1" spans="1:11">
      <c r="A224" s="55">
        <v>73</v>
      </c>
      <c r="B224" s="184" t="s">
        <v>3760</v>
      </c>
      <c r="C224" s="184" t="s">
        <v>3750</v>
      </c>
      <c r="D224" s="184" t="s">
        <v>1445</v>
      </c>
      <c r="E224" s="184" t="s">
        <v>1679</v>
      </c>
      <c r="F224" s="184">
        <v>10</v>
      </c>
      <c r="G224" s="7" t="s">
        <v>3220</v>
      </c>
      <c r="H224" s="180" t="s">
        <v>226</v>
      </c>
      <c r="I224" s="194" t="s">
        <v>226</v>
      </c>
      <c r="J224" s="192" t="s">
        <v>3751</v>
      </c>
      <c r="K224" s="137"/>
    </row>
    <row r="225" s="10" customFormat="1" ht="41.25" customHeight="1" spans="1:11">
      <c r="A225" s="55">
        <v>74</v>
      </c>
      <c r="B225" s="184" t="s">
        <v>946</v>
      </c>
      <c r="C225" s="184" t="s">
        <v>3761</v>
      </c>
      <c r="D225" s="184" t="s">
        <v>1445</v>
      </c>
      <c r="E225" s="184" t="s">
        <v>2088</v>
      </c>
      <c r="F225" s="184">
        <v>10</v>
      </c>
      <c r="G225" s="7" t="s">
        <v>3220</v>
      </c>
      <c r="H225" s="180" t="s">
        <v>226</v>
      </c>
      <c r="I225" s="194" t="s">
        <v>226</v>
      </c>
      <c r="J225" s="192" t="s">
        <v>3751</v>
      </c>
      <c r="K225" s="137"/>
    </row>
    <row r="226" s="61" customFormat="1" ht="41.25" customHeight="1" spans="1:11">
      <c r="A226" s="146">
        <v>75</v>
      </c>
      <c r="B226" s="184" t="s">
        <v>942</v>
      </c>
      <c r="C226" s="184" t="s">
        <v>3762</v>
      </c>
      <c r="D226" s="184" t="s">
        <v>1445</v>
      </c>
      <c r="E226" s="184" t="s">
        <v>1717</v>
      </c>
      <c r="F226" s="184">
        <v>10</v>
      </c>
      <c r="G226" s="14" t="s">
        <v>3220</v>
      </c>
      <c r="H226" s="184" t="s">
        <v>226</v>
      </c>
      <c r="I226" s="184" t="s">
        <v>226</v>
      </c>
      <c r="J226" s="192" t="s">
        <v>3751</v>
      </c>
      <c r="K226" s="174"/>
    </row>
    <row r="227" s="10" customFormat="1" ht="41.25" customHeight="1" spans="1:11">
      <c r="A227" s="55">
        <v>76</v>
      </c>
      <c r="B227" s="184" t="s">
        <v>958</v>
      </c>
      <c r="C227" s="185" t="s">
        <v>3763</v>
      </c>
      <c r="D227" s="184" t="s">
        <v>1445</v>
      </c>
      <c r="E227" s="184" t="s">
        <v>1851</v>
      </c>
      <c r="F227" s="186">
        <v>10</v>
      </c>
      <c r="G227" s="7" t="s">
        <v>3220</v>
      </c>
      <c r="H227" s="180" t="s">
        <v>226</v>
      </c>
      <c r="I227" s="194" t="s">
        <v>226</v>
      </c>
      <c r="J227" s="192" t="s">
        <v>3751</v>
      </c>
      <c r="K227" s="137"/>
    </row>
    <row r="228" s="10" customFormat="1" ht="41.25" customHeight="1" spans="1:11">
      <c r="A228" s="55">
        <v>77</v>
      </c>
      <c r="B228" s="180" t="s">
        <v>1030</v>
      </c>
      <c r="C228" s="180" t="s">
        <v>3764</v>
      </c>
      <c r="D228" s="180" t="s">
        <v>1449</v>
      </c>
      <c r="E228" s="180" t="s">
        <v>1879</v>
      </c>
      <c r="F228" s="180">
        <v>10</v>
      </c>
      <c r="G228" s="7" t="s">
        <v>3220</v>
      </c>
      <c r="H228" s="180" t="s">
        <v>255</v>
      </c>
      <c r="I228" s="194" t="s">
        <v>255</v>
      </c>
      <c r="J228" s="192" t="s">
        <v>3751</v>
      </c>
      <c r="K228" s="137"/>
    </row>
    <row r="229" s="10" customFormat="1" ht="39.75" customHeight="1" spans="1:11">
      <c r="A229" s="55">
        <v>78</v>
      </c>
      <c r="B229" s="186" t="s">
        <v>3765</v>
      </c>
      <c r="C229" s="186" t="s">
        <v>3766</v>
      </c>
      <c r="D229" s="186" t="s">
        <v>1422</v>
      </c>
      <c r="E229" s="186" t="s">
        <v>2009</v>
      </c>
      <c r="F229" s="180">
        <v>10</v>
      </c>
      <c r="G229" s="7" t="s">
        <v>3220</v>
      </c>
      <c r="H229" s="180" t="s">
        <v>171</v>
      </c>
      <c r="I229" s="196" t="s">
        <v>171</v>
      </c>
      <c r="J229" s="192" t="s">
        <v>3751</v>
      </c>
      <c r="K229" s="137"/>
    </row>
    <row r="230" s="10" customFormat="1" ht="39.75" customHeight="1" spans="1:11">
      <c r="A230" s="55">
        <v>79</v>
      </c>
      <c r="B230" s="180" t="s">
        <v>887</v>
      </c>
      <c r="C230" s="187" t="s">
        <v>3767</v>
      </c>
      <c r="D230" s="187" t="s">
        <v>1518</v>
      </c>
      <c r="E230" s="180" t="s">
        <v>2155</v>
      </c>
      <c r="F230" s="180">
        <v>10</v>
      </c>
      <c r="G230" s="7" t="s">
        <v>3220</v>
      </c>
      <c r="H230" s="180" t="s">
        <v>426</v>
      </c>
      <c r="I230" s="194" t="s">
        <v>426</v>
      </c>
      <c r="J230" s="192" t="s">
        <v>3751</v>
      </c>
      <c r="K230" s="137"/>
    </row>
    <row r="231" s="10" customFormat="1" ht="27" customHeight="1" spans="1:11">
      <c r="A231" s="137" t="s">
        <v>3768</v>
      </c>
      <c r="B231" s="137"/>
      <c r="C231" s="137"/>
      <c r="D231" s="137"/>
      <c r="E231" s="137"/>
      <c r="F231" s="137">
        <v>613.12</v>
      </c>
      <c r="G231" s="55"/>
      <c r="H231" s="55"/>
      <c r="I231" s="55"/>
      <c r="J231" s="158"/>
      <c r="K231" s="137"/>
    </row>
    <row r="232" s="10" customFormat="1" ht="30.95" customHeight="1" spans="1:11">
      <c r="A232" s="7">
        <v>1</v>
      </c>
      <c r="B232" s="7" t="s">
        <v>3769</v>
      </c>
      <c r="C232" s="7" t="s">
        <v>3770</v>
      </c>
      <c r="D232" s="7" t="s">
        <v>1441</v>
      </c>
      <c r="E232" s="7" t="s">
        <v>1987</v>
      </c>
      <c r="F232" s="7">
        <v>115</v>
      </c>
      <c r="G232" s="55" t="s">
        <v>3771</v>
      </c>
      <c r="H232" s="55" t="s">
        <v>3771</v>
      </c>
      <c r="I232" s="55" t="s">
        <v>3771</v>
      </c>
      <c r="J232" s="55" t="s">
        <v>3772</v>
      </c>
      <c r="K232" s="137"/>
    </row>
    <row r="233" s="10" customFormat="1" ht="30.95" customHeight="1" spans="1:11">
      <c r="A233" s="7">
        <v>2</v>
      </c>
      <c r="B233" s="7" t="s">
        <v>3773</v>
      </c>
      <c r="C233" s="7" t="s">
        <v>3774</v>
      </c>
      <c r="D233" s="7" t="s">
        <v>1422</v>
      </c>
      <c r="E233" s="7" t="s">
        <v>3775</v>
      </c>
      <c r="F233" s="7">
        <v>105.7</v>
      </c>
      <c r="G233" s="55" t="s">
        <v>3771</v>
      </c>
      <c r="H233" s="55" t="s">
        <v>3771</v>
      </c>
      <c r="I233" s="55" t="s">
        <v>3771</v>
      </c>
      <c r="J233" s="55" t="s">
        <v>3776</v>
      </c>
      <c r="K233" s="137"/>
    </row>
    <row r="234" s="10" customFormat="1" ht="30.95" customHeight="1" spans="1:11">
      <c r="A234" s="7">
        <v>3</v>
      </c>
      <c r="B234" s="7" t="s">
        <v>3777</v>
      </c>
      <c r="C234" s="7" t="s">
        <v>3778</v>
      </c>
      <c r="D234" s="7" t="s">
        <v>1461</v>
      </c>
      <c r="E234" s="7" t="s">
        <v>2124</v>
      </c>
      <c r="F234" s="7">
        <v>49.4</v>
      </c>
      <c r="G234" s="55" t="s">
        <v>3771</v>
      </c>
      <c r="H234" s="55" t="s">
        <v>3771</v>
      </c>
      <c r="I234" s="55" t="s">
        <v>3771</v>
      </c>
      <c r="J234" s="55" t="s">
        <v>3779</v>
      </c>
      <c r="K234" s="137"/>
    </row>
    <row r="235" s="10" customFormat="1" ht="30.95" customHeight="1" spans="1:11">
      <c r="A235" s="7">
        <v>4</v>
      </c>
      <c r="B235" s="7" t="s">
        <v>3780</v>
      </c>
      <c r="C235" s="7" t="s">
        <v>3781</v>
      </c>
      <c r="D235" s="7" t="s">
        <v>1461</v>
      </c>
      <c r="E235" s="7" t="s">
        <v>1390</v>
      </c>
      <c r="F235" s="7">
        <v>91.6</v>
      </c>
      <c r="G235" s="55" t="s">
        <v>3771</v>
      </c>
      <c r="H235" s="55" t="s">
        <v>3771</v>
      </c>
      <c r="I235" s="55" t="s">
        <v>3771</v>
      </c>
      <c r="J235" s="55" t="s">
        <v>3782</v>
      </c>
      <c r="K235" s="137"/>
    </row>
    <row r="236" s="10" customFormat="1" ht="30.95" customHeight="1" spans="1:11">
      <c r="A236" s="7">
        <v>5</v>
      </c>
      <c r="B236" s="7" t="s">
        <v>3783</v>
      </c>
      <c r="C236" s="7" t="s">
        <v>3784</v>
      </c>
      <c r="D236" s="7" t="s">
        <v>1405</v>
      </c>
      <c r="E236" s="7" t="s">
        <v>3785</v>
      </c>
      <c r="F236" s="7">
        <v>57.97</v>
      </c>
      <c r="G236" s="55" t="s">
        <v>3771</v>
      </c>
      <c r="H236" s="55" t="s">
        <v>3771</v>
      </c>
      <c r="I236" s="55" t="s">
        <v>3771</v>
      </c>
      <c r="J236" s="55" t="s">
        <v>3786</v>
      </c>
      <c r="K236" s="137"/>
    </row>
    <row r="237" s="10" customFormat="1" ht="30.95" customHeight="1" spans="1:11">
      <c r="A237" s="7">
        <v>6</v>
      </c>
      <c r="B237" s="7" t="s">
        <v>3787</v>
      </c>
      <c r="C237" s="7" t="s">
        <v>3788</v>
      </c>
      <c r="D237" s="7" t="s">
        <v>1405</v>
      </c>
      <c r="E237" s="7" t="s">
        <v>1376</v>
      </c>
      <c r="F237" s="7">
        <v>38.67</v>
      </c>
      <c r="G237" s="55" t="s">
        <v>3771</v>
      </c>
      <c r="H237" s="55" t="s">
        <v>3771</v>
      </c>
      <c r="I237" s="55" t="s">
        <v>3771</v>
      </c>
      <c r="J237" s="55" t="s">
        <v>3789</v>
      </c>
      <c r="K237" s="137"/>
    </row>
    <row r="238" s="10" customFormat="1" ht="30.95" customHeight="1" spans="1:11">
      <c r="A238" s="7">
        <v>7</v>
      </c>
      <c r="B238" s="7" t="s">
        <v>3790</v>
      </c>
      <c r="C238" s="7" t="s">
        <v>3791</v>
      </c>
      <c r="D238" s="7" t="s">
        <v>1405</v>
      </c>
      <c r="E238" s="7" t="s">
        <v>1376</v>
      </c>
      <c r="F238" s="7">
        <v>60.11</v>
      </c>
      <c r="G238" s="55" t="s">
        <v>3771</v>
      </c>
      <c r="H238" s="55" t="s">
        <v>3771</v>
      </c>
      <c r="I238" s="55" t="s">
        <v>3771</v>
      </c>
      <c r="J238" s="55" t="s">
        <v>3792</v>
      </c>
      <c r="K238" s="137"/>
    </row>
    <row r="239" s="10" customFormat="1" ht="30.95" customHeight="1" spans="1:11">
      <c r="A239" s="7">
        <v>8</v>
      </c>
      <c r="B239" s="7" t="s">
        <v>3793</v>
      </c>
      <c r="C239" s="7" t="s">
        <v>3794</v>
      </c>
      <c r="D239" s="7" t="s">
        <v>1405</v>
      </c>
      <c r="E239" s="7" t="s">
        <v>3795</v>
      </c>
      <c r="F239" s="7">
        <v>38.67</v>
      </c>
      <c r="G239" s="55" t="s">
        <v>3771</v>
      </c>
      <c r="H239" s="55" t="s">
        <v>3771</v>
      </c>
      <c r="I239" s="55" t="s">
        <v>3771</v>
      </c>
      <c r="J239" s="55" t="s">
        <v>3796</v>
      </c>
      <c r="K239" s="137"/>
    </row>
    <row r="240" s="10" customFormat="1" ht="30.95" customHeight="1" spans="1:11">
      <c r="A240" s="7">
        <v>9</v>
      </c>
      <c r="B240" s="7" t="s">
        <v>3797</v>
      </c>
      <c r="C240" s="154" t="s">
        <v>3798</v>
      </c>
      <c r="D240" s="154" t="s">
        <v>1433</v>
      </c>
      <c r="E240" s="170" t="s">
        <v>2367</v>
      </c>
      <c r="F240" s="170">
        <v>56</v>
      </c>
      <c r="G240" s="154" t="s">
        <v>3771</v>
      </c>
      <c r="H240" s="188" t="s">
        <v>3771</v>
      </c>
      <c r="I240" s="188" t="s">
        <v>3771</v>
      </c>
      <c r="J240" s="55" t="s">
        <v>3799</v>
      </c>
      <c r="K240" s="137"/>
    </row>
    <row r="241" s="10" customFormat="1" ht="27" customHeight="1" spans="1:11">
      <c r="A241" s="137" t="s">
        <v>3800</v>
      </c>
      <c r="B241" s="137"/>
      <c r="C241" s="137"/>
      <c r="D241" s="137"/>
      <c r="E241" s="137"/>
      <c r="F241" s="137">
        <v>3540</v>
      </c>
      <c r="G241" s="137"/>
      <c r="H241" s="137"/>
      <c r="I241" s="137"/>
      <c r="J241" s="197"/>
      <c r="K241" s="137"/>
    </row>
    <row r="242" s="10" customFormat="1" ht="27" customHeight="1" spans="1:11">
      <c r="A242" s="55">
        <v>1</v>
      </c>
      <c r="B242" s="7" t="s">
        <v>3801</v>
      </c>
      <c r="C242" s="7" t="s">
        <v>3802</v>
      </c>
      <c r="D242" s="7" t="s">
        <v>1422</v>
      </c>
      <c r="E242" s="7" t="s">
        <v>3230</v>
      </c>
      <c r="F242" s="7">
        <v>58.5</v>
      </c>
      <c r="G242" s="189" t="s">
        <v>1828</v>
      </c>
      <c r="H242" s="7" t="s">
        <v>171</v>
      </c>
      <c r="I242" s="7"/>
      <c r="J242" s="7" t="s">
        <v>3803</v>
      </c>
      <c r="K242" s="55"/>
    </row>
    <row r="243" s="10" customFormat="1" ht="27" customHeight="1" spans="1:11">
      <c r="A243" s="55">
        <v>2</v>
      </c>
      <c r="B243" s="7" t="s">
        <v>3804</v>
      </c>
      <c r="C243" s="7" t="s">
        <v>3805</v>
      </c>
      <c r="D243" s="7" t="s">
        <v>1422</v>
      </c>
      <c r="E243" s="7" t="s">
        <v>3806</v>
      </c>
      <c r="F243" s="7">
        <v>133.5</v>
      </c>
      <c r="G243" s="189" t="s">
        <v>1828</v>
      </c>
      <c r="H243" s="7"/>
      <c r="I243" s="7"/>
      <c r="J243" s="7" t="s">
        <v>3807</v>
      </c>
      <c r="K243" s="55"/>
    </row>
    <row r="244" s="10" customFormat="1" ht="27" customHeight="1" spans="1:11">
      <c r="A244" s="55">
        <v>3</v>
      </c>
      <c r="B244" s="7" t="s">
        <v>3808</v>
      </c>
      <c r="C244" s="7" t="s">
        <v>3809</v>
      </c>
      <c r="D244" s="7" t="s">
        <v>1111</v>
      </c>
      <c r="E244" s="7" t="s">
        <v>3810</v>
      </c>
      <c r="F244" s="7">
        <v>83.5</v>
      </c>
      <c r="G244" s="189" t="s">
        <v>1828</v>
      </c>
      <c r="H244" s="7" t="s">
        <v>180</v>
      </c>
      <c r="I244" s="7"/>
      <c r="J244" s="7" t="s">
        <v>3811</v>
      </c>
      <c r="K244" s="55"/>
    </row>
    <row r="245" s="10" customFormat="1" ht="27" customHeight="1" spans="1:11">
      <c r="A245" s="55">
        <v>4</v>
      </c>
      <c r="B245" s="7" t="s">
        <v>3812</v>
      </c>
      <c r="C245" s="7" t="s">
        <v>3813</v>
      </c>
      <c r="D245" s="7" t="s">
        <v>1111</v>
      </c>
      <c r="E245" s="7" t="s">
        <v>2021</v>
      </c>
      <c r="F245" s="7">
        <v>88.5</v>
      </c>
      <c r="G245" s="189" t="s">
        <v>1828</v>
      </c>
      <c r="H245" s="7"/>
      <c r="I245" s="7"/>
      <c r="J245" s="7" t="s">
        <v>3814</v>
      </c>
      <c r="K245" s="55"/>
    </row>
    <row r="246" s="10" customFormat="1" ht="27" customHeight="1" spans="1:11">
      <c r="A246" s="55">
        <v>5</v>
      </c>
      <c r="B246" s="7" t="s">
        <v>3815</v>
      </c>
      <c r="C246" s="7" t="s">
        <v>3816</v>
      </c>
      <c r="D246" s="7" t="s">
        <v>1111</v>
      </c>
      <c r="E246" s="7" t="s">
        <v>3817</v>
      </c>
      <c r="F246" s="7">
        <v>88.5</v>
      </c>
      <c r="G246" s="189" t="s">
        <v>1828</v>
      </c>
      <c r="H246" s="7"/>
      <c r="I246" s="7"/>
      <c r="J246" s="7" t="s">
        <v>3818</v>
      </c>
      <c r="K246" s="55"/>
    </row>
    <row r="247" s="10" customFormat="1" ht="27" customHeight="1" spans="1:11">
      <c r="A247" s="55">
        <v>6</v>
      </c>
      <c r="B247" s="7" t="s">
        <v>3819</v>
      </c>
      <c r="C247" s="7" t="s">
        <v>3820</v>
      </c>
      <c r="D247" s="7" t="s">
        <v>1111</v>
      </c>
      <c r="E247" s="7" t="s">
        <v>3821</v>
      </c>
      <c r="F247" s="7">
        <v>101.5</v>
      </c>
      <c r="G247" s="189" t="s">
        <v>1828</v>
      </c>
      <c r="H247" s="7"/>
      <c r="I247" s="7"/>
      <c r="J247" s="7" t="s">
        <v>3822</v>
      </c>
      <c r="K247" s="55"/>
    </row>
    <row r="248" s="10" customFormat="1" ht="27" customHeight="1" spans="1:11">
      <c r="A248" s="55">
        <v>7</v>
      </c>
      <c r="B248" s="7" t="s">
        <v>3823</v>
      </c>
      <c r="C248" s="7" t="s">
        <v>3824</v>
      </c>
      <c r="D248" s="7" t="s">
        <v>1111</v>
      </c>
      <c r="E248" s="7" t="s">
        <v>2025</v>
      </c>
      <c r="F248" s="7">
        <v>78.5</v>
      </c>
      <c r="G248" s="189" t="s">
        <v>1828</v>
      </c>
      <c r="H248" s="7"/>
      <c r="I248" s="7"/>
      <c r="J248" s="7" t="s">
        <v>3825</v>
      </c>
      <c r="K248" s="55"/>
    </row>
    <row r="249" s="10" customFormat="1" ht="27" customHeight="1" spans="1:11">
      <c r="A249" s="55">
        <v>8</v>
      </c>
      <c r="B249" s="7" t="s">
        <v>3826</v>
      </c>
      <c r="C249" s="7" t="s">
        <v>3827</v>
      </c>
      <c r="D249" s="7" t="s">
        <v>1426</v>
      </c>
      <c r="E249" s="7" t="s">
        <v>3388</v>
      </c>
      <c r="F249" s="7">
        <v>14.5</v>
      </c>
      <c r="G249" s="189" t="s">
        <v>1828</v>
      </c>
      <c r="H249" s="7" t="s">
        <v>191</v>
      </c>
      <c r="I249" s="7"/>
      <c r="J249" s="7" t="s">
        <v>3828</v>
      </c>
      <c r="K249" s="55"/>
    </row>
    <row r="250" s="10" customFormat="1" ht="27" customHeight="1" spans="1:11">
      <c r="A250" s="55">
        <v>9</v>
      </c>
      <c r="B250" s="7" t="s">
        <v>3829</v>
      </c>
      <c r="C250" s="7" t="s">
        <v>3830</v>
      </c>
      <c r="D250" s="7" t="s">
        <v>1426</v>
      </c>
      <c r="E250" s="7" t="s">
        <v>2453</v>
      </c>
      <c r="F250" s="7">
        <v>28.5</v>
      </c>
      <c r="G250" s="189" t="s">
        <v>1828</v>
      </c>
      <c r="H250" s="7"/>
      <c r="I250" s="7"/>
      <c r="J250" s="7" t="s">
        <v>3831</v>
      </c>
      <c r="K250" s="55"/>
    </row>
    <row r="251" s="10" customFormat="1" ht="27" customHeight="1" spans="1:11">
      <c r="A251" s="55">
        <v>10</v>
      </c>
      <c r="B251" s="7" t="s">
        <v>3832</v>
      </c>
      <c r="C251" s="7" t="s">
        <v>3833</v>
      </c>
      <c r="D251" s="7" t="s">
        <v>1426</v>
      </c>
      <c r="E251" s="7" t="s">
        <v>3834</v>
      </c>
      <c r="F251" s="7">
        <v>18.5</v>
      </c>
      <c r="G251" s="189" t="s">
        <v>1828</v>
      </c>
      <c r="H251" s="7"/>
      <c r="I251" s="7"/>
      <c r="J251" s="7" t="s">
        <v>3835</v>
      </c>
      <c r="K251" s="55"/>
    </row>
    <row r="252" s="10" customFormat="1" ht="27" customHeight="1" spans="1:11">
      <c r="A252" s="55">
        <v>11</v>
      </c>
      <c r="B252" s="7" t="s">
        <v>3836</v>
      </c>
      <c r="C252" s="7" t="s">
        <v>3837</v>
      </c>
      <c r="D252" s="7" t="s">
        <v>1426</v>
      </c>
      <c r="E252" s="7" t="s">
        <v>3838</v>
      </c>
      <c r="F252" s="7">
        <v>38.5</v>
      </c>
      <c r="G252" s="189" t="s">
        <v>1828</v>
      </c>
      <c r="H252" s="7"/>
      <c r="I252" s="7"/>
      <c r="J252" s="7" t="s">
        <v>3839</v>
      </c>
      <c r="K252" s="55"/>
    </row>
    <row r="253" s="10" customFormat="1" ht="27" customHeight="1" spans="1:11">
      <c r="A253" s="55">
        <v>12</v>
      </c>
      <c r="B253" s="7" t="s">
        <v>3840</v>
      </c>
      <c r="C253" s="7" t="s">
        <v>3841</v>
      </c>
      <c r="D253" s="7" t="s">
        <v>1116</v>
      </c>
      <c r="E253" s="7" t="s">
        <v>3285</v>
      </c>
      <c r="F253" s="7">
        <v>78.5</v>
      </c>
      <c r="G253" s="189" t="s">
        <v>1828</v>
      </c>
      <c r="H253" s="7" t="s">
        <v>379</v>
      </c>
      <c r="I253" s="7"/>
      <c r="J253" s="7" t="s">
        <v>3842</v>
      </c>
      <c r="K253" s="55"/>
    </row>
    <row r="254" s="10" customFormat="1" ht="27" customHeight="1" spans="1:11">
      <c r="A254" s="55">
        <v>13</v>
      </c>
      <c r="B254" s="7" t="s">
        <v>3843</v>
      </c>
      <c r="C254" s="7" t="s">
        <v>3844</v>
      </c>
      <c r="D254" s="7" t="s">
        <v>1116</v>
      </c>
      <c r="E254" s="7" t="s">
        <v>3288</v>
      </c>
      <c r="F254" s="7">
        <v>48.5</v>
      </c>
      <c r="G254" s="189" t="s">
        <v>1828</v>
      </c>
      <c r="H254" s="7" t="s">
        <v>379</v>
      </c>
      <c r="I254" s="7"/>
      <c r="J254" s="7" t="s">
        <v>3845</v>
      </c>
      <c r="K254" s="55"/>
    </row>
    <row r="255" s="10" customFormat="1" ht="27" customHeight="1" spans="1:11">
      <c r="A255" s="55">
        <v>14</v>
      </c>
      <c r="B255" s="7" t="s">
        <v>3846</v>
      </c>
      <c r="C255" s="7" t="s">
        <v>3847</v>
      </c>
      <c r="D255" s="7" t="s">
        <v>1116</v>
      </c>
      <c r="E255" s="7" t="s">
        <v>3848</v>
      </c>
      <c r="F255" s="7">
        <v>113.5</v>
      </c>
      <c r="G255" s="189" t="s">
        <v>1828</v>
      </c>
      <c r="H255" s="7" t="s">
        <v>379</v>
      </c>
      <c r="I255" s="7"/>
      <c r="J255" s="7" t="s">
        <v>3849</v>
      </c>
      <c r="K255" s="55"/>
    </row>
    <row r="256" s="10" customFormat="1" ht="27" customHeight="1" spans="1:11">
      <c r="A256" s="55">
        <v>15</v>
      </c>
      <c r="B256" s="7" t="s">
        <v>3850</v>
      </c>
      <c r="C256" s="7" t="s">
        <v>3851</v>
      </c>
      <c r="D256" s="7" t="s">
        <v>1401</v>
      </c>
      <c r="E256" s="7" t="s">
        <v>3304</v>
      </c>
      <c r="F256" s="7">
        <v>78.5</v>
      </c>
      <c r="G256" s="189" t="s">
        <v>1828</v>
      </c>
      <c r="H256" s="7" t="s">
        <v>338</v>
      </c>
      <c r="I256" s="7"/>
      <c r="J256" s="7" t="s">
        <v>3852</v>
      </c>
      <c r="K256" s="55"/>
    </row>
    <row r="257" s="10" customFormat="1" ht="27" customHeight="1" spans="1:11">
      <c r="A257" s="55">
        <v>16</v>
      </c>
      <c r="B257" s="7" t="s">
        <v>3853</v>
      </c>
      <c r="C257" s="7" t="s">
        <v>3854</v>
      </c>
      <c r="D257" s="7" t="s">
        <v>1401</v>
      </c>
      <c r="E257" s="7" t="s">
        <v>3855</v>
      </c>
      <c r="F257" s="7">
        <v>57.5</v>
      </c>
      <c r="G257" s="189" t="s">
        <v>1828</v>
      </c>
      <c r="H257" s="7"/>
      <c r="I257" s="7"/>
      <c r="J257" s="7" t="s">
        <v>3856</v>
      </c>
      <c r="K257" s="55"/>
    </row>
    <row r="258" s="10" customFormat="1" ht="27" customHeight="1" spans="1:11">
      <c r="A258" s="55">
        <v>17</v>
      </c>
      <c r="B258" s="7" t="s">
        <v>3857</v>
      </c>
      <c r="C258" s="7" t="s">
        <v>3858</v>
      </c>
      <c r="D258" s="7" t="s">
        <v>1401</v>
      </c>
      <c r="E258" s="7" t="s">
        <v>3299</v>
      </c>
      <c r="F258" s="7">
        <v>88.5</v>
      </c>
      <c r="G258" s="189" t="s">
        <v>1828</v>
      </c>
      <c r="H258" s="7"/>
      <c r="I258" s="7"/>
      <c r="J258" s="7" t="s">
        <v>3859</v>
      </c>
      <c r="K258" s="55"/>
    </row>
    <row r="259" s="10" customFormat="1" ht="27" customHeight="1" spans="1:11">
      <c r="A259" s="55">
        <v>18</v>
      </c>
      <c r="B259" s="7" t="s">
        <v>3860</v>
      </c>
      <c r="C259" s="7" t="s">
        <v>3861</v>
      </c>
      <c r="D259" s="7" t="s">
        <v>1405</v>
      </c>
      <c r="E259" s="7" t="s">
        <v>3469</v>
      </c>
      <c r="F259" s="7">
        <v>153.5</v>
      </c>
      <c r="G259" s="189" t="s">
        <v>1828</v>
      </c>
      <c r="H259" s="7" t="s">
        <v>204</v>
      </c>
      <c r="I259" s="7"/>
      <c r="J259" s="7" t="s">
        <v>3862</v>
      </c>
      <c r="K259" s="55"/>
    </row>
    <row r="260" s="10" customFormat="1" ht="27" customHeight="1" spans="1:11">
      <c r="A260" s="55">
        <v>19</v>
      </c>
      <c r="B260" s="7" t="s">
        <v>3863</v>
      </c>
      <c r="C260" s="7" t="s">
        <v>3864</v>
      </c>
      <c r="D260" s="7" t="s">
        <v>1405</v>
      </c>
      <c r="E260" s="7" t="s">
        <v>2228</v>
      </c>
      <c r="F260" s="7">
        <v>88.5</v>
      </c>
      <c r="G260" s="189" t="s">
        <v>1828</v>
      </c>
      <c r="H260" s="7"/>
      <c r="I260" s="7"/>
      <c r="J260" s="7" t="s">
        <v>3865</v>
      </c>
      <c r="K260" s="55"/>
    </row>
    <row r="261" s="10" customFormat="1" ht="27" customHeight="1" spans="1:11">
      <c r="A261" s="55">
        <v>20</v>
      </c>
      <c r="B261" s="7" t="s">
        <v>3866</v>
      </c>
      <c r="C261" s="7" t="s">
        <v>3867</v>
      </c>
      <c r="D261" s="7" t="s">
        <v>1405</v>
      </c>
      <c r="E261" s="7" t="s">
        <v>3868</v>
      </c>
      <c r="F261" s="7">
        <v>88.5</v>
      </c>
      <c r="G261" s="189" t="s">
        <v>1828</v>
      </c>
      <c r="H261" s="7" t="s">
        <v>204</v>
      </c>
      <c r="I261" s="7"/>
      <c r="J261" s="7" t="s">
        <v>3869</v>
      </c>
      <c r="K261" s="55"/>
    </row>
    <row r="262" s="10" customFormat="1" ht="27" customHeight="1" spans="1:11">
      <c r="A262" s="55">
        <v>21</v>
      </c>
      <c r="B262" s="14" t="s">
        <v>3870</v>
      </c>
      <c r="C262" s="14" t="s">
        <v>3871</v>
      </c>
      <c r="D262" s="14" t="s">
        <v>1935</v>
      </c>
      <c r="E262" s="14" t="s">
        <v>2306</v>
      </c>
      <c r="F262" s="14">
        <v>128.5</v>
      </c>
      <c r="G262" s="189" t="s">
        <v>1828</v>
      </c>
      <c r="H262" s="7" t="s">
        <v>3310</v>
      </c>
      <c r="I262" s="7"/>
      <c r="J262" s="7" t="s">
        <v>3872</v>
      </c>
      <c r="K262" s="55"/>
    </row>
    <row r="263" s="10" customFormat="1" ht="27" customHeight="1" spans="1:11">
      <c r="A263" s="55">
        <v>22</v>
      </c>
      <c r="B263" s="7" t="s">
        <v>3873</v>
      </c>
      <c r="C263" s="7" t="s">
        <v>3874</v>
      </c>
      <c r="D263" s="7" t="s">
        <v>1418</v>
      </c>
      <c r="E263" s="7" t="s">
        <v>3875</v>
      </c>
      <c r="F263" s="7">
        <v>108.5</v>
      </c>
      <c r="G263" s="189" t="s">
        <v>1828</v>
      </c>
      <c r="H263" s="7" t="s">
        <v>211</v>
      </c>
      <c r="I263" s="7"/>
      <c r="J263" s="7" t="s">
        <v>3876</v>
      </c>
      <c r="K263" s="55"/>
    </row>
    <row r="264" s="10" customFormat="1" ht="27" customHeight="1" spans="1:11">
      <c r="A264" s="55">
        <v>23</v>
      </c>
      <c r="B264" s="7" t="s">
        <v>3877</v>
      </c>
      <c r="C264" s="7" t="s">
        <v>3878</v>
      </c>
      <c r="D264" s="7" t="s">
        <v>1445</v>
      </c>
      <c r="E264" s="7" t="s">
        <v>3879</v>
      </c>
      <c r="F264" s="7">
        <v>68.5</v>
      </c>
      <c r="G264" s="189" t="s">
        <v>1828</v>
      </c>
      <c r="H264" s="7" t="s">
        <v>226</v>
      </c>
      <c r="I264" s="7"/>
      <c r="J264" s="7" t="s">
        <v>3880</v>
      </c>
      <c r="K264" s="55"/>
    </row>
    <row r="265" s="10" customFormat="1" ht="27" customHeight="1" spans="1:11">
      <c r="A265" s="55">
        <v>24</v>
      </c>
      <c r="B265" s="7" t="s">
        <v>3881</v>
      </c>
      <c r="C265" s="7" t="s">
        <v>3882</v>
      </c>
      <c r="D265" s="7" t="s">
        <v>1445</v>
      </c>
      <c r="E265" s="7" t="s">
        <v>3353</v>
      </c>
      <c r="F265" s="7">
        <v>98.5</v>
      </c>
      <c r="G265" s="189" t="s">
        <v>1828</v>
      </c>
      <c r="H265" s="7"/>
      <c r="I265" s="7"/>
      <c r="J265" s="7" t="s">
        <v>3883</v>
      </c>
      <c r="K265" s="55"/>
    </row>
    <row r="266" s="10" customFormat="1" ht="27" customHeight="1" spans="1:11">
      <c r="A266" s="55">
        <v>25</v>
      </c>
      <c r="B266" s="7" t="s">
        <v>3884</v>
      </c>
      <c r="C266" s="7" t="s">
        <v>3885</v>
      </c>
      <c r="D266" s="7" t="s">
        <v>1445</v>
      </c>
      <c r="E266" s="7" t="s">
        <v>3886</v>
      </c>
      <c r="F266" s="7">
        <v>83.5</v>
      </c>
      <c r="G266" s="189" t="s">
        <v>1828</v>
      </c>
      <c r="H266" s="7"/>
      <c r="I266" s="7"/>
      <c r="J266" s="7" t="s">
        <v>3887</v>
      </c>
      <c r="K266" s="55"/>
    </row>
    <row r="267" s="10" customFormat="1" ht="27" customHeight="1" spans="1:11">
      <c r="A267" s="55">
        <v>26</v>
      </c>
      <c r="B267" s="7" t="s">
        <v>3888</v>
      </c>
      <c r="C267" s="7" t="s">
        <v>3889</v>
      </c>
      <c r="D267" s="7" t="s">
        <v>1456</v>
      </c>
      <c r="E267" s="7" t="s">
        <v>2502</v>
      </c>
      <c r="F267" s="7">
        <v>48.5</v>
      </c>
      <c r="G267" s="189" t="s">
        <v>1828</v>
      </c>
      <c r="H267" s="7" t="s">
        <v>1457</v>
      </c>
      <c r="I267" s="7"/>
      <c r="J267" s="7" t="s">
        <v>3890</v>
      </c>
      <c r="K267" s="55"/>
    </row>
    <row r="268" s="10" customFormat="1" ht="27" customHeight="1" spans="1:11">
      <c r="A268" s="55">
        <v>27</v>
      </c>
      <c r="B268" s="7" t="s">
        <v>3891</v>
      </c>
      <c r="C268" s="7" t="s">
        <v>3892</v>
      </c>
      <c r="D268" s="7" t="s">
        <v>1456</v>
      </c>
      <c r="E268" s="7" t="s">
        <v>2505</v>
      </c>
      <c r="F268" s="7">
        <v>73.5</v>
      </c>
      <c r="G268" s="189" t="s">
        <v>1828</v>
      </c>
      <c r="H268" s="7"/>
      <c r="I268" s="7"/>
      <c r="J268" s="7" t="s">
        <v>3893</v>
      </c>
      <c r="K268" s="55"/>
    </row>
    <row r="269" s="10" customFormat="1" ht="27" customHeight="1" spans="1:11">
      <c r="A269" s="55">
        <v>28</v>
      </c>
      <c r="B269" s="7" t="s">
        <v>3894</v>
      </c>
      <c r="C269" s="7" t="s">
        <v>3895</v>
      </c>
      <c r="D269" s="7" t="s">
        <v>1437</v>
      </c>
      <c r="E269" s="7" t="s">
        <v>2517</v>
      </c>
      <c r="F269" s="7">
        <v>158.5</v>
      </c>
      <c r="G269" s="189" t="s">
        <v>1828</v>
      </c>
      <c r="H269" s="7" t="s">
        <v>234</v>
      </c>
      <c r="I269" s="7"/>
      <c r="J269" s="7" t="s">
        <v>3896</v>
      </c>
      <c r="K269" s="55"/>
    </row>
    <row r="270" s="10" customFormat="1" ht="27" customHeight="1" spans="1:11">
      <c r="A270" s="55">
        <v>29</v>
      </c>
      <c r="B270" s="7" t="s">
        <v>3897</v>
      </c>
      <c r="C270" s="7" t="s">
        <v>3898</v>
      </c>
      <c r="D270" s="7" t="s">
        <v>1437</v>
      </c>
      <c r="E270" s="7" t="s">
        <v>2351</v>
      </c>
      <c r="F270" s="7">
        <v>118.5</v>
      </c>
      <c r="G270" s="189" t="s">
        <v>1828</v>
      </c>
      <c r="H270" s="7"/>
      <c r="I270" s="7"/>
      <c r="J270" s="7" t="s">
        <v>3899</v>
      </c>
      <c r="K270" s="55"/>
    </row>
    <row r="271" s="10" customFormat="1" ht="27" customHeight="1" spans="1:11">
      <c r="A271" s="55">
        <v>30</v>
      </c>
      <c r="B271" s="7" t="s">
        <v>3900</v>
      </c>
      <c r="C271" s="7" t="s">
        <v>3901</v>
      </c>
      <c r="D271" s="7" t="s">
        <v>1433</v>
      </c>
      <c r="E271" s="7" t="s">
        <v>3459</v>
      </c>
      <c r="F271" s="7">
        <v>125.5</v>
      </c>
      <c r="G271" s="189" t="s">
        <v>1828</v>
      </c>
      <c r="H271" s="7" t="s">
        <v>239</v>
      </c>
      <c r="I271" s="7"/>
      <c r="J271" s="7" t="s">
        <v>3902</v>
      </c>
      <c r="K271" s="55"/>
    </row>
    <row r="272" s="10" customFormat="1" ht="27" customHeight="1" spans="1:11">
      <c r="A272" s="55">
        <v>31</v>
      </c>
      <c r="B272" s="7" t="s">
        <v>3903</v>
      </c>
      <c r="C272" s="7" t="s">
        <v>3904</v>
      </c>
      <c r="D272" s="7" t="s">
        <v>1433</v>
      </c>
      <c r="E272" s="7" t="s">
        <v>3519</v>
      </c>
      <c r="F272" s="7">
        <v>68.5</v>
      </c>
      <c r="G272" s="189" t="s">
        <v>1828</v>
      </c>
      <c r="H272" s="7"/>
      <c r="I272" s="7"/>
      <c r="J272" s="7" t="s">
        <v>3905</v>
      </c>
      <c r="K272" s="55"/>
    </row>
    <row r="273" s="10" customFormat="1" ht="27" customHeight="1" spans="1:11">
      <c r="A273" s="55">
        <v>32</v>
      </c>
      <c r="B273" s="7" t="s">
        <v>3906</v>
      </c>
      <c r="C273" s="7" t="s">
        <v>3907</v>
      </c>
      <c r="D273" s="7" t="s">
        <v>1461</v>
      </c>
      <c r="E273" s="7" t="s">
        <v>2192</v>
      </c>
      <c r="F273" s="7">
        <v>38.5</v>
      </c>
      <c r="G273" s="189" t="s">
        <v>1828</v>
      </c>
      <c r="H273" s="7" t="s">
        <v>244</v>
      </c>
      <c r="I273" s="7"/>
      <c r="J273" s="7" t="s">
        <v>3908</v>
      </c>
      <c r="K273" s="55"/>
    </row>
    <row r="274" s="10" customFormat="1" ht="27" customHeight="1" spans="1:11">
      <c r="A274" s="55">
        <v>33</v>
      </c>
      <c r="B274" s="7" t="s">
        <v>3909</v>
      </c>
      <c r="C274" s="7" t="s">
        <v>3910</v>
      </c>
      <c r="D274" s="7" t="s">
        <v>1461</v>
      </c>
      <c r="E274" s="7" t="s">
        <v>2147</v>
      </c>
      <c r="F274" s="7">
        <v>168.5</v>
      </c>
      <c r="G274" s="189" t="s">
        <v>1828</v>
      </c>
      <c r="H274" s="7"/>
      <c r="I274" s="7"/>
      <c r="J274" s="7" t="s">
        <v>3911</v>
      </c>
      <c r="K274" s="55"/>
    </row>
    <row r="275" s="10" customFormat="1" ht="27" customHeight="1" spans="1:11">
      <c r="A275" s="55">
        <v>34</v>
      </c>
      <c r="B275" s="7" t="s">
        <v>3912</v>
      </c>
      <c r="C275" s="7" t="s">
        <v>3913</v>
      </c>
      <c r="D275" s="7" t="s">
        <v>1441</v>
      </c>
      <c r="E275" s="7" t="s">
        <v>3483</v>
      </c>
      <c r="F275" s="7">
        <v>168.5</v>
      </c>
      <c r="G275" s="189" t="s">
        <v>1828</v>
      </c>
      <c r="H275" s="7" t="s">
        <v>453</v>
      </c>
      <c r="I275" s="7"/>
      <c r="J275" s="7" t="s">
        <v>3914</v>
      </c>
      <c r="K275" s="55"/>
    </row>
    <row r="276" s="10" customFormat="1" ht="27" customHeight="1" spans="1:11">
      <c r="A276" s="55">
        <v>35</v>
      </c>
      <c r="B276" s="7" t="s">
        <v>3915</v>
      </c>
      <c r="C276" s="7" t="s">
        <v>3916</v>
      </c>
      <c r="D276" s="7" t="s">
        <v>1441</v>
      </c>
      <c r="E276" s="7" t="s">
        <v>2386</v>
      </c>
      <c r="F276" s="7">
        <v>118.5</v>
      </c>
      <c r="G276" s="189" t="s">
        <v>1828</v>
      </c>
      <c r="H276" s="7" t="s">
        <v>453</v>
      </c>
      <c r="I276" s="7"/>
      <c r="J276" s="7" t="s">
        <v>3917</v>
      </c>
      <c r="K276" s="55"/>
    </row>
    <row r="277" s="10" customFormat="1" ht="27" customHeight="1" spans="1:11">
      <c r="A277" s="55">
        <v>36</v>
      </c>
      <c r="B277" s="7" t="s">
        <v>3918</v>
      </c>
      <c r="C277" s="7" t="s">
        <v>3919</v>
      </c>
      <c r="D277" s="7" t="s">
        <v>1518</v>
      </c>
      <c r="E277" s="7" t="s">
        <v>2397</v>
      </c>
      <c r="F277" s="7">
        <v>48.5</v>
      </c>
      <c r="G277" s="189" t="s">
        <v>1828</v>
      </c>
      <c r="H277" s="7" t="s">
        <v>1592</v>
      </c>
      <c r="I277" s="7"/>
      <c r="J277" s="7" t="s">
        <v>3920</v>
      </c>
      <c r="K277" s="55"/>
    </row>
    <row r="278" s="10" customFormat="1" ht="27" customHeight="1" spans="1:11">
      <c r="A278" s="55">
        <v>37</v>
      </c>
      <c r="B278" s="7" t="s">
        <v>3921</v>
      </c>
      <c r="C278" s="7" t="s">
        <v>3922</v>
      </c>
      <c r="D278" s="7" t="s">
        <v>1449</v>
      </c>
      <c r="E278" s="7" t="s">
        <v>3681</v>
      </c>
      <c r="F278" s="7">
        <v>88.5</v>
      </c>
      <c r="G278" s="189" t="s">
        <v>1828</v>
      </c>
      <c r="H278" s="7" t="s">
        <v>255</v>
      </c>
      <c r="I278" s="7"/>
      <c r="J278" s="7" t="s">
        <v>3923</v>
      </c>
      <c r="K278" s="55"/>
    </row>
    <row r="279" s="10" customFormat="1" ht="27" customHeight="1" spans="1:11">
      <c r="A279" s="55">
        <v>38</v>
      </c>
      <c r="B279" s="7" t="s">
        <v>3924</v>
      </c>
      <c r="C279" s="7" t="s">
        <v>3925</v>
      </c>
      <c r="D279" s="7" t="s">
        <v>1449</v>
      </c>
      <c r="E279" s="7" t="s">
        <v>1710</v>
      </c>
      <c r="F279" s="7">
        <v>88.5</v>
      </c>
      <c r="G279" s="189" t="s">
        <v>1828</v>
      </c>
      <c r="H279" s="7"/>
      <c r="I279" s="7"/>
      <c r="J279" s="7" t="s">
        <v>3926</v>
      </c>
      <c r="K279" s="55"/>
    </row>
    <row r="280" s="10" customFormat="1" ht="27" customHeight="1" spans="1:11">
      <c r="A280" s="55">
        <v>39</v>
      </c>
      <c r="B280" s="7" t="s">
        <v>3927</v>
      </c>
      <c r="C280" s="7" t="s">
        <v>3928</v>
      </c>
      <c r="D280" s="7" t="s">
        <v>1449</v>
      </c>
      <c r="E280" s="7" t="s">
        <v>3406</v>
      </c>
      <c r="F280" s="7">
        <v>68.5</v>
      </c>
      <c r="G280" s="189" t="s">
        <v>1828</v>
      </c>
      <c r="H280" s="7"/>
      <c r="I280" s="7"/>
      <c r="J280" s="7" t="s">
        <v>3929</v>
      </c>
      <c r="K280" s="55"/>
    </row>
    <row r="281" s="10" customFormat="1" ht="27" customHeight="1" spans="1:11">
      <c r="A281" s="55">
        <v>40</v>
      </c>
      <c r="B281" s="7" t="s">
        <v>3930</v>
      </c>
      <c r="C281" s="7" t="s">
        <v>3931</v>
      </c>
      <c r="D281" s="7" t="s">
        <v>1449</v>
      </c>
      <c r="E281" s="7" t="s">
        <v>3932</v>
      </c>
      <c r="F281" s="7">
        <v>43.5</v>
      </c>
      <c r="G281" s="189" t="s">
        <v>1828</v>
      </c>
      <c r="H281" s="7"/>
      <c r="I281" s="7"/>
      <c r="J281" s="7" t="s">
        <v>3933</v>
      </c>
      <c r="K281" s="55"/>
    </row>
    <row r="282" s="10" customFormat="1" ht="27" customHeight="1" spans="1:11">
      <c r="A282" s="55">
        <v>41</v>
      </c>
      <c r="B282" s="7" t="s">
        <v>3934</v>
      </c>
      <c r="C282" s="7" t="s">
        <v>3935</v>
      </c>
      <c r="D282" s="7" t="s">
        <v>1449</v>
      </c>
      <c r="E282" s="7" t="s">
        <v>3410</v>
      </c>
      <c r="F282" s="7">
        <v>100</v>
      </c>
      <c r="G282" s="189" t="s">
        <v>1828</v>
      </c>
      <c r="H282" s="7"/>
      <c r="I282" s="7"/>
      <c r="J282" s="7" t="s">
        <v>3923</v>
      </c>
      <c r="K282" s="55"/>
    </row>
    <row r="283" s="10" customFormat="1" ht="27" customHeight="1" spans="1:11">
      <c r="A283" s="137" t="s">
        <v>3936</v>
      </c>
      <c r="B283" s="137"/>
      <c r="C283" s="137"/>
      <c r="D283" s="137"/>
      <c r="E283" s="137"/>
      <c r="F283" s="137">
        <v>5900.46</v>
      </c>
      <c r="G283" s="137"/>
      <c r="H283" s="137"/>
      <c r="I283" s="137"/>
      <c r="J283" s="137"/>
      <c r="K283" s="137"/>
    </row>
    <row r="284" s="10" customFormat="1" ht="77.1" customHeight="1" spans="1:11">
      <c r="A284" s="55">
        <v>1</v>
      </c>
      <c r="B284" s="55" t="s">
        <v>3937</v>
      </c>
      <c r="C284" s="55" t="s">
        <v>3938</v>
      </c>
      <c r="D284" s="55" t="s">
        <v>1518</v>
      </c>
      <c r="E284" s="55" t="s">
        <v>3939</v>
      </c>
      <c r="F284" s="55">
        <v>81.05</v>
      </c>
      <c r="G284" s="55" t="s">
        <v>3940</v>
      </c>
      <c r="H284" s="55" t="s">
        <v>1592</v>
      </c>
      <c r="I284" s="55"/>
      <c r="J284" s="55" t="s">
        <v>3941</v>
      </c>
      <c r="K284" s="55"/>
    </row>
    <row r="285" s="10" customFormat="1" ht="75.95" customHeight="1" spans="1:11">
      <c r="A285" s="55">
        <v>2</v>
      </c>
      <c r="B285" s="55" t="s">
        <v>3942</v>
      </c>
      <c r="C285" s="55" t="s">
        <v>3943</v>
      </c>
      <c r="D285" s="55" t="s">
        <v>1935</v>
      </c>
      <c r="E285" s="55" t="s">
        <v>3944</v>
      </c>
      <c r="F285" s="55">
        <v>51.1</v>
      </c>
      <c r="G285" s="55" t="s">
        <v>3940</v>
      </c>
      <c r="H285" s="55" t="s">
        <v>3310</v>
      </c>
      <c r="I285" s="55"/>
      <c r="J285" s="55" t="s">
        <v>3945</v>
      </c>
      <c r="K285" s="55"/>
    </row>
    <row r="286" s="10" customFormat="1" ht="75.95" customHeight="1" spans="1:11">
      <c r="A286" s="55">
        <v>3</v>
      </c>
      <c r="B286" s="55" t="s">
        <v>3946</v>
      </c>
      <c r="C286" s="55" t="s">
        <v>3947</v>
      </c>
      <c r="D286" s="55" t="s">
        <v>1456</v>
      </c>
      <c r="E286" s="55" t="s">
        <v>2502</v>
      </c>
      <c r="F286" s="55">
        <v>4.9</v>
      </c>
      <c r="G286" s="55" t="s">
        <v>3940</v>
      </c>
      <c r="H286" s="55" t="s">
        <v>1457</v>
      </c>
      <c r="I286" s="55"/>
      <c r="J286" s="55" t="s">
        <v>3948</v>
      </c>
      <c r="K286" s="55"/>
    </row>
    <row r="287" s="10" customFormat="1" ht="123.95" customHeight="1" spans="1:11">
      <c r="A287" s="55">
        <v>4</v>
      </c>
      <c r="B287" s="55" t="s">
        <v>3949</v>
      </c>
      <c r="C287" s="55" t="s">
        <v>3950</v>
      </c>
      <c r="D287" s="55" t="s">
        <v>1418</v>
      </c>
      <c r="E287" s="55" t="s">
        <v>3951</v>
      </c>
      <c r="F287" s="55">
        <v>418.18</v>
      </c>
      <c r="G287" s="55" t="s">
        <v>3940</v>
      </c>
      <c r="H287" s="55" t="s">
        <v>211</v>
      </c>
      <c r="I287" s="55"/>
      <c r="J287" s="55" t="s">
        <v>3952</v>
      </c>
      <c r="K287" s="55"/>
    </row>
    <row r="288" s="10" customFormat="1" ht="128.1" customHeight="1" spans="1:11">
      <c r="A288" s="55">
        <v>5</v>
      </c>
      <c r="B288" s="55" t="s">
        <v>3953</v>
      </c>
      <c r="C288" s="55" t="s">
        <v>3954</v>
      </c>
      <c r="D288" s="55" t="s">
        <v>1422</v>
      </c>
      <c r="E288" s="55" t="s">
        <v>3955</v>
      </c>
      <c r="F288" s="55">
        <v>233.49</v>
      </c>
      <c r="G288" s="55" t="s">
        <v>3940</v>
      </c>
      <c r="H288" s="55" t="s">
        <v>171</v>
      </c>
      <c r="I288" s="55"/>
      <c r="J288" s="55" t="s">
        <v>3956</v>
      </c>
      <c r="K288" s="55"/>
    </row>
    <row r="289" s="10" customFormat="1" ht="120.95" customHeight="1" spans="1:11">
      <c r="A289" s="55">
        <v>6</v>
      </c>
      <c r="B289" s="55" t="s">
        <v>3957</v>
      </c>
      <c r="C289" s="55" t="s">
        <v>3958</v>
      </c>
      <c r="D289" s="55" t="s">
        <v>1426</v>
      </c>
      <c r="E289" s="55" t="s">
        <v>3959</v>
      </c>
      <c r="F289" s="55">
        <v>345.26</v>
      </c>
      <c r="G289" s="55" t="s">
        <v>3940</v>
      </c>
      <c r="H289" s="55" t="s">
        <v>191</v>
      </c>
      <c r="I289" s="55"/>
      <c r="J289" s="55" t="s">
        <v>3960</v>
      </c>
      <c r="K289" s="55"/>
    </row>
    <row r="290" s="10" customFormat="1" ht="152.1" customHeight="1" spans="1:11">
      <c r="A290" s="55">
        <v>7</v>
      </c>
      <c r="B290" s="55" t="s">
        <v>3961</v>
      </c>
      <c r="C290" s="55" t="s">
        <v>3962</v>
      </c>
      <c r="D290" s="55" t="s">
        <v>1116</v>
      </c>
      <c r="E290" s="55" t="s">
        <v>3963</v>
      </c>
      <c r="F290" s="55">
        <v>122.36</v>
      </c>
      <c r="G290" s="55" t="s">
        <v>3940</v>
      </c>
      <c r="H290" s="55" t="s">
        <v>379</v>
      </c>
      <c r="I290" s="55"/>
      <c r="J290" s="55" t="s">
        <v>3964</v>
      </c>
      <c r="K290" s="55"/>
    </row>
    <row r="291" s="10" customFormat="1" ht="84.95" customHeight="1" spans="1:11">
      <c r="A291" s="55">
        <v>8</v>
      </c>
      <c r="B291" s="55" t="s">
        <v>3965</v>
      </c>
      <c r="C291" s="55" t="s">
        <v>3966</v>
      </c>
      <c r="D291" s="55" t="s">
        <v>1437</v>
      </c>
      <c r="E291" s="55" t="s">
        <v>3967</v>
      </c>
      <c r="F291" s="55">
        <v>139.4</v>
      </c>
      <c r="G291" s="55" t="s">
        <v>3940</v>
      </c>
      <c r="H291" s="55" t="s">
        <v>234</v>
      </c>
      <c r="I291" s="55"/>
      <c r="J291" s="55" t="s">
        <v>3968</v>
      </c>
      <c r="K291" s="55"/>
    </row>
    <row r="292" s="10" customFormat="1" ht="96.95" customHeight="1" spans="1:11">
      <c r="A292" s="55">
        <v>9</v>
      </c>
      <c r="B292" s="55" t="s">
        <v>3969</v>
      </c>
      <c r="C292" s="55" t="s">
        <v>3970</v>
      </c>
      <c r="D292" s="55" t="s">
        <v>1441</v>
      </c>
      <c r="E292" s="55" t="s">
        <v>3971</v>
      </c>
      <c r="F292" s="55">
        <v>108.68</v>
      </c>
      <c r="G292" s="55" t="s">
        <v>3940</v>
      </c>
      <c r="H292" s="55" t="s">
        <v>453</v>
      </c>
      <c r="I292" s="55"/>
      <c r="J292" s="55" t="s">
        <v>3972</v>
      </c>
      <c r="K292" s="55"/>
    </row>
    <row r="293" s="10" customFormat="1" ht="155.1" customHeight="1" spans="1:11">
      <c r="A293" s="55">
        <v>10</v>
      </c>
      <c r="B293" s="55" t="s">
        <v>3973</v>
      </c>
      <c r="C293" s="55" t="s">
        <v>3974</v>
      </c>
      <c r="D293" s="55" t="s">
        <v>1111</v>
      </c>
      <c r="E293" s="55" t="s">
        <v>3975</v>
      </c>
      <c r="F293" s="55">
        <v>354.35</v>
      </c>
      <c r="G293" s="55" t="s">
        <v>3940</v>
      </c>
      <c r="H293" s="55" t="s">
        <v>180</v>
      </c>
      <c r="I293" s="55"/>
      <c r="J293" s="55" t="s">
        <v>3976</v>
      </c>
      <c r="K293" s="55"/>
    </row>
    <row r="294" s="10" customFormat="1" ht="133.5" customHeight="1" spans="1:11">
      <c r="A294" s="55">
        <v>11</v>
      </c>
      <c r="B294" s="55" t="s">
        <v>3977</v>
      </c>
      <c r="C294" s="55" t="s">
        <v>3978</v>
      </c>
      <c r="D294" s="55" t="s">
        <v>1401</v>
      </c>
      <c r="E294" s="55" t="s">
        <v>3979</v>
      </c>
      <c r="F294" s="55">
        <v>367.08</v>
      </c>
      <c r="G294" s="55" t="s">
        <v>3940</v>
      </c>
      <c r="H294" s="55" t="s">
        <v>338</v>
      </c>
      <c r="I294" s="55"/>
      <c r="J294" s="55" t="s">
        <v>3980</v>
      </c>
      <c r="K294" s="55"/>
    </row>
    <row r="295" s="10" customFormat="1" ht="125.25" customHeight="1" spans="1:11">
      <c r="A295" s="55">
        <v>12</v>
      </c>
      <c r="B295" s="55" t="s">
        <v>3981</v>
      </c>
      <c r="C295" s="55" t="s">
        <v>3982</v>
      </c>
      <c r="D295" s="55" t="s">
        <v>1445</v>
      </c>
      <c r="E295" s="55" t="s">
        <v>3983</v>
      </c>
      <c r="F295" s="55">
        <v>350.04</v>
      </c>
      <c r="G295" s="55" t="s">
        <v>3940</v>
      </c>
      <c r="H295" s="55" t="s">
        <v>226</v>
      </c>
      <c r="I295" s="55"/>
      <c r="J295" s="55" t="s">
        <v>3984</v>
      </c>
      <c r="K295" s="55"/>
    </row>
    <row r="296" s="10" customFormat="1" ht="201" customHeight="1" spans="1:11">
      <c r="A296" s="55">
        <v>13</v>
      </c>
      <c r="B296" s="55" t="s">
        <v>3985</v>
      </c>
      <c r="C296" s="55" t="s">
        <v>3986</v>
      </c>
      <c r="D296" s="55" t="s">
        <v>1449</v>
      </c>
      <c r="E296" s="55" t="s">
        <v>3987</v>
      </c>
      <c r="F296" s="55">
        <v>565.24</v>
      </c>
      <c r="G296" s="55" t="s">
        <v>3940</v>
      </c>
      <c r="H296" s="55" t="s">
        <v>255</v>
      </c>
      <c r="I296" s="55"/>
      <c r="J296" s="55" t="s">
        <v>3988</v>
      </c>
      <c r="K296" s="55"/>
    </row>
    <row r="297" s="10" customFormat="1" ht="132.95" customHeight="1" spans="1:11">
      <c r="A297" s="55">
        <v>14</v>
      </c>
      <c r="B297" s="55" t="s">
        <v>3989</v>
      </c>
      <c r="C297" s="55" t="s">
        <v>3990</v>
      </c>
      <c r="D297" s="55" t="s">
        <v>1461</v>
      </c>
      <c r="E297" s="55" t="s">
        <v>3991</v>
      </c>
      <c r="F297" s="55">
        <v>290.12</v>
      </c>
      <c r="G297" s="55" t="s">
        <v>3940</v>
      </c>
      <c r="H297" s="55" t="s">
        <v>244</v>
      </c>
      <c r="I297" s="55"/>
      <c r="J297" s="55" t="s">
        <v>3992</v>
      </c>
      <c r="K297" s="55"/>
    </row>
    <row r="298" s="10" customFormat="1" ht="141" customHeight="1" spans="1:11">
      <c r="A298" s="55">
        <v>15</v>
      </c>
      <c r="B298" s="55" t="s">
        <v>3993</v>
      </c>
      <c r="C298" s="55" t="s">
        <v>3994</v>
      </c>
      <c r="D298" s="55" t="s">
        <v>1405</v>
      </c>
      <c r="E298" s="55" t="s">
        <v>3995</v>
      </c>
      <c r="F298" s="55">
        <v>319.03</v>
      </c>
      <c r="G298" s="55" t="s">
        <v>3940</v>
      </c>
      <c r="H298" s="55" t="s">
        <v>204</v>
      </c>
      <c r="I298" s="55"/>
      <c r="J298" s="55" t="s">
        <v>3996</v>
      </c>
      <c r="K298" s="55"/>
    </row>
    <row r="299" s="10" customFormat="1" ht="125.25" customHeight="1" spans="1:11">
      <c r="A299" s="55">
        <v>16</v>
      </c>
      <c r="B299" s="55" t="s">
        <v>3997</v>
      </c>
      <c r="C299" s="55" t="s">
        <v>3998</v>
      </c>
      <c r="D299" s="55" t="s">
        <v>3999</v>
      </c>
      <c r="E299" s="55" t="s">
        <v>4000</v>
      </c>
      <c r="F299" s="55">
        <v>277.74</v>
      </c>
      <c r="G299" s="55" t="s">
        <v>3940</v>
      </c>
      <c r="H299" s="55" t="s">
        <v>239</v>
      </c>
      <c r="I299" s="55"/>
      <c r="J299" s="55" t="s">
        <v>4001</v>
      </c>
      <c r="K299" s="55"/>
    </row>
    <row r="300" s="10" customFormat="1" ht="121.5" customHeight="1" spans="1:11">
      <c r="A300" s="55">
        <v>17</v>
      </c>
      <c r="B300" s="55" t="s">
        <v>4002</v>
      </c>
      <c r="C300" s="55" t="s">
        <v>4003</v>
      </c>
      <c r="D300" s="55" t="s">
        <v>3079</v>
      </c>
      <c r="E300" s="55" t="s">
        <v>3079</v>
      </c>
      <c r="F300" s="55">
        <v>1596.44</v>
      </c>
      <c r="G300" s="55" t="s">
        <v>3940</v>
      </c>
      <c r="H300" s="55" t="s">
        <v>1635</v>
      </c>
      <c r="I300" s="55" t="s">
        <v>1635</v>
      </c>
      <c r="J300" s="55" t="s">
        <v>4004</v>
      </c>
      <c r="K300" s="55"/>
    </row>
    <row r="301" s="10" customFormat="1" ht="79.5" customHeight="1" spans="1:11">
      <c r="A301" s="55">
        <v>18</v>
      </c>
      <c r="B301" s="55" t="s">
        <v>4005</v>
      </c>
      <c r="C301" s="198" t="s">
        <v>4006</v>
      </c>
      <c r="D301" s="55" t="s">
        <v>4007</v>
      </c>
      <c r="E301" s="55" t="s">
        <v>4007</v>
      </c>
      <c r="F301" s="55">
        <v>276</v>
      </c>
      <c r="G301" s="55" t="s">
        <v>3940</v>
      </c>
      <c r="H301" s="55" t="s">
        <v>4008</v>
      </c>
      <c r="I301" s="55" t="s">
        <v>4008</v>
      </c>
      <c r="J301" s="55" t="s">
        <v>4009</v>
      </c>
      <c r="K301" s="55"/>
    </row>
    <row r="302" s="10" customFormat="1" ht="38.1" customHeight="1" spans="1:11">
      <c r="A302" s="158" t="s">
        <v>4010</v>
      </c>
      <c r="B302" s="158"/>
      <c r="C302" s="158"/>
      <c r="D302" s="158"/>
      <c r="E302" s="158"/>
      <c r="F302" s="158">
        <v>293</v>
      </c>
      <c r="G302" s="158"/>
      <c r="H302" s="158"/>
      <c r="I302" s="158"/>
      <c r="J302" s="158"/>
      <c r="K302" s="137"/>
    </row>
    <row r="303" s="10" customFormat="1" ht="57" customHeight="1" spans="1:11">
      <c r="A303" s="55">
        <v>1</v>
      </c>
      <c r="B303" s="55" t="s">
        <v>756</v>
      </c>
      <c r="C303" s="55" t="s">
        <v>4011</v>
      </c>
      <c r="D303" s="55" t="s">
        <v>1418</v>
      </c>
      <c r="E303" s="55" t="s">
        <v>1916</v>
      </c>
      <c r="F303" s="55">
        <v>115</v>
      </c>
      <c r="G303" s="55" t="s">
        <v>1828</v>
      </c>
      <c r="H303" s="55" t="s">
        <v>211</v>
      </c>
      <c r="I303" s="153" t="s">
        <v>211</v>
      </c>
      <c r="J303" s="175" t="s">
        <v>4012</v>
      </c>
      <c r="K303" s="55"/>
    </row>
    <row r="304" s="10" customFormat="1" ht="41.25" customHeight="1" spans="1:11">
      <c r="A304" s="55">
        <v>2</v>
      </c>
      <c r="B304" s="55" t="s">
        <v>4013</v>
      </c>
      <c r="C304" s="55" t="s">
        <v>4014</v>
      </c>
      <c r="D304" s="55" t="s">
        <v>1111</v>
      </c>
      <c r="E304" s="55" t="s">
        <v>4015</v>
      </c>
      <c r="F304" s="55">
        <v>18</v>
      </c>
      <c r="G304" s="55" t="s">
        <v>3220</v>
      </c>
      <c r="H304" s="55" t="s">
        <v>180</v>
      </c>
      <c r="I304" s="159" t="s">
        <v>180</v>
      </c>
      <c r="J304" s="175" t="s">
        <v>4016</v>
      </c>
      <c r="K304" s="55"/>
    </row>
    <row r="305" s="10" customFormat="1" ht="41.25" customHeight="1" spans="1:11">
      <c r="A305" s="55">
        <v>3</v>
      </c>
      <c r="B305" s="55" t="s">
        <v>4017</v>
      </c>
      <c r="C305" s="55" t="s">
        <v>4018</v>
      </c>
      <c r="D305" s="55" t="s">
        <v>1405</v>
      </c>
      <c r="E305" s="55" t="s">
        <v>1376</v>
      </c>
      <c r="F305" s="55">
        <v>10</v>
      </c>
      <c r="G305" s="55" t="s">
        <v>3220</v>
      </c>
      <c r="H305" s="55" t="s">
        <v>204</v>
      </c>
      <c r="I305" s="153" t="s">
        <v>204</v>
      </c>
      <c r="J305" s="175" t="s">
        <v>4019</v>
      </c>
      <c r="K305" s="55"/>
    </row>
    <row r="306" s="10" customFormat="1" ht="41.25" customHeight="1" spans="1:11">
      <c r="A306" s="55">
        <v>4</v>
      </c>
      <c r="B306" s="141" t="s">
        <v>4020</v>
      </c>
      <c r="C306" s="141" t="s">
        <v>4021</v>
      </c>
      <c r="D306" s="141" t="s">
        <v>1437</v>
      </c>
      <c r="E306" s="141" t="s">
        <v>1713</v>
      </c>
      <c r="F306" s="141">
        <v>30</v>
      </c>
      <c r="G306" s="55" t="s">
        <v>3220</v>
      </c>
      <c r="H306" s="55" t="s">
        <v>234</v>
      </c>
      <c r="I306" s="153" t="s">
        <v>234</v>
      </c>
      <c r="J306" s="175" t="s">
        <v>4022</v>
      </c>
      <c r="K306" s="55"/>
    </row>
    <row r="307" s="10" customFormat="1" ht="41.25" customHeight="1" spans="1:11">
      <c r="A307" s="55">
        <v>5</v>
      </c>
      <c r="B307" s="141" t="s">
        <v>4023</v>
      </c>
      <c r="C307" s="141" t="s">
        <v>4024</v>
      </c>
      <c r="D307" s="141" t="s">
        <v>1116</v>
      </c>
      <c r="E307" s="141" t="s">
        <v>1368</v>
      </c>
      <c r="F307" s="141">
        <v>30</v>
      </c>
      <c r="G307" s="55" t="s">
        <v>3220</v>
      </c>
      <c r="H307" s="55" t="s">
        <v>379</v>
      </c>
      <c r="I307" s="159" t="s">
        <v>379</v>
      </c>
      <c r="J307" s="175" t="s">
        <v>4025</v>
      </c>
      <c r="K307" s="55"/>
    </row>
    <row r="308" s="10" customFormat="1" ht="41.25" customHeight="1" spans="1:11">
      <c r="A308" s="55">
        <v>6</v>
      </c>
      <c r="B308" s="179" t="s">
        <v>860</v>
      </c>
      <c r="C308" s="179" t="s">
        <v>4026</v>
      </c>
      <c r="D308" s="179" t="s">
        <v>1461</v>
      </c>
      <c r="E308" s="179" t="s">
        <v>2144</v>
      </c>
      <c r="F308" s="179">
        <v>10</v>
      </c>
      <c r="G308" s="7" t="s">
        <v>3220</v>
      </c>
      <c r="H308" s="179" t="s">
        <v>244</v>
      </c>
      <c r="I308" s="193" t="s">
        <v>244</v>
      </c>
      <c r="J308" s="200" t="s">
        <v>4027</v>
      </c>
      <c r="K308" s="137"/>
    </row>
    <row r="309" s="10" customFormat="1" ht="41.25" customHeight="1" spans="1:11">
      <c r="A309" s="55">
        <v>7</v>
      </c>
      <c r="B309" s="179" t="s">
        <v>876</v>
      </c>
      <c r="C309" s="179" t="s">
        <v>4028</v>
      </c>
      <c r="D309" s="179" t="s">
        <v>1461</v>
      </c>
      <c r="E309" s="179" t="s">
        <v>1390</v>
      </c>
      <c r="F309" s="179">
        <v>10</v>
      </c>
      <c r="G309" s="7" t="s">
        <v>3220</v>
      </c>
      <c r="H309" s="179" t="s">
        <v>244</v>
      </c>
      <c r="I309" s="193" t="s">
        <v>244</v>
      </c>
      <c r="J309" s="200" t="s">
        <v>4027</v>
      </c>
      <c r="K309" s="137"/>
    </row>
    <row r="310" s="10" customFormat="1" ht="41.25" customHeight="1" spans="1:11">
      <c r="A310" s="55">
        <v>8</v>
      </c>
      <c r="B310" s="180" t="s">
        <v>1015</v>
      </c>
      <c r="C310" s="180" t="s">
        <v>4029</v>
      </c>
      <c r="D310" s="180" t="s">
        <v>1405</v>
      </c>
      <c r="E310" s="180" t="s">
        <v>1382</v>
      </c>
      <c r="F310" s="180">
        <v>10</v>
      </c>
      <c r="G310" s="7" t="s">
        <v>3220</v>
      </c>
      <c r="H310" s="180" t="s">
        <v>204</v>
      </c>
      <c r="I310" s="194" t="s">
        <v>204</v>
      </c>
      <c r="J310" s="200" t="s">
        <v>4027</v>
      </c>
      <c r="K310" s="137"/>
    </row>
    <row r="311" s="10" customFormat="1" ht="41.25" customHeight="1" spans="1:11">
      <c r="A311" s="55">
        <v>9</v>
      </c>
      <c r="B311" s="180" t="s">
        <v>4030</v>
      </c>
      <c r="C311" s="199" t="s">
        <v>4031</v>
      </c>
      <c r="D311" s="180" t="s">
        <v>1426</v>
      </c>
      <c r="E311" s="180" t="s">
        <v>2206</v>
      </c>
      <c r="F311" s="180">
        <v>10</v>
      </c>
      <c r="G311" s="7" t="s">
        <v>3220</v>
      </c>
      <c r="H311" s="180" t="s">
        <v>191</v>
      </c>
      <c r="I311" s="196" t="s">
        <v>191</v>
      </c>
      <c r="J311" s="192" t="s">
        <v>3754</v>
      </c>
      <c r="K311" s="137"/>
    </row>
    <row r="312" s="10" customFormat="1" ht="52" customHeight="1" spans="1:11">
      <c r="A312" s="55">
        <v>10</v>
      </c>
      <c r="B312" s="180" t="s">
        <v>1075</v>
      </c>
      <c r="C312" s="180" t="s">
        <v>4032</v>
      </c>
      <c r="D312" s="180" t="s">
        <v>1426</v>
      </c>
      <c r="E312" s="180" t="s">
        <v>2216</v>
      </c>
      <c r="F312" s="180">
        <v>10</v>
      </c>
      <c r="G312" s="7" t="s">
        <v>3220</v>
      </c>
      <c r="H312" s="180" t="s">
        <v>191</v>
      </c>
      <c r="I312" s="196" t="s">
        <v>191</v>
      </c>
      <c r="J312" s="192" t="s">
        <v>3754</v>
      </c>
      <c r="K312" s="137"/>
    </row>
    <row r="313" s="10" customFormat="1" ht="41.25" customHeight="1" spans="1:11">
      <c r="A313" s="55">
        <v>11</v>
      </c>
      <c r="B313" s="180" t="s">
        <v>1084</v>
      </c>
      <c r="C313" s="180" t="s">
        <v>4033</v>
      </c>
      <c r="D313" s="180" t="s">
        <v>1418</v>
      </c>
      <c r="E313" s="180" t="s">
        <v>1357</v>
      </c>
      <c r="F313" s="180">
        <v>10</v>
      </c>
      <c r="G313" s="7" t="s">
        <v>3220</v>
      </c>
      <c r="H313" s="180" t="s">
        <v>211</v>
      </c>
      <c r="I313" s="194" t="s">
        <v>211</v>
      </c>
      <c r="J313" s="200" t="s">
        <v>4027</v>
      </c>
      <c r="K313" s="137"/>
    </row>
    <row r="314" s="10" customFormat="1" ht="39.75" customHeight="1" spans="1:11">
      <c r="A314" s="55">
        <v>12</v>
      </c>
      <c r="B314" s="180" t="s">
        <v>1088</v>
      </c>
      <c r="C314" s="180" t="s">
        <v>4033</v>
      </c>
      <c r="D314" s="180" t="s">
        <v>1418</v>
      </c>
      <c r="E314" s="180" t="s">
        <v>1360</v>
      </c>
      <c r="F314" s="180">
        <v>10</v>
      </c>
      <c r="G314" s="7" t="s">
        <v>3220</v>
      </c>
      <c r="H314" s="180" t="s">
        <v>211</v>
      </c>
      <c r="I314" s="194" t="s">
        <v>211</v>
      </c>
      <c r="J314" s="200" t="s">
        <v>4027</v>
      </c>
      <c r="K314" s="137"/>
    </row>
    <row r="315" s="10" customFormat="1" ht="39.75" customHeight="1" spans="1:11">
      <c r="A315" s="55">
        <v>13</v>
      </c>
      <c r="B315" s="186" t="s">
        <v>4034</v>
      </c>
      <c r="C315" s="186" t="s">
        <v>4033</v>
      </c>
      <c r="D315" s="186" t="s">
        <v>1422</v>
      </c>
      <c r="E315" s="186" t="s">
        <v>1382</v>
      </c>
      <c r="F315" s="180">
        <v>10</v>
      </c>
      <c r="G315" s="7" t="s">
        <v>3220</v>
      </c>
      <c r="H315" s="180" t="s">
        <v>171</v>
      </c>
      <c r="I315" s="180" t="s">
        <v>171</v>
      </c>
      <c r="J315" s="179" t="s">
        <v>4027</v>
      </c>
      <c r="K315" s="137"/>
    </row>
    <row r="316" s="10" customFormat="1" ht="39.75" customHeight="1" spans="1:11">
      <c r="A316" s="55">
        <v>14</v>
      </c>
      <c r="B316" s="186" t="s">
        <v>4035</v>
      </c>
      <c r="C316" s="186" t="s">
        <v>4033</v>
      </c>
      <c r="D316" s="186" t="s">
        <v>1422</v>
      </c>
      <c r="E316" s="186" t="s">
        <v>2006</v>
      </c>
      <c r="F316" s="180">
        <v>10</v>
      </c>
      <c r="G316" s="7" t="s">
        <v>3220</v>
      </c>
      <c r="H316" s="180" t="s">
        <v>171</v>
      </c>
      <c r="I316" s="180" t="s">
        <v>171</v>
      </c>
      <c r="J316" s="179" t="s">
        <v>4027</v>
      </c>
      <c r="K316" s="137"/>
    </row>
    <row r="317" s="10" customFormat="1" ht="27" customHeight="1" spans="1:11">
      <c r="A317" s="137" t="s">
        <v>2229</v>
      </c>
      <c r="B317" s="137"/>
      <c r="C317" s="137"/>
      <c r="D317" s="137"/>
      <c r="E317" s="137"/>
      <c r="F317" s="137">
        <v>20270.7178</v>
      </c>
      <c r="G317" s="137"/>
      <c r="H317" s="137"/>
      <c r="I317" s="137"/>
      <c r="J317" s="137"/>
      <c r="K317" s="137"/>
    </row>
    <row r="318" s="10" customFormat="1" ht="27" customHeight="1" spans="1:11">
      <c r="A318" s="137" t="s">
        <v>4036</v>
      </c>
      <c r="B318" s="137"/>
      <c r="C318" s="137"/>
      <c r="D318" s="137"/>
      <c r="E318" s="137"/>
      <c r="F318" s="137">
        <v>2915.1</v>
      </c>
      <c r="G318" s="137"/>
      <c r="H318" s="137"/>
      <c r="I318" s="137"/>
      <c r="J318" s="137"/>
      <c r="K318" s="137"/>
    </row>
    <row r="319" s="19" customFormat="1" ht="143.1" customHeight="1" spans="1:11">
      <c r="A319" s="55">
        <v>1</v>
      </c>
      <c r="B319" s="55" t="s">
        <v>4037</v>
      </c>
      <c r="C319" s="55" t="s">
        <v>4038</v>
      </c>
      <c r="D319" s="55" t="s">
        <v>4039</v>
      </c>
      <c r="E319" s="8" t="s">
        <v>4040</v>
      </c>
      <c r="F319" s="8">
        <v>1000</v>
      </c>
      <c r="G319" s="8" t="s">
        <v>4041</v>
      </c>
      <c r="H319" s="55" t="s">
        <v>4042</v>
      </c>
      <c r="I319" s="55" t="s">
        <v>4042</v>
      </c>
      <c r="J319" s="55" t="s">
        <v>4043</v>
      </c>
      <c r="K319" s="8"/>
    </row>
    <row r="320" s="19" customFormat="1" ht="41.1" customHeight="1" spans="1:11">
      <c r="A320" s="55">
        <v>2</v>
      </c>
      <c r="B320" s="55" t="s">
        <v>4044</v>
      </c>
      <c r="C320" s="55" t="s">
        <v>4045</v>
      </c>
      <c r="D320" s="55" t="s">
        <v>1433</v>
      </c>
      <c r="E320" s="55" t="s">
        <v>1667</v>
      </c>
      <c r="F320" s="55">
        <v>120</v>
      </c>
      <c r="G320" s="55" t="s">
        <v>4046</v>
      </c>
      <c r="H320" s="55" t="s">
        <v>239</v>
      </c>
      <c r="I320" s="153" t="s">
        <v>239</v>
      </c>
      <c r="J320" s="175" t="s">
        <v>4047</v>
      </c>
      <c r="K320" s="8"/>
    </row>
    <row r="321" s="19" customFormat="1" ht="71.1" customHeight="1" spans="1:11">
      <c r="A321" s="55">
        <v>3</v>
      </c>
      <c r="B321" s="55" t="s">
        <v>4048</v>
      </c>
      <c r="C321" s="55" t="s">
        <v>4049</v>
      </c>
      <c r="D321" s="55" t="s">
        <v>1401</v>
      </c>
      <c r="E321" s="55" t="s">
        <v>4050</v>
      </c>
      <c r="F321" s="55">
        <v>366.4</v>
      </c>
      <c r="G321" s="8" t="s">
        <v>4041</v>
      </c>
      <c r="H321" s="55" t="s">
        <v>338</v>
      </c>
      <c r="I321" s="153" t="s">
        <v>338</v>
      </c>
      <c r="J321" s="175" t="s">
        <v>4051</v>
      </c>
      <c r="K321" s="8"/>
    </row>
    <row r="322" s="19" customFormat="1" ht="45.95" customHeight="1" spans="1:11">
      <c r="A322" s="55">
        <v>4</v>
      </c>
      <c r="B322" s="55" t="s">
        <v>4052</v>
      </c>
      <c r="C322" s="55" t="s">
        <v>4053</v>
      </c>
      <c r="D322" s="55" t="s">
        <v>1116</v>
      </c>
      <c r="E322" s="55" t="s">
        <v>2246</v>
      </c>
      <c r="F322" s="55">
        <v>1400</v>
      </c>
      <c r="G322" s="8" t="s">
        <v>4041</v>
      </c>
      <c r="H322" s="55" t="s">
        <v>4041</v>
      </c>
      <c r="I322" s="159" t="s">
        <v>379</v>
      </c>
      <c r="J322" s="175" t="s">
        <v>4054</v>
      </c>
      <c r="K322" s="8"/>
    </row>
    <row r="323" s="19" customFormat="1" ht="39" customHeight="1" spans="1:11">
      <c r="A323" s="55">
        <v>5</v>
      </c>
      <c r="B323" s="55" t="s">
        <v>4055</v>
      </c>
      <c r="C323" s="55" t="s">
        <v>4056</v>
      </c>
      <c r="D323" s="55" t="s">
        <v>1116</v>
      </c>
      <c r="E323" s="55" t="s">
        <v>4057</v>
      </c>
      <c r="F323" s="55">
        <v>28.7</v>
      </c>
      <c r="G323" s="8" t="s">
        <v>4041</v>
      </c>
      <c r="H323" s="55" t="s">
        <v>3310</v>
      </c>
      <c r="I323" s="153" t="s">
        <v>3310</v>
      </c>
      <c r="J323" s="175" t="s">
        <v>4058</v>
      </c>
      <c r="K323" s="8"/>
    </row>
    <row r="324" s="19" customFormat="1" ht="32.1" customHeight="1" spans="1:11">
      <c r="A324" s="137" t="s">
        <v>4059</v>
      </c>
      <c r="B324" s="137"/>
      <c r="C324" s="137"/>
      <c r="D324" s="137"/>
      <c r="E324" s="137"/>
      <c r="F324" s="137">
        <v>6897.96</v>
      </c>
      <c r="G324" s="137"/>
      <c r="H324" s="137"/>
      <c r="I324" s="137"/>
      <c r="J324" s="137"/>
      <c r="K324" s="207"/>
    </row>
    <row r="325" s="19" customFormat="1" ht="102" customHeight="1" spans="1:11">
      <c r="A325" s="55">
        <v>1</v>
      </c>
      <c r="B325" s="55" t="s">
        <v>4060</v>
      </c>
      <c r="C325" s="198" t="s">
        <v>4061</v>
      </c>
      <c r="D325" s="55" t="s">
        <v>1401</v>
      </c>
      <c r="E325" s="55" t="s">
        <v>4062</v>
      </c>
      <c r="F325" s="55">
        <v>1240</v>
      </c>
      <c r="G325" s="8" t="s">
        <v>4041</v>
      </c>
      <c r="H325" s="55" t="s">
        <v>338</v>
      </c>
      <c r="I325" s="153" t="s">
        <v>338</v>
      </c>
      <c r="J325" s="208" t="s">
        <v>4063</v>
      </c>
      <c r="K325" s="8"/>
    </row>
    <row r="326" s="19" customFormat="1" ht="72.95" customHeight="1" spans="1:11">
      <c r="A326" s="55">
        <v>2</v>
      </c>
      <c r="B326" s="141" t="s">
        <v>4064</v>
      </c>
      <c r="C326" s="141" t="s">
        <v>4065</v>
      </c>
      <c r="D326" s="141" t="s">
        <v>1445</v>
      </c>
      <c r="E326" s="141" t="s">
        <v>4066</v>
      </c>
      <c r="F326" s="141">
        <v>463</v>
      </c>
      <c r="G326" s="8" t="s">
        <v>4041</v>
      </c>
      <c r="H326" s="55" t="s">
        <v>226</v>
      </c>
      <c r="I326" s="153" t="s">
        <v>226</v>
      </c>
      <c r="J326" s="208" t="s">
        <v>4067</v>
      </c>
      <c r="K326" s="8"/>
    </row>
    <row r="327" s="19" customFormat="1" ht="69" customHeight="1" spans="1:11">
      <c r="A327" s="55">
        <v>3</v>
      </c>
      <c r="B327" s="55" t="s">
        <v>4068</v>
      </c>
      <c r="C327" s="55" t="s">
        <v>4069</v>
      </c>
      <c r="D327" s="55" t="s">
        <v>1426</v>
      </c>
      <c r="E327" s="55" t="s">
        <v>3299</v>
      </c>
      <c r="F327" s="55">
        <v>209.58</v>
      </c>
      <c r="G327" s="8" t="s">
        <v>4041</v>
      </c>
      <c r="H327" s="55" t="s">
        <v>191</v>
      </c>
      <c r="I327" s="159" t="s">
        <v>191</v>
      </c>
      <c r="J327" s="175" t="s">
        <v>4070</v>
      </c>
      <c r="K327" s="8"/>
    </row>
    <row r="328" s="19" customFormat="1" ht="89.1" customHeight="1" spans="1:11">
      <c r="A328" s="55">
        <v>4</v>
      </c>
      <c r="B328" s="55" t="s">
        <v>4071</v>
      </c>
      <c r="C328" s="198" t="s">
        <v>4072</v>
      </c>
      <c r="D328" s="55" t="s">
        <v>1111</v>
      </c>
      <c r="E328" s="55" t="s">
        <v>4073</v>
      </c>
      <c r="F328" s="55">
        <v>252.64</v>
      </c>
      <c r="G328" s="8" t="s">
        <v>4041</v>
      </c>
      <c r="H328" s="55" t="s">
        <v>180</v>
      </c>
      <c r="I328" s="159" t="s">
        <v>180</v>
      </c>
      <c r="J328" s="175" t="s">
        <v>4074</v>
      </c>
      <c r="K328" s="8"/>
    </row>
    <row r="329" s="19" customFormat="1" ht="264.95" customHeight="1" spans="1:11">
      <c r="A329" s="55">
        <v>5</v>
      </c>
      <c r="B329" s="55" t="s">
        <v>4075</v>
      </c>
      <c r="C329" s="198" t="s">
        <v>4076</v>
      </c>
      <c r="D329" s="55" t="s">
        <v>1116</v>
      </c>
      <c r="E329" s="55" t="s">
        <v>4077</v>
      </c>
      <c r="F329" s="55">
        <v>558</v>
      </c>
      <c r="G329" s="8" t="s">
        <v>4041</v>
      </c>
      <c r="H329" s="55" t="s">
        <v>379</v>
      </c>
      <c r="I329" s="159" t="s">
        <v>379</v>
      </c>
      <c r="J329" s="175" t="s">
        <v>4078</v>
      </c>
      <c r="K329" s="8"/>
    </row>
    <row r="330" s="19" customFormat="1" ht="72" customHeight="1" spans="1:11">
      <c r="A330" s="55">
        <v>6</v>
      </c>
      <c r="B330" s="55" t="s">
        <v>4079</v>
      </c>
      <c r="C330" s="55" t="s">
        <v>4080</v>
      </c>
      <c r="D330" s="201" t="s">
        <v>4081</v>
      </c>
      <c r="E330" s="201" t="s">
        <v>4082</v>
      </c>
      <c r="F330" s="201">
        <v>350</v>
      </c>
      <c r="G330" s="8" t="s">
        <v>4041</v>
      </c>
      <c r="H330" s="55" t="s">
        <v>3310</v>
      </c>
      <c r="I330" s="153" t="s">
        <v>3310</v>
      </c>
      <c r="J330" s="175" t="s">
        <v>4083</v>
      </c>
      <c r="K330" s="8"/>
    </row>
    <row r="331" s="19" customFormat="1" ht="54" customHeight="1" spans="1:11">
      <c r="A331" s="55">
        <v>7</v>
      </c>
      <c r="B331" s="55" t="s">
        <v>4084</v>
      </c>
      <c r="C331" s="55" t="s">
        <v>4085</v>
      </c>
      <c r="D331" s="202"/>
      <c r="E331" s="202"/>
      <c r="F331" s="202">
        <v>210</v>
      </c>
      <c r="G331" s="8" t="s">
        <v>4041</v>
      </c>
      <c r="H331" s="55" t="s">
        <v>1457</v>
      </c>
      <c r="I331" s="153" t="s">
        <v>1457</v>
      </c>
      <c r="J331" s="175" t="s">
        <v>4086</v>
      </c>
      <c r="K331" s="8"/>
    </row>
    <row r="332" s="19" customFormat="1" ht="243.75" customHeight="1" spans="1:11">
      <c r="A332" s="55">
        <v>8</v>
      </c>
      <c r="B332" s="55" t="s">
        <v>4087</v>
      </c>
      <c r="C332" s="198" t="s">
        <v>4088</v>
      </c>
      <c r="D332" s="55" t="s">
        <v>1441</v>
      </c>
      <c r="E332" s="55" t="s">
        <v>4089</v>
      </c>
      <c r="F332" s="55">
        <v>1461</v>
      </c>
      <c r="G332" s="8" t="s">
        <v>4046</v>
      </c>
      <c r="H332" s="55" t="s">
        <v>4090</v>
      </c>
      <c r="I332" s="153" t="s">
        <v>4090</v>
      </c>
      <c r="J332" s="175" t="s">
        <v>4091</v>
      </c>
      <c r="K332" s="8"/>
    </row>
    <row r="333" s="19" customFormat="1" ht="132" customHeight="1" spans="1:11">
      <c r="A333" s="55">
        <v>9</v>
      </c>
      <c r="B333" s="55" t="s">
        <v>4092</v>
      </c>
      <c r="C333" s="198" t="s">
        <v>4093</v>
      </c>
      <c r="D333" s="55" t="s">
        <v>1418</v>
      </c>
      <c r="E333" s="55" t="s">
        <v>3368</v>
      </c>
      <c r="F333" s="55">
        <v>45</v>
      </c>
      <c r="G333" s="8" t="s">
        <v>4041</v>
      </c>
      <c r="H333" s="55" t="s">
        <v>211</v>
      </c>
      <c r="I333" s="153" t="s">
        <v>211</v>
      </c>
      <c r="J333" s="175" t="s">
        <v>4094</v>
      </c>
      <c r="K333" s="8"/>
    </row>
    <row r="334" s="19" customFormat="1" ht="71.1" customHeight="1" spans="1:11">
      <c r="A334" s="55">
        <v>10</v>
      </c>
      <c r="B334" s="55" t="s">
        <v>4095</v>
      </c>
      <c r="C334" s="198" t="s">
        <v>4096</v>
      </c>
      <c r="D334" s="55" t="s">
        <v>1461</v>
      </c>
      <c r="E334" s="55" t="s">
        <v>4097</v>
      </c>
      <c r="F334" s="55">
        <v>280</v>
      </c>
      <c r="G334" s="8" t="s">
        <v>4041</v>
      </c>
      <c r="H334" s="55" t="s">
        <v>244</v>
      </c>
      <c r="I334" s="153" t="s">
        <v>244</v>
      </c>
      <c r="J334" s="175" t="s">
        <v>4098</v>
      </c>
      <c r="K334" s="8"/>
    </row>
    <row r="335" s="19" customFormat="1" ht="48.95" customHeight="1" spans="1:11">
      <c r="A335" s="55">
        <v>11</v>
      </c>
      <c r="B335" s="55" t="s">
        <v>4099</v>
      </c>
      <c r="C335" s="198" t="s">
        <v>4100</v>
      </c>
      <c r="D335" s="55" t="s">
        <v>1461</v>
      </c>
      <c r="E335" s="55" t="s">
        <v>4101</v>
      </c>
      <c r="F335" s="55">
        <v>150</v>
      </c>
      <c r="G335" s="8" t="s">
        <v>4041</v>
      </c>
      <c r="H335" s="55" t="s">
        <v>244</v>
      </c>
      <c r="I335" s="153" t="s">
        <v>244</v>
      </c>
      <c r="J335" s="175" t="s">
        <v>4102</v>
      </c>
      <c r="K335" s="8"/>
    </row>
    <row r="336" s="19" customFormat="1" ht="80.1" customHeight="1" spans="1:11">
      <c r="A336" s="55">
        <v>12</v>
      </c>
      <c r="B336" s="146" t="s">
        <v>4103</v>
      </c>
      <c r="C336" s="203" t="s">
        <v>4104</v>
      </c>
      <c r="D336" s="146" t="s">
        <v>1437</v>
      </c>
      <c r="E336" s="146" t="s">
        <v>4105</v>
      </c>
      <c r="F336" s="146">
        <v>296.94</v>
      </c>
      <c r="G336" s="8" t="s">
        <v>4041</v>
      </c>
      <c r="H336" s="55" t="s">
        <v>234</v>
      </c>
      <c r="I336" s="153" t="s">
        <v>234</v>
      </c>
      <c r="J336" s="175" t="s">
        <v>4106</v>
      </c>
      <c r="K336" s="8"/>
    </row>
    <row r="337" s="19" customFormat="1" ht="45.95" customHeight="1" spans="1:12">
      <c r="A337" s="55">
        <v>13</v>
      </c>
      <c r="B337" s="204" t="s">
        <v>4107</v>
      </c>
      <c r="C337" s="205" t="s">
        <v>4108</v>
      </c>
      <c r="D337" s="204" t="s">
        <v>1437</v>
      </c>
      <c r="E337" s="204" t="s">
        <v>2102</v>
      </c>
      <c r="F337" s="204">
        <v>50</v>
      </c>
      <c r="G337" s="8" t="s">
        <v>4041</v>
      </c>
      <c r="H337" s="55" t="s">
        <v>234</v>
      </c>
      <c r="I337" s="153" t="s">
        <v>234</v>
      </c>
      <c r="J337" s="175" t="s">
        <v>4109</v>
      </c>
      <c r="K337" s="8"/>
      <c r="L337" s="19" t="s">
        <v>4110</v>
      </c>
    </row>
    <row r="338" s="19" customFormat="1" ht="72.95" customHeight="1" spans="1:11">
      <c r="A338" s="55">
        <v>14</v>
      </c>
      <c r="B338" s="55" t="s">
        <v>4111</v>
      </c>
      <c r="C338" s="198" t="s">
        <v>4112</v>
      </c>
      <c r="D338" s="55" t="s">
        <v>1422</v>
      </c>
      <c r="E338" s="55" t="s">
        <v>1768</v>
      </c>
      <c r="F338" s="55">
        <v>148.8</v>
      </c>
      <c r="G338" s="8" t="s">
        <v>4041</v>
      </c>
      <c r="H338" s="55" t="s">
        <v>171</v>
      </c>
      <c r="I338" s="55" t="s">
        <v>171</v>
      </c>
      <c r="J338" s="55" t="s">
        <v>4113</v>
      </c>
      <c r="K338" s="8"/>
    </row>
    <row r="339" s="19" customFormat="1" ht="69" customHeight="1" spans="1:11">
      <c r="A339" s="55">
        <v>15</v>
      </c>
      <c r="B339" s="55" t="s">
        <v>4114</v>
      </c>
      <c r="C339" s="198" t="s">
        <v>4115</v>
      </c>
      <c r="D339" s="55" t="s">
        <v>1405</v>
      </c>
      <c r="E339" s="55" t="s">
        <v>4116</v>
      </c>
      <c r="F339" s="55">
        <v>210</v>
      </c>
      <c r="G339" s="8" t="s">
        <v>4041</v>
      </c>
      <c r="H339" s="55" t="s">
        <v>204</v>
      </c>
      <c r="I339" s="153" t="s">
        <v>204</v>
      </c>
      <c r="J339" s="175" t="s">
        <v>4117</v>
      </c>
      <c r="K339" s="8"/>
    </row>
    <row r="340" s="19" customFormat="1" ht="125.1" customHeight="1" spans="1:11">
      <c r="A340" s="55">
        <v>16</v>
      </c>
      <c r="B340" s="55" t="s">
        <v>4118</v>
      </c>
      <c r="C340" s="198" t="s">
        <v>4119</v>
      </c>
      <c r="D340" s="55" t="s">
        <v>1433</v>
      </c>
      <c r="E340" s="55" t="s">
        <v>1667</v>
      </c>
      <c r="F340" s="55">
        <v>130</v>
      </c>
      <c r="G340" s="8" t="s">
        <v>4046</v>
      </c>
      <c r="H340" s="55" t="s">
        <v>239</v>
      </c>
      <c r="I340" s="153" t="s">
        <v>239</v>
      </c>
      <c r="J340" s="175" t="s">
        <v>4120</v>
      </c>
      <c r="K340" s="8"/>
    </row>
    <row r="341" s="19" customFormat="1" ht="62.1" customHeight="1" spans="1:11">
      <c r="A341" s="55">
        <v>17</v>
      </c>
      <c r="B341" s="55" t="s">
        <v>4121</v>
      </c>
      <c r="C341" s="198" t="s">
        <v>4122</v>
      </c>
      <c r="D341" s="55" t="s">
        <v>1116</v>
      </c>
      <c r="E341" s="55" t="s">
        <v>2246</v>
      </c>
      <c r="F341" s="55">
        <v>135</v>
      </c>
      <c r="G341" s="8" t="s">
        <v>4041</v>
      </c>
      <c r="H341" s="55" t="s">
        <v>4041</v>
      </c>
      <c r="I341" s="159" t="s">
        <v>379</v>
      </c>
      <c r="J341" s="175" t="s">
        <v>4123</v>
      </c>
      <c r="K341" s="8"/>
    </row>
    <row r="342" s="19" customFormat="1" ht="62.1" customHeight="1" spans="1:11">
      <c r="A342" s="55">
        <v>18</v>
      </c>
      <c r="B342" s="55" t="s">
        <v>4124</v>
      </c>
      <c r="C342" s="198" t="s">
        <v>4125</v>
      </c>
      <c r="D342" s="55" t="s">
        <v>1116</v>
      </c>
      <c r="E342" s="55" t="s">
        <v>1995</v>
      </c>
      <c r="F342" s="55">
        <v>153</v>
      </c>
      <c r="G342" s="8" t="s">
        <v>4041</v>
      </c>
      <c r="H342" s="55" t="s">
        <v>4041</v>
      </c>
      <c r="I342" s="159" t="s">
        <v>379</v>
      </c>
      <c r="J342" s="175" t="s">
        <v>4126</v>
      </c>
      <c r="K342" s="8"/>
    </row>
    <row r="343" s="19" customFormat="1" ht="48" customHeight="1" spans="1:11">
      <c r="A343" s="55">
        <v>19</v>
      </c>
      <c r="B343" s="55" t="s">
        <v>4092</v>
      </c>
      <c r="C343" s="198" t="s">
        <v>4127</v>
      </c>
      <c r="D343" s="55" t="s">
        <v>1418</v>
      </c>
      <c r="E343" s="55" t="s">
        <v>3368</v>
      </c>
      <c r="F343" s="55">
        <v>45</v>
      </c>
      <c r="G343" s="8" t="s">
        <v>4041</v>
      </c>
      <c r="H343" s="55" t="s">
        <v>211</v>
      </c>
      <c r="I343" s="153" t="s">
        <v>211</v>
      </c>
      <c r="J343" s="175" t="s">
        <v>4128</v>
      </c>
      <c r="K343" s="8"/>
    </row>
    <row r="344" s="19" customFormat="1" ht="80.1" customHeight="1" spans="1:11">
      <c r="A344" s="55">
        <v>20</v>
      </c>
      <c r="B344" s="55" t="s">
        <v>4129</v>
      </c>
      <c r="C344" s="198" t="s">
        <v>4130</v>
      </c>
      <c r="D344" s="55" t="s">
        <v>1401</v>
      </c>
      <c r="E344" s="55" t="s">
        <v>2012</v>
      </c>
      <c r="F344" s="55">
        <v>300</v>
      </c>
      <c r="G344" s="8" t="s">
        <v>4041</v>
      </c>
      <c r="H344" s="55" t="s">
        <v>338</v>
      </c>
      <c r="I344" s="153" t="s">
        <v>338</v>
      </c>
      <c r="J344" s="175" t="s">
        <v>4131</v>
      </c>
      <c r="K344" s="8"/>
    </row>
    <row r="345" s="19" customFormat="1" ht="57" customHeight="1" spans="1:11">
      <c r="A345" s="55">
        <v>21</v>
      </c>
      <c r="B345" s="55" t="s">
        <v>4132</v>
      </c>
      <c r="C345" s="198" t="s">
        <v>4133</v>
      </c>
      <c r="D345" s="55" t="s">
        <v>1518</v>
      </c>
      <c r="E345" s="55" t="s">
        <v>2527</v>
      </c>
      <c r="F345" s="55">
        <v>50</v>
      </c>
      <c r="G345" s="8" t="s">
        <v>4041</v>
      </c>
      <c r="H345" s="55" t="s">
        <v>1592</v>
      </c>
      <c r="I345" s="153" t="s">
        <v>1592</v>
      </c>
      <c r="J345" s="175" t="s">
        <v>4134</v>
      </c>
      <c r="K345" s="8"/>
    </row>
    <row r="346" s="19" customFormat="1" ht="50.1" customHeight="1" spans="1:11">
      <c r="A346" s="55">
        <v>22</v>
      </c>
      <c r="B346" s="55" t="s">
        <v>4135</v>
      </c>
      <c r="C346" s="198" t="s">
        <v>4136</v>
      </c>
      <c r="D346" s="55" t="s">
        <v>1111</v>
      </c>
      <c r="E346" s="55" t="s">
        <v>2033</v>
      </c>
      <c r="F346" s="55">
        <v>50</v>
      </c>
      <c r="G346" s="8" t="s">
        <v>4041</v>
      </c>
      <c r="H346" s="55" t="s">
        <v>180</v>
      </c>
      <c r="I346" s="159" t="s">
        <v>180</v>
      </c>
      <c r="J346" s="175" t="s">
        <v>4137</v>
      </c>
      <c r="K346" s="8"/>
    </row>
    <row r="347" s="19" customFormat="1" ht="57" customHeight="1" spans="1:11">
      <c r="A347" s="55">
        <v>23</v>
      </c>
      <c r="B347" s="55" t="s">
        <v>4138</v>
      </c>
      <c r="C347" s="55" t="s">
        <v>4139</v>
      </c>
      <c r="D347" s="55" t="s">
        <v>1433</v>
      </c>
      <c r="E347" s="55" t="s">
        <v>1372</v>
      </c>
      <c r="F347" s="55">
        <v>30</v>
      </c>
      <c r="G347" s="55" t="s">
        <v>3220</v>
      </c>
      <c r="H347" s="55" t="s">
        <v>239</v>
      </c>
      <c r="I347" s="153" t="s">
        <v>239</v>
      </c>
      <c r="J347" s="175" t="s">
        <v>4140</v>
      </c>
      <c r="K347" s="8"/>
    </row>
    <row r="348" s="19" customFormat="1" ht="57" customHeight="1" spans="1:11">
      <c r="A348" s="55">
        <v>24</v>
      </c>
      <c r="B348" s="55" t="s">
        <v>4141</v>
      </c>
      <c r="C348" s="55" t="s">
        <v>4142</v>
      </c>
      <c r="D348" s="55" t="s">
        <v>1418</v>
      </c>
      <c r="E348" s="55" t="s">
        <v>1974</v>
      </c>
      <c r="F348" s="55">
        <v>30</v>
      </c>
      <c r="G348" s="55" t="s">
        <v>3220</v>
      </c>
      <c r="H348" s="55" t="s">
        <v>211</v>
      </c>
      <c r="I348" s="153" t="s">
        <v>211</v>
      </c>
      <c r="J348" s="175" t="s">
        <v>4143</v>
      </c>
      <c r="K348" s="8"/>
    </row>
    <row r="349" s="19" customFormat="1" ht="57" customHeight="1" spans="1:11">
      <c r="A349" s="55">
        <v>25</v>
      </c>
      <c r="B349" s="55" t="s">
        <v>4144</v>
      </c>
      <c r="C349" s="55" t="s">
        <v>4142</v>
      </c>
      <c r="D349" s="55" t="s">
        <v>1418</v>
      </c>
      <c r="E349" s="55" t="s">
        <v>1916</v>
      </c>
      <c r="F349" s="55">
        <v>30</v>
      </c>
      <c r="G349" s="55" t="s">
        <v>3220</v>
      </c>
      <c r="H349" s="55" t="s">
        <v>211</v>
      </c>
      <c r="I349" s="153" t="s">
        <v>211</v>
      </c>
      <c r="J349" s="175" t="s">
        <v>4143</v>
      </c>
      <c r="K349" s="8"/>
    </row>
    <row r="350" s="10" customFormat="1" ht="41.25" customHeight="1" spans="1:11">
      <c r="A350" s="55">
        <v>26</v>
      </c>
      <c r="B350" s="180" t="s">
        <v>1038</v>
      </c>
      <c r="C350" s="180" t="s">
        <v>4145</v>
      </c>
      <c r="D350" s="180" t="s">
        <v>1449</v>
      </c>
      <c r="E350" s="180" t="s">
        <v>1873</v>
      </c>
      <c r="F350" s="180">
        <v>10</v>
      </c>
      <c r="G350" s="7" t="s">
        <v>3220</v>
      </c>
      <c r="H350" s="180" t="s">
        <v>255</v>
      </c>
      <c r="I350" s="194" t="s">
        <v>255</v>
      </c>
      <c r="J350" s="175" t="s">
        <v>4146</v>
      </c>
      <c r="K350" s="137"/>
    </row>
    <row r="351" s="10" customFormat="1" ht="39.75" customHeight="1" spans="1:11">
      <c r="A351" s="55">
        <v>27</v>
      </c>
      <c r="B351" s="180" t="s">
        <v>4147</v>
      </c>
      <c r="C351" s="180" t="s">
        <v>4148</v>
      </c>
      <c r="D351" s="180" t="s">
        <v>1518</v>
      </c>
      <c r="E351" s="180" t="s">
        <v>1866</v>
      </c>
      <c r="F351" s="180">
        <v>10</v>
      </c>
      <c r="G351" s="7" t="s">
        <v>3220</v>
      </c>
      <c r="H351" s="180" t="s">
        <v>426</v>
      </c>
      <c r="I351" s="194" t="s">
        <v>426</v>
      </c>
      <c r="J351" s="175" t="s">
        <v>4149</v>
      </c>
      <c r="K351" s="137"/>
    </row>
    <row r="352" s="19" customFormat="1" ht="36.95" customHeight="1" spans="1:11">
      <c r="A352" s="137" t="s">
        <v>4150</v>
      </c>
      <c r="B352" s="137"/>
      <c r="C352" s="137"/>
      <c r="D352" s="137"/>
      <c r="E352" s="137"/>
      <c r="F352" s="137">
        <v>645.3904</v>
      </c>
      <c r="G352" s="137"/>
      <c r="H352" s="137"/>
      <c r="I352" s="137"/>
      <c r="J352" s="137"/>
      <c r="K352" s="207"/>
    </row>
    <row r="353" s="19" customFormat="1" ht="393.95" customHeight="1" spans="1:11">
      <c r="A353" s="55">
        <v>1</v>
      </c>
      <c r="B353" s="55" t="s">
        <v>4151</v>
      </c>
      <c r="C353" s="198" t="s">
        <v>4152</v>
      </c>
      <c r="D353" s="55" t="s">
        <v>3079</v>
      </c>
      <c r="E353" s="206" t="s">
        <v>4153</v>
      </c>
      <c r="F353" s="206">
        <v>645.3904</v>
      </c>
      <c r="G353" s="55" t="s">
        <v>3220</v>
      </c>
      <c r="H353" s="55" t="s">
        <v>3080</v>
      </c>
      <c r="I353" s="55"/>
      <c r="J353" s="13" t="s">
        <v>4154</v>
      </c>
      <c r="K353" s="8"/>
    </row>
    <row r="354" s="19" customFormat="1" ht="33" customHeight="1" spans="1:11">
      <c r="A354" s="137" t="s">
        <v>4155</v>
      </c>
      <c r="B354" s="137"/>
      <c r="C354" s="137"/>
      <c r="D354" s="137"/>
      <c r="E354" s="137"/>
      <c r="F354" s="137">
        <v>269.45</v>
      </c>
      <c r="G354" s="137"/>
      <c r="H354" s="137"/>
      <c r="I354" s="137"/>
      <c r="J354" s="137"/>
      <c r="K354" s="207"/>
    </row>
    <row r="355" s="19" customFormat="1" ht="293.1" customHeight="1" spans="1:11">
      <c r="A355" s="55">
        <v>1</v>
      </c>
      <c r="B355" s="55" t="s">
        <v>3083</v>
      </c>
      <c r="C355" s="55" t="s">
        <v>4156</v>
      </c>
      <c r="D355" s="55" t="s">
        <v>3079</v>
      </c>
      <c r="E355" s="55"/>
      <c r="F355" s="55">
        <v>269.45</v>
      </c>
      <c r="G355" s="55" t="s">
        <v>3220</v>
      </c>
      <c r="H355" s="55" t="s">
        <v>3080</v>
      </c>
      <c r="I355" s="55"/>
      <c r="J355" s="55" t="s">
        <v>4157</v>
      </c>
      <c r="K355" s="8"/>
    </row>
    <row r="356" s="10" customFormat="1" ht="35.1" customHeight="1" spans="1:11">
      <c r="A356" s="137" t="s">
        <v>4158</v>
      </c>
      <c r="B356" s="137"/>
      <c r="C356" s="137"/>
      <c r="D356" s="137"/>
      <c r="E356" s="137"/>
      <c r="F356" s="137">
        <v>337.5</v>
      </c>
      <c r="G356" s="137"/>
      <c r="H356" s="137"/>
      <c r="I356" s="137"/>
      <c r="J356" s="137"/>
      <c r="K356" s="137"/>
    </row>
    <row r="357" s="10" customFormat="1" ht="134.1" customHeight="1" spans="1:11">
      <c r="A357" s="55">
        <v>1</v>
      </c>
      <c r="B357" s="55" t="s">
        <v>4159</v>
      </c>
      <c r="C357" s="198" t="s">
        <v>4160</v>
      </c>
      <c r="D357" s="55" t="s">
        <v>3079</v>
      </c>
      <c r="E357" s="55"/>
      <c r="F357" s="55">
        <v>337.5</v>
      </c>
      <c r="G357" s="55" t="s">
        <v>3220</v>
      </c>
      <c r="H357" s="55" t="s">
        <v>3079</v>
      </c>
      <c r="I357" s="55"/>
      <c r="J357" s="55" t="s">
        <v>4161</v>
      </c>
      <c r="K357" s="55"/>
    </row>
    <row r="358" s="10" customFormat="1" ht="35.1" customHeight="1" spans="1:11">
      <c r="A358" s="137" t="s">
        <v>4162</v>
      </c>
      <c r="B358" s="137"/>
      <c r="C358" s="137"/>
      <c r="D358" s="137"/>
      <c r="E358" s="137"/>
      <c r="F358" s="137">
        <v>109.5</v>
      </c>
      <c r="G358" s="137"/>
      <c r="H358" s="137"/>
      <c r="I358" s="137"/>
      <c r="J358" s="137"/>
      <c r="K358" s="137"/>
    </row>
    <row r="359" s="10" customFormat="1" ht="134.1" customHeight="1" spans="1:11">
      <c r="A359" s="55">
        <v>1</v>
      </c>
      <c r="B359" s="55" t="s">
        <v>4159</v>
      </c>
      <c r="C359" s="198" t="s">
        <v>4163</v>
      </c>
      <c r="D359" s="55" t="s">
        <v>3079</v>
      </c>
      <c r="E359" s="55"/>
      <c r="F359" s="55">
        <v>109.5</v>
      </c>
      <c r="G359" s="55" t="s">
        <v>3220</v>
      </c>
      <c r="H359" s="55" t="s">
        <v>3079</v>
      </c>
      <c r="I359" s="55"/>
      <c r="J359" s="55" t="s">
        <v>4164</v>
      </c>
      <c r="K359" s="55"/>
    </row>
    <row r="360" s="19" customFormat="1" ht="30.95" customHeight="1" spans="1:11">
      <c r="A360" s="137" t="s">
        <v>4165</v>
      </c>
      <c r="B360" s="137"/>
      <c r="C360" s="137"/>
      <c r="D360" s="137"/>
      <c r="E360" s="137"/>
      <c r="F360" s="137">
        <v>1000</v>
      </c>
      <c r="G360" s="137"/>
      <c r="H360" s="137"/>
      <c r="I360" s="137"/>
      <c r="J360" s="137"/>
      <c r="K360" s="207"/>
    </row>
    <row r="361" s="19" customFormat="1" ht="30.95" customHeight="1" spans="1:11">
      <c r="A361" s="55">
        <v>1</v>
      </c>
      <c r="B361" s="55" t="s">
        <v>4166</v>
      </c>
      <c r="C361" s="198" t="s">
        <v>4167</v>
      </c>
      <c r="D361" s="55" t="s">
        <v>1935</v>
      </c>
      <c r="E361" s="55"/>
      <c r="F361" s="55">
        <v>35</v>
      </c>
      <c r="G361" s="55" t="s">
        <v>3220</v>
      </c>
      <c r="H361" s="55" t="s">
        <v>3310</v>
      </c>
      <c r="I361" s="55"/>
      <c r="J361" s="55" t="s">
        <v>4168</v>
      </c>
      <c r="K361" s="8"/>
    </row>
    <row r="362" s="19" customFormat="1" ht="30.95" customHeight="1" spans="1:11">
      <c r="A362" s="55">
        <v>2</v>
      </c>
      <c r="B362" s="55" t="s">
        <v>4169</v>
      </c>
      <c r="C362" s="198"/>
      <c r="D362" s="55" t="s">
        <v>1405</v>
      </c>
      <c r="E362" s="55"/>
      <c r="F362" s="55">
        <v>50</v>
      </c>
      <c r="G362" s="55" t="s">
        <v>3220</v>
      </c>
      <c r="H362" s="55" t="s">
        <v>204</v>
      </c>
      <c r="I362" s="55"/>
      <c r="J362" s="55" t="s">
        <v>4170</v>
      </c>
      <c r="K362" s="8"/>
    </row>
    <row r="363" s="19" customFormat="1" ht="30.95" customHeight="1" spans="1:11">
      <c r="A363" s="55">
        <v>3</v>
      </c>
      <c r="B363" s="55" t="s">
        <v>4171</v>
      </c>
      <c r="C363" s="198"/>
      <c r="D363" s="55" t="s">
        <v>1401</v>
      </c>
      <c r="E363" s="55"/>
      <c r="F363" s="55">
        <v>50</v>
      </c>
      <c r="G363" s="55" t="s">
        <v>3220</v>
      </c>
      <c r="H363" s="55" t="s">
        <v>338</v>
      </c>
      <c r="I363" s="55"/>
      <c r="J363" s="55" t="s">
        <v>4170</v>
      </c>
      <c r="K363" s="8"/>
    </row>
    <row r="364" s="19" customFormat="1" ht="30.95" customHeight="1" spans="1:11">
      <c r="A364" s="55">
        <v>4</v>
      </c>
      <c r="B364" s="55" t="s">
        <v>4172</v>
      </c>
      <c r="C364" s="198"/>
      <c r="D364" s="55" t="s">
        <v>1116</v>
      </c>
      <c r="E364" s="55"/>
      <c r="F364" s="55">
        <v>65</v>
      </c>
      <c r="G364" s="55" t="s">
        <v>3220</v>
      </c>
      <c r="H364" s="55" t="s">
        <v>379</v>
      </c>
      <c r="I364" s="55"/>
      <c r="J364" s="55" t="s">
        <v>4173</v>
      </c>
      <c r="K364" s="8"/>
    </row>
    <row r="365" s="19" customFormat="1" ht="30.95" customHeight="1" spans="1:11">
      <c r="A365" s="55">
        <v>5</v>
      </c>
      <c r="B365" s="55" t="s">
        <v>4174</v>
      </c>
      <c r="C365" s="198"/>
      <c r="D365" s="55" t="s">
        <v>1433</v>
      </c>
      <c r="E365" s="55"/>
      <c r="F365" s="55">
        <v>60</v>
      </c>
      <c r="G365" s="55" t="s">
        <v>3220</v>
      </c>
      <c r="H365" s="55" t="s">
        <v>239</v>
      </c>
      <c r="I365" s="55"/>
      <c r="J365" s="55" t="s">
        <v>4175</v>
      </c>
      <c r="K365" s="8"/>
    </row>
    <row r="366" s="19" customFormat="1" ht="30.95" customHeight="1" spans="1:11">
      <c r="A366" s="55">
        <v>6</v>
      </c>
      <c r="B366" s="55" t="s">
        <v>4176</v>
      </c>
      <c r="C366" s="198"/>
      <c r="D366" s="55" t="s">
        <v>1426</v>
      </c>
      <c r="E366" s="55"/>
      <c r="F366" s="55">
        <v>50</v>
      </c>
      <c r="G366" s="55" t="s">
        <v>3220</v>
      </c>
      <c r="H366" s="55" t="s">
        <v>191</v>
      </c>
      <c r="I366" s="55"/>
      <c r="J366" s="55" t="s">
        <v>4170</v>
      </c>
      <c r="K366" s="8"/>
    </row>
    <row r="367" s="19" customFormat="1" ht="30.95" customHeight="1" spans="1:11">
      <c r="A367" s="55">
        <v>7</v>
      </c>
      <c r="B367" s="55" t="s">
        <v>4177</v>
      </c>
      <c r="C367" s="198"/>
      <c r="D367" s="55" t="s">
        <v>1449</v>
      </c>
      <c r="E367" s="55"/>
      <c r="F367" s="55">
        <v>135</v>
      </c>
      <c r="G367" s="55" t="s">
        <v>3220</v>
      </c>
      <c r="H367" s="55" t="s">
        <v>255</v>
      </c>
      <c r="I367" s="55"/>
      <c r="J367" s="55" t="s">
        <v>4178</v>
      </c>
      <c r="K367" s="8"/>
    </row>
    <row r="368" s="19" customFormat="1" ht="30.95" customHeight="1" spans="1:11">
      <c r="A368" s="55">
        <v>8</v>
      </c>
      <c r="B368" s="55" t="s">
        <v>4179</v>
      </c>
      <c r="C368" s="198"/>
      <c r="D368" s="55" t="s">
        <v>1441</v>
      </c>
      <c r="E368" s="55"/>
      <c r="F368" s="55">
        <v>50</v>
      </c>
      <c r="G368" s="55" t="s">
        <v>3220</v>
      </c>
      <c r="H368" s="55" t="s">
        <v>453</v>
      </c>
      <c r="I368" s="55"/>
      <c r="J368" s="55" t="s">
        <v>4170</v>
      </c>
      <c r="K368" s="8"/>
    </row>
    <row r="369" s="19" customFormat="1" ht="30.95" customHeight="1" spans="1:11">
      <c r="A369" s="55">
        <v>9</v>
      </c>
      <c r="B369" s="55" t="s">
        <v>4180</v>
      </c>
      <c r="C369" s="198"/>
      <c r="D369" s="55" t="s">
        <v>1422</v>
      </c>
      <c r="E369" s="55"/>
      <c r="F369" s="55">
        <v>50</v>
      </c>
      <c r="G369" s="55" t="s">
        <v>3220</v>
      </c>
      <c r="H369" s="55" t="s">
        <v>171</v>
      </c>
      <c r="I369" s="55"/>
      <c r="J369" s="55" t="s">
        <v>4170</v>
      </c>
      <c r="K369" s="8"/>
    </row>
    <row r="370" s="19" customFormat="1" ht="30.95" customHeight="1" spans="1:11">
      <c r="A370" s="55">
        <v>10</v>
      </c>
      <c r="B370" s="55" t="s">
        <v>4181</v>
      </c>
      <c r="C370" s="198"/>
      <c r="D370" s="55" t="s">
        <v>1445</v>
      </c>
      <c r="E370" s="55"/>
      <c r="F370" s="55">
        <v>100</v>
      </c>
      <c r="G370" s="55" t="s">
        <v>3220</v>
      </c>
      <c r="H370" s="55" t="s">
        <v>226</v>
      </c>
      <c r="I370" s="55"/>
      <c r="J370" s="55" t="s">
        <v>4182</v>
      </c>
      <c r="K370" s="8"/>
    </row>
    <row r="371" s="19" customFormat="1" ht="30.95" customHeight="1" spans="1:11">
      <c r="A371" s="55">
        <v>11</v>
      </c>
      <c r="B371" s="55" t="s">
        <v>4183</v>
      </c>
      <c r="C371" s="198"/>
      <c r="D371" s="55" t="s">
        <v>1418</v>
      </c>
      <c r="E371" s="55"/>
      <c r="F371" s="55">
        <v>50</v>
      </c>
      <c r="G371" s="55" t="s">
        <v>3220</v>
      </c>
      <c r="H371" s="55" t="s">
        <v>211</v>
      </c>
      <c r="I371" s="55"/>
      <c r="J371" s="55" t="s">
        <v>4170</v>
      </c>
      <c r="K371" s="8"/>
    </row>
    <row r="372" s="19" customFormat="1" ht="30.95" customHeight="1" spans="1:11">
      <c r="A372" s="55">
        <v>12</v>
      </c>
      <c r="B372" s="55" t="s">
        <v>4184</v>
      </c>
      <c r="C372" s="198"/>
      <c r="D372" s="55" t="s">
        <v>1518</v>
      </c>
      <c r="E372" s="55"/>
      <c r="F372" s="55">
        <v>30</v>
      </c>
      <c r="G372" s="55" t="s">
        <v>3220</v>
      </c>
      <c r="H372" s="55" t="s">
        <v>1592</v>
      </c>
      <c r="I372" s="55"/>
      <c r="J372" s="55" t="s">
        <v>4185</v>
      </c>
      <c r="K372" s="8"/>
    </row>
    <row r="373" s="19" customFormat="1" ht="30.95" customHeight="1" spans="1:11">
      <c r="A373" s="55">
        <v>13</v>
      </c>
      <c r="B373" s="55" t="s">
        <v>4186</v>
      </c>
      <c r="C373" s="198"/>
      <c r="D373" s="55" t="s">
        <v>1111</v>
      </c>
      <c r="E373" s="55"/>
      <c r="F373" s="55">
        <v>75</v>
      </c>
      <c r="G373" s="55" t="s">
        <v>3220</v>
      </c>
      <c r="H373" s="55" t="s">
        <v>180</v>
      </c>
      <c r="I373" s="55"/>
      <c r="J373" s="55" t="s">
        <v>4187</v>
      </c>
      <c r="K373" s="8"/>
    </row>
    <row r="374" s="19" customFormat="1" ht="30.95" customHeight="1" spans="1:11">
      <c r="A374" s="55">
        <v>14</v>
      </c>
      <c r="B374" s="55" t="s">
        <v>4188</v>
      </c>
      <c r="C374" s="198"/>
      <c r="D374" s="55" t="s">
        <v>1461</v>
      </c>
      <c r="E374" s="55"/>
      <c r="F374" s="55">
        <v>100</v>
      </c>
      <c r="G374" s="55" t="s">
        <v>3220</v>
      </c>
      <c r="H374" s="55" t="s">
        <v>244</v>
      </c>
      <c r="I374" s="55"/>
      <c r="J374" s="55" t="s">
        <v>4182</v>
      </c>
      <c r="K374" s="8"/>
    </row>
    <row r="375" s="19" customFormat="1" ht="30.95" customHeight="1" spans="1:11">
      <c r="A375" s="55">
        <v>15</v>
      </c>
      <c r="B375" s="55" t="s">
        <v>4189</v>
      </c>
      <c r="C375" s="198"/>
      <c r="D375" s="55" t="s">
        <v>1437</v>
      </c>
      <c r="E375" s="55"/>
      <c r="F375" s="55">
        <v>100</v>
      </c>
      <c r="G375" s="55" t="s">
        <v>3220</v>
      </c>
      <c r="H375" s="55" t="s">
        <v>234</v>
      </c>
      <c r="I375" s="55"/>
      <c r="J375" s="55" t="s">
        <v>4182</v>
      </c>
      <c r="K375" s="8"/>
    </row>
    <row r="376" s="134" customFormat="1" ht="30.95" customHeight="1" spans="1:11">
      <c r="A376" s="137" t="s">
        <v>4190</v>
      </c>
      <c r="B376" s="137"/>
      <c r="C376" s="137"/>
      <c r="D376" s="137"/>
      <c r="E376" s="137"/>
      <c r="F376" s="137">
        <v>600</v>
      </c>
      <c r="G376" s="137"/>
      <c r="H376" s="137"/>
      <c r="I376" s="137"/>
      <c r="J376" s="137"/>
      <c r="K376" s="207"/>
    </row>
    <row r="377" s="19" customFormat="1" ht="30.95" customHeight="1" spans="1:11">
      <c r="A377" s="55">
        <v>1</v>
      </c>
      <c r="B377" s="55" t="s">
        <v>4169</v>
      </c>
      <c r="C377" s="198" t="s">
        <v>4191</v>
      </c>
      <c r="D377" s="55" t="s">
        <v>1405</v>
      </c>
      <c r="E377" s="55"/>
      <c r="F377" s="55">
        <v>45</v>
      </c>
      <c r="G377" s="55" t="s">
        <v>3220</v>
      </c>
      <c r="H377" s="55" t="s">
        <v>204</v>
      </c>
      <c r="I377" s="55"/>
      <c r="J377" s="55" t="s">
        <v>4187</v>
      </c>
      <c r="K377" s="8"/>
    </row>
    <row r="378" s="19" customFormat="1" ht="30.95" customHeight="1" spans="1:11">
      <c r="A378" s="55">
        <v>2</v>
      </c>
      <c r="B378" s="55" t="s">
        <v>4171</v>
      </c>
      <c r="C378" s="198"/>
      <c r="D378" s="55" t="s">
        <v>1401</v>
      </c>
      <c r="E378" s="55"/>
      <c r="F378" s="55">
        <v>30</v>
      </c>
      <c r="G378" s="55" t="s">
        <v>3220</v>
      </c>
      <c r="H378" s="55" t="s">
        <v>338</v>
      </c>
      <c r="I378" s="55"/>
      <c r="J378" s="55" t="s">
        <v>4170</v>
      </c>
      <c r="K378" s="8"/>
    </row>
    <row r="379" s="19" customFormat="1" ht="30.95" customHeight="1" spans="1:11">
      <c r="A379" s="55">
        <v>3</v>
      </c>
      <c r="B379" s="55" t="s">
        <v>4172</v>
      </c>
      <c r="C379" s="198"/>
      <c r="D379" s="55" t="s">
        <v>1116</v>
      </c>
      <c r="E379" s="55"/>
      <c r="F379" s="55">
        <v>51</v>
      </c>
      <c r="G379" s="55" t="s">
        <v>3220</v>
      </c>
      <c r="H379" s="55" t="s">
        <v>379</v>
      </c>
      <c r="I379" s="55"/>
      <c r="J379" s="55" t="s">
        <v>4192</v>
      </c>
      <c r="K379" s="8"/>
    </row>
    <row r="380" s="19" customFormat="1" ht="30.95" customHeight="1" spans="1:11">
      <c r="A380" s="55">
        <v>4</v>
      </c>
      <c r="B380" s="55" t="s">
        <v>4174</v>
      </c>
      <c r="C380" s="198"/>
      <c r="D380" s="55" t="s">
        <v>1433</v>
      </c>
      <c r="E380" s="55"/>
      <c r="F380" s="55">
        <v>30</v>
      </c>
      <c r="G380" s="55" t="s">
        <v>3220</v>
      </c>
      <c r="H380" s="55" t="s">
        <v>239</v>
      </c>
      <c r="I380" s="55"/>
      <c r="J380" s="55" t="s">
        <v>4170</v>
      </c>
      <c r="K380" s="8"/>
    </row>
    <row r="381" s="19" customFormat="1" ht="30.95" customHeight="1" spans="1:11">
      <c r="A381" s="55">
        <v>5</v>
      </c>
      <c r="B381" s="55" t="s">
        <v>4176</v>
      </c>
      <c r="C381" s="198"/>
      <c r="D381" s="55" t="s">
        <v>1426</v>
      </c>
      <c r="E381" s="55"/>
      <c r="F381" s="55">
        <v>39</v>
      </c>
      <c r="G381" s="55" t="s">
        <v>3220</v>
      </c>
      <c r="H381" s="55" t="s">
        <v>191</v>
      </c>
      <c r="I381" s="55"/>
      <c r="J381" s="55" t="s">
        <v>4173</v>
      </c>
      <c r="K381" s="8"/>
    </row>
    <row r="382" s="19" customFormat="1" ht="30.95" customHeight="1" spans="1:11">
      <c r="A382" s="55">
        <v>6</v>
      </c>
      <c r="B382" s="55" t="s">
        <v>4177</v>
      </c>
      <c r="C382" s="198"/>
      <c r="D382" s="55" t="s">
        <v>1449</v>
      </c>
      <c r="E382" s="55"/>
      <c r="F382" s="55">
        <v>63</v>
      </c>
      <c r="G382" s="55" t="s">
        <v>3220</v>
      </c>
      <c r="H382" s="55" t="s">
        <v>255</v>
      </c>
      <c r="I382" s="55"/>
      <c r="J382" s="55" t="s">
        <v>4193</v>
      </c>
      <c r="K382" s="8"/>
    </row>
    <row r="383" s="19" customFormat="1" ht="30.95" customHeight="1" spans="1:11">
      <c r="A383" s="55">
        <v>7</v>
      </c>
      <c r="B383" s="55" t="s">
        <v>4179</v>
      </c>
      <c r="C383" s="198"/>
      <c r="D383" s="55" t="s">
        <v>1441</v>
      </c>
      <c r="E383" s="55"/>
      <c r="F383" s="55">
        <v>30</v>
      </c>
      <c r="G383" s="55" t="s">
        <v>3220</v>
      </c>
      <c r="H383" s="55" t="s">
        <v>453</v>
      </c>
      <c r="I383" s="55"/>
      <c r="J383" s="55" t="s">
        <v>4170</v>
      </c>
      <c r="K383" s="8"/>
    </row>
    <row r="384" s="19" customFormat="1" ht="30.95" customHeight="1" spans="1:11">
      <c r="A384" s="55">
        <v>8</v>
      </c>
      <c r="B384" s="55" t="s">
        <v>4180</v>
      </c>
      <c r="C384" s="198"/>
      <c r="D384" s="55" t="s">
        <v>1422</v>
      </c>
      <c r="E384" s="55"/>
      <c r="F384" s="55">
        <v>30</v>
      </c>
      <c r="G384" s="55" t="s">
        <v>3220</v>
      </c>
      <c r="H384" s="55" t="s">
        <v>171</v>
      </c>
      <c r="I384" s="55"/>
      <c r="J384" s="55" t="s">
        <v>4170</v>
      </c>
      <c r="K384" s="8"/>
    </row>
    <row r="385" s="19" customFormat="1" ht="30.95" customHeight="1" spans="1:11">
      <c r="A385" s="55">
        <v>9</v>
      </c>
      <c r="B385" s="55" t="s">
        <v>4181</v>
      </c>
      <c r="C385" s="198"/>
      <c r="D385" s="55" t="s">
        <v>1445</v>
      </c>
      <c r="E385" s="55"/>
      <c r="F385" s="55">
        <v>48</v>
      </c>
      <c r="G385" s="55" t="s">
        <v>3220</v>
      </c>
      <c r="H385" s="55" t="s">
        <v>226</v>
      </c>
      <c r="I385" s="55"/>
      <c r="J385" s="55" t="s">
        <v>4194</v>
      </c>
      <c r="K385" s="8"/>
    </row>
    <row r="386" s="19" customFormat="1" ht="30.95" customHeight="1" spans="1:11">
      <c r="A386" s="55">
        <v>10</v>
      </c>
      <c r="B386" s="55" t="s">
        <v>4183</v>
      </c>
      <c r="C386" s="198"/>
      <c r="D386" s="55" t="s">
        <v>1418</v>
      </c>
      <c r="E386" s="55"/>
      <c r="F386" s="55">
        <v>48</v>
      </c>
      <c r="G386" s="55" t="s">
        <v>3220</v>
      </c>
      <c r="H386" s="55" t="s">
        <v>211</v>
      </c>
      <c r="I386" s="55"/>
      <c r="J386" s="55" t="s">
        <v>4194</v>
      </c>
      <c r="K386" s="8"/>
    </row>
    <row r="387" s="19" customFormat="1" ht="30.95" customHeight="1" spans="1:11">
      <c r="A387" s="55">
        <v>11</v>
      </c>
      <c r="B387" s="55" t="s">
        <v>4184</v>
      </c>
      <c r="C387" s="198"/>
      <c r="D387" s="55" t="s">
        <v>1518</v>
      </c>
      <c r="E387" s="55"/>
      <c r="F387" s="55">
        <v>24</v>
      </c>
      <c r="G387" s="55" t="s">
        <v>3220</v>
      </c>
      <c r="H387" s="55" t="s">
        <v>1592</v>
      </c>
      <c r="I387" s="55"/>
      <c r="J387" s="55" t="s">
        <v>4195</v>
      </c>
      <c r="K387" s="8"/>
    </row>
    <row r="388" s="19" customFormat="1" ht="30.95" customHeight="1" spans="1:11">
      <c r="A388" s="55">
        <v>12</v>
      </c>
      <c r="B388" s="55" t="s">
        <v>4186</v>
      </c>
      <c r="C388" s="198"/>
      <c r="D388" s="55" t="s">
        <v>1111</v>
      </c>
      <c r="E388" s="55"/>
      <c r="F388" s="55">
        <v>42</v>
      </c>
      <c r="G388" s="55" t="s">
        <v>3220</v>
      </c>
      <c r="H388" s="55" t="s">
        <v>180</v>
      </c>
      <c r="I388" s="55"/>
      <c r="J388" s="55" t="s">
        <v>4196</v>
      </c>
      <c r="K388" s="8"/>
    </row>
    <row r="389" s="19" customFormat="1" ht="30.95" customHeight="1" spans="1:11">
      <c r="A389" s="55">
        <v>13</v>
      </c>
      <c r="B389" s="55" t="s">
        <v>4188</v>
      </c>
      <c r="C389" s="198"/>
      <c r="D389" s="55" t="s">
        <v>1461</v>
      </c>
      <c r="E389" s="55"/>
      <c r="F389" s="55">
        <v>66</v>
      </c>
      <c r="G389" s="55" t="s">
        <v>3220</v>
      </c>
      <c r="H389" s="55" t="s">
        <v>244</v>
      </c>
      <c r="I389" s="55"/>
      <c r="J389" s="55" t="s">
        <v>4197</v>
      </c>
      <c r="K389" s="8"/>
    </row>
    <row r="390" s="19" customFormat="1" ht="30.95" customHeight="1" spans="1:11">
      <c r="A390" s="55">
        <v>14</v>
      </c>
      <c r="B390" s="55" t="s">
        <v>4189</v>
      </c>
      <c r="C390" s="198"/>
      <c r="D390" s="55" t="s">
        <v>1437</v>
      </c>
      <c r="E390" s="55"/>
      <c r="F390" s="55">
        <v>54</v>
      </c>
      <c r="G390" s="55" t="s">
        <v>3220</v>
      </c>
      <c r="H390" s="55" t="s">
        <v>234</v>
      </c>
      <c r="I390" s="55"/>
      <c r="J390" s="55" t="s">
        <v>4198</v>
      </c>
      <c r="K390" s="8"/>
    </row>
    <row r="391" s="134" customFormat="1" ht="30.95" customHeight="1" spans="1:11">
      <c r="A391" s="137" t="s">
        <v>4199</v>
      </c>
      <c r="B391" s="137"/>
      <c r="C391" s="137"/>
      <c r="D391" s="137"/>
      <c r="E391" s="137"/>
      <c r="F391" s="137">
        <v>773.6</v>
      </c>
      <c r="G391" s="137"/>
      <c r="H391" s="137"/>
      <c r="I391" s="137"/>
      <c r="J391" s="137"/>
      <c r="K391" s="207"/>
    </row>
    <row r="392" s="19" customFormat="1" ht="30.95" customHeight="1" spans="1:11">
      <c r="A392" s="55">
        <v>1</v>
      </c>
      <c r="B392" s="55" t="s">
        <v>4169</v>
      </c>
      <c r="C392" s="198" t="s">
        <v>4200</v>
      </c>
      <c r="D392" s="55" t="s">
        <v>1405</v>
      </c>
      <c r="E392" s="55"/>
      <c r="F392" s="55">
        <v>110</v>
      </c>
      <c r="G392" s="55" t="s">
        <v>3220</v>
      </c>
      <c r="H392" s="55" t="s">
        <v>204</v>
      </c>
      <c r="I392" s="55"/>
      <c r="J392" s="55" t="s">
        <v>4201</v>
      </c>
      <c r="K392" s="8"/>
    </row>
    <row r="393" s="19" customFormat="1" ht="30.95" customHeight="1" spans="1:11">
      <c r="A393" s="55">
        <v>2</v>
      </c>
      <c r="B393" s="55" t="s">
        <v>4171</v>
      </c>
      <c r="C393" s="198"/>
      <c r="D393" s="55" t="s">
        <v>1401</v>
      </c>
      <c r="E393" s="55"/>
      <c r="F393" s="55">
        <v>60</v>
      </c>
      <c r="G393" s="55" t="s">
        <v>3220</v>
      </c>
      <c r="H393" s="55" t="s">
        <v>338</v>
      </c>
      <c r="I393" s="55"/>
      <c r="J393" s="55" t="s">
        <v>4187</v>
      </c>
      <c r="K393" s="8"/>
    </row>
    <row r="394" s="19" customFormat="1" ht="30.95" customHeight="1" spans="1:11">
      <c r="A394" s="55">
        <v>3</v>
      </c>
      <c r="B394" s="55" t="s">
        <v>4172</v>
      </c>
      <c r="C394" s="198"/>
      <c r="D394" s="55" t="s">
        <v>1116</v>
      </c>
      <c r="E394" s="55"/>
      <c r="F394" s="55">
        <v>68.8</v>
      </c>
      <c r="G394" s="55" t="s">
        <v>3220</v>
      </c>
      <c r="H394" s="55" t="s">
        <v>379</v>
      </c>
      <c r="I394" s="55"/>
      <c r="J394" s="55" t="s">
        <v>4202</v>
      </c>
      <c r="K394" s="8"/>
    </row>
    <row r="395" s="19" customFormat="1" ht="30.95" customHeight="1" spans="1:11">
      <c r="A395" s="55">
        <v>4</v>
      </c>
      <c r="B395" s="55" t="s">
        <v>4174</v>
      </c>
      <c r="C395" s="198"/>
      <c r="D395" s="55" t="s">
        <v>1433</v>
      </c>
      <c r="E395" s="55"/>
      <c r="F395" s="55">
        <v>84</v>
      </c>
      <c r="G395" s="55" t="s">
        <v>3220</v>
      </c>
      <c r="H395" s="55" t="s">
        <v>239</v>
      </c>
      <c r="I395" s="55"/>
      <c r="J395" s="55" t="s">
        <v>4193</v>
      </c>
      <c r="K395" s="8"/>
    </row>
    <row r="396" s="19" customFormat="1" ht="30.95" customHeight="1" spans="1:11">
      <c r="A396" s="55">
        <v>5</v>
      </c>
      <c r="B396" s="55" t="s">
        <v>4176</v>
      </c>
      <c r="C396" s="198"/>
      <c r="D396" s="55" t="s">
        <v>1426</v>
      </c>
      <c r="E396" s="55"/>
      <c r="F396" s="55">
        <v>56.4</v>
      </c>
      <c r="G396" s="55" t="s">
        <v>3220</v>
      </c>
      <c r="H396" s="55" t="s">
        <v>191</v>
      </c>
      <c r="I396" s="55"/>
      <c r="J396" s="55" t="s">
        <v>4203</v>
      </c>
      <c r="K396" s="8"/>
    </row>
    <row r="397" s="19" customFormat="1" ht="30.95" customHeight="1" spans="1:11">
      <c r="A397" s="55">
        <v>6</v>
      </c>
      <c r="B397" s="55" t="s">
        <v>4177</v>
      </c>
      <c r="C397" s="198"/>
      <c r="D397" s="55" t="s">
        <v>1449</v>
      </c>
      <c r="E397" s="55"/>
      <c r="F397" s="55">
        <v>60</v>
      </c>
      <c r="G397" s="55" t="s">
        <v>3220</v>
      </c>
      <c r="H397" s="55" t="s">
        <v>255</v>
      </c>
      <c r="I397" s="55"/>
      <c r="J397" s="55" t="s">
        <v>4187</v>
      </c>
      <c r="K397" s="8"/>
    </row>
    <row r="398" s="19" customFormat="1" ht="30.95" customHeight="1" spans="1:11">
      <c r="A398" s="55">
        <v>7</v>
      </c>
      <c r="B398" s="55" t="s">
        <v>4179</v>
      </c>
      <c r="C398" s="198"/>
      <c r="D398" s="55" t="s">
        <v>1441</v>
      </c>
      <c r="E398" s="55"/>
      <c r="F398" s="55">
        <v>24</v>
      </c>
      <c r="G398" s="55" t="s">
        <v>3220</v>
      </c>
      <c r="H398" s="55" t="s">
        <v>453</v>
      </c>
      <c r="I398" s="55"/>
      <c r="J398" s="55" t="s">
        <v>4185</v>
      </c>
      <c r="K398" s="8"/>
    </row>
    <row r="399" s="19" customFormat="1" ht="30.95" customHeight="1" spans="1:11">
      <c r="A399" s="55">
        <v>8</v>
      </c>
      <c r="B399" s="55" t="s">
        <v>4180</v>
      </c>
      <c r="C399" s="198"/>
      <c r="D399" s="55" t="s">
        <v>1422</v>
      </c>
      <c r="E399" s="55"/>
      <c r="F399" s="55">
        <v>19.6</v>
      </c>
      <c r="G399" s="55" t="s">
        <v>3220</v>
      </c>
      <c r="H399" s="55" t="s">
        <v>171</v>
      </c>
      <c r="I399" s="55"/>
      <c r="J399" s="55" t="s">
        <v>4204</v>
      </c>
      <c r="K399" s="8"/>
    </row>
    <row r="400" s="19" customFormat="1" ht="30.95" customHeight="1" spans="1:11">
      <c r="A400" s="55">
        <v>9</v>
      </c>
      <c r="B400" s="55" t="s">
        <v>4181</v>
      </c>
      <c r="C400" s="198"/>
      <c r="D400" s="55" t="s">
        <v>1445</v>
      </c>
      <c r="E400" s="55"/>
      <c r="F400" s="55">
        <v>26</v>
      </c>
      <c r="G400" s="55" t="s">
        <v>3220</v>
      </c>
      <c r="H400" s="55" t="s">
        <v>226</v>
      </c>
      <c r="I400" s="55"/>
      <c r="J400" s="55" t="s">
        <v>4205</v>
      </c>
      <c r="K400" s="8"/>
    </row>
    <row r="401" s="19" customFormat="1" ht="30.95" customHeight="1" spans="1:11">
      <c r="A401" s="55">
        <v>10</v>
      </c>
      <c r="B401" s="55" t="s">
        <v>4183</v>
      </c>
      <c r="C401" s="198"/>
      <c r="D401" s="55" t="s">
        <v>1418</v>
      </c>
      <c r="E401" s="55"/>
      <c r="F401" s="55">
        <v>82.8</v>
      </c>
      <c r="G401" s="55" t="s">
        <v>3220</v>
      </c>
      <c r="H401" s="55" t="s">
        <v>211</v>
      </c>
      <c r="I401" s="55"/>
      <c r="J401" s="55" t="s">
        <v>4206</v>
      </c>
      <c r="K401" s="8"/>
    </row>
    <row r="402" s="19" customFormat="1" ht="30.95" customHeight="1" spans="1:11">
      <c r="A402" s="55">
        <v>11</v>
      </c>
      <c r="B402" s="55" t="s">
        <v>4186</v>
      </c>
      <c r="C402" s="198"/>
      <c r="D402" s="55" t="s">
        <v>1111</v>
      </c>
      <c r="E402" s="55"/>
      <c r="F402" s="55">
        <v>66.8</v>
      </c>
      <c r="G402" s="55" t="s">
        <v>3220</v>
      </c>
      <c r="H402" s="55" t="s">
        <v>180</v>
      </c>
      <c r="I402" s="55"/>
      <c r="J402" s="55" t="s">
        <v>4207</v>
      </c>
      <c r="K402" s="8"/>
    </row>
    <row r="403" s="19" customFormat="1" ht="30.95" customHeight="1" spans="1:11">
      <c r="A403" s="55">
        <v>12</v>
      </c>
      <c r="B403" s="55" t="s">
        <v>4189</v>
      </c>
      <c r="C403" s="198"/>
      <c r="D403" s="55" t="s">
        <v>1437</v>
      </c>
      <c r="E403" s="55"/>
      <c r="F403" s="55">
        <v>115.2</v>
      </c>
      <c r="G403" s="55" t="s">
        <v>3220</v>
      </c>
      <c r="H403" s="55" t="s">
        <v>234</v>
      </c>
      <c r="I403" s="55"/>
      <c r="J403" s="55" t="s">
        <v>4208</v>
      </c>
      <c r="K403" s="8"/>
    </row>
    <row r="404" s="19" customFormat="1" ht="33" customHeight="1" spans="1:11">
      <c r="A404" s="137" t="s">
        <v>4209</v>
      </c>
      <c r="B404" s="137"/>
      <c r="C404" s="137"/>
      <c r="D404" s="137"/>
      <c r="E404" s="137"/>
      <c r="F404" s="137">
        <v>250.54</v>
      </c>
      <c r="G404" s="137"/>
      <c r="H404" s="137"/>
      <c r="I404" s="137"/>
      <c r="J404" s="137"/>
      <c r="K404" s="207"/>
    </row>
    <row r="405" s="19" customFormat="1" ht="35.1" customHeight="1" spans="1:11">
      <c r="A405" s="55">
        <v>1</v>
      </c>
      <c r="B405" s="55" t="s">
        <v>4210</v>
      </c>
      <c r="C405" s="55" t="s">
        <v>4211</v>
      </c>
      <c r="D405" s="55" t="s">
        <v>1461</v>
      </c>
      <c r="E405" s="55"/>
      <c r="F405" s="55">
        <v>17.54</v>
      </c>
      <c r="G405" s="55" t="s">
        <v>3220</v>
      </c>
      <c r="H405" s="55" t="s">
        <v>244</v>
      </c>
      <c r="I405" s="55"/>
      <c r="J405" s="55" t="s">
        <v>4212</v>
      </c>
      <c r="K405" s="8"/>
    </row>
    <row r="406" s="19" customFormat="1" ht="35.1" customHeight="1" spans="1:11">
      <c r="A406" s="55">
        <v>2</v>
      </c>
      <c r="B406" s="55" t="s">
        <v>4213</v>
      </c>
      <c r="C406" s="55" t="s">
        <v>4214</v>
      </c>
      <c r="D406" s="55" t="s">
        <v>1456</v>
      </c>
      <c r="E406" s="55"/>
      <c r="F406" s="55">
        <v>1.1</v>
      </c>
      <c r="G406" s="55" t="s">
        <v>3220</v>
      </c>
      <c r="H406" s="55" t="s">
        <v>1457</v>
      </c>
      <c r="I406" s="55"/>
      <c r="J406" s="55" t="s">
        <v>4215</v>
      </c>
      <c r="K406" s="8"/>
    </row>
    <row r="407" s="19" customFormat="1" ht="35.1" customHeight="1" spans="1:11">
      <c r="A407" s="55">
        <v>3</v>
      </c>
      <c r="B407" s="55" t="s">
        <v>4216</v>
      </c>
      <c r="C407" s="55" t="s">
        <v>4217</v>
      </c>
      <c r="D407" s="55" t="s">
        <v>1111</v>
      </c>
      <c r="E407" s="55"/>
      <c r="F407" s="55">
        <v>17.53</v>
      </c>
      <c r="G407" s="55" t="s">
        <v>3220</v>
      </c>
      <c r="H407" s="55" t="s">
        <v>180</v>
      </c>
      <c r="I407" s="55"/>
      <c r="J407" s="55" t="s">
        <v>4218</v>
      </c>
      <c r="K407" s="8"/>
    </row>
    <row r="408" s="19" customFormat="1" ht="35.1" customHeight="1" spans="1:11">
      <c r="A408" s="55">
        <v>4</v>
      </c>
      <c r="B408" s="55" t="s">
        <v>4219</v>
      </c>
      <c r="C408" s="55" t="s">
        <v>4220</v>
      </c>
      <c r="D408" s="55" t="s">
        <v>1405</v>
      </c>
      <c r="E408" s="55"/>
      <c r="F408" s="55">
        <v>76.56</v>
      </c>
      <c r="G408" s="55" t="s">
        <v>3220</v>
      </c>
      <c r="H408" s="55" t="s">
        <v>204</v>
      </c>
      <c r="I408" s="55"/>
      <c r="J408" s="55" t="s">
        <v>4221</v>
      </c>
      <c r="K408" s="8"/>
    </row>
    <row r="409" s="19" customFormat="1" ht="35.1" customHeight="1" spans="1:11">
      <c r="A409" s="55">
        <v>5</v>
      </c>
      <c r="B409" s="55" t="s">
        <v>4222</v>
      </c>
      <c r="C409" s="55" t="s">
        <v>4223</v>
      </c>
      <c r="D409" s="55" t="s">
        <v>1449</v>
      </c>
      <c r="E409" s="55"/>
      <c r="F409" s="55">
        <v>4.86</v>
      </c>
      <c r="G409" s="55" t="s">
        <v>3220</v>
      </c>
      <c r="H409" s="55" t="s">
        <v>255</v>
      </c>
      <c r="I409" s="55"/>
      <c r="J409" s="55" t="s">
        <v>4224</v>
      </c>
      <c r="K409" s="8"/>
    </row>
    <row r="410" s="19" customFormat="1" ht="35.1" customHeight="1" spans="1:11">
      <c r="A410" s="55">
        <v>6</v>
      </c>
      <c r="B410" s="55" t="s">
        <v>4225</v>
      </c>
      <c r="C410" s="55" t="s">
        <v>4226</v>
      </c>
      <c r="D410" s="55" t="s">
        <v>1418</v>
      </c>
      <c r="E410" s="55"/>
      <c r="F410" s="55">
        <v>5.47</v>
      </c>
      <c r="G410" s="55" t="s">
        <v>3220</v>
      </c>
      <c r="H410" s="55" t="s">
        <v>211</v>
      </c>
      <c r="I410" s="55"/>
      <c r="J410" s="55" t="s">
        <v>4227</v>
      </c>
      <c r="K410" s="8"/>
    </row>
    <row r="411" s="19" customFormat="1" ht="35.1" customHeight="1" spans="1:11">
      <c r="A411" s="55">
        <v>7</v>
      </c>
      <c r="B411" s="55" t="s">
        <v>4228</v>
      </c>
      <c r="C411" s="55" t="s">
        <v>4229</v>
      </c>
      <c r="D411" s="55" t="s">
        <v>1437</v>
      </c>
      <c r="E411" s="55"/>
      <c r="F411" s="55">
        <v>0.45</v>
      </c>
      <c r="G411" s="55" t="s">
        <v>3220</v>
      </c>
      <c r="H411" s="55" t="s">
        <v>234</v>
      </c>
      <c r="I411" s="55"/>
      <c r="J411" s="55" t="s">
        <v>4230</v>
      </c>
      <c r="K411" s="8"/>
    </row>
    <row r="412" s="19" customFormat="1" ht="35.1" customHeight="1" spans="1:11">
      <c r="A412" s="55">
        <v>8</v>
      </c>
      <c r="B412" s="55" t="s">
        <v>4231</v>
      </c>
      <c r="C412" s="55" t="s">
        <v>4232</v>
      </c>
      <c r="D412" s="55" t="s">
        <v>1441</v>
      </c>
      <c r="E412" s="55"/>
      <c r="F412" s="55">
        <v>36.01</v>
      </c>
      <c r="G412" s="55" t="s">
        <v>3220</v>
      </c>
      <c r="H412" s="55" t="s">
        <v>453</v>
      </c>
      <c r="I412" s="55"/>
      <c r="J412" s="55" t="s">
        <v>4233</v>
      </c>
      <c r="K412" s="8"/>
    </row>
    <row r="413" s="19" customFormat="1" ht="35.1" customHeight="1" spans="1:11">
      <c r="A413" s="55">
        <v>9</v>
      </c>
      <c r="B413" s="55" t="s">
        <v>4234</v>
      </c>
      <c r="C413" s="55" t="s">
        <v>4235</v>
      </c>
      <c r="D413" s="55" t="s">
        <v>1116</v>
      </c>
      <c r="E413" s="55"/>
      <c r="F413" s="55">
        <v>20.93</v>
      </c>
      <c r="G413" s="55" t="s">
        <v>3220</v>
      </c>
      <c r="H413" s="55" t="s">
        <v>379</v>
      </c>
      <c r="I413" s="55"/>
      <c r="J413" s="55" t="s">
        <v>4236</v>
      </c>
      <c r="K413" s="8"/>
    </row>
    <row r="414" s="19" customFormat="1" ht="35.1" customHeight="1" spans="1:11">
      <c r="A414" s="55">
        <v>10</v>
      </c>
      <c r="B414" s="55" t="s">
        <v>4237</v>
      </c>
      <c r="C414" s="55" t="s">
        <v>4238</v>
      </c>
      <c r="D414" s="55" t="s">
        <v>1433</v>
      </c>
      <c r="E414" s="55"/>
      <c r="F414" s="55">
        <v>29.47</v>
      </c>
      <c r="G414" s="55" t="s">
        <v>3220</v>
      </c>
      <c r="H414" s="55" t="s">
        <v>239</v>
      </c>
      <c r="I414" s="55"/>
      <c r="J414" s="55" t="s">
        <v>4239</v>
      </c>
      <c r="K414" s="8"/>
    </row>
    <row r="415" s="19" customFormat="1" ht="35.1" customHeight="1" spans="1:11">
      <c r="A415" s="55">
        <v>11</v>
      </c>
      <c r="B415" s="55" t="s">
        <v>4240</v>
      </c>
      <c r="C415" s="55" t="s">
        <v>4241</v>
      </c>
      <c r="D415" s="55" t="s">
        <v>1401</v>
      </c>
      <c r="E415" s="55"/>
      <c r="F415" s="55">
        <v>40.62</v>
      </c>
      <c r="G415" s="55" t="s">
        <v>3220</v>
      </c>
      <c r="H415" s="55" t="s">
        <v>338</v>
      </c>
      <c r="I415" s="55"/>
      <c r="J415" s="55" t="s">
        <v>4242</v>
      </c>
      <c r="K415" s="8"/>
    </row>
    <row r="416" s="134" customFormat="1" ht="35.1" customHeight="1" spans="1:11">
      <c r="A416" s="137"/>
      <c r="B416" s="209" t="s">
        <v>4243</v>
      </c>
      <c r="C416" s="210"/>
      <c r="D416" s="210"/>
      <c r="E416" s="211"/>
      <c r="F416" s="211">
        <v>425.1974</v>
      </c>
      <c r="G416" s="137"/>
      <c r="H416" s="137"/>
      <c r="I416" s="137"/>
      <c r="J416" s="137"/>
      <c r="K416" s="207"/>
    </row>
    <row r="417" s="19" customFormat="1" ht="35.1" customHeight="1" spans="1:11">
      <c r="A417" s="55">
        <v>1</v>
      </c>
      <c r="B417" s="55" t="s">
        <v>4210</v>
      </c>
      <c r="C417" s="55" t="s">
        <v>4244</v>
      </c>
      <c r="D417" s="55" t="s">
        <v>1461</v>
      </c>
      <c r="E417" s="55"/>
      <c r="F417" s="55">
        <v>13.9671</v>
      </c>
      <c r="G417" s="55" t="s">
        <v>3220</v>
      </c>
      <c r="H417" s="55" t="s">
        <v>244</v>
      </c>
      <c r="I417" s="55"/>
      <c r="J417" s="55" t="s">
        <v>4245</v>
      </c>
      <c r="K417" s="8"/>
    </row>
    <row r="418" s="19" customFormat="1" ht="35.1" customHeight="1" spans="1:11">
      <c r="A418" s="55">
        <v>2</v>
      </c>
      <c r="B418" s="55" t="s">
        <v>4213</v>
      </c>
      <c r="C418" s="55" t="s">
        <v>4246</v>
      </c>
      <c r="D418" s="55" t="s">
        <v>1456</v>
      </c>
      <c r="E418" s="55"/>
      <c r="F418" s="55">
        <v>0.75</v>
      </c>
      <c r="G418" s="55" t="s">
        <v>3220</v>
      </c>
      <c r="H418" s="55" t="s">
        <v>1457</v>
      </c>
      <c r="I418" s="55"/>
      <c r="J418" s="55" t="s">
        <v>4247</v>
      </c>
      <c r="K418" s="8"/>
    </row>
    <row r="419" s="19" customFormat="1" ht="35.1" customHeight="1" spans="1:11">
      <c r="A419" s="55">
        <v>3</v>
      </c>
      <c r="B419" s="55" t="s">
        <v>4248</v>
      </c>
      <c r="C419" s="55" t="s">
        <v>4249</v>
      </c>
      <c r="D419" s="55" t="s">
        <v>1518</v>
      </c>
      <c r="E419" s="55"/>
      <c r="F419" s="55">
        <v>7.77</v>
      </c>
      <c r="G419" s="55" t="s">
        <v>3220</v>
      </c>
      <c r="H419" s="55" t="s">
        <v>1592</v>
      </c>
      <c r="I419" s="55"/>
      <c r="J419" s="55" t="s">
        <v>4250</v>
      </c>
      <c r="K419" s="8"/>
    </row>
    <row r="420" s="19" customFormat="1" ht="35.1" customHeight="1" spans="1:11">
      <c r="A420" s="55">
        <v>4</v>
      </c>
      <c r="B420" s="55" t="s">
        <v>4216</v>
      </c>
      <c r="C420" s="55" t="s">
        <v>4251</v>
      </c>
      <c r="D420" s="55" t="s">
        <v>1111</v>
      </c>
      <c r="E420" s="55"/>
      <c r="F420" s="55">
        <v>46.858</v>
      </c>
      <c r="G420" s="55" t="s">
        <v>3220</v>
      </c>
      <c r="H420" s="55" t="s">
        <v>180</v>
      </c>
      <c r="I420" s="55"/>
      <c r="J420" s="55" t="s">
        <v>4252</v>
      </c>
      <c r="K420" s="8"/>
    </row>
    <row r="421" s="19" customFormat="1" ht="35.1" customHeight="1" spans="1:11">
      <c r="A421" s="55">
        <v>5</v>
      </c>
      <c r="B421" s="55" t="s">
        <v>4219</v>
      </c>
      <c r="C421" s="55" t="s">
        <v>4253</v>
      </c>
      <c r="D421" s="55" t="s">
        <v>1405</v>
      </c>
      <c r="E421" s="55"/>
      <c r="F421" s="55">
        <v>66.9231</v>
      </c>
      <c r="G421" s="55" t="s">
        <v>3220</v>
      </c>
      <c r="H421" s="55" t="s">
        <v>204</v>
      </c>
      <c r="I421" s="55"/>
      <c r="J421" s="55" t="s">
        <v>4254</v>
      </c>
      <c r="K421" s="8"/>
    </row>
    <row r="422" s="19" customFormat="1" ht="35.1" customHeight="1" spans="1:11">
      <c r="A422" s="55">
        <v>6</v>
      </c>
      <c r="B422" s="55" t="s">
        <v>4222</v>
      </c>
      <c r="C422" s="55" t="s">
        <v>4255</v>
      </c>
      <c r="D422" s="55" t="s">
        <v>1449</v>
      </c>
      <c r="E422" s="55"/>
      <c r="F422" s="55">
        <v>43.9052</v>
      </c>
      <c r="G422" s="55" t="s">
        <v>3220</v>
      </c>
      <c r="H422" s="19" t="s">
        <v>255</v>
      </c>
      <c r="J422" s="55" t="s">
        <v>4256</v>
      </c>
      <c r="K422" s="8"/>
    </row>
    <row r="423" s="19" customFormat="1" ht="35.1" customHeight="1" spans="1:11">
      <c r="A423" s="55">
        <v>7</v>
      </c>
      <c r="B423" s="55" t="s">
        <v>4225</v>
      </c>
      <c r="C423" s="55" t="s">
        <v>4257</v>
      </c>
      <c r="D423" s="55" t="s">
        <v>1418</v>
      </c>
      <c r="E423" s="55"/>
      <c r="F423" s="55">
        <v>14.1628</v>
      </c>
      <c r="G423" s="55" t="s">
        <v>3220</v>
      </c>
      <c r="H423" s="8" t="s">
        <v>211</v>
      </c>
      <c r="I423" s="8"/>
      <c r="J423" s="55" t="s">
        <v>4258</v>
      </c>
      <c r="K423" s="8"/>
    </row>
    <row r="424" s="19" customFormat="1" ht="35.1" customHeight="1" spans="1:11">
      <c r="A424" s="55">
        <v>8</v>
      </c>
      <c r="B424" s="55" t="s">
        <v>4228</v>
      </c>
      <c r="C424" s="55" t="s">
        <v>4259</v>
      </c>
      <c r="D424" s="55" t="s">
        <v>1437</v>
      </c>
      <c r="E424" s="55"/>
      <c r="F424" s="55">
        <v>40.6839</v>
      </c>
      <c r="G424" s="55" t="s">
        <v>3220</v>
      </c>
      <c r="H424" s="8" t="s">
        <v>234</v>
      </c>
      <c r="I424" s="8"/>
      <c r="J424" s="55" t="s">
        <v>4260</v>
      </c>
      <c r="K424" s="8"/>
    </row>
    <row r="425" s="19" customFormat="1" ht="35.1" customHeight="1" spans="1:11">
      <c r="A425" s="55">
        <v>9</v>
      </c>
      <c r="B425" s="55" t="s">
        <v>4231</v>
      </c>
      <c r="C425" s="55" t="s">
        <v>4261</v>
      </c>
      <c r="D425" s="55" t="s">
        <v>1441</v>
      </c>
      <c r="E425" s="55"/>
      <c r="F425" s="55">
        <v>34.1802</v>
      </c>
      <c r="G425" s="55" t="s">
        <v>3220</v>
      </c>
      <c r="H425" s="8" t="s">
        <v>453</v>
      </c>
      <c r="I425" s="8"/>
      <c r="J425" s="55" t="s">
        <v>4262</v>
      </c>
      <c r="K425" s="8"/>
    </row>
    <row r="426" s="19" customFormat="1" ht="35.1" customHeight="1" spans="1:11">
      <c r="A426" s="55">
        <v>10</v>
      </c>
      <c r="B426" s="55" t="s">
        <v>4234</v>
      </c>
      <c r="C426" s="55" t="s">
        <v>4263</v>
      </c>
      <c r="D426" s="55" t="s">
        <v>1116</v>
      </c>
      <c r="E426" s="55"/>
      <c r="F426" s="55">
        <v>23.7269</v>
      </c>
      <c r="G426" s="55" t="s">
        <v>3220</v>
      </c>
      <c r="H426" s="8" t="s">
        <v>379</v>
      </c>
      <c r="I426" s="8"/>
      <c r="J426" s="55" t="s">
        <v>4264</v>
      </c>
      <c r="K426" s="8"/>
    </row>
    <row r="427" s="19" customFormat="1" ht="35.1" customHeight="1" spans="1:11">
      <c r="A427" s="55">
        <v>11</v>
      </c>
      <c r="B427" s="55" t="s">
        <v>4265</v>
      </c>
      <c r="C427" s="55" t="s">
        <v>4266</v>
      </c>
      <c r="D427" s="55" t="s">
        <v>1445</v>
      </c>
      <c r="E427" s="55"/>
      <c r="F427" s="55">
        <v>15.7469</v>
      </c>
      <c r="G427" s="55" t="s">
        <v>3220</v>
      </c>
      <c r="H427" s="8" t="s">
        <v>226</v>
      </c>
      <c r="I427" s="8"/>
      <c r="J427" s="55" t="s">
        <v>4267</v>
      </c>
      <c r="K427" s="8"/>
    </row>
    <row r="428" s="19" customFormat="1" ht="35.1" customHeight="1" spans="1:11">
      <c r="A428" s="55">
        <v>12</v>
      </c>
      <c r="B428" s="55" t="s">
        <v>4237</v>
      </c>
      <c r="C428" s="55" t="s">
        <v>4268</v>
      </c>
      <c r="D428" s="55" t="s">
        <v>1433</v>
      </c>
      <c r="E428" s="55"/>
      <c r="F428" s="55">
        <v>22.5955</v>
      </c>
      <c r="G428" s="55" t="s">
        <v>3220</v>
      </c>
      <c r="H428" s="8" t="s">
        <v>239</v>
      </c>
      <c r="I428" s="8"/>
      <c r="J428" s="55" t="s">
        <v>4269</v>
      </c>
      <c r="K428" s="8"/>
    </row>
    <row r="429" s="19" customFormat="1" ht="35.1" customHeight="1" spans="1:11">
      <c r="A429" s="55">
        <v>13</v>
      </c>
      <c r="B429" s="55" t="s">
        <v>4240</v>
      </c>
      <c r="C429" s="55" t="s">
        <v>4270</v>
      </c>
      <c r="D429" s="55" t="s">
        <v>1401</v>
      </c>
      <c r="E429" s="55"/>
      <c r="F429" s="55">
        <v>47.254</v>
      </c>
      <c r="G429" s="55" t="s">
        <v>3220</v>
      </c>
      <c r="H429" s="8" t="s">
        <v>338</v>
      </c>
      <c r="I429" s="8"/>
      <c r="J429" s="55" t="s">
        <v>4271</v>
      </c>
      <c r="K429" s="8"/>
    </row>
    <row r="430" s="19" customFormat="1" ht="35.1" customHeight="1" spans="1:11">
      <c r="A430" s="55">
        <v>14</v>
      </c>
      <c r="B430" s="55" t="s">
        <v>4272</v>
      </c>
      <c r="C430" s="55" t="s">
        <v>4273</v>
      </c>
      <c r="D430" s="55" t="s">
        <v>1426</v>
      </c>
      <c r="E430" s="55"/>
      <c r="F430" s="55">
        <v>43.4368</v>
      </c>
      <c r="G430" s="55" t="s">
        <v>3220</v>
      </c>
      <c r="H430" s="8" t="s">
        <v>191</v>
      </c>
      <c r="I430" s="8"/>
      <c r="J430" s="55" t="s">
        <v>4274</v>
      </c>
      <c r="K430" s="8"/>
    </row>
    <row r="431" s="19" customFormat="1" ht="35.1" customHeight="1" spans="1:11">
      <c r="A431" s="55">
        <v>15</v>
      </c>
      <c r="B431" s="55" t="s">
        <v>4275</v>
      </c>
      <c r="C431" s="55" t="s">
        <v>4276</v>
      </c>
      <c r="D431" s="55" t="s">
        <v>1935</v>
      </c>
      <c r="E431" s="55"/>
      <c r="F431" s="55">
        <v>2.4</v>
      </c>
      <c r="G431" s="55" t="s">
        <v>3220</v>
      </c>
      <c r="H431" s="8" t="s">
        <v>2909</v>
      </c>
      <c r="I431" s="8"/>
      <c r="J431" s="55" t="s">
        <v>4277</v>
      </c>
      <c r="K431" s="8"/>
    </row>
    <row r="432" s="19" customFormat="1" ht="35.1" customHeight="1" spans="1:11">
      <c r="A432" s="55">
        <v>16</v>
      </c>
      <c r="B432" s="55" t="s">
        <v>4278</v>
      </c>
      <c r="C432" s="55" t="s">
        <v>4279</v>
      </c>
      <c r="D432" s="55" t="s">
        <v>1422</v>
      </c>
      <c r="E432" s="55"/>
      <c r="F432" s="55">
        <v>0.837</v>
      </c>
      <c r="G432" s="55" t="s">
        <v>3220</v>
      </c>
      <c r="H432" s="8" t="s">
        <v>171</v>
      </c>
      <c r="I432" s="8"/>
      <c r="J432" s="55" t="s">
        <v>4280</v>
      </c>
      <c r="K432" s="8"/>
    </row>
    <row r="433" s="19" customFormat="1" ht="33.95" customHeight="1" spans="1:11">
      <c r="A433" s="137" t="s">
        <v>4281</v>
      </c>
      <c r="B433" s="137"/>
      <c r="C433" s="137"/>
      <c r="D433" s="137"/>
      <c r="E433" s="137"/>
      <c r="F433" s="137">
        <v>1349.1</v>
      </c>
      <c r="G433" s="137"/>
      <c r="H433" s="137"/>
      <c r="I433" s="137"/>
      <c r="J433" s="137"/>
      <c r="K433" s="207"/>
    </row>
    <row r="434" s="19" customFormat="1" ht="138.95" customHeight="1" spans="1:11">
      <c r="A434" s="55">
        <v>1</v>
      </c>
      <c r="B434" s="55" t="s">
        <v>4282</v>
      </c>
      <c r="C434" s="198" t="s">
        <v>4283</v>
      </c>
      <c r="D434" s="55" t="s">
        <v>1426</v>
      </c>
      <c r="E434" s="55" t="s">
        <v>4284</v>
      </c>
      <c r="F434" s="55">
        <v>25.3</v>
      </c>
      <c r="G434" s="55" t="s">
        <v>3220</v>
      </c>
      <c r="H434" s="55" t="s">
        <v>191</v>
      </c>
      <c r="I434" s="55"/>
      <c r="J434" s="55" t="s">
        <v>4285</v>
      </c>
      <c r="K434" s="8"/>
    </row>
    <row r="435" s="19" customFormat="1" ht="191.1" customHeight="1" spans="1:11">
      <c r="A435" s="55">
        <v>2</v>
      </c>
      <c r="B435" s="55" t="s">
        <v>4286</v>
      </c>
      <c r="C435" s="198" t="s">
        <v>4287</v>
      </c>
      <c r="D435" s="55" t="s">
        <v>1401</v>
      </c>
      <c r="E435" s="55" t="s">
        <v>4288</v>
      </c>
      <c r="F435" s="55">
        <v>125.2</v>
      </c>
      <c r="G435" s="55" t="s">
        <v>3220</v>
      </c>
      <c r="H435" s="55" t="s">
        <v>338</v>
      </c>
      <c r="I435" s="55"/>
      <c r="J435" s="55" t="s">
        <v>4289</v>
      </c>
      <c r="K435" s="8"/>
    </row>
    <row r="436" s="19" customFormat="1" ht="201" customHeight="1" spans="1:11">
      <c r="A436" s="55">
        <v>3</v>
      </c>
      <c r="B436" s="55" t="s">
        <v>4290</v>
      </c>
      <c r="C436" s="198" t="s">
        <v>4291</v>
      </c>
      <c r="D436" s="55" t="s">
        <v>1422</v>
      </c>
      <c r="E436" s="55" t="s">
        <v>4292</v>
      </c>
      <c r="F436" s="55">
        <v>136.8</v>
      </c>
      <c r="G436" s="55" t="s">
        <v>3220</v>
      </c>
      <c r="H436" s="55" t="s">
        <v>171</v>
      </c>
      <c r="I436" s="55"/>
      <c r="J436" s="55" t="s">
        <v>4293</v>
      </c>
      <c r="K436" s="8"/>
    </row>
    <row r="437" s="19" customFormat="1" ht="215.1" customHeight="1" spans="1:11">
      <c r="A437" s="55">
        <v>4</v>
      </c>
      <c r="B437" s="55" t="s">
        <v>4294</v>
      </c>
      <c r="C437" s="55" t="s">
        <v>4295</v>
      </c>
      <c r="D437" s="55" t="s">
        <v>1405</v>
      </c>
      <c r="E437" s="55" t="s">
        <v>4296</v>
      </c>
      <c r="F437" s="55">
        <v>173.5</v>
      </c>
      <c r="G437" s="55" t="s">
        <v>3220</v>
      </c>
      <c r="H437" s="55" t="s">
        <v>204</v>
      </c>
      <c r="I437" s="55"/>
      <c r="J437" s="55" t="s">
        <v>4297</v>
      </c>
      <c r="K437" s="8"/>
    </row>
    <row r="438" s="19" customFormat="1" ht="189" customHeight="1" spans="1:11">
      <c r="A438" s="55">
        <v>5</v>
      </c>
      <c r="B438" s="55" t="s">
        <v>4298</v>
      </c>
      <c r="C438" s="55" t="s">
        <v>4299</v>
      </c>
      <c r="D438" s="55" t="s">
        <v>1418</v>
      </c>
      <c r="E438" s="55" t="s">
        <v>4300</v>
      </c>
      <c r="F438" s="55">
        <v>196</v>
      </c>
      <c r="G438" s="55" t="s">
        <v>3220</v>
      </c>
      <c r="H438" s="55" t="s">
        <v>211</v>
      </c>
      <c r="I438" s="55"/>
      <c r="J438" s="55" t="s">
        <v>4301</v>
      </c>
      <c r="K438" s="8"/>
    </row>
    <row r="439" s="19" customFormat="1" ht="234" customHeight="1" spans="1:11">
      <c r="A439" s="55">
        <v>6</v>
      </c>
      <c r="B439" s="55" t="s">
        <v>4302</v>
      </c>
      <c r="C439" s="55" t="s">
        <v>4303</v>
      </c>
      <c r="D439" s="55" t="s">
        <v>1116</v>
      </c>
      <c r="E439" s="55" t="s">
        <v>4304</v>
      </c>
      <c r="F439" s="55">
        <v>224.7</v>
      </c>
      <c r="G439" s="55" t="s">
        <v>3220</v>
      </c>
      <c r="H439" s="55" t="s">
        <v>379</v>
      </c>
      <c r="I439" s="55"/>
      <c r="J439" s="55" t="s">
        <v>4305</v>
      </c>
      <c r="K439" s="8"/>
    </row>
    <row r="440" s="19" customFormat="1" ht="180.95" customHeight="1" spans="1:11">
      <c r="A440" s="55">
        <v>7</v>
      </c>
      <c r="B440" s="55" t="s">
        <v>4306</v>
      </c>
      <c r="C440" s="55" t="s">
        <v>4307</v>
      </c>
      <c r="D440" s="55" t="s">
        <v>1461</v>
      </c>
      <c r="E440" s="55" t="s">
        <v>4308</v>
      </c>
      <c r="F440" s="55">
        <v>150.8</v>
      </c>
      <c r="G440" s="55" t="s">
        <v>3220</v>
      </c>
      <c r="H440" s="55" t="s">
        <v>244</v>
      </c>
      <c r="I440" s="55"/>
      <c r="J440" s="55" t="s">
        <v>4309</v>
      </c>
      <c r="K440" s="8"/>
    </row>
    <row r="441" s="19" customFormat="1" ht="134.1" customHeight="1" spans="1:11">
      <c r="A441" s="55">
        <v>8</v>
      </c>
      <c r="B441" s="55" t="s">
        <v>4310</v>
      </c>
      <c r="C441" s="55" t="s">
        <v>4311</v>
      </c>
      <c r="D441" s="55" t="s">
        <v>1437</v>
      </c>
      <c r="E441" s="55" t="s">
        <v>4312</v>
      </c>
      <c r="F441" s="55">
        <v>149.5</v>
      </c>
      <c r="G441" s="55" t="s">
        <v>3220</v>
      </c>
      <c r="H441" s="55" t="s">
        <v>234</v>
      </c>
      <c r="I441" s="55"/>
      <c r="J441" s="55" t="s">
        <v>4313</v>
      </c>
      <c r="K441" s="8"/>
    </row>
    <row r="442" s="19" customFormat="1" ht="216.95" customHeight="1" spans="1:11">
      <c r="A442" s="55">
        <v>9</v>
      </c>
      <c r="B442" s="55" t="s">
        <v>4314</v>
      </c>
      <c r="C442" s="55" t="s">
        <v>4315</v>
      </c>
      <c r="D442" s="55" t="s">
        <v>1111</v>
      </c>
      <c r="E442" s="55" t="s">
        <v>4316</v>
      </c>
      <c r="F442" s="55">
        <v>167.3</v>
      </c>
      <c r="G442" s="55" t="s">
        <v>3220</v>
      </c>
      <c r="H442" s="55" t="s">
        <v>180</v>
      </c>
      <c r="I442" s="55"/>
      <c r="J442" s="55" t="s">
        <v>4317</v>
      </c>
      <c r="K442" s="8"/>
    </row>
    <row r="443" ht="36.95" customHeight="1" spans="1:11">
      <c r="A443" s="137" t="s">
        <v>4318</v>
      </c>
      <c r="B443" s="137"/>
      <c r="C443" s="137"/>
      <c r="D443" s="137"/>
      <c r="E443" s="137"/>
      <c r="F443" s="137">
        <v>2289.5</v>
      </c>
      <c r="G443" s="137"/>
      <c r="H443" s="137"/>
      <c r="I443" s="137"/>
      <c r="J443" s="137"/>
      <c r="K443" s="207"/>
    </row>
    <row r="444" ht="165.95" customHeight="1" spans="1:11">
      <c r="A444" s="55">
        <v>1</v>
      </c>
      <c r="B444" s="55" t="s">
        <v>4290</v>
      </c>
      <c r="C444" s="55" t="s">
        <v>4319</v>
      </c>
      <c r="D444" s="55" t="s">
        <v>1422</v>
      </c>
      <c r="E444" s="55" t="s">
        <v>4320</v>
      </c>
      <c r="F444" s="55">
        <v>136.8</v>
      </c>
      <c r="G444" s="55" t="s">
        <v>3220</v>
      </c>
      <c r="H444" s="55" t="s">
        <v>171</v>
      </c>
      <c r="I444" s="55"/>
      <c r="J444" s="55" t="s">
        <v>4293</v>
      </c>
      <c r="K444" s="8"/>
    </row>
    <row r="445" ht="192" customHeight="1" spans="1:11">
      <c r="A445" s="55">
        <v>2</v>
      </c>
      <c r="B445" s="55" t="s">
        <v>4314</v>
      </c>
      <c r="C445" s="55" t="s">
        <v>4321</v>
      </c>
      <c r="D445" s="55" t="s">
        <v>1111</v>
      </c>
      <c r="E445" s="55" t="s">
        <v>4322</v>
      </c>
      <c r="F445" s="55">
        <v>168.4</v>
      </c>
      <c r="G445" s="55" t="s">
        <v>3220</v>
      </c>
      <c r="H445" s="55" t="s">
        <v>180</v>
      </c>
      <c r="I445" s="55"/>
      <c r="J445" s="55" t="s">
        <v>4323</v>
      </c>
      <c r="K445" s="8"/>
    </row>
    <row r="446" ht="180" customHeight="1" spans="1:11">
      <c r="A446" s="55">
        <v>3</v>
      </c>
      <c r="B446" s="55" t="s">
        <v>4282</v>
      </c>
      <c r="C446" s="55" t="s">
        <v>4324</v>
      </c>
      <c r="D446" s="55" t="s">
        <v>1426</v>
      </c>
      <c r="E446" s="55" t="s">
        <v>4325</v>
      </c>
      <c r="F446" s="55">
        <v>128.4</v>
      </c>
      <c r="G446" s="55" t="s">
        <v>3220</v>
      </c>
      <c r="H446" s="55" t="s">
        <v>191</v>
      </c>
      <c r="I446" s="55"/>
      <c r="J446" s="55" t="s">
        <v>4326</v>
      </c>
      <c r="K446" s="8"/>
    </row>
    <row r="447" ht="195" customHeight="1" spans="1:11">
      <c r="A447" s="55">
        <v>4</v>
      </c>
      <c r="B447" s="55" t="s">
        <v>4302</v>
      </c>
      <c r="C447" s="55" t="s">
        <v>4327</v>
      </c>
      <c r="D447" s="55" t="s">
        <v>1116</v>
      </c>
      <c r="E447" s="55" t="s">
        <v>4328</v>
      </c>
      <c r="F447" s="55">
        <v>224.7</v>
      </c>
      <c r="G447" s="55" t="s">
        <v>3220</v>
      </c>
      <c r="H447" s="55" t="s">
        <v>379</v>
      </c>
      <c r="I447" s="55"/>
      <c r="J447" s="55" t="s">
        <v>4305</v>
      </c>
      <c r="K447" s="8"/>
    </row>
    <row r="448" ht="207" customHeight="1" spans="1:11">
      <c r="A448" s="55">
        <v>5</v>
      </c>
      <c r="B448" s="55" t="s">
        <v>4286</v>
      </c>
      <c r="C448" s="55" t="s">
        <v>4329</v>
      </c>
      <c r="D448" s="55" t="s">
        <v>1401</v>
      </c>
      <c r="E448" s="55" t="s">
        <v>4330</v>
      </c>
      <c r="F448" s="55">
        <v>124.8</v>
      </c>
      <c r="G448" s="55" t="s">
        <v>3220</v>
      </c>
      <c r="H448" s="55" t="s">
        <v>338</v>
      </c>
      <c r="I448" s="55"/>
      <c r="J448" s="55" t="s">
        <v>4331</v>
      </c>
      <c r="K448" s="8"/>
    </row>
    <row r="449" ht="206.1" customHeight="1" spans="1:11">
      <c r="A449" s="55">
        <v>6</v>
      </c>
      <c r="B449" s="55" t="s">
        <v>4294</v>
      </c>
      <c r="C449" s="55" t="s">
        <v>4332</v>
      </c>
      <c r="D449" s="55" t="s">
        <v>1405</v>
      </c>
      <c r="E449" s="55" t="s">
        <v>4296</v>
      </c>
      <c r="F449" s="55">
        <v>173.5</v>
      </c>
      <c r="G449" s="55" t="s">
        <v>3220</v>
      </c>
      <c r="H449" s="55" t="s">
        <v>204</v>
      </c>
      <c r="I449" s="55"/>
      <c r="J449" s="55" t="s">
        <v>4297</v>
      </c>
      <c r="K449" s="8"/>
    </row>
    <row r="450" ht="116.1" customHeight="1" spans="1:11">
      <c r="A450" s="55">
        <v>7</v>
      </c>
      <c r="B450" s="55" t="s">
        <v>4333</v>
      </c>
      <c r="C450" s="55" t="s">
        <v>4334</v>
      </c>
      <c r="D450" s="55" t="s">
        <v>1935</v>
      </c>
      <c r="E450" s="55" t="s">
        <v>4335</v>
      </c>
      <c r="F450" s="55">
        <v>26.8</v>
      </c>
      <c r="G450" s="55" t="s">
        <v>3220</v>
      </c>
      <c r="H450" s="55" t="s">
        <v>3310</v>
      </c>
      <c r="I450" s="55"/>
      <c r="J450" s="55" t="s">
        <v>4336</v>
      </c>
      <c r="K450" s="8"/>
    </row>
    <row r="451" ht="153.95" customHeight="1" spans="1:11">
      <c r="A451" s="55">
        <v>8</v>
      </c>
      <c r="B451" s="55" t="s">
        <v>4298</v>
      </c>
      <c r="C451" s="55" t="s">
        <v>4337</v>
      </c>
      <c r="D451" s="55" t="s">
        <v>1418</v>
      </c>
      <c r="E451" s="55" t="s">
        <v>4338</v>
      </c>
      <c r="F451" s="55">
        <v>195.8</v>
      </c>
      <c r="G451" s="55" t="s">
        <v>3220</v>
      </c>
      <c r="H451" s="55" t="s">
        <v>211</v>
      </c>
      <c r="I451" s="55"/>
      <c r="J451" s="55" t="s">
        <v>4339</v>
      </c>
      <c r="K451" s="8"/>
    </row>
    <row r="452" ht="153" customHeight="1" spans="1:11">
      <c r="A452" s="55">
        <v>9</v>
      </c>
      <c r="B452" s="55" t="s">
        <v>4340</v>
      </c>
      <c r="C452" s="55" t="s">
        <v>4341</v>
      </c>
      <c r="D452" s="55" t="s">
        <v>1445</v>
      </c>
      <c r="E452" s="55" t="s">
        <v>4342</v>
      </c>
      <c r="F452" s="55">
        <v>158.4</v>
      </c>
      <c r="G452" s="55" t="s">
        <v>3220</v>
      </c>
      <c r="H452" s="55" t="s">
        <v>226</v>
      </c>
      <c r="I452" s="55"/>
      <c r="J452" s="55" t="s">
        <v>4343</v>
      </c>
      <c r="K452" s="8"/>
    </row>
    <row r="453" ht="113.1" customHeight="1" spans="1:11">
      <c r="A453" s="55">
        <v>10</v>
      </c>
      <c r="B453" s="55" t="s">
        <v>4344</v>
      </c>
      <c r="C453" s="55" t="s">
        <v>4345</v>
      </c>
      <c r="D453" s="55" t="s">
        <v>1456</v>
      </c>
      <c r="E453" s="55" t="s">
        <v>4346</v>
      </c>
      <c r="F453" s="55">
        <v>11.2</v>
      </c>
      <c r="G453" s="55" t="s">
        <v>3220</v>
      </c>
      <c r="H453" s="55" t="s">
        <v>1457</v>
      </c>
      <c r="I453" s="55"/>
      <c r="J453" s="55" t="s">
        <v>4347</v>
      </c>
      <c r="K453" s="8"/>
    </row>
    <row r="454" ht="150" customHeight="1" spans="1:11">
      <c r="A454" s="55">
        <v>11</v>
      </c>
      <c r="B454" s="55" t="s">
        <v>4310</v>
      </c>
      <c r="C454" s="55" t="s">
        <v>4348</v>
      </c>
      <c r="D454" s="55" t="s">
        <v>1437</v>
      </c>
      <c r="E454" s="55" t="s">
        <v>4349</v>
      </c>
      <c r="F454" s="55">
        <v>149.5</v>
      </c>
      <c r="G454" s="55" t="s">
        <v>3220</v>
      </c>
      <c r="H454" s="55" t="s">
        <v>234</v>
      </c>
      <c r="I454" s="55"/>
      <c r="J454" s="55" t="s">
        <v>4313</v>
      </c>
      <c r="K454" s="8"/>
    </row>
    <row r="455" ht="177" customHeight="1" spans="1:11">
      <c r="A455" s="55">
        <v>12</v>
      </c>
      <c r="B455" s="55" t="s">
        <v>4350</v>
      </c>
      <c r="C455" s="55" t="s">
        <v>4351</v>
      </c>
      <c r="D455" s="55" t="s">
        <v>1433</v>
      </c>
      <c r="E455" s="55" t="s">
        <v>4352</v>
      </c>
      <c r="F455" s="55">
        <v>175.3</v>
      </c>
      <c r="G455" s="55" t="s">
        <v>3220</v>
      </c>
      <c r="H455" s="55" t="s">
        <v>239</v>
      </c>
      <c r="I455" s="55"/>
      <c r="J455" s="55" t="s">
        <v>4353</v>
      </c>
      <c r="K455" s="8"/>
    </row>
    <row r="456" ht="152.1" customHeight="1" spans="1:11">
      <c r="A456" s="55">
        <v>13</v>
      </c>
      <c r="B456" s="55" t="s">
        <v>4306</v>
      </c>
      <c r="C456" s="55" t="s">
        <v>4354</v>
      </c>
      <c r="D456" s="55" t="s">
        <v>1461</v>
      </c>
      <c r="E456" s="55" t="s">
        <v>4355</v>
      </c>
      <c r="F456" s="55">
        <v>150.9</v>
      </c>
      <c r="G456" s="55" t="s">
        <v>3220</v>
      </c>
      <c r="H456" s="55" t="s">
        <v>244</v>
      </c>
      <c r="I456" s="55"/>
      <c r="J456" s="55" t="s">
        <v>4356</v>
      </c>
      <c r="K456" s="8"/>
    </row>
    <row r="457" ht="128.1" customHeight="1" spans="1:11">
      <c r="A457" s="55">
        <v>14</v>
      </c>
      <c r="B457" s="55" t="s">
        <v>4357</v>
      </c>
      <c r="C457" s="55" t="s">
        <v>4358</v>
      </c>
      <c r="D457" s="55" t="s">
        <v>1441</v>
      </c>
      <c r="E457" s="55" t="s">
        <v>4359</v>
      </c>
      <c r="F457" s="55">
        <v>114.3</v>
      </c>
      <c r="G457" s="55" t="s">
        <v>3220</v>
      </c>
      <c r="H457" s="55" t="s">
        <v>453</v>
      </c>
      <c r="I457" s="55"/>
      <c r="J457" s="55" t="s">
        <v>4360</v>
      </c>
      <c r="K457" s="8"/>
    </row>
    <row r="458" ht="134.1" customHeight="1" spans="1:11">
      <c r="A458" s="55">
        <v>15</v>
      </c>
      <c r="B458" s="55" t="s">
        <v>4361</v>
      </c>
      <c r="C458" s="55" t="s">
        <v>4362</v>
      </c>
      <c r="D458" s="55" t="s">
        <v>1518</v>
      </c>
      <c r="E458" s="55" t="s">
        <v>4363</v>
      </c>
      <c r="F458" s="55">
        <v>156.5</v>
      </c>
      <c r="G458" s="55" t="s">
        <v>3220</v>
      </c>
      <c r="H458" s="55" t="s">
        <v>1592</v>
      </c>
      <c r="I458" s="55"/>
      <c r="J458" s="55" t="s">
        <v>4364</v>
      </c>
      <c r="K458" s="8"/>
    </row>
    <row r="459" ht="201.95" customHeight="1" spans="1:11">
      <c r="A459" s="55">
        <v>16</v>
      </c>
      <c r="B459" s="55" t="s">
        <v>4365</v>
      </c>
      <c r="C459" s="55" t="s">
        <v>4366</v>
      </c>
      <c r="D459" s="55" t="s">
        <v>1449</v>
      </c>
      <c r="E459" s="55" t="s">
        <v>4367</v>
      </c>
      <c r="F459" s="55">
        <v>194.2</v>
      </c>
      <c r="G459" s="55" t="s">
        <v>3220</v>
      </c>
      <c r="H459" s="55" t="s">
        <v>255</v>
      </c>
      <c r="I459" s="55"/>
      <c r="J459" s="55" t="s">
        <v>4368</v>
      </c>
      <c r="K459" s="8"/>
    </row>
    <row r="460" ht="36.95" customHeight="1" spans="1:11">
      <c r="A460" s="137" t="s">
        <v>4369</v>
      </c>
      <c r="B460" s="137"/>
      <c r="C460" s="137"/>
      <c r="D460" s="137"/>
      <c r="E460" s="137"/>
      <c r="F460" s="137">
        <v>2289.5</v>
      </c>
      <c r="G460" s="137"/>
      <c r="H460" s="137"/>
      <c r="I460" s="137"/>
      <c r="J460" s="137"/>
      <c r="K460" s="207"/>
    </row>
    <row r="461" ht="165.95" customHeight="1" spans="1:11">
      <c r="A461" s="55">
        <v>1</v>
      </c>
      <c r="B461" s="55" t="s">
        <v>4290</v>
      </c>
      <c r="C461" s="55" t="s">
        <v>4319</v>
      </c>
      <c r="D461" s="55" t="s">
        <v>1422</v>
      </c>
      <c r="E461" s="55" t="s">
        <v>4320</v>
      </c>
      <c r="F461" s="55">
        <v>136.8</v>
      </c>
      <c r="G461" s="55" t="s">
        <v>3220</v>
      </c>
      <c r="H461" s="55" t="s">
        <v>171</v>
      </c>
      <c r="I461" s="55"/>
      <c r="J461" s="55" t="s">
        <v>4293</v>
      </c>
      <c r="K461" s="8"/>
    </row>
    <row r="462" ht="192" customHeight="1" spans="1:11">
      <c r="A462" s="55">
        <v>2</v>
      </c>
      <c r="B462" s="55" t="s">
        <v>4314</v>
      </c>
      <c r="C462" s="55" t="s">
        <v>4321</v>
      </c>
      <c r="D462" s="55" t="s">
        <v>1111</v>
      </c>
      <c r="E462" s="55" t="s">
        <v>4322</v>
      </c>
      <c r="F462" s="55">
        <v>168.4</v>
      </c>
      <c r="G462" s="55" t="s">
        <v>3220</v>
      </c>
      <c r="H462" s="55" t="s">
        <v>180</v>
      </c>
      <c r="I462" s="55"/>
      <c r="J462" s="55" t="s">
        <v>4323</v>
      </c>
      <c r="K462" s="8"/>
    </row>
    <row r="463" ht="180" customHeight="1" spans="1:11">
      <c r="A463" s="55">
        <v>3</v>
      </c>
      <c r="B463" s="55" t="s">
        <v>4282</v>
      </c>
      <c r="C463" s="55" t="s">
        <v>4324</v>
      </c>
      <c r="D463" s="55" t="s">
        <v>1426</v>
      </c>
      <c r="E463" s="55" t="s">
        <v>4325</v>
      </c>
      <c r="F463" s="55">
        <v>128.4</v>
      </c>
      <c r="G463" s="55" t="s">
        <v>3220</v>
      </c>
      <c r="H463" s="55" t="s">
        <v>191</v>
      </c>
      <c r="I463" s="55"/>
      <c r="J463" s="55" t="s">
        <v>4326</v>
      </c>
      <c r="K463" s="8"/>
    </row>
    <row r="464" ht="195" customHeight="1" spans="1:11">
      <c r="A464" s="55">
        <v>4</v>
      </c>
      <c r="B464" s="55" t="s">
        <v>4302</v>
      </c>
      <c r="C464" s="55" t="s">
        <v>4327</v>
      </c>
      <c r="D464" s="55" t="s">
        <v>1116</v>
      </c>
      <c r="E464" s="55" t="s">
        <v>4328</v>
      </c>
      <c r="F464" s="55">
        <v>224.7</v>
      </c>
      <c r="G464" s="55" t="s">
        <v>3220</v>
      </c>
      <c r="H464" s="55" t="s">
        <v>379</v>
      </c>
      <c r="I464" s="55"/>
      <c r="J464" s="55" t="s">
        <v>4305</v>
      </c>
      <c r="K464" s="8"/>
    </row>
    <row r="465" ht="207" customHeight="1" spans="1:11">
      <c r="A465" s="55">
        <v>5</v>
      </c>
      <c r="B465" s="55" t="s">
        <v>4286</v>
      </c>
      <c r="C465" s="55" t="s">
        <v>4329</v>
      </c>
      <c r="D465" s="55" t="s">
        <v>1401</v>
      </c>
      <c r="E465" s="55" t="s">
        <v>4330</v>
      </c>
      <c r="F465" s="55">
        <v>124.8</v>
      </c>
      <c r="G465" s="55" t="s">
        <v>3220</v>
      </c>
      <c r="H465" s="55" t="s">
        <v>338</v>
      </c>
      <c r="I465" s="55"/>
      <c r="J465" s="55" t="s">
        <v>4331</v>
      </c>
      <c r="K465" s="8"/>
    </row>
    <row r="466" ht="206.1" customHeight="1" spans="1:11">
      <c r="A466" s="55">
        <v>6</v>
      </c>
      <c r="B466" s="55" t="s">
        <v>4294</v>
      </c>
      <c r="C466" s="55" t="s">
        <v>4332</v>
      </c>
      <c r="D466" s="55" t="s">
        <v>1405</v>
      </c>
      <c r="E466" s="55" t="s">
        <v>4296</v>
      </c>
      <c r="F466" s="55">
        <v>173.5</v>
      </c>
      <c r="G466" s="55" t="s">
        <v>3220</v>
      </c>
      <c r="H466" s="55" t="s">
        <v>204</v>
      </c>
      <c r="I466" s="55"/>
      <c r="J466" s="55" t="s">
        <v>4297</v>
      </c>
      <c r="K466" s="8"/>
    </row>
    <row r="467" ht="116.1" customHeight="1" spans="1:11">
      <c r="A467" s="55">
        <v>7</v>
      </c>
      <c r="B467" s="55" t="s">
        <v>4333</v>
      </c>
      <c r="C467" s="55" t="s">
        <v>4334</v>
      </c>
      <c r="D467" s="55" t="s">
        <v>1935</v>
      </c>
      <c r="E467" s="55" t="s">
        <v>4335</v>
      </c>
      <c r="F467" s="55">
        <v>26.8</v>
      </c>
      <c r="G467" s="55" t="s">
        <v>3220</v>
      </c>
      <c r="H467" s="55" t="s">
        <v>3310</v>
      </c>
      <c r="I467" s="55"/>
      <c r="J467" s="55" t="s">
        <v>4370</v>
      </c>
      <c r="K467" s="8"/>
    </row>
    <row r="468" ht="153.95" customHeight="1" spans="1:11">
      <c r="A468" s="55">
        <v>8</v>
      </c>
      <c r="B468" s="55" t="s">
        <v>4298</v>
      </c>
      <c r="C468" s="55" t="s">
        <v>4337</v>
      </c>
      <c r="D468" s="55" t="s">
        <v>1418</v>
      </c>
      <c r="E468" s="55" t="s">
        <v>4338</v>
      </c>
      <c r="F468" s="55">
        <v>195.8</v>
      </c>
      <c r="G468" s="55" t="s">
        <v>3220</v>
      </c>
      <c r="H468" s="55" t="s">
        <v>211</v>
      </c>
      <c r="I468" s="55"/>
      <c r="J468" s="55" t="s">
        <v>4339</v>
      </c>
      <c r="K468" s="8"/>
    </row>
    <row r="469" ht="153" customHeight="1" spans="1:11">
      <c r="A469" s="55">
        <v>9</v>
      </c>
      <c r="B469" s="55" t="s">
        <v>4340</v>
      </c>
      <c r="C469" s="55" t="s">
        <v>4341</v>
      </c>
      <c r="D469" s="55" t="s">
        <v>1445</v>
      </c>
      <c r="E469" s="55" t="s">
        <v>4342</v>
      </c>
      <c r="F469" s="55">
        <v>158.4</v>
      </c>
      <c r="G469" s="55" t="s">
        <v>3220</v>
      </c>
      <c r="H469" s="55" t="s">
        <v>226</v>
      </c>
      <c r="I469" s="55"/>
      <c r="J469" s="55" t="s">
        <v>4343</v>
      </c>
      <c r="K469" s="8"/>
    </row>
    <row r="470" ht="113.1" customHeight="1" spans="1:11">
      <c r="A470" s="55">
        <v>10</v>
      </c>
      <c r="B470" s="55" t="s">
        <v>4344</v>
      </c>
      <c r="C470" s="55" t="s">
        <v>4345</v>
      </c>
      <c r="D470" s="55" t="s">
        <v>1456</v>
      </c>
      <c r="E470" s="55" t="s">
        <v>4346</v>
      </c>
      <c r="F470" s="55">
        <v>11.2</v>
      </c>
      <c r="G470" s="55" t="s">
        <v>3220</v>
      </c>
      <c r="H470" s="55" t="s">
        <v>1457</v>
      </c>
      <c r="I470" s="55"/>
      <c r="J470" s="55" t="s">
        <v>4347</v>
      </c>
      <c r="K470" s="8"/>
    </row>
    <row r="471" ht="150" customHeight="1" spans="1:11">
      <c r="A471" s="55">
        <v>11</v>
      </c>
      <c r="B471" s="55" t="s">
        <v>4310</v>
      </c>
      <c r="C471" s="55" t="s">
        <v>4348</v>
      </c>
      <c r="D471" s="55" t="s">
        <v>1437</v>
      </c>
      <c r="E471" s="55" t="s">
        <v>4349</v>
      </c>
      <c r="F471" s="55">
        <v>149.5</v>
      </c>
      <c r="G471" s="55" t="s">
        <v>3220</v>
      </c>
      <c r="H471" s="55" t="s">
        <v>234</v>
      </c>
      <c r="I471" s="55"/>
      <c r="J471" s="55" t="s">
        <v>4313</v>
      </c>
      <c r="K471" s="8"/>
    </row>
    <row r="472" ht="177" customHeight="1" spans="1:11">
      <c r="A472" s="55">
        <v>12</v>
      </c>
      <c r="B472" s="55" t="s">
        <v>4350</v>
      </c>
      <c r="C472" s="55" t="s">
        <v>4351</v>
      </c>
      <c r="D472" s="55" t="s">
        <v>1433</v>
      </c>
      <c r="E472" s="55" t="s">
        <v>4352</v>
      </c>
      <c r="F472" s="55">
        <v>175.3</v>
      </c>
      <c r="G472" s="55" t="s">
        <v>3220</v>
      </c>
      <c r="H472" s="55" t="s">
        <v>239</v>
      </c>
      <c r="I472" s="55"/>
      <c r="J472" s="55" t="s">
        <v>4353</v>
      </c>
      <c r="K472" s="8"/>
    </row>
    <row r="473" ht="152.1" customHeight="1" spans="1:11">
      <c r="A473" s="55">
        <v>13</v>
      </c>
      <c r="B473" s="55" t="s">
        <v>4306</v>
      </c>
      <c r="C473" s="55" t="s">
        <v>4354</v>
      </c>
      <c r="D473" s="55" t="s">
        <v>1461</v>
      </c>
      <c r="E473" s="55" t="s">
        <v>4355</v>
      </c>
      <c r="F473" s="55">
        <v>150.9</v>
      </c>
      <c r="G473" s="55" t="s">
        <v>3220</v>
      </c>
      <c r="H473" s="55" t="s">
        <v>244</v>
      </c>
      <c r="I473" s="55"/>
      <c r="J473" s="55" t="s">
        <v>4356</v>
      </c>
      <c r="K473" s="8"/>
    </row>
    <row r="474" ht="128.1" customHeight="1" spans="1:11">
      <c r="A474" s="55">
        <v>14</v>
      </c>
      <c r="B474" s="55" t="s">
        <v>4357</v>
      </c>
      <c r="C474" s="55" t="s">
        <v>4358</v>
      </c>
      <c r="D474" s="55" t="s">
        <v>1441</v>
      </c>
      <c r="E474" s="55" t="s">
        <v>4359</v>
      </c>
      <c r="F474" s="55">
        <v>114.3</v>
      </c>
      <c r="G474" s="55" t="s">
        <v>3220</v>
      </c>
      <c r="H474" s="55" t="s">
        <v>453</v>
      </c>
      <c r="I474" s="55"/>
      <c r="J474" s="55" t="s">
        <v>4360</v>
      </c>
      <c r="K474" s="8"/>
    </row>
    <row r="475" ht="134.1" customHeight="1" spans="1:11">
      <c r="A475" s="55">
        <v>15</v>
      </c>
      <c r="B475" s="55" t="s">
        <v>4361</v>
      </c>
      <c r="C475" s="55" t="s">
        <v>4362</v>
      </c>
      <c r="D475" s="55" t="s">
        <v>1518</v>
      </c>
      <c r="E475" s="55" t="s">
        <v>4363</v>
      </c>
      <c r="F475" s="55">
        <v>156.5</v>
      </c>
      <c r="G475" s="55" t="s">
        <v>3220</v>
      </c>
      <c r="H475" s="55" t="s">
        <v>1592</v>
      </c>
      <c r="I475" s="55"/>
      <c r="J475" s="55" t="s">
        <v>4364</v>
      </c>
      <c r="K475" s="8"/>
    </row>
    <row r="476" ht="201.95" customHeight="1" spans="1:11">
      <c r="A476" s="55">
        <v>16</v>
      </c>
      <c r="B476" s="55" t="s">
        <v>4365</v>
      </c>
      <c r="C476" s="55" t="s">
        <v>4366</v>
      </c>
      <c r="D476" s="55" t="s">
        <v>1449</v>
      </c>
      <c r="E476" s="55" t="s">
        <v>4367</v>
      </c>
      <c r="F476" s="55">
        <v>194.2</v>
      </c>
      <c r="G476" s="55" t="s">
        <v>3220</v>
      </c>
      <c r="H476" s="55" t="s">
        <v>255</v>
      </c>
      <c r="I476" s="55"/>
      <c r="J476" s="55" t="s">
        <v>4368</v>
      </c>
      <c r="K476" s="8"/>
    </row>
    <row r="477" ht="36.95" customHeight="1" spans="1:11">
      <c r="A477" s="137" t="s">
        <v>4371</v>
      </c>
      <c r="B477" s="137"/>
      <c r="C477" s="137"/>
      <c r="D477" s="137"/>
      <c r="E477" s="137"/>
      <c r="F477" s="137">
        <v>118.38</v>
      </c>
      <c r="G477" s="137"/>
      <c r="H477" s="137"/>
      <c r="I477" s="137"/>
      <c r="J477" s="137"/>
      <c r="K477" s="207"/>
    </row>
    <row r="478" ht="107.1" customHeight="1" spans="1:11">
      <c r="A478" s="55">
        <v>1</v>
      </c>
      <c r="B478" s="55" t="s">
        <v>4372</v>
      </c>
      <c r="C478" s="55" t="s">
        <v>4373</v>
      </c>
      <c r="D478" s="55" t="s">
        <v>3079</v>
      </c>
      <c r="E478" s="8"/>
      <c r="F478" s="8">
        <v>118.38</v>
      </c>
      <c r="G478" s="55" t="s">
        <v>3220</v>
      </c>
      <c r="H478" s="55" t="s">
        <v>3079</v>
      </c>
      <c r="I478" s="55"/>
      <c r="J478" s="55" t="s">
        <v>4374</v>
      </c>
      <c r="K478" s="8"/>
    </row>
  </sheetData>
  <autoFilter ref="A5:XER478">
    <extLst/>
  </autoFilter>
  <mergeCells count="186">
    <mergeCell ref="A1:B1"/>
    <mergeCell ref="A2:K2"/>
    <mergeCell ref="A3:B3"/>
    <mergeCell ref="D3:E3"/>
    <mergeCell ref="D4:E4"/>
    <mergeCell ref="A6:E6"/>
    <mergeCell ref="A7:E7"/>
    <mergeCell ref="A8:E8"/>
    <mergeCell ref="A106:E106"/>
    <mergeCell ref="A151:E151"/>
    <mergeCell ref="A231:E231"/>
    <mergeCell ref="A241:E241"/>
    <mergeCell ref="A283:E283"/>
    <mergeCell ref="A302:E302"/>
    <mergeCell ref="A317:E317"/>
    <mergeCell ref="A318:E318"/>
    <mergeCell ref="A324:E324"/>
    <mergeCell ref="A352:E352"/>
    <mergeCell ref="A354:E354"/>
    <mergeCell ref="A356:E356"/>
    <mergeCell ref="A358:E358"/>
    <mergeCell ref="A360:E360"/>
    <mergeCell ref="A376:E376"/>
    <mergeCell ref="A391:E391"/>
    <mergeCell ref="A404:E404"/>
    <mergeCell ref="B416:E416"/>
    <mergeCell ref="A433:E433"/>
    <mergeCell ref="A443:E443"/>
    <mergeCell ref="A460:E460"/>
    <mergeCell ref="A477:E477"/>
    <mergeCell ref="A4:A5"/>
    <mergeCell ref="A107:A108"/>
    <mergeCell ref="A109:A110"/>
    <mergeCell ref="A111:A114"/>
    <mergeCell ref="A116:A117"/>
    <mergeCell ref="A118:A121"/>
    <mergeCell ref="A123:A128"/>
    <mergeCell ref="A132:A133"/>
    <mergeCell ref="A134:A135"/>
    <mergeCell ref="A137:A138"/>
    <mergeCell ref="A140:A142"/>
    <mergeCell ref="B4:B5"/>
    <mergeCell ref="B107:B108"/>
    <mergeCell ref="B109:B110"/>
    <mergeCell ref="B111:B114"/>
    <mergeCell ref="B116:B117"/>
    <mergeCell ref="B118:B121"/>
    <mergeCell ref="B123:B128"/>
    <mergeCell ref="B132:B133"/>
    <mergeCell ref="B134:B135"/>
    <mergeCell ref="B137:B138"/>
    <mergeCell ref="B140:B142"/>
    <mergeCell ref="C361:C375"/>
    <mergeCell ref="C377:C390"/>
    <mergeCell ref="C392:C403"/>
    <mergeCell ref="D107:D114"/>
    <mergeCell ref="D115:D117"/>
    <mergeCell ref="D118:D122"/>
    <mergeCell ref="D123:D128"/>
    <mergeCell ref="D129:D130"/>
    <mergeCell ref="D131:D133"/>
    <mergeCell ref="D134:D136"/>
    <mergeCell ref="D137:D138"/>
    <mergeCell ref="D140:D143"/>
    <mergeCell ref="D145:D146"/>
    <mergeCell ref="D330:D331"/>
    <mergeCell ref="E107:E108"/>
    <mergeCell ref="E109:E110"/>
    <mergeCell ref="E111:E114"/>
    <mergeCell ref="E116:E117"/>
    <mergeCell ref="E118:E121"/>
    <mergeCell ref="E123:E128"/>
    <mergeCell ref="E132:E133"/>
    <mergeCell ref="E134:E135"/>
    <mergeCell ref="E137:E138"/>
    <mergeCell ref="E140:E142"/>
    <mergeCell ref="E330:E331"/>
    <mergeCell ref="F4:F5"/>
    <mergeCell ref="G4:G5"/>
    <mergeCell ref="G9:G10"/>
    <mergeCell ref="G11:G15"/>
    <mergeCell ref="G16:G24"/>
    <mergeCell ref="G25:G27"/>
    <mergeCell ref="G28:G31"/>
    <mergeCell ref="G32:G38"/>
    <mergeCell ref="G39:G42"/>
    <mergeCell ref="G43:G45"/>
    <mergeCell ref="G46:G49"/>
    <mergeCell ref="G50:G51"/>
    <mergeCell ref="G52:G57"/>
    <mergeCell ref="G58:G64"/>
    <mergeCell ref="G66:G68"/>
    <mergeCell ref="G69:G74"/>
    <mergeCell ref="G75:G77"/>
    <mergeCell ref="G78:G81"/>
    <mergeCell ref="G82:G84"/>
    <mergeCell ref="G85:G91"/>
    <mergeCell ref="G92:G96"/>
    <mergeCell ref="G97:G98"/>
    <mergeCell ref="G99:G101"/>
    <mergeCell ref="G102:G105"/>
    <mergeCell ref="H4:H5"/>
    <mergeCell ref="H9:H10"/>
    <mergeCell ref="H11:H15"/>
    <mergeCell ref="H16:H24"/>
    <mergeCell ref="H25:H27"/>
    <mergeCell ref="H28:H31"/>
    <mergeCell ref="H32:H38"/>
    <mergeCell ref="H39:H42"/>
    <mergeCell ref="H43:H45"/>
    <mergeCell ref="H46:H49"/>
    <mergeCell ref="H50:H51"/>
    <mergeCell ref="H52:H57"/>
    <mergeCell ref="H58:H64"/>
    <mergeCell ref="H66:H68"/>
    <mergeCell ref="H69:H74"/>
    <mergeCell ref="H75:H77"/>
    <mergeCell ref="H78:H81"/>
    <mergeCell ref="H82:H84"/>
    <mergeCell ref="H85:H91"/>
    <mergeCell ref="H92:H96"/>
    <mergeCell ref="H97:H98"/>
    <mergeCell ref="H99:H101"/>
    <mergeCell ref="H102:H105"/>
    <mergeCell ref="H107:H110"/>
    <mergeCell ref="H111:H114"/>
    <mergeCell ref="H140:H143"/>
    <mergeCell ref="H242:H243"/>
    <mergeCell ref="H244:H248"/>
    <mergeCell ref="H249:H252"/>
    <mergeCell ref="H256:H258"/>
    <mergeCell ref="H259:H260"/>
    <mergeCell ref="H264:H266"/>
    <mergeCell ref="H267:H268"/>
    <mergeCell ref="H269:H270"/>
    <mergeCell ref="H271:H272"/>
    <mergeCell ref="H273:H274"/>
    <mergeCell ref="H278:H282"/>
    <mergeCell ref="I9:I10"/>
    <mergeCell ref="I11:I15"/>
    <mergeCell ref="I16:I24"/>
    <mergeCell ref="I25:I27"/>
    <mergeCell ref="I28:I31"/>
    <mergeCell ref="I32:I38"/>
    <mergeCell ref="I39:I42"/>
    <mergeCell ref="I43:I45"/>
    <mergeCell ref="I46:I49"/>
    <mergeCell ref="I50:I51"/>
    <mergeCell ref="I52:I57"/>
    <mergeCell ref="I58:I64"/>
    <mergeCell ref="I66:I68"/>
    <mergeCell ref="I69:I74"/>
    <mergeCell ref="I75:I77"/>
    <mergeCell ref="I78:I81"/>
    <mergeCell ref="I82:I84"/>
    <mergeCell ref="I85:I91"/>
    <mergeCell ref="I92:I96"/>
    <mergeCell ref="I97:I98"/>
    <mergeCell ref="I99:I101"/>
    <mergeCell ref="I102:I105"/>
    <mergeCell ref="I107:I110"/>
    <mergeCell ref="I111:I114"/>
    <mergeCell ref="I140:I143"/>
    <mergeCell ref="I242:I243"/>
    <mergeCell ref="I244:I248"/>
    <mergeCell ref="I249:I252"/>
    <mergeCell ref="I256:I258"/>
    <mergeCell ref="I259:I260"/>
    <mergeCell ref="I264:I266"/>
    <mergeCell ref="I267:I268"/>
    <mergeCell ref="I269:I270"/>
    <mergeCell ref="I271:I272"/>
    <mergeCell ref="I273:I274"/>
    <mergeCell ref="I278:I282"/>
    <mergeCell ref="J4:J5"/>
    <mergeCell ref="J107:J108"/>
    <mergeCell ref="J109:J110"/>
    <mergeCell ref="J111:J114"/>
    <mergeCell ref="J116:J117"/>
    <mergeCell ref="J118:J121"/>
    <mergeCell ref="J123:J128"/>
    <mergeCell ref="J132:J133"/>
    <mergeCell ref="J134:J135"/>
    <mergeCell ref="J137:J138"/>
    <mergeCell ref="J140:J142"/>
    <mergeCell ref="K4:K5"/>
  </mergeCells>
  <printOptions horizontalCentered="1"/>
  <pageMargins left="0.393055555555556" right="0.393055555555556" top="0.590277777777778" bottom="0.393055555555556" header="0.511805555555556" footer="0.235416666666667"/>
  <pageSetup paperSize="9" scale="46" fitToHeight="0" orientation="landscape"/>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419"/>
  <sheetViews>
    <sheetView tabSelected="1" workbookViewId="0">
      <pane ySplit="7" topLeftCell="A378" activePane="bottomLeft" state="frozen"/>
      <selection/>
      <selection pane="bottomLeft" activeCell="G386" sqref="G386"/>
    </sheetView>
  </sheetViews>
  <sheetFormatPr defaultColWidth="10" defaultRowHeight="14.4"/>
  <cols>
    <col min="1" max="1" width="4.16666666666667" style="10" customWidth="1"/>
    <col min="2" max="2" width="20.8333333333333" style="18" customWidth="1"/>
    <col min="3" max="3" width="48.0555555555556" style="10" customWidth="1"/>
    <col min="4" max="4" width="9.58333333333333" style="18" hidden="1" customWidth="1"/>
    <col min="5" max="5" width="9.72222222222222" style="18" customWidth="1"/>
    <col min="6" max="6" width="9.33333333333333" style="18" customWidth="1"/>
    <col min="7" max="7" width="15" style="18" customWidth="1"/>
    <col min="8" max="8" width="11.8055555555556" style="18" hidden="1" customWidth="1"/>
    <col min="9" max="9" width="15.5555555555556" style="18" hidden="1" customWidth="1"/>
    <col min="10" max="10" width="14.5833333333333" style="18" hidden="1" customWidth="1"/>
    <col min="11" max="11" width="17.5" style="18" hidden="1" customWidth="1"/>
    <col min="12" max="12" width="12.9166666666667" style="18" customWidth="1"/>
    <col min="13" max="13" width="22.6388888888889" style="10" customWidth="1"/>
    <col min="14" max="14" width="6.25" style="18" customWidth="1"/>
    <col min="15" max="15" width="10" style="18" hidden="1"/>
    <col min="16" max="16" width="16.4444444444444" style="18" customWidth="1"/>
    <col min="17" max="16379" width="10" style="18" customWidth="1"/>
  </cols>
  <sheetData>
    <row r="1" ht="19.5" customHeight="1" spans="1:14">
      <c r="A1" s="26" t="s">
        <v>3213</v>
      </c>
      <c r="B1" s="26"/>
      <c r="C1" s="27"/>
      <c r="D1" s="28"/>
      <c r="E1" s="28"/>
      <c r="F1" s="28"/>
      <c r="G1" s="28"/>
      <c r="H1" s="28"/>
      <c r="I1" s="28"/>
      <c r="J1" s="28"/>
      <c r="K1" s="28"/>
      <c r="L1" s="28"/>
      <c r="N1" s="28"/>
    </row>
    <row r="2" ht="41.1" customHeight="1" spans="1:14">
      <c r="A2" s="29" t="s">
        <v>4375</v>
      </c>
      <c r="B2" s="29"/>
      <c r="C2" s="29"/>
      <c r="D2" s="29"/>
      <c r="E2" s="29"/>
      <c r="F2" s="29"/>
      <c r="G2" s="29"/>
      <c r="H2" s="29"/>
      <c r="I2" s="29"/>
      <c r="J2" s="29"/>
      <c r="K2" s="29"/>
      <c r="L2" s="29"/>
      <c r="M2" s="52"/>
      <c r="N2" s="29"/>
    </row>
    <row r="3" ht="13.5" customHeight="1" spans="1:14">
      <c r="A3" s="30"/>
      <c r="B3" s="30"/>
      <c r="C3" s="30"/>
      <c r="D3" s="31"/>
      <c r="E3" s="30"/>
      <c r="F3" s="30"/>
      <c r="G3" s="30"/>
      <c r="H3" s="30"/>
      <c r="I3" s="30"/>
      <c r="J3" s="30"/>
      <c r="K3" s="30"/>
      <c r="L3" s="30"/>
      <c r="M3" s="53"/>
      <c r="N3" s="54"/>
    </row>
    <row r="4" ht="27" customHeight="1" spans="1:15">
      <c r="A4" s="32" t="s">
        <v>158</v>
      </c>
      <c r="B4" s="32" t="s">
        <v>6</v>
      </c>
      <c r="C4" s="32" t="s">
        <v>159</v>
      </c>
      <c r="D4" s="32" t="s">
        <v>4376</v>
      </c>
      <c r="E4" s="32" t="s">
        <v>160</v>
      </c>
      <c r="F4" s="32"/>
      <c r="G4" s="32" t="s">
        <v>1655</v>
      </c>
      <c r="H4" s="32"/>
      <c r="I4" s="32"/>
      <c r="J4" s="32"/>
      <c r="K4" s="32"/>
      <c r="L4" s="32" t="s">
        <v>162</v>
      </c>
      <c r="M4" s="32" t="s">
        <v>163</v>
      </c>
      <c r="N4" s="32" t="s">
        <v>11</v>
      </c>
      <c r="O4" s="55" t="s">
        <v>4377</v>
      </c>
    </row>
    <row r="5" ht="50" customHeight="1" spans="1:15">
      <c r="A5" s="32"/>
      <c r="B5" s="32"/>
      <c r="C5" s="32" t="s">
        <v>1656</v>
      </c>
      <c r="D5" s="32"/>
      <c r="E5" s="32" t="s">
        <v>1657</v>
      </c>
      <c r="F5" s="32" t="s">
        <v>1658</v>
      </c>
      <c r="G5" s="32" t="s">
        <v>1121</v>
      </c>
      <c r="H5" s="32" t="s">
        <v>4378</v>
      </c>
      <c r="I5" s="32" t="s">
        <v>4379</v>
      </c>
      <c r="J5" s="32" t="s">
        <v>4380</v>
      </c>
      <c r="K5" s="32" t="s">
        <v>4381</v>
      </c>
      <c r="L5" s="32"/>
      <c r="M5" s="32"/>
      <c r="N5" s="32"/>
      <c r="O5" s="55"/>
    </row>
    <row r="6" ht="27" customHeight="1" spans="1:15">
      <c r="A6" s="32" t="s">
        <v>164</v>
      </c>
      <c r="B6" s="32"/>
      <c r="C6" s="32"/>
      <c r="D6" s="32"/>
      <c r="E6" s="32"/>
      <c r="F6" s="32"/>
      <c r="G6" s="32">
        <f t="shared" ref="G6:K6" si="0">G7+G241</f>
        <v>42700</v>
      </c>
      <c r="H6" s="32">
        <v>20130.4</v>
      </c>
      <c r="I6" s="32">
        <v>6312</v>
      </c>
      <c r="J6" s="32">
        <f t="shared" si="0"/>
        <v>6554</v>
      </c>
      <c r="K6" s="32">
        <f t="shared" si="0"/>
        <v>9703.6</v>
      </c>
      <c r="L6" s="32"/>
      <c r="M6" s="56"/>
      <c r="N6" s="32"/>
      <c r="O6" s="57" t="s">
        <v>1121</v>
      </c>
    </row>
    <row r="7" ht="27" customHeight="1" spans="1:15">
      <c r="A7" s="32" t="s">
        <v>3216</v>
      </c>
      <c r="B7" s="32"/>
      <c r="C7" s="32"/>
      <c r="D7" s="32"/>
      <c r="E7" s="32"/>
      <c r="F7" s="32"/>
      <c r="G7" s="32">
        <f t="shared" ref="G7:K7" si="1">G8+G46+G217+G92+G232+G235</f>
        <v>18737.48</v>
      </c>
      <c r="H7" s="32">
        <f t="shared" si="1"/>
        <v>15882.7</v>
      </c>
      <c r="I7" s="32">
        <v>1267.78</v>
      </c>
      <c r="J7" s="32">
        <f t="shared" si="1"/>
        <v>0</v>
      </c>
      <c r="K7" s="32">
        <f t="shared" si="1"/>
        <v>1587</v>
      </c>
      <c r="L7" s="32"/>
      <c r="M7" s="56"/>
      <c r="N7" s="32"/>
      <c r="O7" s="57" t="s">
        <v>1121</v>
      </c>
    </row>
    <row r="8" ht="35.1" customHeight="1" spans="1:15">
      <c r="A8" s="32" t="s">
        <v>3217</v>
      </c>
      <c r="B8" s="32"/>
      <c r="C8" s="32"/>
      <c r="D8" s="32"/>
      <c r="E8" s="32"/>
      <c r="F8" s="32"/>
      <c r="G8" s="32">
        <f t="shared" ref="G8:K8" si="2">SUM(G9:G45)</f>
        <v>3055.6</v>
      </c>
      <c r="H8" s="32">
        <f t="shared" si="2"/>
        <v>3055.6</v>
      </c>
      <c r="I8" s="32">
        <v>0</v>
      </c>
      <c r="J8" s="32">
        <f t="shared" si="2"/>
        <v>0</v>
      </c>
      <c r="K8" s="32">
        <f t="shared" si="2"/>
        <v>0</v>
      </c>
      <c r="L8" s="32"/>
      <c r="M8" s="56"/>
      <c r="N8" s="32"/>
      <c r="O8" s="57" t="s">
        <v>1121</v>
      </c>
    </row>
    <row r="9" s="10" customFormat="1" ht="48" customHeight="1" spans="1:14">
      <c r="A9" s="33">
        <v>1</v>
      </c>
      <c r="B9" s="33" t="s">
        <v>4382</v>
      </c>
      <c r="C9" s="33" t="s">
        <v>4383</v>
      </c>
      <c r="D9" s="33" t="s">
        <v>4384</v>
      </c>
      <c r="E9" s="34" t="s">
        <v>1449</v>
      </c>
      <c r="F9" s="33" t="s">
        <v>4385</v>
      </c>
      <c r="G9" s="33">
        <v>73.5</v>
      </c>
      <c r="H9" s="33">
        <v>73.5</v>
      </c>
      <c r="I9" s="36"/>
      <c r="J9" s="36"/>
      <c r="K9" s="33" t="s">
        <v>720</v>
      </c>
      <c r="L9" s="48" t="s">
        <v>255</v>
      </c>
      <c r="M9" s="36" t="s">
        <v>566</v>
      </c>
      <c r="N9" s="33"/>
    </row>
    <row r="10" s="10" customFormat="1" ht="51" customHeight="1" spans="1:14">
      <c r="A10" s="33">
        <v>2</v>
      </c>
      <c r="B10" s="35" t="s">
        <v>4386</v>
      </c>
      <c r="C10" s="36" t="s">
        <v>4387</v>
      </c>
      <c r="D10" s="33" t="s">
        <v>4384</v>
      </c>
      <c r="E10" s="35" t="s">
        <v>1449</v>
      </c>
      <c r="F10" s="35" t="s">
        <v>2538</v>
      </c>
      <c r="G10" s="33">
        <v>73.5</v>
      </c>
      <c r="H10" s="33">
        <v>73.5</v>
      </c>
      <c r="I10" s="36"/>
      <c r="J10" s="36"/>
      <c r="K10" s="33" t="s">
        <v>720</v>
      </c>
      <c r="L10" s="48" t="s">
        <v>255</v>
      </c>
      <c r="M10" s="33" t="s">
        <v>4388</v>
      </c>
      <c r="N10" s="33"/>
    </row>
    <row r="11" s="10" customFormat="1" ht="48.95" customHeight="1" spans="1:14">
      <c r="A11" s="33">
        <v>3</v>
      </c>
      <c r="B11" s="33" t="s">
        <v>4389</v>
      </c>
      <c r="C11" s="33" t="s">
        <v>4390</v>
      </c>
      <c r="D11" s="33" t="s">
        <v>4384</v>
      </c>
      <c r="E11" s="34" t="s">
        <v>1449</v>
      </c>
      <c r="F11" s="33" t="s">
        <v>4391</v>
      </c>
      <c r="G11" s="33">
        <v>80.8</v>
      </c>
      <c r="H11" s="33">
        <v>80.8</v>
      </c>
      <c r="I11" s="36"/>
      <c r="J11" s="36"/>
      <c r="K11" s="33" t="s">
        <v>720</v>
      </c>
      <c r="L11" s="48" t="s">
        <v>255</v>
      </c>
      <c r="M11" s="36" t="s">
        <v>639</v>
      </c>
      <c r="N11" s="33"/>
    </row>
    <row r="12" s="10" customFormat="1" ht="53.1" customHeight="1" spans="1:14">
      <c r="A12" s="33">
        <v>4</v>
      </c>
      <c r="B12" s="33" t="s">
        <v>4392</v>
      </c>
      <c r="C12" s="33" t="s">
        <v>4393</v>
      </c>
      <c r="D12" s="33" t="s">
        <v>4384</v>
      </c>
      <c r="E12" s="34" t="s">
        <v>1449</v>
      </c>
      <c r="F12" s="33" t="s">
        <v>4394</v>
      </c>
      <c r="G12" s="33">
        <v>73.5</v>
      </c>
      <c r="H12" s="33">
        <v>73.5</v>
      </c>
      <c r="I12" s="36"/>
      <c r="J12" s="36"/>
      <c r="K12" s="33" t="s">
        <v>720</v>
      </c>
      <c r="L12" s="48" t="s">
        <v>255</v>
      </c>
      <c r="M12" s="36" t="s">
        <v>543</v>
      </c>
      <c r="N12" s="33"/>
    </row>
    <row r="13" s="10" customFormat="1" ht="47.1" customHeight="1" spans="1:14">
      <c r="A13" s="33">
        <v>5</v>
      </c>
      <c r="B13" s="33" t="s">
        <v>4395</v>
      </c>
      <c r="C13" s="33" t="s">
        <v>4396</v>
      </c>
      <c r="D13" s="33" t="s">
        <v>4384</v>
      </c>
      <c r="E13" s="34" t="s">
        <v>1449</v>
      </c>
      <c r="F13" s="33" t="s">
        <v>4397</v>
      </c>
      <c r="G13" s="33">
        <v>110.2</v>
      </c>
      <c r="H13" s="33">
        <v>110.2</v>
      </c>
      <c r="I13" s="36"/>
      <c r="J13" s="36"/>
      <c r="K13" s="33" t="s">
        <v>720</v>
      </c>
      <c r="L13" s="48" t="s">
        <v>255</v>
      </c>
      <c r="M13" s="36" t="s">
        <v>4398</v>
      </c>
      <c r="N13" s="33"/>
    </row>
    <row r="14" s="10" customFormat="1" ht="48" customHeight="1" spans="1:14">
      <c r="A14" s="33">
        <v>6</v>
      </c>
      <c r="B14" s="33" t="s">
        <v>4399</v>
      </c>
      <c r="C14" s="33" t="s">
        <v>4400</v>
      </c>
      <c r="D14" s="33" t="s">
        <v>4384</v>
      </c>
      <c r="E14" s="34" t="s">
        <v>1449</v>
      </c>
      <c r="F14" s="33" t="s">
        <v>4397</v>
      </c>
      <c r="G14" s="33">
        <v>73.5</v>
      </c>
      <c r="H14" s="33">
        <v>73.5</v>
      </c>
      <c r="I14" s="36"/>
      <c r="J14" s="36"/>
      <c r="K14" s="33" t="s">
        <v>720</v>
      </c>
      <c r="L14" s="48" t="s">
        <v>255</v>
      </c>
      <c r="M14" s="36" t="s">
        <v>4401</v>
      </c>
      <c r="N14" s="33"/>
    </row>
    <row r="15" s="10" customFormat="1" ht="45" customHeight="1" spans="1:14">
      <c r="A15" s="33">
        <v>7</v>
      </c>
      <c r="B15" s="35" t="s">
        <v>4402</v>
      </c>
      <c r="C15" s="36" t="s">
        <v>4403</v>
      </c>
      <c r="D15" s="33" t="s">
        <v>4384</v>
      </c>
      <c r="E15" s="35" t="s">
        <v>1111</v>
      </c>
      <c r="F15" s="35" t="s">
        <v>3810</v>
      </c>
      <c r="G15" s="33">
        <v>94.5</v>
      </c>
      <c r="H15" s="33">
        <v>94.5</v>
      </c>
      <c r="I15" s="36"/>
      <c r="J15" s="36" t="s">
        <v>720</v>
      </c>
      <c r="K15" s="33" t="s">
        <v>720</v>
      </c>
      <c r="L15" s="48" t="s">
        <v>180</v>
      </c>
      <c r="M15" s="33" t="s">
        <v>584</v>
      </c>
      <c r="N15" s="33"/>
    </row>
    <row r="16" s="10" customFormat="1" ht="56.1" customHeight="1" spans="1:14">
      <c r="A16" s="33">
        <v>8</v>
      </c>
      <c r="B16" s="35" t="s">
        <v>4404</v>
      </c>
      <c r="C16" s="36" t="s">
        <v>4405</v>
      </c>
      <c r="D16" s="33" t="s">
        <v>4384</v>
      </c>
      <c r="E16" s="35" t="s">
        <v>1111</v>
      </c>
      <c r="F16" s="35" t="s">
        <v>3258</v>
      </c>
      <c r="G16" s="33">
        <v>99.7</v>
      </c>
      <c r="H16" s="33">
        <v>99.7</v>
      </c>
      <c r="I16" s="36"/>
      <c r="J16" s="36" t="s">
        <v>720</v>
      </c>
      <c r="K16" s="33" t="s">
        <v>720</v>
      </c>
      <c r="L16" s="48" t="s">
        <v>180</v>
      </c>
      <c r="M16" s="33" t="s">
        <v>4406</v>
      </c>
      <c r="N16" s="33"/>
    </row>
    <row r="17" s="10" customFormat="1" ht="45" customHeight="1" spans="1:14">
      <c r="A17" s="33">
        <v>9</v>
      </c>
      <c r="B17" s="35" t="s">
        <v>4407</v>
      </c>
      <c r="C17" s="36" t="s">
        <v>4408</v>
      </c>
      <c r="D17" s="33" t="s">
        <v>4384</v>
      </c>
      <c r="E17" s="35" t="s">
        <v>1111</v>
      </c>
      <c r="F17" s="35" t="s">
        <v>2021</v>
      </c>
      <c r="G17" s="33">
        <v>36.7</v>
      </c>
      <c r="H17" s="33">
        <v>36.7</v>
      </c>
      <c r="I17" s="36"/>
      <c r="J17" s="36" t="s">
        <v>720</v>
      </c>
      <c r="K17" s="33" t="s">
        <v>720</v>
      </c>
      <c r="L17" s="48" t="s">
        <v>180</v>
      </c>
      <c r="M17" s="33" t="s">
        <v>4409</v>
      </c>
      <c r="N17" s="33"/>
    </row>
    <row r="18" s="10" customFormat="1" ht="45" customHeight="1" spans="1:14">
      <c r="A18" s="33">
        <v>10</v>
      </c>
      <c r="B18" s="35" t="s">
        <v>4410</v>
      </c>
      <c r="C18" s="36" t="s">
        <v>4411</v>
      </c>
      <c r="D18" s="33" t="s">
        <v>4384</v>
      </c>
      <c r="E18" s="35" t="s">
        <v>1111</v>
      </c>
      <c r="F18" s="35" t="s">
        <v>3817</v>
      </c>
      <c r="G18" s="33">
        <v>66.2</v>
      </c>
      <c r="H18" s="33">
        <v>66.2</v>
      </c>
      <c r="I18" s="36"/>
      <c r="J18" s="36" t="s">
        <v>720</v>
      </c>
      <c r="K18" s="33" t="s">
        <v>720</v>
      </c>
      <c r="L18" s="48" t="s">
        <v>180</v>
      </c>
      <c r="M18" s="33" t="s">
        <v>4412</v>
      </c>
      <c r="N18" s="33"/>
    </row>
    <row r="19" s="10" customFormat="1" ht="45" customHeight="1" spans="1:14">
      <c r="A19" s="33">
        <v>11</v>
      </c>
      <c r="B19" s="35" t="s">
        <v>4413</v>
      </c>
      <c r="C19" s="36" t="s">
        <v>4414</v>
      </c>
      <c r="D19" s="33" t="s">
        <v>4384</v>
      </c>
      <c r="E19" s="35" t="s">
        <v>1111</v>
      </c>
      <c r="F19" s="35" t="s">
        <v>2033</v>
      </c>
      <c r="G19" s="33">
        <v>91.8</v>
      </c>
      <c r="H19" s="33">
        <v>91.8</v>
      </c>
      <c r="I19" s="36"/>
      <c r="J19" s="36" t="s">
        <v>720</v>
      </c>
      <c r="K19" s="33" t="s">
        <v>720</v>
      </c>
      <c r="L19" s="48" t="s">
        <v>180</v>
      </c>
      <c r="M19" s="33" t="s">
        <v>4415</v>
      </c>
      <c r="N19" s="33"/>
    </row>
    <row r="20" s="10" customFormat="1" ht="45" customHeight="1" spans="1:14">
      <c r="A20" s="33">
        <v>12</v>
      </c>
      <c r="B20" s="37" t="s">
        <v>4416</v>
      </c>
      <c r="C20" s="38" t="s">
        <v>4417</v>
      </c>
      <c r="D20" s="33" t="s">
        <v>4384</v>
      </c>
      <c r="E20" s="38" t="s">
        <v>1445</v>
      </c>
      <c r="F20" s="39" t="s">
        <v>1855</v>
      </c>
      <c r="G20" s="38">
        <v>91.8</v>
      </c>
      <c r="H20" s="38">
        <v>91.8</v>
      </c>
      <c r="I20" s="36"/>
      <c r="J20" s="36" t="s">
        <v>720</v>
      </c>
      <c r="K20" s="33" t="s">
        <v>720</v>
      </c>
      <c r="L20" s="58" t="s">
        <v>226</v>
      </c>
      <c r="M20" s="33" t="s">
        <v>4418</v>
      </c>
      <c r="N20" s="33"/>
    </row>
    <row r="21" s="10" customFormat="1" ht="45" customHeight="1" spans="1:14">
      <c r="A21" s="33">
        <v>13</v>
      </c>
      <c r="B21" s="37" t="s">
        <v>4419</v>
      </c>
      <c r="C21" s="38" t="s">
        <v>4420</v>
      </c>
      <c r="D21" s="33" t="s">
        <v>4384</v>
      </c>
      <c r="E21" s="38" t="s">
        <v>1445</v>
      </c>
      <c r="F21" s="39" t="s">
        <v>1679</v>
      </c>
      <c r="G21" s="38">
        <v>73.5</v>
      </c>
      <c r="H21" s="38">
        <v>73.5</v>
      </c>
      <c r="I21" s="36"/>
      <c r="J21" s="36" t="s">
        <v>720</v>
      </c>
      <c r="K21" s="33" t="s">
        <v>720</v>
      </c>
      <c r="L21" s="58" t="s">
        <v>226</v>
      </c>
      <c r="M21" s="33" t="s">
        <v>4421</v>
      </c>
      <c r="N21" s="33"/>
    </row>
    <row r="22" s="10" customFormat="1" ht="45" customHeight="1" spans="1:14">
      <c r="A22" s="33">
        <v>14</v>
      </c>
      <c r="B22" s="37" t="s">
        <v>4422</v>
      </c>
      <c r="C22" s="38" t="s">
        <v>4423</v>
      </c>
      <c r="D22" s="33" t="s">
        <v>4384</v>
      </c>
      <c r="E22" s="38" t="s">
        <v>1445</v>
      </c>
      <c r="F22" s="39" t="s">
        <v>1803</v>
      </c>
      <c r="G22" s="38">
        <v>110.2</v>
      </c>
      <c r="H22" s="38">
        <v>110.2</v>
      </c>
      <c r="I22" s="36"/>
      <c r="J22" s="36" t="s">
        <v>720</v>
      </c>
      <c r="K22" s="33" t="s">
        <v>720</v>
      </c>
      <c r="L22" s="58" t="s">
        <v>226</v>
      </c>
      <c r="M22" s="33" t="s">
        <v>4424</v>
      </c>
      <c r="N22" s="33"/>
    </row>
    <row r="23" s="10" customFormat="1" ht="45" customHeight="1" spans="1:14">
      <c r="A23" s="33">
        <v>15</v>
      </c>
      <c r="B23" s="36" t="s">
        <v>4425</v>
      </c>
      <c r="C23" s="33" t="s">
        <v>4426</v>
      </c>
      <c r="D23" s="33" t="s">
        <v>4384</v>
      </c>
      <c r="E23" s="33" t="s">
        <v>1401</v>
      </c>
      <c r="F23" s="34" t="s">
        <v>3304</v>
      </c>
      <c r="G23" s="33">
        <v>55.1</v>
      </c>
      <c r="H23" s="33">
        <v>55.1</v>
      </c>
      <c r="I23" s="36" t="s">
        <v>720</v>
      </c>
      <c r="J23" s="36"/>
      <c r="K23" s="33" t="s">
        <v>720</v>
      </c>
      <c r="L23" s="58" t="s">
        <v>338</v>
      </c>
      <c r="M23" s="33" t="s">
        <v>584</v>
      </c>
      <c r="N23" s="33"/>
    </row>
    <row r="24" s="10" customFormat="1" ht="77.1" customHeight="1" spans="1:14">
      <c r="A24" s="33">
        <v>16</v>
      </c>
      <c r="B24" s="36" t="s">
        <v>4427</v>
      </c>
      <c r="C24" s="33" t="s">
        <v>4428</v>
      </c>
      <c r="D24" s="33" t="s">
        <v>4384</v>
      </c>
      <c r="E24" s="33" t="s">
        <v>1401</v>
      </c>
      <c r="F24" s="33" t="s">
        <v>4429</v>
      </c>
      <c r="G24" s="33">
        <v>98.2</v>
      </c>
      <c r="H24" s="33">
        <v>98.2</v>
      </c>
      <c r="I24" s="36" t="s">
        <v>720</v>
      </c>
      <c r="J24" s="36"/>
      <c r="K24" s="33" t="s">
        <v>720</v>
      </c>
      <c r="L24" s="58" t="s">
        <v>338</v>
      </c>
      <c r="M24" s="33" t="s">
        <v>4430</v>
      </c>
      <c r="N24" s="33"/>
    </row>
    <row r="25" s="10" customFormat="1" ht="45" customHeight="1" spans="1:14">
      <c r="A25" s="33">
        <v>17</v>
      </c>
      <c r="B25" s="36" t="s">
        <v>4431</v>
      </c>
      <c r="C25" s="33" t="s">
        <v>4432</v>
      </c>
      <c r="D25" s="33" t="s">
        <v>4384</v>
      </c>
      <c r="E25" s="33" t="s">
        <v>1401</v>
      </c>
      <c r="F25" s="34" t="s">
        <v>2012</v>
      </c>
      <c r="G25" s="33">
        <v>55.1</v>
      </c>
      <c r="H25" s="33">
        <v>55.1</v>
      </c>
      <c r="I25" s="36" t="s">
        <v>720</v>
      </c>
      <c r="J25" s="36"/>
      <c r="K25" s="33" t="s">
        <v>720</v>
      </c>
      <c r="L25" s="58" t="s">
        <v>338</v>
      </c>
      <c r="M25" s="33" t="s">
        <v>4433</v>
      </c>
      <c r="N25" s="33"/>
    </row>
    <row r="26" s="10" customFormat="1" ht="48" customHeight="1" spans="1:14">
      <c r="A26" s="33">
        <v>18</v>
      </c>
      <c r="B26" s="40" t="s">
        <v>4434</v>
      </c>
      <c r="C26" s="33" t="s">
        <v>4435</v>
      </c>
      <c r="D26" s="33" t="s">
        <v>4384</v>
      </c>
      <c r="E26" s="33" t="s">
        <v>1437</v>
      </c>
      <c r="F26" s="41" t="s">
        <v>2102</v>
      </c>
      <c r="G26" s="33">
        <v>55.1</v>
      </c>
      <c r="H26" s="33">
        <v>55.1</v>
      </c>
      <c r="I26" s="36"/>
      <c r="J26" s="36"/>
      <c r="K26" s="33" t="s">
        <v>720</v>
      </c>
      <c r="L26" s="48" t="s">
        <v>234</v>
      </c>
      <c r="M26" s="36" t="s">
        <v>4436</v>
      </c>
      <c r="N26" s="33"/>
    </row>
    <row r="27" s="10" customFormat="1" ht="48" customHeight="1" spans="1:14">
      <c r="A27" s="33">
        <v>19</v>
      </c>
      <c r="B27" s="42" t="s">
        <v>4437</v>
      </c>
      <c r="C27" s="43" t="s">
        <v>4438</v>
      </c>
      <c r="D27" s="33" t="s">
        <v>4384</v>
      </c>
      <c r="E27" s="43" t="s">
        <v>1437</v>
      </c>
      <c r="F27" s="44" t="s">
        <v>2522</v>
      </c>
      <c r="G27" s="43">
        <v>73.5</v>
      </c>
      <c r="H27" s="33">
        <v>73.5</v>
      </c>
      <c r="I27" s="36"/>
      <c r="J27" s="36"/>
      <c r="K27" s="33" t="s">
        <v>720</v>
      </c>
      <c r="L27" s="48" t="s">
        <v>234</v>
      </c>
      <c r="M27" s="36" t="s">
        <v>4439</v>
      </c>
      <c r="N27" s="33"/>
    </row>
    <row r="28" s="10" customFormat="1" ht="45" customHeight="1" spans="1:14">
      <c r="A28" s="33">
        <v>20</v>
      </c>
      <c r="B28" s="42" t="s">
        <v>4440</v>
      </c>
      <c r="C28" s="43" t="s">
        <v>4441</v>
      </c>
      <c r="D28" s="33" t="s">
        <v>4384</v>
      </c>
      <c r="E28" s="43" t="s">
        <v>1437</v>
      </c>
      <c r="F28" s="44" t="s">
        <v>1713</v>
      </c>
      <c r="G28" s="43">
        <v>73.5</v>
      </c>
      <c r="H28" s="33">
        <v>73.5</v>
      </c>
      <c r="I28" s="36"/>
      <c r="J28" s="36"/>
      <c r="K28" s="33" t="s">
        <v>720</v>
      </c>
      <c r="L28" s="48" t="s">
        <v>234</v>
      </c>
      <c r="M28" s="36" t="s">
        <v>535</v>
      </c>
      <c r="N28" s="33"/>
    </row>
    <row r="29" s="10" customFormat="1" ht="45.95" customHeight="1" spans="1:14">
      <c r="A29" s="33">
        <v>21</v>
      </c>
      <c r="B29" s="45" t="s">
        <v>4442</v>
      </c>
      <c r="C29" s="43" t="s">
        <v>4443</v>
      </c>
      <c r="D29" s="33" t="s">
        <v>4384</v>
      </c>
      <c r="E29" s="43" t="s">
        <v>1461</v>
      </c>
      <c r="F29" s="46" t="s">
        <v>1851</v>
      </c>
      <c r="G29" s="43">
        <v>73.5</v>
      </c>
      <c r="H29" s="43">
        <v>73.5</v>
      </c>
      <c r="I29" s="36"/>
      <c r="J29" s="36" t="s">
        <v>720</v>
      </c>
      <c r="K29" s="33" t="s">
        <v>720</v>
      </c>
      <c r="L29" s="58" t="s">
        <v>244</v>
      </c>
      <c r="M29" s="33" t="s">
        <v>4444</v>
      </c>
      <c r="N29" s="33"/>
    </row>
    <row r="30" s="10" customFormat="1" ht="45" customHeight="1" spans="1:14">
      <c r="A30" s="33">
        <v>22</v>
      </c>
      <c r="B30" s="45" t="s">
        <v>4445</v>
      </c>
      <c r="C30" s="43" t="s">
        <v>4420</v>
      </c>
      <c r="D30" s="33" t="s">
        <v>4384</v>
      </c>
      <c r="E30" s="43" t="s">
        <v>1461</v>
      </c>
      <c r="F30" s="46" t="s">
        <v>2192</v>
      </c>
      <c r="G30" s="43">
        <v>73.5</v>
      </c>
      <c r="H30" s="43">
        <v>73.5</v>
      </c>
      <c r="I30" s="36"/>
      <c r="J30" s="36" t="s">
        <v>720</v>
      </c>
      <c r="K30" s="33" t="s">
        <v>720</v>
      </c>
      <c r="L30" s="58" t="s">
        <v>244</v>
      </c>
      <c r="M30" s="33" t="s">
        <v>4446</v>
      </c>
      <c r="N30" s="33"/>
    </row>
    <row r="31" s="10" customFormat="1" ht="47.1" customHeight="1" spans="1:14">
      <c r="A31" s="33">
        <v>23</v>
      </c>
      <c r="B31" s="45" t="s">
        <v>4447</v>
      </c>
      <c r="C31" s="43" t="s">
        <v>4420</v>
      </c>
      <c r="D31" s="33" t="s">
        <v>4384</v>
      </c>
      <c r="E31" s="43" t="s">
        <v>1461</v>
      </c>
      <c r="F31" s="46" t="s">
        <v>2147</v>
      </c>
      <c r="G31" s="43">
        <v>73.5</v>
      </c>
      <c r="H31" s="43">
        <v>73.5</v>
      </c>
      <c r="I31" s="36"/>
      <c r="J31" s="36" t="s">
        <v>720</v>
      </c>
      <c r="K31" s="33" t="s">
        <v>720</v>
      </c>
      <c r="L31" s="58" t="s">
        <v>244</v>
      </c>
      <c r="M31" s="33" t="s">
        <v>4448</v>
      </c>
      <c r="N31" s="33"/>
    </row>
    <row r="32" ht="48" customHeight="1" spans="1:16378">
      <c r="A32" s="33">
        <v>24</v>
      </c>
      <c r="B32" s="45" t="s">
        <v>4449</v>
      </c>
      <c r="C32" s="43" t="s">
        <v>4450</v>
      </c>
      <c r="D32" s="33" t="s">
        <v>4384</v>
      </c>
      <c r="E32" s="43" t="s">
        <v>1422</v>
      </c>
      <c r="F32" s="46" t="s">
        <v>2147</v>
      </c>
      <c r="G32" s="43">
        <v>108</v>
      </c>
      <c r="H32" s="33">
        <v>108</v>
      </c>
      <c r="I32" s="36"/>
      <c r="J32" s="36"/>
      <c r="K32" s="33" t="s">
        <v>720</v>
      </c>
      <c r="L32" s="58" t="s">
        <v>171</v>
      </c>
      <c r="M32" s="33" t="s">
        <v>4451</v>
      </c>
      <c r="N32" s="59"/>
      <c r="P32" s="10"/>
      <c r="Q32" s="10"/>
      <c r="XEW32" s="17"/>
      <c r="XEX32" s="17"/>
    </row>
    <row r="33" ht="53.1" customHeight="1" spans="1:16378">
      <c r="A33" s="33">
        <v>25</v>
      </c>
      <c r="B33" s="45" t="s">
        <v>4452</v>
      </c>
      <c r="C33" s="43" t="s">
        <v>4453</v>
      </c>
      <c r="D33" s="33" t="s">
        <v>4384</v>
      </c>
      <c r="E33" s="43" t="s">
        <v>1422</v>
      </c>
      <c r="F33" s="46" t="s">
        <v>3806</v>
      </c>
      <c r="G33" s="43">
        <v>183.8</v>
      </c>
      <c r="H33" s="33">
        <v>183.8</v>
      </c>
      <c r="I33" s="36"/>
      <c r="J33" s="36" t="s">
        <v>720</v>
      </c>
      <c r="K33" s="33" t="s">
        <v>720</v>
      </c>
      <c r="L33" s="58" t="s">
        <v>171</v>
      </c>
      <c r="M33" s="33" t="s">
        <v>578</v>
      </c>
      <c r="N33" s="59"/>
      <c r="P33" s="10"/>
      <c r="Q33" s="10"/>
      <c r="XEW33" s="17"/>
      <c r="XEX33" s="17"/>
    </row>
    <row r="34" ht="48" customHeight="1" spans="1:16378">
      <c r="A34" s="33">
        <v>26</v>
      </c>
      <c r="B34" s="45" t="s">
        <v>4452</v>
      </c>
      <c r="C34" s="43" t="s">
        <v>4454</v>
      </c>
      <c r="D34" s="33" t="s">
        <v>4384</v>
      </c>
      <c r="E34" s="43" t="s">
        <v>1422</v>
      </c>
      <c r="F34" s="46" t="s">
        <v>3806</v>
      </c>
      <c r="G34" s="43">
        <v>55.1</v>
      </c>
      <c r="H34" s="33">
        <v>55.1</v>
      </c>
      <c r="I34" s="36"/>
      <c r="J34" s="36" t="s">
        <v>720</v>
      </c>
      <c r="K34" s="33" t="s">
        <v>720</v>
      </c>
      <c r="L34" s="58" t="s">
        <v>171</v>
      </c>
      <c r="M34" s="33" t="s">
        <v>4455</v>
      </c>
      <c r="N34" s="59"/>
      <c r="P34" s="10"/>
      <c r="Q34" s="10"/>
      <c r="XEW34" s="17"/>
      <c r="XEX34" s="17"/>
    </row>
    <row r="35" ht="45" customHeight="1" spans="1:16378">
      <c r="A35" s="33">
        <v>27</v>
      </c>
      <c r="B35" s="36" t="s">
        <v>4456</v>
      </c>
      <c r="C35" s="33" t="s">
        <v>4457</v>
      </c>
      <c r="D35" s="33" t="s">
        <v>4384</v>
      </c>
      <c r="E35" s="33" t="s">
        <v>1418</v>
      </c>
      <c r="F35" s="34" t="s">
        <v>1357</v>
      </c>
      <c r="G35" s="33">
        <v>52.5</v>
      </c>
      <c r="H35" s="33">
        <v>52.5</v>
      </c>
      <c r="I35" s="36" t="s">
        <v>720</v>
      </c>
      <c r="J35" s="36" t="s">
        <v>720</v>
      </c>
      <c r="K35" s="33" t="s">
        <v>720</v>
      </c>
      <c r="L35" s="58" t="s">
        <v>211</v>
      </c>
      <c r="M35" s="33" t="s">
        <v>639</v>
      </c>
      <c r="N35" s="59"/>
      <c r="P35" s="10"/>
      <c r="Q35" s="10"/>
      <c r="XEW35" s="17"/>
      <c r="XEX35" s="17"/>
    </row>
    <row r="36" ht="45.95" customHeight="1" spans="1:16378">
      <c r="A36" s="33">
        <v>28</v>
      </c>
      <c r="B36" s="36" t="s">
        <v>4458</v>
      </c>
      <c r="C36" s="33" t="s">
        <v>4459</v>
      </c>
      <c r="D36" s="33" t="s">
        <v>4384</v>
      </c>
      <c r="E36" s="33" t="s">
        <v>1418</v>
      </c>
      <c r="F36" s="34" t="s">
        <v>1909</v>
      </c>
      <c r="G36" s="33">
        <v>73.5</v>
      </c>
      <c r="H36" s="33">
        <v>73.5</v>
      </c>
      <c r="I36" s="36" t="s">
        <v>720</v>
      </c>
      <c r="J36" s="36" t="s">
        <v>720</v>
      </c>
      <c r="K36" s="33" t="s">
        <v>720</v>
      </c>
      <c r="L36" s="58" t="s">
        <v>211</v>
      </c>
      <c r="M36" s="33" t="s">
        <v>4460</v>
      </c>
      <c r="N36" s="59"/>
      <c r="P36" s="10"/>
      <c r="Q36" s="10"/>
      <c r="XEW36" s="17"/>
      <c r="XEX36" s="17"/>
    </row>
    <row r="37" ht="48" customHeight="1" spans="1:16378">
      <c r="A37" s="33">
        <v>29</v>
      </c>
      <c r="B37" s="36" t="s">
        <v>4461</v>
      </c>
      <c r="C37" s="33" t="s">
        <v>4462</v>
      </c>
      <c r="D37" s="33" t="s">
        <v>4384</v>
      </c>
      <c r="E37" s="33" t="s">
        <v>1433</v>
      </c>
      <c r="F37" s="34" t="s">
        <v>2106</v>
      </c>
      <c r="G37" s="33">
        <v>62.5</v>
      </c>
      <c r="H37" s="33">
        <v>62.5</v>
      </c>
      <c r="I37" s="36" t="s">
        <v>720</v>
      </c>
      <c r="J37" s="36" t="s">
        <v>720</v>
      </c>
      <c r="K37" s="33"/>
      <c r="L37" s="58" t="s">
        <v>239</v>
      </c>
      <c r="M37" s="33" t="s">
        <v>639</v>
      </c>
      <c r="N37" s="59"/>
      <c r="P37" s="10"/>
      <c r="Q37" s="10"/>
      <c r="XEW37" s="17"/>
      <c r="XEX37" s="17"/>
    </row>
    <row r="38" ht="48" customHeight="1" spans="1:16378">
      <c r="A38" s="33">
        <v>30</v>
      </c>
      <c r="B38" s="36" t="s">
        <v>4463</v>
      </c>
      <c r="C38" s="33" t="s">
        <v>4464</v>
      </c>
      <c r="D38" s="33" t="s">
        <v>4384</v>
      </c>
      <c r="E38" s="33" t="s">
        <v>1433</v>
      </c>
      <c r="F38" s="34" t="s">
        <v>3436</v>
      </c>
      <c r="G38" s="33">
        <v>73.5</v>
      </c>
      <c r="H38" s="33">
        <v>73.5</v>
      </c>
      <c r="I38" s="36" t="s">
        <v>720</v>
      </c>
      <c r="J38" s="36" t="s">
        <v>720</v>
      </c>
      <c r="K38" s="33" t="s">
        <v>720</v>
      </c>
      <c r="L38" s="58" t="s">
        <v>239</v>
      </c>
      <c r="M38" s="33" t="s">
        <v>4388</v>
      </c>
      <c r="N38" s="59"/>
      <c r="P38" s="10"/>
      <c r="Q38" s="10"/>
      <c r="XEW38" s="17"/>
      <c r="XEX38" s="17"/>
    </row>
    <row r="39" ht="48" customHeight="1" spans="1:16378">
      <c r="A39" s="33">
        <v>31</v>
      </c>
      <c r="B39" s="37" t="s">
        <v>4465</v>
      </c>
      <c r="C39" s="38" t="s">
        <v>4466</v>
      </c>
      <c r="D39" s="33" t="s">
        <v>4384</v>
      </c>
      <c r="E39" s="47" t="s">
        <v>4467</v>
      </c>
      <c r="F39" s="39" t="s">
        <v>4468</v>
      </c>
      <c r="G39" s="38">
        <v>63</v>
      </c>
      <c r="H39" s="33">
        <v>63</v>
      </c>
      <c r="I39" s="36"/>
      <c r="J39" s="36" t="s">
        <v>720</v>
      </c>
      <c r="K39" s="33" t="s">
        <v>720</v>
      </c>
      <c r="L39" s="58" t="s">
        <v>4467</v>
      </c>
      <c r="M39" s="33" t="s">
        <v>4469</v>
      </c>
      <c r="N39" s="59"/>
      <c r="P39" s="10"/>
      <c r="Q39" s="10"/>
      <c r="XEW39" s="17"/>
      <c r="XEX39" s="17"/>
    </row>
    <row r="40" ht="48" customHeight="1" spans="1:16378">
      <c r="A40" s="33">
        <v>32</v>
      </c>
      <c r="B40" s="37" t="s">
        <v>4470</v>
      </c>
      <c r="C40" s="38" t="s">
        <v>4471</v>
      </c>
      <c r="D40" s="33" t="s">
        <v>4384</v>
      </c>
      <c r="E40" s="47" t="s">
        <v>4467</v>
      </c>
      <c r="F40" s="39" t="s">
        <v>2312</v>
      </c>
      <c r="G40" s="38">
        <v>91.8</v>
      </c>
      <c r="H40" s="33">
        <v>91.8</v>
      </c>
      <c r="I40" s="36"/>
      <c r="J40" s="36" t="s">
        <v>720</v>
      </c>
      <c r="K40" s="33" t="s">
        <v>720</v>
      </c>
      <c r="L40" s="58" t="s">
        <v>4467</v>
      </c>
      <c r="M40" s="33" t="s">
        <v>4398</v>
      </c>
      <c r="N40" s="59"/>
      <c r="P40" s="10"/>
      <c r="Q40" s="10"/>
      <c r="XEW40" s="17"/>
      <c r="XEX40" s="17"/>
    </row>
    <row r="41" ht="45.95" customHeight="1" spans="1:16378">
      <c r="A41" s="33">
        <v>33</v>
      </c>
      <c r="B41" s="45" t="s">
        <v>4472</v>
      </c>
      <c r="C41" s="43" t="s">
        <v>4473</v>
      </c>
      <c r="D41" s="33" t="s">
        <v>4384</v>
      </c>
      <c r="E41" s="43" t="s">
        <v>1116</v>
      </c>
      <c r="F41" s="46" t="s">
        <v>4474</v>
      </c>
      <c r="G41" s="43">
        <v>110.2</v>
      </c>
      <c r="H41" s="33">
        <v>110.2</v>
      </c>
      <c r="I41" s="36" t="s">
        <v>720</v>
      </c>
      <c r="J41" s="36" t="s">
        <v>720</v>
      </c>
      <c r="K41" s="33" t="s">
        <v>720</v>
      </c>
      <c r="L41" s="58" t="s">
        <v>379</v>
      </c>
      <c r="M41" s="33" t="s">
        <v>626</v>
      </c>
      <c r="N41" s="59"/>
      <c r="P41" s="10"/>
      <c r="Q41" s="10"/>
      <c r="XEW41" s="17"/>
      <c r="XEX41" s="17"/>
    </row>
    <row r="42" ht="48.95" customHeight="1" spans="1:16378">
      <c r="A42" s="33">
        <v>34</v>
      </c>
      <c r="B42" s="45" t="s">
        <v>4475</v>
      </c>
      <c r="C42" s="43" t="s">
        <v>4476</v>
      </c>
      <c r="D42" s="33" t="s">
        <v>4384</v>
      </c>
      <c r="E42" s="43" t="s">
        <v>1441</v>
      </c>
      <c r="F42" s="46" t="s">
        <v>2190</v>
      </c>
      <c r="G42" s="43">
        <v>91.8</v>
      </c>
      <c r="H42" s="33">
        <v>91.8</v>
      </c>
      <c r="I42" s="36" t="s">
        <v>720</v>
      </c>
      <c r="J42" s="36" t="s">
        <v>720</v>
      </c>
      <c r="K42" s="33"/>
      <c r="L42" s="58" t="s">
        <v>453</v>
      </c>
      <c r="M42" s="33" t="s">
        <v>4477</v>
      </c>
      <c r="N42" s="59"/>
      <c r="P42" s="10"/>
      <c r="Q42" s="10"/>
      <c r="XEW42" s="17"/>
      <c r="XEX42" s="17"/>
    </row>
    <row r="43" ht="48" customHeight="1" spans="1:16378">
      <c r="A43" s="33">
        <v>35</v>
      </c>
      <c r="B43" s="36" t="s">
        <v>4478</v>
      </c>
      <c r="C43" s="33" t="s">
        <v>4479</v>
      </c>
      <c r="D43" s="33" t="s">
        <v>4384</v>
      </c>
      <c r="E43" s="33" t="s">
        <v>1405</v>
      </c>
      <c r="F43" s="34" t="s">
        <v>3464</v>
      </c>
      <c r="G43" s="33">
        <v>118</v>
      </c>
      <c r="H43" s="33">
        <v>118</v>
      </c>
      <c r="I43" s="36" t="s">
        <v>720</v>
      </c>
      <c r="J43" s="36" t="s">
        <v>720</v>
      </c>
      <c r="K43" s="33" t="s">
        <v>720</v>
      </c>
      <c r="L43" s="58" t="s">
        <v>204</v>
      </c>
      <c r="M43" s="33" t="s">
        <v>4480</v>
      </c>
      <c r="N43" s="59"/>
      <c r="P43" s="10"/>
      <c r="Q43" s="10"/>
      <c r="XEW43" s="17"/>
      <c r="XEX43" s="17"/>
    </row>
    <row r="44" ht="48" customHeight="1" spans="1:16378">
      <c r="A44" s="33">
        <v>36</v>
      </c>
      <c r="B44" s="36" t="s">
        <v>4481</v>
      </c>
      <c r="C44" s="33" t="s">
        <v>4476</v>
      </c>
      <c r="D44" s="33" t="s">
        <v>4384</v>
      </c>
      <c r="E44" s="33" t="s">
        <v>1426</v>
      </c>
      <c r="F44" s="34" t="s">
        <v>4482</v>
      </c>
      <c r="G44" s="48">
        <v>91.8</v>
      </c>
      <c r="H44" s="33">
        <v>91.8</v>
      </c>
      <c r="I44" s="36" t="s">
        <v>720</v>
      </c>
      <c r="J44" s="36" t="s">
        <v>720</v>
      </c>
      <c r="K44" s="33" t="s">
        <v>720</v>
      </c>
      <c r="L44" s="58" t="s">
        <v>191</v>
      </c>
      <c r="M44" s="33" t="s">
        <v>566</v>
      </c>
      <c r="N44" s="59"/>
      <c r="P44" s="10"/>
      <c r="Q44" s="10"/>
      <c r="XEW44" s="17"/>
      <c r="XEX44" s="17"/>
    </row>
    <row r="45" ht="45" customHeight="1" spans="1:16378">
      <c r="A45" s="33">
        <v>37</v>
      </c>
      <c r="B45" s="36" t="s">
        <v>4483</v>
      </c>
      <c r="C45" s="33" t="s">
        <v>4484</v>
      </c>
      <c r="D45" s="33" t="s">
        <v>4384</v>
      </c>
      <c r="E45" s="33" t="s">
        <v>4485</v>
      </c>
      <c r="F45" s="34" t="s">
        <v>4486</v>
      </c>
      <c r="G45" s="33">
        <v>99.7</v>
      </c>
      <c r="H45" s="33">
        <v>99.7</v>
      </c>
      <c r="I45" s="36" t="s">
        <v>720</v>
      </c>
      <c r="J45" s="36" t="s">
        <v>720</v>
      </c>
      <c r="K45" s="33"/>
      <c r="L45" s="58" t="s">
        <v>303</v>
      </c>
      <c r="M45" s="33" t="s">
        <v>4430</v>
      </c>
      <c r="N45" s="59"/>
      <c r="P45" s="10"/>
      <c r="Q45" s="10"/>
      <c r="XEW45" s="17"/>
      <c r="XEX45" s="17"/>
    </row>
    <row r="46" s="10" customFormat="1" ht="27" customHeight="1" spans="1:15">
      <c r="A46" s="32" t="s">
        <v>3498</v>
      </c>
      <c r="B46" s="32"/>
      <c r="C46" s="32"/>
      <c r="D46" s="32"/>
      <c r="E46" s="32"/>
      <c r="F46" s="32"/>
      <c r="G46" s="32">
        <f>SUM(G47:G91)</f>
        <v>3498.8</v>
      </c>
      <c r="H46" s="32">
        <f>SUM(H47:H91)</f>
        <v>3498.8</v>
      </c>
      <c r="I46" s="32">
        <v>0</v>
      </c>
      <c r="J46" s="32">
        <v>0</v>
      </c>
      <c r="K46" s="32">
        <v>0</v>
      </c>
      <c r="L46" s="32"/>
      <c r="M46" s="36"/>
      <c r="N46" s="32"/>
      <c r="O46" s="57"/>
    </row>
    <row r="47" s="10" customFormat="1" ht="50.1" customHeight="1" spans="1:14">
      <c r="A47" s="33">
        <v>1</v>
      </c>
      <c r="B47" s="35" t="s">
        <v>4487</v>
      </c>
      <c r="C47" s="36" t="s">
        <v>4488</v>
      </c>
      <c r="D47" s="33" t="s">
        <v>4489</v>
      </c>
      <c r="E47" s="35" t="s">
        <v>1449</v>
      </c>
      <c r="F47" s="35" t="s">
        <v>4490</v>
      </c>
      <c r="G47" s="33">
        <v>77</v>
      </c>
      <c r="H47" s="33">
        <v>77</v>
      </c>
      <c r="I47" s="33"/>
      <c r="J47" s="33"/>
      <c r="K47" s="33"/>
      <c r="L47" s="48" t="s">
        <v>255</v>
      </c>
      <c r="M47" s="33" t="s">
        <v>639</v>
      </c>
      <c r="N47" s="33"/>
    </row>
    <row r="48" s="10" customFormat="1" ht="50.1" customHeight="1" spans="1:14">
      <c r="A48" s="33">
        <v>2</v>
      </c>
      <c r="B48" s="35" t="s">
        <v>4491</v>
      </c>
      <c r="C48" s="36" t="s">
        <v>4492</v>
      </c>
      <c r="D48" s="33" t="s">
        <v>4489</v>
      </c>
      <c r="E48" s="35" t="s">
        <v>1449</v>
      </c>
      <c r="F48" s="35" t="s">
        <v>4493</v>
      </c>
      <c r="G48" s="33">
        <v>57.7</v>
      </c>
      <c r="H48" s="33">
        <v>57.7</v>
      </c>
      <c r="I48" s="33"/>
      <c r="J48" s="33"/>
      <c r="K48" s="33"/>
      <c r="L48" s="48" t="s">
        <v>255</v>
      </c>
      <c r="M48" s="33" t="s">
        <v>4388</v>
      </c>
      <c r="N48" s="33"/>
    </row>
    <row r="49" s="10" customFormat="1" ht="50.1" customHeight="1" spans="1:14">
      <c r="A49" s="33">
        <v>3</v>
      </c>
      <c r="B49" s="35" t="s">
        <v>4494</v>
      </c>
      <c r="C49" s="36" t="s">
        <v>4495</v>
      </c>
      <c r="D49" s="33" t="s">
        <v>4489</v>
      </c>
      <c r="E49" s="35" t="s">
        <v>1449</v>
      </c>
      <c r="F49" s="35" t="s">
        <v>2414</v>
      </c>
      <c r="G49" s="33">
        <v>96.2</v>
      </c>
      <c r="H49" s="33">
        <v>96.2</v>
      </c>
      <c r="I49" s="33"/>
      <c r="J49" s="33"/>
      <c r="K49" s="33"/>
      <c r="L49" s="48" t="s">
        <v>255</v>
      </c>
      <c r="M49" s="33" t="s">
        <v>584</v>
      </c>
      <c r="N49" s="33"/>
    </row>
    <row r="50" s="10" customFormat="1" ht="50.1" customHeight="1" spans="1:14">
      <c r="A50" s="33">
        <v>4</v>
      </c>
      <c r="B50" s="35" t="s">
        <v>4496</v>
      </c>
      <c r="C50" s="36" t="s">
        <v>4497</v>
      </c>
      <c r="D50" s="33" t="s">
        <v>4489</v>
      </c>
      <c r="E50" s="35" t="s">
        <v>1449</v>
      </c>
      <c r="F50" s="35" t="s">
        <v>3403</v>
      </c>
      <c r="G50" s="33">
        <v>77</v>
      </c>
      <c r="H50" s="33">
        <v>77</v>
      </c>
      <c r="I50" s="33"/>
      <c r="J50" s="33"/>
      <c r="K50" s="33"/>
      <c r="L50" s="48" t="s">
        <v>255</v>
      </c>
      <c r="M50" s="33" t="s">
        <v>559</v>
      </c>
      <c r="N50" s="33"/>
    </row>
    <row r="51" s="10" customFormat="1" ht="50.1" customHeight="1" spans="1:14">
      <c r="A51" s="33">
        <v>5</v>
      </c>
      <c r="B51" s="33" t="s">
        <v>4498</v>
      </c>
      <c r="C51" s="33" t="s">
        <v>4499</v>
      </c>
      <c r="D51" s="33" t="s">
        <v>4489</v>
      </c>
      <c r="E51" s="35" t="s">
        <v>1449</v>
      </c>
      <c r="F51" s="35" t="s">
        <v>3410</v>
      </c>
      <c r="G51" s="33">
        <v>115.5</v>
      </c>
      <c r="H51" s="33">
        <v>115.5</v>
      </c>
      <c r="I51" s="33"/>
      <c r="J51" s="33"/>
      <c r="K51" s="33"/>
      <c r="L51" s="48" t="s">
        <v>255</v>
      </c>
      <c r="M51" s="33" t="s">
        <v>622</v>
      </c>
      <c r="N51" s="33"/>
    </row>
    <row r="52" s="10" customFormat="1" ht="45" customHeight="1" spans="1:14">
      <c r="A52" s="33">
        <v>6</v>
      </c>
      <c r="B52" s="49" t="s">
        <v>4500</v>
      </c>
      <c r="C52" s="37" t="s">
        <v>4501</v>
      </c>
      <c r="D52" s="33" t="s">
        <v>4489</v>
      </c>
      <c r="E52" s="49" t="s">
        <v>1445</v>
      </c>
      <c r="F52" s="49" t="s">
        <v>3345</v>
      </c>
      <c r="G52" s="38">
        <v>77</v>
      </c>
      <c r="H52" s="38">
        <v>77</v>
      </c>
      <c r="I52" s="33"/>
      <c r="J52" s="33"/>
      <c r="K52" s="33"/>
      <c r="L52" s="48" t="s">
        <v>226</v>
      </c>
      <c r="M52" s="33" t="s">
        <v>543</v>
      </c>
      <c r="N52" s="33"/>
    </row>
    <row r="53" s="10" customFormat="1" ht="47" customHeight="1" spans="1:16384">
      <c r="A53" s="50">
        <v>7</v>
      </c>
      <c r="B53" s="49" t="s">
        <v>4502</v>
      </c>
      <c r="C53" s="37" t="s">
        <v>4503</v>
      </c>
      <c r="D53" s="33" t="s">
        <v>4489</v>
      </c>
      <c r="E53" s="49" t="s">
        <v>1445</v>
      </c>
      <c r="F53" s="49" t="s">
        <v>1682</v>
      </c>
      <c r="G53" s="38">
        <v>77</v>
      </c>
      <c r="H53" s="38">
        <v>77</v>
      </c>
      <c r="I53" s="50"/>
      <c r="J53" s="50"/>
      <c r="K53" s="50"/>
      <c r="L53" s="50" t="s">
        <v>226</v>
      </c>
      <c r="M53" s="50" t="s">
        <v>596</v>
      </c>
      <c r="N53" s="5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A53" s="60"/>
      <c r="CB53" s="60"/>
      <c r="CC53" s="60"/>
      <c r="CD53" s="60"/>
      <c r="CE53" s="60"/>
      <c r="CF53" s="60"/>
      <c r="CG53" s="60"/>
      <c r="CH53" s="60"/>
      <c r="CI53" s="60"/>
      <c r="CJ53" s="60"/>
      <c r="CK53" s="60"/>
      <c r="CL53" s="60"/>
      <c r="CM53" s="60"/>
      <c r="CN53" s="60"/>
      <c r="CO53" s="60"/>
      <c r="CP53" s="60"/>
      <c r="CQ53" s="60"/>
      <c r="CR53" s="60"/>
      <c r="CS53" s="60"/>
      <c r="CT53" s="60"/>
      <c r="CU53" s="60"/>
      <c r="CV53" s="60"/>
      <c r="CW53" s="60"/>
      <c r="CX53" s="60"/>
      <c r="CY53" s="60"/>
      <c r="CZ53" s="60"/>
      <c r="DA53" s="60"/>
      <c r="DB53" s="60"/>
      <c r="DC53" s="60"/>
      <c r="DD53" s="60"/>
      <c r="DE53" s="60"/>
      <c r="DF53" s="60"/>
      <c r="DG53" s="60"/>
      <c r="DH53" s="60"/>
      <c r="DI53" s="60"/>
      <c r="DJ53" s="60"/>
      <c r="DK53" s="60"/>
      <c r="DL53" s="60"/>
      <c r="DM53" s="60"/>
      <c r="DN53" s="60"/>
      <c r="DO53" s="60"/>
      <c r="DP53" s="60"/>
      <c r="DQ53" s="60"/>
      <c r="DR53" s="60"/>
      <c r="DS53" s="60"/>
      <c r="DT53" s="60"/>
      <c r="DU53" s="60"/>
      <c r="DV53" s="60"/>
      <c r="DW53" s="60"/>
      <c r="DX53" s="60"/>
      <c r="DY53" s="60"/>
      <c r="DZ53" s="60"/>
      <c r="EA53" s="60"/>
      <c r="EB53" s="60"/>
      <c r="EC53" s="60"/>
      <c r="ED53" s="60"/>
      <c r="EE53" s="60"/>
      <c r="EF53" s="60"/>
      <c r="EG53" s="60"/>
      <c r="EH53" s="60"/>
      <c r="EI53" s="60"/>
      <c r="EJ53" s="60"/>
      <c r="EK53" s="60"/>
      <c r="EL53" s="60"/>
      <c r="EM53" s="60"/>
      <c r="EN53" s="60"/>
      <c r="EO53" s="60"/>
      <c r="EP53" s="60"/>
      <c r="EQ53" s="60"/>
      <c r="ER53" s="60"/>
      <c r="ES53" s="60"/>
      <c r="ET53" s="60"/>
      <c r="EU53" s="60"/>
      <c r="EV53" s="60"/>
      <c r="EW53" s="60"/>
      <c r="EX53" s="60"/>
      <c r="EY53" s="60"/>
      <c r="EZ53" s="60"/>
      <c r="FA53" s="60"/>
      <c r="FB53" s="60"/>
      <c r="FC53" s="60"/>
      <c r="FD53" s="60"/>
      <c r="FE53" s="60"/>
      <c r="FF53" s="60"/>
      <c r="FG53" s="60"/>
      <c r="FH53" s="60"/>
      <c r="FI53" s="60"/>
      <c r="FJ53" s="60"/>
      <c r="FK53" s="60"/>
      <c r="FL53" s="60"/>
      <c r="FM53" s="60"/>
      <c r="FN53" s="60"/>
      <c r="FO53" s="60"/>
      <c r="FP53" s="60"/>
      <c r="FQ53" s="60"/>
      <c r="FR53" s="60"/>
      <c r="FS53" s="60"/>
      <c r="FT53" s="60"/>
      <c r="FU53" s="60"/>
      <c r="FV53" s="60"/>
      <c r="FW53" s="60"/>
      <c r="FX53" s="60"/>
      <c r="FY53" s="60"/>
      <c r="FZ53" s="60"/>
      <c r="GA53" s="60"/>
      <c r="GB53" s="60"/>
      <c r="GC53" s="60"/>
      <c r="GD53" s="60"/>
      <c r="GE53" s="60"/>
      <c r="GF53" s="60"/>
      <c r="GG53" s="60"/>
      <c r="GH53" s="60"/>
      <c r="GI53" s="60"/>
      <c r="GJ53" s="60"/>
      <c r="GK53" s="60"/>
      <c r="GL53" s="60"/>
      <c r="GM53" s="60"/>
      <c r="GN53" s="60"/>
      <c r="GO53" s="60"/>
      <c r="GP53" s="60"/>
      <c r="GQ53" s="60"/>
      <c r="GR53" s="60"/>
      <c r="GS53" s="60"/>
      <c r="GT53" s="60"/>
      <c r="GU53" s="60"/>
      <c r="GV53" s="60"/>
      <c r="GW53" s="60"/>
      <c r="GX53" s="60"/>
      <c r="GY53" s="60"/>
      <c r="GZ53" s="60"/>
      <c r="HA53" s="60"/>
      <c r="HB53" s="60"/>
      <c r="HC53" s="60"/>
      <c r="HD53" s="60"/>
      <c r="HE53" s="60"/>
      <c r="HF53" s="60"/>
      <c r="HG53" s="60"/>
      <c r="HH53" s="60"/>
      <c r="HI53" s="60"/>
      <c r="HJ53" s="60"/>
      <c r="HK53" s="60"/>
      <c r="HL53" s="60"/>
      <c r="HM53" s="60"/>
      <c r="HN53" s="60"/>
      <c r="HO53" s="60"/>
      <c r="HP53" s="60"/>
      <c r="HQ53" s="60"/>
      <c r="HR53" s="60"/>
      <c r="HS53" s="60"/>
      <c r="HT53" s="60"/>
      <c r="HU53" s="60"/>
      <c r="HV53" s="60"/>
      <c r="HW53" s="60"/>
      <c r="HX53" s="60"/>
      <c r="HY53" s="60"/>
      <c r="HZ53" s="60"/>
      <c r="IA53" s="60"/>
      <c r="IB53" s="60"/>
      <c r="IC53" s="60"/>
      <c r="ID53" s="60"/>
      <c r="IE53" s="60"/>
      <c r="IF53" s="60"/>
      <c r="IG53" s="60"/>
      <c r="IH53" s="60"/>
      <c r="II53" s="60"/>
      <c r="IJ53" s="60"/>
      <c r="IK53" s="60"/>
      <c r="IL53" s="60"/>
      <c r="IM53" s="60"/>
      <c r="IN53" s="60"/>
      <c r="IO53" s="60"/>
      <c r="IP53" s="60"/>
      <c r="IQ53" s="60"/>
      <c r="IR53" s="60"/>
      <c r="IS53" s="60"/>
      <c r="IT53" s="60"/>
      <c r="IU53" s="60"/>
      <c r="IV53" s="60"/>
      <c r="IW53" s="60"/>
      <c r="IX53" s="60"/>
      <c r="IY53" s="60"/>
      <c r="IZ53" s="60"/>
      <c r="JA53" s="60"/>
      <c r="JB53" s="60"/>
      <c r="JC53" s="60"/>
      <c r="JD53" s="60"/>
      <c r="JE53" s="60"/>
      <c r="JF53" s="60"/>
      <c r="JG53" s="60"/>
      <c r="JH53" s="60"/>
      <c r="JI53" s="60"/>
      <c r="JJ53" s="60"/>
      <c r="JK53" s="60"/>
      <c r="JL53" s="60"/>
      <c r="JM53" s="60"/>
      <c r="JN53" s="60"/>
      <c r="JO53" s="60"/>
      <c r="JP53" s="60"/>
      <c r="JQ53" s="60"/>
      <c r="JR53" s="60"/>
      <c r="JS53" s="60"/>
      <c r="JT53" s="60"/>
      <c r="JU53" s="60"/>
      <c r="JV53" s="60"/>
      <c r="JW53" s="60"/>
      <c r="JX53" s="60"/>
      <c r="JY53" s="60"/>
      <c r="JZ53" s="60"/>
      <c r="KA53" s="60"/>
      <c r="KB53" s="60"/>
      <c r="KC53" s="60"/>
      <c r="KD53" s="60"/>
      <c r="KE53" s="60"/>
      <c r="KF53" s="60"/>
      <c r="KG53" s="60"/>
      <c r="KH53" s="60"/>
      <c r="KI53" s="60"/>
      <c r="KJ53" s="60"/>
      <c r="KK53" s="60"/>
      <c r="KL53" s="60"/>
      <c r="KM53" s="60"/>
      <c r="KN53" s="60"/>
      <c r="KO53" s="60"/>
      <c r="KP53" s="60"/>
      <c r="KQ53" s="60"/>
      <c r="KR53" s="60"/>
      <c r="KS53" s="60"/>
      <c r="KT53" s="60"/>
      <c r="KU53" s="60"/>
      <c r="KV53" s="60"/>
      <c r="KW53" s="60"/>
      <c r="KX53" s="60"/>
      <c r="KY53" s="60"/>
      <c r="KZ53" s="60"/>
      <c r="LA53" s="60"/>
      <c r="LB53" s="60"/>
      <c r="LC53" s="60"/>
      <c r="LD53" s="60"/>
      <c r="LE53" s="60"/>
      <c r="LF53" s="60"/>
      <c r="LG53" s="60"/>
      <c r="LH53" s="60"/>
      <c r="LI53" s="60"/>
      <c r="LJ53" s="60"/>
      <c r="LK53" s="60"/>
      <c r="LL53" s="60"/>
      <c r="LM53" s="60"/>
      <c r="LN53" s="60"/>
      <c r="LO53" s="60"/>
      <c r="LP53" s="60"/>
      <c r="LQ53" s="60"/>
      <c r="LR53" s="60"/>
      <c r="LS53" s="60"/>
      <c r="LT53" s="60"/>
      <c r="LU53" s="60"/>
      <c r="LV53" s="60"/>
      <c r="LW53" s="60"/>
      <c r="LX53" s="60"/>
      <c r="LY53" s="60"/>
      <c r="LZ53" s="60"/>
      <c r="MA53" s="60"/>
      <c r="MB53" s="60"/>
      <c r="MC53" s="60"/>
      <c r="MD53" s="60"/>
      <c r="ME53" s="60"/>
      <c r="MF53" s="60"/>
      <c r="MG53" s="60"/>
      <c r="MH53" s="60"/>
      <c r="MI53" s="60"/>
      <c r="MJ53" s="60"/>
      <c r="MK53" s="60"/>
      <c r="ML53" s="60"/>
      <c r="MM53" s="60"/>
      <c r="MN53" s="60"/>
      <c r="MO53" s="60"/>
      <c r="MP53" s="60"/>
      <c r="MQ53" s="60"/>
      <c r="MR53" s="60"/>
      <c r="MS53" s="60"/>
      <c r="MT53" s="60"/>
      <c r="MU53" s="60"/>
      <c r="MV53" s="60"/>
      <c r="MW53" s="60"/>
      <c r="MX53" s="60"/>
      <c r="MY53" s="60"/>
      <c r="MZ53" s="60"/>
      <c r="NA53" s="60"/>
      <c r="NB53" s="60"/>
      <c r="NC53" s="60"/>
      <c r="ND53" s="60"/>
      <c r="NE53" s="60"/>
      <c r="NF53" s="60"/>
      <c r="NG53" s="60"/>
      <c r="NH53" s="60"/>
      <c r="NI53" s="60"/>
      <c r="NJ53" s="60"/>
      <c r="NK53" s="60"/>
      <c r="NL53" s="60"/>
      <c r="NM53" s="60"/>
      <c r="NN53" s="60"/>
      <c r="NO53" s="60"/>
      <c r="NP53" s="60"/>
      <c r="NQ53" s="60"/>
      <c r="NR53" s="60"/>
      <c r="NS53" s="60"/>
      <c r="NT53" s="60"/>
      <c r="NU53" s="60"/>
      <c r="NV53" s="60"/>
      <c r="NW53" s="60"/>
      <c r="NX53" s="60"/>
      <c r="NY53" s="60"/>
      <c r="NZ53" s="60"/>
      <c r="OA53" s="60"/>
      <c r="OB53" s="60"/>
      <c r="OC53" s="60"/>
      <c r="OD53" s="60"/>
      <c r="OE53" s="60"/>
      <c r="OF53" s="60"/>
      <c r="OG53" s="60"/>
      <c r="OH53" s="60"/>
      <c r="OI53" s="60"/>
      <c r="OJ53" s="60"/>
      <c r="OK53" s="60"/>
      <c r="OL53" s="60"/>
      <c r="OM53" s="60"/>
      <c r="ON53" s="60"/>
      <c r="OO53" s="60"/>
      <c r="OP53" s="60"/>
      <c r="OQ53" s="60"/>
      <c r="OR53" s="60"/>
      <c r="OS53" s="60"/>
      <c r="OT53" s="60"/>
      <c r="OU53" s="60"/>
      <c r="OV53" s="60"/>
      <c r="OW53" s="60"/>
      <c r="OX53" s="60"/>
      <c r="OY53" s="60"/>
      <c r="OZ53" s="60"/>
      <c r="PA53" s="60"/>
      <c r="PB53" s="60"/>
      <c r="PC53" s="60"/>
      <c r="PD53" s="60"/>
      <c r="PE53" s="60"/>
      <c r="PF53" s="60"/>
      <c r="PG53" s="60"/>
      <c r="PH53" s="60"/>
      <c r="PI53" s="60"/>
      <c r="PJ53" s="60"/>
      <c r="PK53" s="60"/>
      <c r="PL53" s="60"/>
      <c r="PM53" s="60"/>
      <c r="PN53" s="60"/>
      <c r="PO53" s="60"/>
      <c r="PP53" s="60"/>
      <c r="PQ53" s="60"/>
      <c r="PR53" s="60"/>
      <c r="PS53" s="60"/>
      <c r="PT53" s="60"/>
      <c r="PU53" s="60"/>
      <c r="PV53" s="60"/>
      <c r="PW53" s="60"/>
      <c r="PX53" s="60"/>
      <c r="PY53" s="60"/>
      <c r="PZ53" s="60"/>
      <c r="QA53" s="60"/>
      <c r="QB53" s="60"/>
      <c r="QC53" s="60"/>
      <c r="QD53" s="60"/>
      <c r="QE53" s="60"/>
      <c r="QF53" s="60"/>
      <c r="QG53" s="60"/>
      <c r="QH53" s="60"/>
      <c r="QI53" s="60"/>
      <c r="QJ53" s="60"/>
      <c r="QK53" s="60"/>
      <c r="QL53" s="60"/>
      <c r="QM53" s="60"/>
      <c r="QN53" s="60"/>
      <c r="QO53" s="60"/>
      <c r="QP53" s="60"/>
      <c r="QQ53" s="60"/>
      <c r="QR53" s="60"/>
      <c r="QS53" s="60"/>
      <c r="QT53" s="60"/>
      <c r="QU53" s="60"/>
      <c r="QV53" s="60"/>
      <c r="QW53" s="60"/>
      <c r="QX53" s="60"/>
      <c r="QY53" s="60"/>
      <c r="QZ53" s="60"/>
      <c r="RA53" s="60"/>
      <c r="RB53" s="60"/>
      <c r="RC53" s="60"/>
      <c r="RD53" s="60"/>
      <c r="RE53" s="60"/>
      <c r="RF53" s="60"/>
      <c r="RG53" s="60"/>
      <c r="RH53" s="60"/>
      <c r="RI53" s="60"/>
      <c r="RJ53" s="60"/>
      <c r="RK53" s="60"/>
      <c r="RL53" s="60"/>
      <c r="RM53" s="60"/>
      <c r="RN53" s="60"/>
      <c r="RO53" s="60"/>
      <c r="RP53" s="60"/>
      <c r="RQ53" s="60"/>
      <c r="RR53" s="60"/>
      <c r="RS53" s="60"/>
      <c r="RT53" s="60"/>
      <c r="RU53" s="60"/>
      <c r="RV53" s="60"/>
      <c r="RW53" s="60"/>
      <c r="RX53" s="60"/>
      <c r="RY53" s="60"/>
      <c r="RZ53" s="60"/>
      <c r="SA53" s="60"/>
      <c r="SB53" s="60"/>
      <c r="SC53" s="60"/>
      <c r="SD53" s="60"/>
      <c r="SE53" s="60"/>
      <c r="SF53" s="60"/>
      <c r="SG53" s="60"/>
      <c r="SH53" s="60"/>
      <c r="SI53" s="60"/>
      <c r="SJ53" s="60"/>
      <c r="SK53" s="60"/>
      <c r="SL53" s="60"/>
      <c r="SM53" s="60"/>
      <c r="SN53" s="60"/>
      <c r="SO53" s="60"/>
      <c r="SP53" s="60"/>
      <c r="SQ53" s="60"/>
      <c r="SR53" s="60"/>
      <c r="SS53" s="60"/>
      <c r="ST53" s="60"/>
      <c r="SU53" s="60"/>
      <c r="SV53" s="60"/>
      <c r="SW53" s="60"/>
      <c r="SX53" s="60"/>
      <c r="SY53" s="60"/>
      <c r="SZ53" s="60"/>
      <c r="TA53" s="60"/>
      <c r="TB53" s="60"/>
      <c r="TC53" s="60"/>
      <c r="TD53" s="60"/>
      <c r="TE53" s="60"/>
      <c r="TF53" s="60"/>
      <c r="TG53" s="60"/>
      <c r="TH53" s="60"/>
      <c r="TI53" s="60"/>
      <c r="TJ53" s="60"/>
      <c r="TK53" s="60"/>
      <c r="TL53" s="60"/>
      <c r="TM53" s="60"/>
      <c r="TN53" s="60"/>
      <c r="TO53" s="60"/>
      <c r="TP53" s="60"/>
      <c r="TQ53" s="60"/>
      <c r="TR53" s="60"/>
      <c r="TS53" s="60"/>
      <c r="TT53" s="60"/>
      <c r="TU53" s="60"/>
      <c r="TV53" s="60"/>
      <c r="TW53" s="60"/>
      <c r="TX53" s="60"/>
      <c r="TY53" s="60"/>
      <c r="TZ53" s="60"/>
      <c r="UA53" s="60"/>
      <c r="UB53" s="60"/>
      <c r="UC53" s="60"/>
      <c r="UD53" s="60"/>
      <c r="UE53" s="60"/>
      <c r="UF53" s="60"/>
      <c r="UG53" s="60"/>
      <c r="UH53" s="60"/>
      <c r="UI53" s="60"/>
      <c r="UJ53" s="60"/>
      <c r="UK53" s="60"/>
      <c r="UL53" s="60"/>
      <c r="UM53" s="60"/>
      <c r="UN53" s="60"/>
      <c r="UO53" s="60"/>
      <c r="UP53" s="60"/>
      <c r="UQ53" s="60"/>
      <c r="UR53" s="60"/>
      <c r="US53" s="60"/>
      <c r="UT53" s="60"/>
      <c r="UU53" s="60"/>
      <c r="UV53" s="60"/>
      <c r="UW53" s="60"/>
      <c r="UX53" s="60"/>
      <c r="UY53" s="60"/>
      <c r="UZ53" s="60"/>
      <c r="VA53" s="60"/>
      <c r="VB53" s="60"/>
      <c r="VC53" s="60"/>
      <c r="VD53" s="60"/>
      <c r="VE53" s="60"/>
      <c r="VF53" s="60"/>
      <c r="VG53" s="60"/>
      <c r="VH53" s="60"/>
      <c r="VI53" s="60"/>
      <c r="VJ53" s="60"/>
      <c r="VK53" s="60"/>
      <c r="VL53" s="60"/>
      <c r="VM53" s="60"/>
      <c r="VN53" s="60"/>
      <c r="VO53" s="60"/>
      <c r="VP53" s="60"/>
      <c r="VQ53" s="60"/>
      <c r="VR53" s="60"/>
      <c r="VS53" s="60"/>
      <c r="VT53" s="60"/>
      <c r="VU53" s="60"/>
      <c r="VV53" s="60"/>
      <c r="VW53" s="60"/>
      <c r="VX53" s="60"/>
      <c r="VY53" s="60"/>
      <c r="VZ53" s="60"/>
      <c r="WA53" s="60"/>
      <c r="WB53" s="60"/>
      <c r="WC53" s="60"/>
      <c r="WD53" s="60"/>
      <c r="WE53" s="60"/>
      <c r="WF53" s="60"/>
      <c r="WG53" s="60"/>
      <c r="WH53" s="60"/>
      <c r="WI53" s="60"/>
      <c r="WJ53" s="60"/>
      <c r="WK53" s="60"/>
      <c r="WL53" s="60"/>
      <c r="WM53" s="60"/>
      <c r="WN53" s="60"/>
      <c r="WO53" s="60"/>
      <c r="WP53" s="60"/>
      <c r="WQ53" s="60"/>
      <c r="WR53" s="60"/>
      <c r="WS53" s="60"/>
      <c r="WT53" s="60"/>
      <c r="WU53" s="60"/>
      <c r="WV53" s="60"/>
      <c r="WW53" s="60"/>
      <c r="WX53" s="60"/>
      <c r="WY53" s="60"/>
      <c r="WZ53" s="60"/>
      <c r="XA53" s="60"/>
      <c r="XB53" s="60"/>
      <c r="XC53" s="60"/>
      <c r="XD53" s="60"/>
      <c r="XE53" s="60"/>
      <c r="XF53" s="60"/>
      <c r="XG53" s="60"/>
      <c r="XH53" s="60"/>
      <c r="XI53" s="60"/>
      <c r="XJ53" s="60"/>
      <c r="XK53" s="60"/>
      <c r="XL53" s="60"/>
      <c r="XM53" s="60"/>
      <c r="XN53" s="60"/>
      <c r="XO53" s="60"/>
      <c r="XP53" s="60"/>
      <c r="XQ53" s="60"/>
      <c r="XR53" s="60"/>
      <c r="XS53" s="60"/>
      <c r="XT53" s="60"/>
      <c r="XU53" s="60"/>
      <c r="XV53" s="60"/>
      <c r="XW53" s="60"/>
      <c r="XX53" s="60"/>
      <c r="XY53" s="60"/>
      <c r="XZ53" s="60"/>
      <c r="YA53" s="60"/>
      <c r="YB53" s="60"/>
      <c r="YC53" s="60"/>
      <c r="YD53" s="60"/>
      <c r="YE53" s="60"/>
      <c r="YF53" s="60"/>
      <c r="YG53" s="60"/>
      <c r="YH53" s="60"/>
      <c r="YI53" s="60"/>
      <c r="YJ53" s="60"/>
      <c r="YK53" s="60"/>
      <c r="YL53" s="60"/>
      <c r="YM53" s="60"/>
      <c r="YN53" s="60"/>
      <c r="YO53" s="60"/>
      <c r="YP53" s="60"/>
      <c r="YQ53" s="60"/>
      <c r="YR53" s="60"/>
      <c r="YS53" s="60"/>
      <c r="YT53" s="60"/>
      <c r="YU53" s="60"/>
      <c r="YV53" s="60"/>
      <c r="YW53" s="60"/>
      <c r="YX53" s="60"/>
      <c r="YY53" s="60"/>
      <c r="YZ53" s="60"/>
      <c r="ZA53" s="60"/>
      <c r="ZB53" s="60"/>
      <c r="ZC53" s="60"/>
      <c r="ZD53" s="60"/>
      <c r="ZE53" s="60"/>
      <c r="ZF53" s="60"/>
      <c r="ZG53" s="60"/>
      <c r="ZH53" s="60"/>
      <c r="ZI53" s="60"/>
      <c r="ZJ53" s="60"/>
      <c r="ZK53" s="60"/>
      <c r="ZL53" s="60"/>
      <c r="ZM53" s="60"/>
      <c r="ZN53" s="60"/>
      <c r="ZO53" s="60"/>
      <c r="ZP53" s="60"/>
      <c r="ZQ53" s="60"/>
      <c r="ZR53" s="60"/>
      <c r="ZS53" s="60"/>
      <c r="ZT53" s="60"/>
      <c r="ZU53" s="60"/>
      <c r="ZV53" s="60"/>
      <c r="ZW53" s="60"/>
      <c r="ZX53" s="60"/>
      <c r="ZY53" s="60"/>
      <c r="ZZ53" s="60"/>
      <c r="AAA53" s="60"/>
      <c r="AAB53" s="60"/>
      <c r="AAC53" s="60"/>
      <c r="AAD53" s="60"/>
      <c r="AAE53" s="60"/>
      <c r="AAF53" s="60"/>
      <c r="AAG53" s="60"/>
      <c r="AAH53" s="60"/>
      <c r="AAI53" s="60"/>
      <c r="AAJ53" s="60"/>
      <c r="AAK53" s="60"/>
      <c r="AAL53" s="60"/>
      <c r="AAM53" s="60"/>
      <c r="AAN53" s="60"/>
      <c r="AAO53" s="60"/>
      <c r="AAP53" s="60"/>
      <c r="AAQ53" s="60"/>
      <c r="AAR53" s="60"/>
      <c r="AAS53" s="60"/>
      <c r="AAT53" s="60"/>
      <c r="AAU53" s="60"/>
      <c r="AAV53" s="60"/>
      <c r="AAW53" s="60"/>
      <c r="AAX53" s="60"/>
      <c r="AAY53" s="60"/>
      <c r="AAZ53" s="60"/>
      <c r="ABA53" s="60"/>
      <c r="ABB53" s="60"/>
      <c r="ABC53" s="60"/>
      <c r="ABD53" s="60"/>
      <c r="ABE53" s="60"/>
      <c r="ABF53" s="60"/>
      <c r="ABG53" s="60"/>
      <c r="ABH53" s="60"/>
      <c r="ABI53" s="60"/>
      <c r="ABJ53" s="60"/>
      <c r="ABK53" s="60"/>
      <c r="ABL53" s="60"/>
      <c r="ABM53" s="60"/>
      <c r="ABN53" s="60"/>
      <c r="ABO53" s="60"/>
      <c r="ABP53" s="60"/>
      <c r="ABQ53" s="60"/>
      <c r="ABR53" s="60"/>
      <c r="ABS53" s="60"/>
      <c r="ABT53" s="60"/>
      <c r="ABU53" s="60"/>
      <c r="ABV53" s="60"/>
      <c r="ABW53" s="60"/>
      <c r="ABX53" s="60"/>
      <c r="ABY53" s="60"/>
      <c r="ABZ53" s="60"/>
      <c r="ACA53" s="60"/>
      <c r="ACB53" s="60"/>
      <c r="ACC53" s="60"/>
      <c r="ACD53" s="60"/>
      <c r="ACE53" s="60"/>
      <c r="ACF53" s="60"/>
      <c r="ACG53" s="60"/>
      <c r="ACH53" s="60"/>
      <c r="ACI53" s="60"/>
      <c r="ACJ53" s="60"/>
      <c r="ACK53" s="60"/>
      <c r="ACL53" s="60"/>
      <c r="ACM53" s="60"/>
      <c r="ACN53" s="60"/>
      <c r="ACO53" s="60"/>
      <c r="ACP53" s="60"/>
      <c r="ACQ53" s="60"/>
      <c r="ACR53" s="60"/>
      <c r="ACS53" s="60"/>
      <c r="ACT53" s="60"/>
      <c r="ACU53" s="60"/>
      <c r="ACV53" s="60"/>
      <c r="ACW53" s="60"/>
      <c r="ACX53" s="60"/>
      <c r="ACY53" s="60"/>
      <c r="ACZ53" s="60"/>
      <c r="ADA53" s="60"/>
      <c r="ADB53" s="60"/>
      <c r="ADC53" s="60"/>
      <c r="ADD53" s="60"/>
      <c r="ADE53" s="60"/>
      <c r="ADF53" s="60"/>
      <c r="ADG53" s="60"/>
      <c r="ADH53" s="60"/>
      <c r="ADI53" s="60"/>
      <c r="ADJ53" s="60"/>
      <c r="ADK53" s="60"/>
      <c r="ADL53" s="60"/>
      <c r="ADM53" s="60"/>
      <c r="ADN53" s="60"/>
      <c r="ADO53" s="60"/>
      <c r="ADP53" s="60"/>
      <c r="ADQ53" s="60"/>
      <c r="ADR53" s="60"/>
      <c r="ADS53" s="60"/>
      <c r="ADT53" s="60"/>
      <c r="ADU53" s="60"/>
      <c r="ADV53" s="60"/>
      <c r="ADW53" s="60"/>
      <c r="ADX53" s="60"/>
      <c r="ADY53" s="60"/>
      <c r="ADZ53" s="60"/>
      <c r="AEA53" s="60"/>
      <c r="AEB53" s="60"/>
      <c r="AEC53" s="60"/>
      <c r="AED53" s="60"/>
      <c r="AEE53" s="60"/>
      <c r="AEF53" s="60"/>
      <c r="AEG53" s="60"/>
      <c r="AEH53" s="60"/>
      <c r="AEI53" s="60"/>
      <c r="AEJ53" s="60"/>
      <c r="AEK53" s="60"/>
      <c r="AEL53" s="60"/>
      <c r="AEM53" s="60"/>
      <c r="AEN53" s="60"/>
      <c r="AEO53" s="60"/>
      <c r="AEP53" s="60"/>
      <c r="AEQ53" s="60"/>
      <c r="AER53" s="60"/>
      <c r="AES53" s="60"/>
      <c r="AET53" s="60"/>
      <c r="AEU53" s="60"/>
      <c r="AEV53" s="60"/>
      <c r="AEW53" s="60"/>
      <c r="AEX53" s="60"/>
      <c r="AEY53" s="60"/>
      <c r="AEZ53" s="60"/>
      <c r="AFA53" s="60"/>
      <c r="AFB53" s="60"/>
      <c r="AFC53" s="60"/>
      <c r="AFD53" s="60"/>
      <c r="AFE53" s="60"/>
      <c r="AFF53" s="60"/>
      <c r="AFG53" s="60"/>
      <c r="AFH53" s="60"/>
      <c r="AFI53" s="60"/>
      <c r="AFJ53" s="60"/>
      <c r="AFK53" s="60"/>
      <c r="AFL53" s="60"/>
      <c r="AFM53" s="60"/>
      <c r="AFN53" s="60"/>
      <c r="AFO53" s="60"/>
      <c r="AFP53" s="60"/>
      <c r="AFQ53" s="60"/>
      <c r="AFR53" s="60"/>
      <c r="AFS53" s="60"/>
      <c r="AFT53" s="60"/>
      <c r="AFU53" s="60"/>
      <c r="AFV53" s="60"/>
      <c r="AFW53" s="60"/>
      <c r="AFX53" s="60"/>
      <c r="AFY53" s="60"/>
      <c r="AFZ53" s="60"/>
      <c r="AGA53" s="60"/>
      <c r="AGB53" s="60"/>
      <c r="AGC53" s="60"/>
      <c r="AGD53" s="60"/>
      <c r="AGE53" s="60"/>
      <c r="AGF53" s="60"/>
      <c r="AGG53" s="60"/>
      <c r="AGH53" s="60"/>
      <c r="AGI53" s="60"/>
      <c r="AGJ53" s="60"/>
      <c r="AGK53" s="60"/>
      <c r="AGL53" s="60"/>
      <c r="AGM53" s="60"/>
      <c r="AGN53" s="60"/>
      <c r="AGO53" s="60"/>
      <c r="AGP53" s="60"/>
      <c r="AGQ53" s="60"/>
      <c r="AGR53" s="60"/>
      <c r="AGS53" s="60"/>
      <c r="AGT53" s="60"/>
      <c r="AGU53" s="60"/>
      <c r="AGV53" s="60"/>
      <c r="AGW53" s="60"/>
      <c r="AGX53" s="60"/>
      <c r="AGY53" s="60"/>
      <c r="AGZ53" s="60"/>
      <c r="AHA53" s="60"/>
      <c r="AHB53" s="60"/>
      <c r="AHC53" s="60"/>
      <c r="AHD53" s="60"/>
      <c r="AHE53" s="60"/>
      <c r="AHF53" s="60"/>
      <c r="AHG53" s="60"/>
      <c r="AHH53" s="60"/>
      <c r="AHI53" s="60"/>
      <c r="AHJ53" s="60"/>
      <c r="AHK53" s="60"/>
      <c r="AHL53" s="60"/>
      <c r="AHM53" s="60"/>
      <c r="AHN53" s="60"/>
      <c r="AHO53" s="60"/>
      <c r="AHP53" s="60"/>
      <c r="AHQ53" s="60"/>
      <c r="AHR53" s="60"/>
      <c r="AHS53" s="60"/>
      <c r="AHT53" s="60"/>
      <c r="AHU53" s="60"/>
      <c r="AHV53" s="60"/>
      <c r="AHW53" s="60"/>
      <c r="AHX53" s="60"/>
      <c r="AHY53" s="60"/>
      <c r="AHZ53" s="60"/>
      <c r="AIA53" s="60"/>
      <c r="AIB53" s="60"/>
      <c r="AIC53" s="60"/>
      <c r="AID53" s="60"/>
      <c r="AIE53" s="60"/>
      <c r="AIF53" s="60"/>
      <c r="AIG53" s="60"/>
      <c r="AIH53" s="60"/>
      <c r="AII53" s="60"/>
      <c r="AIJ53" s="60"/>
      <c r="AIK53" s="60"/>
      <c r="AIL53" s="60"/>
      <c r="AIM53" s="60"/>
      <c r="AIN53" s="60"/>
      <c r="AIO53" s="60"/>
      <c r="AIP53" s="60"/>
      <c r="AIQ53" s="60"/>
      <c r="AIR53" s="60"/>
      <c r="AIS53" s="60"/>
      <c r="AIT53" s="60"/>
      <c r="AIU53" s="60"/>
      <c r="AIV53" s="60"/>
      <c r="AIW53" s="60"/>
      <c r="AIX53" s="60"/>
      <c r="AIY53" s="60"/>
      <c r="AIZ53" s="60"/>
      <c r="AJA53" s="60"/>
      <c r="AJB53" s="60"/>
      <c r="AJC53" s="60"/>
      <c r="AJD53" s="60"/>
      <c r="AJE53" s="60"/>
      <c r="AJF53" s="60"/>
      <c r="AJG53" s="60"/>
      <c r="AJH53" s="60"/>
      <c r="AJI53" s="60"/>
      <c r="AJJ53" s="60"/>
      <c r="AJK53" s="60"/>
      <c r="AJL53" s="60"/>
      <c r="AJM53" s="60"/>
      <c r="AJN53" s="60"/>
      <c r="AJO53" s="60"/>
      <c r="AJP53" s="60"/>
      <c r="AJQ53" s="60"/>
      <c r="AJR53" s="60"/>
      <c r="AJS53" s="60"/>
      <c r="AJT53" s="60"/>
      <c r="AJU53" s="60"/>
      <c r="AJV53" s="60"/>
      <c r="AJW53" s="60"/>
      <c r="AJX53" s="60"/>
      <c r="AJY53" s="60"/>
      <c r="AJZ53" s="60"/>
      <c r="AKA53" s="60"/>
      <c r="AKB53" s="60"/>
      <c r="AKC53" s="60"/>
      <c r="AKD53" s="60"/>
      <c r="AKE53" s="60"/>
      <c r="AKF53" s="60"/>
      <c r="AKG53" s="60"/>
      <c r="AKH53" s="60"/>
      <c r="AKI53" s="60"/>
      <c r="AKJ53" s="60"/>
      <c r="AKK53" s="60"/>
      <c r="AKL53" s="60"/>
      <c r="AKM53" s="60"/>
      <c r="AKN53" s="60"/>
      <c r="AKO53" s="60"/>
      <c r="AKP53" s="60"/>
      <c r="AKQ53" s="60"/>
      <c r="AKR53" s="60"/>
      <c r="AKS53" s="60"/>
      <c r="AKT53" s="60"/>
      <c r="AKU53" s="60"/>
      <c r="AKV53" s="60"/>
      <c r="AKW53" s="60"/>
      <c r="AKX53" s="60"/>
      <c r="AKY53" s="60"/>
      <c r="AKZ53" s="60"/>
      <c r="ALA53" s="60"/>
      <c r="ALB53" s="60"/>
      <c r="ALC53" s="60"/>
      <c r="ALD53" s="60"/>
      <c r="ALE53" s="60"/>
      <c r="ALF53" s="60"/>
      <c r="ALG53" s="60"/>
      <c r="ALH53" s="60"/>
      <c r="ALI53" s="60"/>
      <c r="ALJ53" s="60"/>
      <c r="ALK53" s="60"/>
      <c r="ALL53" s="60"/>
      <c r="ALM53" s="60"/>
      <c r="ALN53" s="60"/>
      <c r="ALO53" s="60"/>
      <c r="ALP53" s="60"/>
      <c r="ALQ53" s="60"/>
      <c r="ALR53" s="60"/>
      <c r="ALS53" s="60"/>
      <c r="ALT53" s="60"/>
      <c r="ALU53" s="60"/>
      <c r="ALV53" s="60"/>
      <c r="ALW53" s="60"/>
      <c r="ALX53" s="60"/>
      <c r="ALY53" s="60"/>
      <c r="ALZ53" s="60"/>
      <c r="AMA53" s="60"/>
      <c r="AMB53" s="60"/>
      <c r="AMC53" s="60"/>
      <c r="AMD53" s="60"/>
      <c r="AME53" s="60"/>
      <c r="AMF53" s="60"/>
      <c r="AMG53" s="60"/>
      <c r="AMH53" s="60"/>
      <c r="AMI53" s="60"/>
      <c r="AMJ53" s="60"/>
      <c r="AMK53" s="60"/>
      <c r="AML53" s="60"/>
      <c r="AMM53" s="60"/>
      <c r="AMN53" s="60"/>
      <c r="AMO53" s="60"/>
      <c r="AMP53" s="60"/>
      <c r="AMQ53" s="60"/>
      <c r="AMR53" s="60"/>
      <c r="AMS53" s="60"/>
      <c r="AMT53" s="60"/>
      <c r="AMU53" s="60"/>
      <c r="AMV53" s="60"/>
      <c r="AMW53" s="60"/>
      <c r="AMX53" s="60"/>
      <c r="AMY53" s="60"/>
      <c r="AMZ53" s="60"/>
      <c r="ANA53" s="60"/>
      <c r="ANB53" s="60"/>
      <c r="ANC53" s="60"/>
      <c r="AND53" s="60"/>
      <c r="ANE53" s="60"/>
      <c r="ANF53" s="60"/>
      <c r="ANG53" s="60"/>
      <c r="ANH53" s="60"/>
      <c r="ANI53" s="60"/>
      <c r="ANJ53" s="60"/>
      <c r="ANK53" s="60"/>
      <c r="ANL53" s="60"/>
      <c r="ANM53" s="60"/>
      <c r="ANN53" s="60"/>
      <c r="ANO53" s="60"/>
      <c r="ANP53" s="60"/>
      <c r="ANQ53" s="60"/>
      <c r="ANR53" s="60"/>
      <c r="ANS53" s="60"/>
      <c r="ANT53" s="60"/>
      <c r="ANU53" s="60"/>
      <c r="ANV53" s="60"/>
      <c r="ANW53" s="60"/>
      <c r="ANX53" s="60"/>
      <c r="ANY53" s="60"/>
      <c r="ANZ53" s="60"/>
      <c r="AOA53" s="60"/>
      <c r="AOB53" s="60"/>
      <c r="AOC53" s="60"/>
      <c r="AOD53" s="60"/>
      <c r="AOE53" s="60"/>
      <c r="AOF53" s="60"/>
      <c r="AOG53" s="60"/>
      <c r="AOH53" s="60"/>
      <c r="AOI53" s="60"/>
      <c r="AOJ53" s="60"/>
      <c r="AOK53" s="60"/>
      <c r="AOL53" s="60"/>
      <c r="AOM53" s="60"/>
      <c r="AON53" s="60"/>
      <c r="AOO53" s="60"/>
      <c r="AOP53" s="60"/>
      <c r="AOQ53" s="60"/>
      <c r="AOR53" s="60"/>
      <c r="AOS53" s="60"/>
      <c r="AOT53" s="60"/>
      <c r="AOU53" s="60"/>
      <c r="AOV53" s="60"/>
      <c r="AOW53" s="60"/>
      <c r="AOX53" s="60"/>
      <c r="AOY53" s="60"/>
      <c r="AOZ53" s="60"/>
      <c r="APA53" s="60"/>
      <c r="APB53" s="60"/>
      <c r="APC53" s="60"/>
      <c r="APD53" s="60"/>
      <c r="APE53" s="60"/>
      <c r="APF53" s="60"/>
      <c r="APG53" s="60"/>
      <c r="APH53" s="60"/>
      <c r="API53" s="60"/>
      <c r="APJ53" s="60"/>
      <c r="APK53" s="60"/>
      <c r="APL53" s="60"/>
      <c r="APM53" s="60"/>
      <c r="APN53" s="60"/>
      <c r="APO53" s="60"/>
      <c r="APP53" s="60"/>
      <c r="APQ53" s="60"/>
      <c r="APR53" s="60"/>
      <c r="APS53" s="60"/>
      <c r="APT53" s="60"/>
      <c r="APU53" s="60"/>
      <c r="APV53" s="60"/>
      <c r="APW53" s="60"/>
      <c r="APX53" s="60"/>
      <c r="APY53" s="60"/>
      <c r="APZ53" s="60"/>
      <c r="AQA53" s="60"/>
      <c r="AQB53" s="60"/>
      <c r="AQC53" s="60"/>
      <c r="AQD53" s="60"/>
      <c r="AQE53" s="60"/>
      <c r="AQF53" s="60"/>
      <c r="AQG53" s="60"/>
      <c r="AQH53" s="60"/>
      <c r="AQI53" s="60"/>
      <c r="AQJ53" s="60"/>
      <c r="AQK53" s="60"/>
      <c r="AQL53" s="60"/>
      <c r="AQM53" s="60"/>
      <c r="AQN53" s="60"/>
      <c r="AQO53" s="60"/>
      <c r="AQP53" s="60"/>
      <c r="AQQ53" s="60"/>
      <c r="AQR53" s="60"/>
      <c r="AQS53" s="60"/>
      <c r="AQT53" s="60"/>
      <c r="AQU53" s="60"/>
      <c r="AQV53" s="60"/>
      <c r="AQW53" s="60"/>
      <c r="AQX53" s="60"/>
      <c r="AQY53" s="60"/>
      <c r="AQZ53" s="60"/>
      <c r="ARA53" s="60"/>
      <c r="ARB53" s="60"/>
      <c r="ARC53" s="60"/>
      <c r="ARD53" s="60"/>
      <c r="ARE53" s="60"/>
      <c r="ARF53" s="60"/>
      <c r="ARG53" s="60"/>
      <c r="ARH53" s="60"/>
      <c r="ARI53" s="60"/>
      <c r="ARJ53" s="60"/>
      <c r="ARK53" s="60"/>
      <c r="ARL53" s="60"/>
      <c r="ARM53" s="60"/>
      <c r="ARN53" s="60"/>
      <c r="ARO53" s="60"/>
      <c r="ARP53" s="60"/>
      <c r="ARQ53" s="60"/>
      <c r="ARR53" s="60"/>
      <c r="ARS53" s="60"/>
      <c r="ART53" s="60"/>
      <c r="ARU53" s="60"/>
      <c r="ARV53" s="60"/>
      <c r="ARW53" s="60"/>
      <c r="ARX53" s="60"/>
      <c r="ARY53" s="60"/>
      <c r="ARZ53" s="60"/>
      <c r="ASA53" s="60"/>
      <c r="ASB53" s="60"/>
      <c r="ASC53" s="60"/>
      <c r="ASD53" s="60"/>
      <c r="ASE53" s="60"/>
      <c r="ASF53" s="60"/>
      <c r="ASG53" s="60"/>
      <c r="ASH53" s="60"/>
      <c r="ASI53" s="60"/>
      <c r="ASJ53" s="60"/>
      <c r="ASK53" s="60"/>
      <c r="ASL53" s="60"/>
      <c r="ASM53" s="60"/>
      <c r="ASN53" s="60"/>
      <c r="ASO53" s="60"/>
      <c r="ASP53" s="60"/>
      <c r="ASQ53" s="60"/>
      <c r="ASR53" s="60"/>
      <c r="ASS53" s="60"/>
      <c r="AST53" s="60"/>
      <c r="ASU53" s="60"/>
      <c r="ASV53" s="60"/>
      <c r="ASW53" s="60"/>
      <c r="ASX53" s="60"/>
      <c r="ASY53" s="60"/>
      <c r="ASZ53" s="60"/>
      <c r="ATA53" s="60"/>
      <c r="ATB53" s="60"/>
      <c r="ATC53" s="60"/>
      <c r="ATD53" s="60"/>
      <c r="ATE53" s="60"/>
      <c r="ATF53" s="60"/>
      <c r="ATG53" s="60"/>
      <c r="ATH53" s="60"/>
      <c r="ATI53" s="60"/>
      <c r="ATJ53" s="60"/>
      <c r="ATK53" s="60"/>
      <c r="ATL53" s="60"/>
      <c r="ATM53" s="60"/>
      <c r="ATN53" s="60"/>
      <c r="ATO53" s="60"/>
      <c r="ATP53" s="60"/>
      <c r="ATQ53" s="60"/>
      <c r="ATR53" s="60"/>
      <c r="ATS53" s="60"/>
      <c r="ATT53" s="60"/>
      <c r="ATU53" s="60"/>
      <c r="ATV53" s="60"/>
      <c r="ATW53" s="60"/>
      <c r="ATX53" s="60"/>
      <c r="ATY53" s="60"/>
      <c r="ATZ53" s="60"/>
      <c r="AUA53" s="60"/>
      <c r="AUB53" s="60"/>
      <c r="AUC53" s="60"/>
      <c r="AUD53" s="60"/>
      <c r="AUE53" s="60"/>
      <c r="AUF53" s="60"/>
      <c r="AUG53" s="60"/>
      <c r="AUH53" s="60"/>
      <c r="AUI53" s="60"/>
      <c r="AUJ53" s="60"/>
      <c r="AUK53" s="60"/>
      <c r="AUL53" s="60"/>
      <c r="AUM53" s="60"/>
      <c r="AUN53" s="60"/>
      <c r="AUO53" s="60"/>
      <c r="AUP53" s="60"/>
      <c r="AUQ53" s="60"/>
      <c r="AUR53" s="60"/>
      <c r="AUS53" s="60"/>
      <c r="AUT53" s="60"/>
      <c r="AUU53" s="60"/>
      <c r="AUV53" s="60"/>
      <c r="AUW53" s="60"/>
      <c r="AUX53" s="60"/>
      <c r="AUY53" s="60"/>
      <c r="AUZ53" s="60"/>
      <c r="AVA53" s="60"/>
      <c r="AVB53" s="60"/>
      <c r="AVC53" s="60"/>
      <c r="AVD53" s="60"/>
      <c r="AVE53" s="60"/>
      <c r="AVF53" s="60"/>
      <c r="AVG53" s="60"/>
      <c r="AVH53" s="60"/>
      <c r="AVI53" s="60"/>
      <c r="AVJ53" s="60"/>
      <c r="AVK53" s="60"/>
      <c r="AVL53" s="60"/>
      <c r="AVM53" s="60"/>
      <c r="AVN53" s="60"/>
      <c r="AVO53" s="60"/>
      <c r="AVP53" s="60"/>
      <c r="AVQ53" s="60"/>
      <c r="AVR53" s="60"/>
      <c r="AVS53" s="60"/>
      <c r="AVT53" s="60"/>
      <c r="AVU53" s="60"/>
      <c r="AVV53" s="60"/>
      <c r="AVW53" s="60"/>
      <c r="AVX53" s="60"/>
      <c r="AVY53" s="60"/>
      <c r="AVZ53" s="60"/>
      <c r="AWA53" s="60"/>
      <c r="AWB53" s="60"/>
      <c r="AWC53" s="60"/>
      <c r="AWD53" s="60"/>
      <c r="AWE53" s="60"/>
      <c r="AWF53" s="60"/>
      <c r="AWG53" s="60"/>
      <c r="AWH53" s="60"/>
      <c r="AWI53" s="60"/>
      <c r="AWJ53" s="60"/>
      <c r="AWK53" s="60"/>
      <c r="AWL53" s="60"/>
      <c r="AWM53" s="60"/>
      <c r="AWN53" s="60"/>
      <c r="AWO53" s="60"/>
      <c r="AWP53" s="60"/>
      <c r="AWQ53" s="60"/>
      <c r="AWR53" s="60"/>
      <c r="AWS53" s="60"/>
      <c r="AWT53" s="60"/>
      <c r="AWU53" s="60"/>
      <c r="AWV53" s="60"/>
      <c r="AWW53" s="60"/>
      <c r="AWX53" s="60"/>
      <c r="AWY53" s="60"/>
      <c r="AWZ53" s="60"/>
      <c r="AXA53" s="60"/>
      <c r="AXB53" s="60"/>
      <c r="AXC53" s="60"/>
      <c r="AXD53" s="60"/>
      <c r="AXE53" s="60"/>
      <c r="AXF53" s="60"/>
      <c r="AXG53" s="60"/>
      <c r="AXH53" s="60"/>
      <c r="AXI53" s="60"/>
      <c r="AXJ53" s="60"/>
      <c r="AXK53" s="60"/>
      <c r="AXL53" s="60"/>
      <c r="AXM53" s="60"/>
      <c r="AXN53" s="60"/>
      <c r="AXO53" s="60"/>
      <c r="AXP53" s="60"/>
      <c r="AXQ53" s="60"/>
      <c r="AXR53" s="60"/>
      <c r="AXS53" s="60"/>
      <c r="AXT53" s="60"/>
      <c r="AXU53" s="60"/>
      <c r="AXV53" s="60"/>
      <c r="AXW53" s="60"/>
      <c r="AXX53" s="60"/>
      <c r="AXY53" s="60"/>
      <c r="AXZ53" s="60"/>
      <c r="AYA53" s="60"/>
      <c r="AYB53" s="60"/>
      <c r="AYC53" s="60"/>
      <c r="AYD53" s="60"/>
      <c r="AYE53" s="60"/>
      <c r="AYF53" s="60"/>
      <c r="AYG53" s="60"/>
      <c r="AYH53" s="60"/>
      <c r="AYI53" s="60"/>
      <c r="AYJ53" s="60"/>
      <c r="AYK53" s="60"/>
      <c r="AYL53" s="60"/>
      <c r="AYM53" s="60"/>
      <c r="AYN53" s="60"/>
      <c r="AYO53" s="60"/>
      <c r="AYP53" s="60"/>
      <c r="AYQ53" s="60"/>
      <c r="AYR53" s="60"/>
      <c r="AYS53" s="60"/>
      <c r="AYT53" s="60"/>
      <c r="AYU53" s="60"/>
      <c r="AYV53" s="60"/>
      <c r="AYW53" s="60"/>
      <c r="AYX53" s="60"/>
      <c r="AYY53" s="60"/>
      <c r="AYZ53" s="60"/>
      <c r="AZA53" s="60"/>
      <c r="AZB53" s="60"/>
      <c r="AZC53" s="60"/>
      <c r="AZD53" s="60"/>
      <c r="AZE53" s="60"/>
      <c r="AZF53" s="60"/>
      <c r="AZG53" s="60"/>
      <c r="AZH53" s="60"/>
      <c r="AZI53" s="60"/>
      <c r="AZJ53" s="60"/>
      <c r="AZK53" s="60"/>
      <c r="AZL53" s="60"/>
      <c r="AZM53" s="60"/>
      <c r="AZN53" s="60"/>
      <c r="AZO53" s="60"/>
      <c r="AZP53" s="60"/>
      <c r="AZQ53" s="60"/>
      <c r="AZR53" s="60"/>
      <c r="AZS53" s="60"/>
      <c r="AZT53" s="60"/>
      <c r="AZU53" s="60"/>
      <c r="AZV53" s="60"/>
      <c r="AZW53" s="60"/>
      <c r="AZX53" s="60"/>
      <c r="AZY53" s="60"/>
      <c r="AZZ53" s="60"/>
      <c r="BAA53" s="60"/>
      <c r="BAB53" s="60"/>
      <c r="BAC53" s="60"/>
      <c r="BAD53" s="60"/>
      <c r="BAE53" s="60"/>
      <c r="BAF53" s="60"/>
      <c r="BAG53" s="60"/>
      <c r="BAH53" s="60"/>
      <c r="BAI53" s="60"/>
      <c r="BAJ53" s="60"/>
      <c r="BAK53" s="60"/>
      <c r="BAL53" s="60"/>
      <c r="BAM53" s="60"/>
      <c r="BAN53" s="60"/>
      <c r="BAO53" s="60"/>
      <c r="BAP53" s="60"/>
      <c r="BAQ53" s="60"/>
      <c r="BAR53" s="60"/>
      <c r="BAS53" s="60"/>
      <c r="BAT53" s="60"/>
      <c r="BAU53" s="60"/>
      <c r="BAV53" s="60"/>
      <c r="BAW53" s="60"/>
      <c r="BAX53" s="60"/>
      <c r="BAY53" s="60"/>
      <c r="BAZ53" s="60"/>
      <c r="BBA53" s="60"/>
      <c r="BBB53" s="60"/>
      <c r="BBC53" s="60"/>
      <c r="BBD53" s="60"/>
      <c r="BBE53" s="60"/>
      <c r="BBF53" s="60"/>
      <c r="BBG53" s="60"/>
      <c r="BBH53" s="60"/>
      <c r="BBI53" s="60"/>
      <c r="BBJ53" s="60"/>
      <c r="BBK53" s="60"/>
      <c r="BBL53" s="60"/>
      <c r="BBM53" s="60"/>
      <c r="BBN53" s="60"/>
      <c r="BBO53" s="60"/>
      <c r="BBP53" s="60"/>
      <c r="BBQ53" s="60"/>
      <c r="BBR53" s="60"/>
      <c r="BBS53" s="60"/>
      <c r="BBT53" s="60"/>
      <c r="BBU53" s="60"/>
      <c r="BBV53" s="60"/>
      <c r="BBW53" s="60"/>
      <c r="BBX53" s="60"/>
      <c r="BBY53" s="60"/>
      <c r="BBZ53" s="60"/>
      <c r="BCA53" s="60"/>
      <c r="BCB53" s="60"/>
      <c r="BCC53" s="60"/>
      <c r="BCD53" s="60"/>
      <c r="BCE53" s="60"/>
      <c r="BCF53" s="60"/>
      <c r="BCG53" s="60"/>
      <c r="BCH53" s="60"/>
      <c r="BCI53" s="60"/>
      <c r="BCJ53" s="60"/>
      <c r="BCK53" s="60"/>
      <c r="BCL53" s="60"/>
      <c r="BCM53" s="60"/>
      <c r="BCN53" s="60"/>
      <c r="BCO53" s="60"/>
      <c r="BCP53" s="60"/>
      <c r="BCQ53" s="60"/>
      <c r="BCR53" s="60"/>
      <c r="BCS53" s="60"/>
      <c r="BCT53" s="60"/>
      <c r="BCU53" s="60"/>
      <c r="BCV53" s="60"/>
      <c r="BCW53" s="60"/>
      <c r="BCX53" s="60"/>
      <c r="BCY53" s="60"/>
      <c r="BCZ53" s="60"/>
      <c r="BDA53" s="60"/>
      <c r="BDB53" s="60"/>
      <c r="BDC53" s="60"/>
      <c r="BDD53" s="60"/>
      <c r="BDE53" s="60"/>
      <c r="BDF53" s="60"/>
      <c r="BDG53" s="60"/>
      <c r="BDH53" s="60"/>
      <c r="BDI53" s="60"/>
      <c r="BDJ53" s="60"/>
      <c r="BDK53" s="60"/>
      <c r="BDL53" s="60"/>
      <c r="BDM53" s="60"/>
      <c r="BDN53" s="60"/>
      <c r="BDO53" s="60"/>
      <c r="BDP53" s="60"/>
      <c r="BDQ53" s="60"/>
      <c r="BDR53" s="60"/>
      <c r="BDS53" s="60"/>
      <c r="BDT53" s="60"/>
      <c r="BDU53" s="60"/>
      <c r="BDV53" s="60"/>
      <c r="BDW53" s="60"/>
      <c r="BDX53" s="60"/>
      <c r="BDY53" s="60"/>
      <c r="BDZ53" s="60"/>
      <c r="BEA53" s="60"/>
      <c r="BEB53" s="60"/>
      <c r="BEC53" s="60"/>
      <c r="BED53" s="60"/>
      <c r="BEE53" s="60"/>
      <c r="BEF53" s="60"/>
      <c r="BEG53" s="60"/>
      <c r="BEH53" s="60"/>
      <c r="BEI53" s="60"/>
      <c r="BEJ53" s="60"/>
      <c r="BEK53" s="60"/>
      <c r="BEL53" s="60"/>
      <c r="BEM53" s="60"/>
      <c r="BEN53" s="60"/>
      <c r="BEO53" s="60"/>
      <c r="BEP53" s="60"/>
      <c r="BEQ53" s="60"/>
      <c r="BER53" s="60"/>
      <c r="BES53" s="60"/>
      <c r="BET53" s="60"/>
      <c r="BEU53" s="60"/>
      <c r="BEV53" s="60"/>
      <c r="BEW53" s="60"/>
      <c r="BEX53" s="60"/>
      <c r="BEY53" s="60"/>
      <c r="BEZ53" s="60"/>
      <c r="BFA53" s="60"/>
      <c r="BFB53" s="60"/>
      <c r="BFC53" s="60"/>
      <c r="BFD53" s="60"/>
      <c r="BFE53" s="60"/>
      <c r="BFF53" s="60"/>
      <c r="BFG53" s="60"/>
      <c r="BFH53" s="60"/>
      <c r="BFI53" s="60"/>
      <c r="BFJ53" s="60"/>
      <c r="BFK53" s="60"/>
      <c r="BFL53" s="60"/>
      <c r="BFM53" s="60"/>
      <c r="BFN53" s="60"/>
      <c r="BFO53" s="60"/>
      <c r="BFP53" s="60"/>
      <c r="BFQ53" s="60"/>
      <c r="BFR53" s="60"/>
      <c r="BFS53" s="60"/>
      <c r="BFT53" s="60"/>
      <c r="BFU53" s="60"/>
      <c r="BFV53" s="60"/>
      <c r="BFW53" s="60"/>
      <c r="BFX53" s="60"/>
      <c r="BFY53" s="60"/>
      <c r="BFZ53" s="60"/>
      <c r="BGA53" s="60"/>
      <c r="BGB53" s="60"/>
      <c r="BGC53" s="60"/>
      <c r="BGD53" s="60"/>
      <c r="BGE53" s="60"/>
      <c r="BGF53" s="60"/>
      <c r="BGG53" s="60"/>
      <c r="BGH53" s="60"/>
      <c r="BGI53" s="60"/>
      <c r="BGJ53" s="60"/>
      <c r="BGK53" s="60"/>
      <c r="BGL53" s="60"/>
      <c r="BGM53" s="60"/>
      <c r="BGN53" s="60"/>
      <c r="BGO53" s="60"/>
      <c r="BGP53" s="60"/>
      <c r="BGQ53" s="60"/>
      <c r="BGR53" s="60"/>
      <c r="BGS53" s="60"/>
      <c r="BGT53" s="60"/>
      <c r="BGU53" s="60"/>
      <c r="BGV53" s="60"/>
      <c r="BGW53" s="60"/>
      <c r="BGX53" s="60"/>
      <c r="BGY53" s="60"/>
      <c r="BGZ53" s="60"/>
      <c r="BHA53" s="60"/>
      <c r="BHB53" s="60"/>
      <c r="BHC53" s="60"/>
      <c r="BHD53" s="60"/>
      <c r="BHE53" s="60"/>
      <c r="BHF53" s="60"/>
      <c r="BHG53" s="60"/>
      <c r="BHH53" s="60"/>
      <c r="BHI53" s="60"/>
      <c r="BHJ53" s="60"/>
      <c r="BHK53" s="60"/>
      <c r="BHL53" s="60"/>
      <c r="BHM53" s="60"/>
      <c r="BHN53" s="60"/>
      <c r="BHO53" s="60"/>
      <c r="BHP53" s="60"/>
      <c r="BHQ53" s="60"/>
      <c r="BHR53" s="60"/>
      <c r="BHS53" s="60"/>
      <c r="BHT53" s="60"/>
      <c r="BHU53" s="60"/>
      <c r="BHV53" s="60"/>
      <c r="BHW53" s="60"/>
      <c r="BHX53" s="60"/>
      <c r="BHY53" s="60"/>
      <c r="BHZ53" s="60"/>
      <c r="BIA53" s="60"/>
      <c r="BIB53" s="60"/>
      <c r="BIC53" s="60"/>
      <c r="BID53" s="60"/>
      <c r="BIE53" s="60"/>
      <c r="BIF53" s="60"/>
      <c r="BIG53" s="60"/>
      <c r="BIH53" s="60"/>
      <c r="BII53" s="60"/>
      <c r="BIJ53" s="60"/>
      <c r="BIK53" s="60"/>
      <c r="BIL53" s="60"/>
      <c r="BIM53" s="60"/>
      <c r="BIN53" s="60"/>
      <c r="BIO53" s="60"/>
      <c r="BIP53" s="60"/>
      <c r="BIQ53" s="60"/>
      <c r="BIR53" s="60"/>
      <c r="BIS53" s="60"/>
      <c r="BIT53" s="60"/>
      <c r="BIU53" s="60"/>
      <c r="BIV53" s="60"/>
      <c r="BIW53" s="60"/>
      <c r="BIX53" s="60"/>
      <c r="BIY53" s="60"/>
      <c r="BIZ53" s="60"/>
      <c r="BJA53" s="60"/>
      <c r="BJB53" s="60"/>
      <c r="BJC53" s="60"/>
      <c r="BJD53" s="60"/>
      <c r="BJE53" s="60"/>
      <c r="BJF53" s="60"/>
      <c r="BJG53" s="60"/>
      <c r="BJH53" s="60"/>
      <c r="BJI53" s="60"/>
      <c r="BJJ53" s="60"/>
      <c r="BJK53" s="60"/>
      <c r="BJL53" s="60"/>
      <c r="BJM53" s="60"/>
      <c r="BJN53" s="60"/>
      <c r="BJO53" s="60"/>
      <c r="BJP53" s="60"/>
      <c r="BJQ53" s="60"/>
      <c r="BJR53" s="60"/>
      <c r="BJS53" s="60"/>
      <c r="BJT53" s="60"/>
      <c r="BJU53" s="60"/>
      <c r="BJV53" s="60"/>
      <c r="BJW53" s="60"/>
      <c r="BJX53" s="60"/>
      <c r="BJY53" s="60"/>
      <c r="BJZ53" s="60"/>
      <c r="BKA53" s="60"/>
      <c r="BKB53" s="60"/>
      <c r="BKC53" s="60"/>
      <c r="BKD53" s="60"/>
      <c r="BKE53" s="60"/>
      <c r="BKF53" s="60"/>
      <c r="BKG53" s="60"/>
      <c r="BKH53" s="60"/>
      <c r="BKI53" s="60"/>
      <c r="BKJ53" s="60"/>
      <c r="BKK53" s="60"/>
      <c r="BKL53" s="60"/>
      <c r="BKM53" s="60"/>
      <c r="BKN53" s="60"/>
      <c r="BKO53" s="60"/>
      <c r="BKP53" s="60"/>
      <c r="BKQ53" s="60"/>
      <c r="BKR53" s="60"/>
      <c r="BKS53" s="60"/>
      <c r="BKT53" s="60"/>
      <c r="BKU53" s="60"/>
      <c r="BKV53" s="60"/>
      <c r="BKW53" s="60"/>
      <c r="BKX53" s="60"/>
      <c r="BKY53" s="60"/>
      <c r="BKZ53" s="60"/>
      <c r="BLA53" s="60"/>
      <c r="BLB53" s="60"/>
      <c r="BLC53" s="60"/>
      <c r="BLD53" s="60"/>
      <c r="BLE53" s="60"/>
      <c r="BLF53" s="60"/>
      <c r="BLG53" s="60"/>
      <c r="BLH53" s="60"/>
      <c r="BLI53" s="60"/>
      <c r="BLJ53" s="60"/>
      <c r="BLK53" s="60"/>
      <c r="BLL53" s="60"/>
      <c r="BLM53" s="60"/>
      <c r="BLN53" s="60"/>
      <c r="BLO53" s="60"/>
      <c r="BLP53" s="60"/>
      <c r="BLQ53" s="60"/>
      <c r="BLR53" s="60"/>
      <c r="BLS53" s="60"/>
      <c r="BLT53" s="60"/>
      <c r="BLU53" s="60"/>
      <c r="BLV53" s="60"/>
      <c r="BLW53" s="60"/>
      <c r="BLX53" s="60"/>
      <c r="BLY53" s="60"/>
      <c r="BLZ53" s="60"/>
      <c r="BMA53" s="60"/>
      <c r="BMB53" s="60"/>
      <c r="BMC53" s="60"/>
      <c r="BMD53" s="60"/>
      <c r="BME53" s="60"/>
      <c r="BMF53" s="60"/>
      <c r="BMG53" s="60"/>
      <c r="BMH53" s="60"/>
      <c r="BMI53" s="60"/>
      <c r="BMJ53" s="60"/>
      <c r="BMK53" s="60"/>
      <c r="BML53" s="60"/>
      <c r="BMM53" s="60"/>
      <c r="BMN53" s="60"/>
      <c r="BMO53" s="60"/>
      <c r="BMP53" s="60"/>
      <c r="BMQ53" s="60"/>
      <c r="BMR53" s="60"/>
      <c r="BMS53" s="60"/>
      <c r="BMT53" s="60"/>
      <c r="BMU53" s="60"/>
      <c r="BMV53" s="60"/>
      <c r="BMW53" s="60"/>
      <c r="BMX53" s="60"/>
      <c r="BMY53" s="60"/>
      <c r="BMZ53" s="60"/>
      <c r="BNA53" s="60"/>
      <c r="BNB53" s="60"/>
      <c r="BNC53" s="60"/>
      <c r="BND53" s="60"/>
      <c r="BNE53" s="60"/>
      <c r="BNF53" s="60"/>
      <c r="BNG53" s="60"/>
      <c r="BNH53" s="60"/>
      <c r="BNI53" s="60"/>
      <c r="BNJ53" s="60"/>
      <c r="BNK53" s="60"/>
      <c r="BNL53" s="60"/>
      <c r="BNM53" s="60"/>
      <c r="BNN53" s="60"/>
      <c r="BNO53" s="60"/>
      <c r="BNP53" s="60"/>
      <c r="BNQ53" s="60"/>
      <c r="BNR53" s="60"/>
      <c r="BNS53" s="60"/>
      <c r="BNT53" s="60"/>
      <c r="BNU53" s="60"/>
      <c r="BNV53" s="60"/>
      <c r="BNW53" s="60"/>
      <c r="BNX53" s="60"/>
      <c r="BNY53" s="60"/>
      <c r="BNZ53" s="60"/>
      <c r="BOA53" s="60"/>
      <c r="BOB53" s="60"/>
      <c r="BOC53" s="60"/>
      <c r="BOD53" s="60"/>
      <c r="BOE53" s="60"/>
      <c r="BOF53" s="60"/>
      <c r="BOG53" s="60"/>
      <c r="BOH53" s="60"/>
      <c r="BOI53" s="60"/>
      <c r="BOJ53" s="60"/>
      <c r="BOK53" s="60"/>
      <c r="BOL53" s="60"/>
      <c r="BOM53" s="60"/>
      <c r="BON53" s="60"/>
      <c r="BOO53" s="60"/>
      <c r="BOP53" s="60"/>
      <c r="BOQ53" s="60"/>
      <c r="BOR53" s="60"/>
      <c r="BOS53" s="60"/>
      <c r="BOT53" s="60"/>
      <c r="BOU53" s="60"/>
      <c r="BOV53" s="60"/>
      <c r="BOW53" s="60"/>
      <c r="BOX53" s="60"/>
      <c r="BOY53" s="60"/>
      <c r="BOZ53" s="60"/>
      <c r="BPA53" s="60"/>
      <c r="BPB53" s="60"/>
      <c r="BPC53" s="60"/>
      <c r="BPD53" s="60"/>
      <c r="BPE53" s="60"/>
      <c r="BPF53" s="60"/>
      <c r="BPG53" s="60"/>
      <c r="BPH53" s="60"/>
      <c r="BPI53" s="60"/>
      <c r="BPJ53" s="60"/>
      <c r="BPK53" s="60"/>
      <c r="BPL53" s="60"/>
      <c r="BPM53" s="60"/>
      <c r="BPN53" s="60"/>
      <c r="BPO53" s="60"/>
      <c r="BPP53" s="60"/>
      <c r="BPQ53" s="60"/>
      <c r="BPR53" s="60"/>
      <c r="BPS53" s="60"/>
      <c r="BPT53" s="60"/>
      <c r="BPU53" s="60"/>
      <c r="BPV53" s="60"/>
      <c r="BPW53" s="60"/>
      <c r="BPX53" s="60"/>
      <c r="BPY53" s="60"/>
      <c r="BPZ53" s="60"/>
      <c r="BQA53" s="60"/>
      <c r="BQB53" s="60"/>
      <c r="BQC53" s="60"/>
      <c r="BQD53" s="60"/>
      <c r="BQE53" s="60"/>
      <c r="BQF53" s="60"/>
      <c r="BQG53" s="60"/>
      <c r="BQH53" s="60"/>
      <c r="BQI53" s="60"/>
      <c r="BQJ53" s="60"/>
      <c r="BQK53" s="60"/>
      <c r="BQL53" s="60"/>
      <c r="BQM53" s="60"/>
      <c r="BQN53" s="60"/>
      <c r="BQO53" s="60"/>
      <c r="BQP53" s="60"/>
      <c r="BQQ53" s="60"/>
      <c r="BQR53" s="60"/>
      <c r="BQS53" s="60"/>
      <c r="BQT53" s="60"/>
      <c r="BQU53" s="60"/>
      <c r="BQV53" s="60"/>
      <c r="BQW53" s="60"/>
      <c r="BQX53" s="60"/>
      <c r="BQY53" s="60"/>
      <c r="BQZ53" s="60"/>
      <c r="BRA53" s="60"/>
      <c r="BRB53" s="60"/>
      <c r="BRC53" s="60"/>
      <c r="BRD53" s="60"/>
      <c r="BRE53" s="60"/>
      <c r="BRF53" s="60"/>
      <c r="BRG53" s="60"/>
      <c r="BRH53" s="60"/>
      <c r="BRI53" s="60"/>
      <c r="BRJ53" s="60"/>
      <c r="BRK53" s="60"/>
      <c r="BRL53" s="60"/>
      <c r="BRM53" s="60"/>
      <c r="BRN53" s="60"/>
      <c r="BRO53" s="60"/>
      <c r="BRP53" s="60"/>
      <c r="BRQ53" s="60"/>
      <c r="BRR53" s="60"/>
      <c r="BRS53" s="60"/>
      <c r="BRT53" s="60"/>
      <c r="BRU53" s="60"/>
      <c r="BRV53" s="60"/>
      <c r="BRW53" s="60"/>
      <c r="BRX53" s="60"/>
      <c r="BRY53" s="60"/>
      <c r="BRZ53" s="60"/>
      <c r="BSA53" s="60"/>
      <c r="BSB53" s="60"/>
      <c r="BSC53" s="60"/>
      <c r="BSD53" s="60"/>
      <c r="BSE53" s="60"/>
      <c r="BSF53" s="60"/>
      <c r="BSG53" s="60"/>
      <c r="BSH53" s="60"/>
      <c r="BSI53" s="60"/>
      <c r="BSJ53" s="60"/>
      <c r="BSK53" s="60"/>
      <c r="BSL53" s="60"/>
      <c r="BSM53" s="60"/>
      <c r="BSN53" s="60"/>
      <c r="BSO53" s="60"/>
      <c r="BSP53" s="60"/>
      <c r="BSQ53" s="60"/>
      <c r="BSR53" s="60"/>
      <c r="BSS53" s="60"/>
      <c r="BST53" s="60"/>
      <c r="BSU53" s="60"/>
      <c r="BSV53" s="60"/>
      <c r="BSW53" s="60"/>
      <c r="BSX53" s="60"/>
      <c r="BSY53" s="60"/>
      <c r="BSZ53" s="60"/>
      <c r="BTA53" s="60"/>
      <c r="BTB53" s="60"/>
      <c r="BTC53" s="60"/>
      <c r="BTD53" s="60"/>
      <c r="BTE53" s="60"/>
      <c r="BTF53" s="60"/>
      <c r="BTG53" s="60"/>
      <c r="BTH53" s="60"/>
      <c r="BTI53" s="60"/>
      <c r="BTJ53" s="60"/>
      <c r="BTK53" s="60"/>
      <c r="BTL53" s="60"/>
      <c r="BTM53" s="60"/>
      <c r="BTN53" s="60"/>
      <c r="BTO53" s="60"/>
      <c r="BTP53" s="60"/>
      <c r="BTQ53" s="60"/>
      <c r="BTR53" s="60"/>
      <c r="BTS53" s="60"/>
      <c r="BTT53" s="60"/>
      <c r="BTU53" s="60"/>
      <c r="BTV53" s="60"/>
      <c r="BTW53" s="60"/>
      <c r="BTX53" s="60"/>
      <c r="BTY53" s="60"/>
      <c r="BTZ53" s="60"/>
      <c r="BUA53" s="60"/>
      <c r="BUB53" s="60"/>
      <c r="BUC53" s="60"/>
      <c r="BUD53" s="60"/>
      <c r="BUE53" s="60"/>
      <c r="BUF53" s="60"/>
      <c r="BUG53" s="60"/>
      <c r="BUH53" s="60"/>
      <c r="BUI53" s="60"/>
      <c r="BUJ53" s="60"/>
      <c r="BUK53" s="60"/>
      <c r="BUL53" s="60"/>
      <c r="BUM53" s="60"/>
      <c r="BUN53" s="60"/>
      <c r="BUO53" s="60"/>
      <c r="BUP53" s="60"/>
      <c r="BUQ53" s="60"/>
      <c r="BUR53" s="60"/>
      <c r="BUS53" s="60"/>
      <c r="BUT53" s="60"/>
      <c r="BUU53" s="60"/>
      <c r="BUV53" s="60"/>
      <c r="BUW53" s="60"/>
      <c r="BUX53" s="60"/>
      <c r="BUY53" s="60"/>
      <c r="BUZ53" s="60"/>
      <c r="BVA53" s="60"/>
      <c r="BVB53" s="60"/>
      <c r="BVC53" s="60"/>
      <c r="BVD53" s="60"/>
      <c r="BVE53" s="60"/>
      <c r="BVF53" s="60"/>
      <c r="BVG53" s="60"/>
      <c r="BVH53" s="60"/>
      <c r="BVI53" s="60"/>
      <c r="BVJ53" s="60"/>
      <c r="BVK53" s="60"/>
      <c r="BVL53" s="60"/>
      <c r="BVM53" s="60"/>
      <c r="BVN53" s="60"/>
      <c r="BVO53" s="60"/>
      <c r="BVP53" s="60"/>
      <c r="BVQ53" s="60"/>
      <c r="BVR53" s="60"/>
      <c r="BVS53" s="60"/>
      <c r="BVT53" s="60"/>
      <c r="BVU53" s="60"/>
      <c r="BVV53" s="60"/>
      <c r="BVW53" s="60"/>
      <c r="BVX53" s="60"/>
      <c r="BVY53" s="60"/>
      <c r="BVZ53" s="60"/>
      <c r="BWA53" s="60"/>
      <c r="BWB53" s="60"/>
      <c r="BWC53" s="60"/>
      <c r="BWD53" s="60"/>
      <c r="BWE53" s="60"/>
      <c r="BWF53" s="60"/>
      <c r="BWG53" s="60"/>
      <c r="BWH53" s="60"/>
      <c r="BWI53" s="60"/>
      <c r="BWJ53" s="60"/>
      <c r="BWK53" s="60"/>
      <c r="BWL53" s="60"/>
      <c r="BWM53" s="60"/>
      <c r="BWN53" s="60"/>
      <c r="BWO53" s="60"/>
      <c r="BWP53" s="60"/>
      <c r="BWQ53" s="60"/>
      <c r="BWR53" s="60"/>
      <c r="BWS53" s="60"/>
      <c r="BWT53" s="60"/>
      <c r="BWU53" s="60"/>
      <c r="BWV53" s="60"/>
      <c r="BWW53" s="60"/>
      <c r="BWX53" s="60"/>
      <c r="BWY53" s="60"/>
      <c r="BWZ53" s="60"/>
      <c r="BXA53" s="60"/>
      <c r="BXB53" s="60"/>
      <c r="BXC53" s="60"/>
      <c r="BXD53" s="60"/>
      <c r="BXE53" s="60"/>
      <c r="BXF53" s="60"/>
      <c r="BXG53" s="60"/>
      <c r="BXH53" s="60"/>
      <c r="BXI53" s="60"/>
      <c r="BXJ53" s="60"/>
      <c r="BXK53" s="60"/>
      <c r="BXL53" s="60"/>
      <c r="BXM53" s="60"/>
      <c r="BXN53" s="60"/>
      <c r="BXO53" s="60"/>
      <c r="BXP53" s="60"/>
      <c r="BXQ53" s="60"/>
      <c r="BXR53" s="60"/>
      <c r="BXS53" s="60"/>
      <c r="BXT53" s="60"/>
      <c r="BXU53" s="60"/>
      <c r="BXV53" s="60"/>
      <c r="BXW53" s="60"/>
      <c r="BXX53" s="60"/>
      <c r="BXY53" s="60"/>
      <c r="BXZ53" s="60"/>
      <c r="BYA53" s="60"/>
      <c r="BYB53" s="60"/>
      <c r="BYC53" s="60"/>
      <c r="BYD53" s="60"/>
      <c r="BYE53" s="60"/>
      <c r="BYF53" s="60"/>
      <c r="BYG53" s="60"/>
      <c r="BYH53" s="60"/>
      <c r="BYI53" s="60"/>
      <c r="BYJ53" s="60"/>
      <c r="BYK53" s="60"/>
      <c r="BYL53" s="60"/>
      <c r="BYM53" s="60"/>
      <c r="BYN53" s="60"/>
      <c r="BYO53" s="60"/>
      <c r="BYP53" s="60"/>
      <c r="BYQ53" s="60"/>
      <c r="BYR53" s="60"/>
      <c r="BYS53" s="60"/>
      <c r="BYT53" s="60"/>
      <c r="BYU53" s="60"/>
      <c r="BYV53" s="60"/>
      <c r="BYW53" s="60"/>
      <c r="BYX53" s="60"/>
      <c r="BYY53" s="60"/>
      <c r="BYZ53" s="60"/>
      <c r="BZA53" s="60"/>
      <c r="BZB53" s="60"/>
      <c r="BZC53" s="60"/>
      <c r="BZD53" s="60"/>
      <c r="BZE53" s="60"/>
      <c r="BZF53" s="60"/>
      <c r="BZG53" s="60"/>
      <c r="BZH53" s="60"/>
      <c r="BZI53" s="60"/>
      <c r="BZJ53" s="60"/>
      <c r="BZK53" s="60"/>
      <c r="BZL53" s="60"/>
      <c r="BZM53" s="60"/>
      <c r="BZN53" s="60"/>
      <c r="BZO53" s="60"/>
      <c r="BZP53" s="60"/>
      <c r="BZQ53" s="60"/>
      <c r="BZR53" s="60"/>
      <c r="BZS53" s="60"/>
      <c r="BZT53" s="60"/>
      <c r="BZU53" s="60"/>
      <c r="BZV53" s="60"/>
      <c r="BZW53" s="60"/>
      <c r="BZX53" s="60"/>
      <c r="BZY53" s="60"/>
      <c r="BZZ53" s="60"/>
      <c r="CAA53" s="60"/>
      <c r="CAB53" s="60"/>
      <c r="CAC53" s="60"/>
      <c r="CAD53" s="60"/>
      <c r="CAE53" s="60"/>
      <c r="CAF53" s="60"/>
      <c r="CAG53" s="60"/>
      <c r="CAH53" s="60"/>
      <c r="CAI53" s="60"/>
      <c r="CAJ53" s="60"/>
      <c r="CAK53" s="60"/>
      <c r="CAL53" s="60"/>
      <c r="CAM53" s="60"/>
      <c r="CAN53" s="60"/>
      <c r="CAO53" s="60"/>
      <c r="CAP53" s="60"/>
      <c r="CAQ53" s="60"/>
      <c r="CAR53" s="60"/>
      <c r="CAS53" s="60"/>
      <c r="CAT53" s="60"/>
      <c r="CAU53" s="60"/>
      <c r="CAV53" s="60"/>
      <c r="CAW53" s="60"/>
      <c r="CAX53" s="60"/>
      <c r="CAY53" s="60"/>
      <c r="CAZ53" s="60"/>
      <c r="CBA53" s="60"/>
      <c r="CBB53" s="60"/>
      <c r="CBC53" s="60"/>
      <c r="CBD53" s="60"/>
      <c r="CBE53" s="60"/>
      <c r="CBF53" s="60"/>
      <c r="CBG53" s="60"/>
      <c r="CBH53" s="60"/>
      <c r="CBI53" s="60"/>
      <c r="CBJ53" s="60"/>
      <c r="CBK53" s="60"/>
      <c r="CBL53" s="60"/>
      <c r="CBM53" s="60"/>
      <c r="CBN53" s="60"/>
      <c r="CBO53" s="60"/>
      <c r="CBP53" s="60"/>
      <c r="CBQ53" s="60"/>
      <c r="CBR53" s="60"/>
      <c r="CBS53" s="60"/>
      <c r="CBT53" s="60"/>
      <c r="CBU53" s="60"/>
      <c r="CBV53" s="60"/>
      <c r="CBW53" s="60"/>
      <c r="CBX53" s="60"/>
      <c r="CBY53" s="60"/>
      <c r="CBZ53" s="60"/>
      <c r="CCA53" s="60"/>
      <c r="CCB53" s="60"/>
      <c r="CCC53" s="60"/>
      <c r="CCD53" s="60"/>
      <c r="CCE53" s="60"/>
      <c r="CCF53" s="60"/>
      <c r="CCG53" s="60"/>
      <c r="CCH53" s="60"/>
      <c r="CCI53" s="60"/>
      <c r="CCJ53" s="60"/>
      <c r="CCK53" s="60"/>
      <c r="CCL53" s="60"/>
      <c r="CCM53" s="60"/>
      <c r="CCN53" s="60"/>
      <c r="CCO53" s="60"/>
      <c r="CCP53" s="60"/>
      <c r="CCQ53" s="60"/>
      <c r="CCR53" s="60"/>
      <c r="CCS53" s="60"/>
      <c r="CCT53" s="60"/>
      <c r="CCU53" s="60"/>
      <c r="CCV53" s="60"/>
      <c r="CCW53" s="60"/>
      <c r="CCX53" s="60"/>
      <c r="CCY53" s="60"/>
      <c r="CCZ53" s="60"/>
      <c r="CDA53" s="60"/>
      <c r="CDB53" s="60"/>
      <c r="CDC53" s="60"/>
      <c r="CDD53" s="60"/>
      <c r="CDE53" s="60"/>
      <c r="CDF53" s="60"/>
      <c r="CDG53" s="60"/>
      <c r="CDH53" s="60"/>
      <c r="CDI53" s="60"/>
      <c r="CDJ53" s="60"/>
      <c r="CDK53" s="60"/>
      <c r="CDL53" s="60"/>
      <c r="CDM53" s="60"/>
      <c r="CDN53" s="60"/>
      <c r="CDO53" s="60"/>
      <c r="CDP53" s="60"/>
      <c r="CDQ53" s="60"/>
      <c r="CDR53" s="60"/>
      <c r="CDS53" s="60"/>
      <c r="CDT53" s="60"/>
      <c r="CDU53" s="60"/>
      <c r="CDV53" s="60"/>
      <c r="CDW53" s="60"/>
      <c r="CDX53" s="60"/>
      <c r="CDY53" s="60"/>
      <c r="CDZ53" s="60"/>
      <c r="CEA53" s="60"/>
      <c r="CEB53" s="60"/>
      <c r="CEC53" s="60"/>
      <c r="CED53" s="60"/>
      <c r="CEE53" s="60"/>
      <c r="CEF53" s="60"/>
      <c r="CEG53" s="60"/>
      <c r="CEH53" s="60"/>
      <c r="CEI53" s="60"/>
      <c r="CEJ53" s="60"/>
      <c r="CEK53" s="60"/>
      <c r="CEL53" s="60"/>
      <c r="CEM53" s="60"/>
      <c r="CEN53" s="60"/>
      <c r="CEO53" s="60"/>
      <c r="CEP53" s="60"/>
      <c r="CEQ53" s="60"/>
      <c r="CER53" s="60"/>
      <c r="CES53" s="60"/>
      <c r="CET53" s="60"/>
      <c r="CEU53" s="60"/>
      <c r="CEV53" s="60"/>
      <c r="CEW53" s="60"/>
      <c r="CEX53" s="60"/>
      <c r="CEY53" s="60"/>
      <c r="CEZ53" s="60"/>
      <c r="CFA53" s="60"/>
      <c r="CFB53" s="60"/>
      <c r="CFC53" s="60"/>
      <c r="CFD53" s="60"/>
      <c r="CFE53" s="60"/>
      <c r="CFF53" s="60"/>
      <c r="CFG53" s="60"/>
      <c r="CFH53" s="60"/>
      <c r="CFI53" s="60"/>
      <c r="CFJ53" s="60"/>
      <c r="CFK53" s="60"/>
      <c r="CFL53" s="60"/>
      <c r="CFM53" s="60"/>
      <c r="CFN53" s="60"/>
      <c r="CFO53" s="60"/>
      <c r="CFP53" s="60"/>
      <c r="CFQ53" s="60"/>
      <c r="CFR53" s="60"/>
      <c r="CFS53" s="60"/>
      <c r="CFT53" s="60"/>
      <c r="CFU53" s="60"/>
      <c r="CFV53" s="60"/>
      <c r="CFW53" s="60"/>
      <c r="CFX53" s="60"/>
      <c r="CFY53" s="60"/>
      <c r="CFZ53" s="60"/>
      <c r="CGA53" s="60"/>
      <c r="CGB53" s="60"/>
      <c r="CGC53" s="60"/>
      <c r="CGD53" s="60"/>
      <c r="CGE53" s="60"/>
      <c r="CGF53" s="60"/>
      <c r="CGG53" s="60"/>
      <c r="CGH53" s="60"/>
      <c r="CGI53" s="60"/>
      <c r="CGJ53" s="60"/>
      <c r="CGK53" s="60"/>
      <c r="CGL53" s="60"/>
      <c r="CGM53" s="60"/>
      <c r="CGN53" s="60"/>
      <c r="CGO53" s="60"/>
      <c r="CGP53" s="60"/>
      <c r="CGQ53" s="60"/>
      <c r="CGR53" s="60"/>
      <c r="CGS53" s="60"/>
      <c r="CGT53" s="60"/>
      <c r="CGU53" s="60"/>
      <c r="CGV53" s="60"/>
      <c r="CGW53" s="60"/>
      <c r="CGX53" s="60"/>
      <c r="CGY53" s="60"/>
      <c r="CGZ53" s="60"/>
      <c r="CHA53" s="60"/>
      <c r="CHB53" s="60"/>
      <c r="CHC53" s="60"/>
      <c r="CHD53" s="60"/>
      <c r="CHE53" s="60"/>
      <c r="CHF53" s="60"/>
      <c r="CHG53" s="60"/>
      <c r="CHH53" s="60"/>
      <c r="CHI53" s="60"/>
      <c r="CHJ53" s="60"/>
      <c r="CHK53" s="60"/>
      <c r="CHL53" s="60"/>
      <c r="CHM53" s="60"/>
      <c r="CHN53" s="60"/>
      <c r="CHO53" s="60"/>
      <c r="CHP53" s="60"/>
      <c r="CHQ53" s="60"/>
      <c r="CHR53" s="60"/>
      <c r="CHS53" s="60"/>
      <c r="CHT53" s="60"/>
      <c r="CHU53" s="60"/>
      <c r="CHV53" s="60"/>
      <c r="CHW53" s="60"/>
      <c r="CHX53" s="60"/>
      <c r="CHY53" s="60"/>
      <c r="CHZ53" s="60"/>
      <c r="CIA53" s="60"/>
      <c r="CIB53" s="60"/>
      <c r="CIC53" s="60"/>
      <c r="CID53" s="60"/>
      <c r="CIE53" s="60"/>
      <c r="CIF53" s="60"/>
      <c r="CIG53" s="60"/>
      <c r="CIH53" s="60"/>
      <c r="CII53" s="60"/>
      <c r="CIJ53" s="60"/>
      <c r="CIK53" s="60"/>
      <c r="CIL53" s="60"/>
      <c r="CIM53" s="60"/>
      <c r="CIN53" s="60"/>
      <c r="CIO53" s="60"/>
      <c r="CIP53" s="60"/>
      <c r="CIQ53" s="60"/>
      <c r="CIR53" s="60"/>
      <c r="CIS53" s="60"/>
      <c r="CIT53" s="60"/>
      <c r="CIU53" s="60"/>
      <c r="CIV53" s="60"/>
      <c r="CIW53" s="60"/>
      <c r="CIX53" s="60"/>
      <c r="CIY53" s="60"/>
      <c r="CIZ53" s="60"/>
      <c r="CJA53" s="60"/>
      <c r="CJB53" s="60"/>
      <c r="CJC53" s="60"/>
      <c r="CJD53" s="60"/>
      <c r="CJE53" s="60"/>
      <c r="CJF53" s="60"/>
      <c r="CJG53" s="60"/>
      <c r="CJH53" s="60"/>
      <c r="CJI53" s="60"/>
      <c r="CJJ53" s="60"/>
      <c r="CJK53" s="60"/>
      <c r="CJL53" s="60"/>
      <c r="CJM53" s="60"/>
      <c r="CJN53" s="60"/>
      <c r="CJO53" s="60"/>
      <c r="CJP53" s="60"/>
      <c r="CJQ53" s="60"/>
      <c r="CJR53" s="60"/>
      <c r="CJS53" s="60"/>
      <c r="CJT53" s="60"/>
      <c r="CJU53" s="60"/>
      <c r="CJV53" s="60"/>
      <c r="CJW53" s="60"/>
      <c r="CJX53" s="60"/>
      <c r="CJY53" s="60"/>
      <c r="CJZ53" s="60"/>
      <c r="CKA53" s="60"/>
      <c r="CKB53" s="60"/>
      <c r="CKC53" s="60"/>
      <c r="CKD53" s="60"/>
      <c r="CKE53" s="60"/>
      <c r="CKF53" s="60"/>
      <c r="CKG53" s="60"/>
      <c r="CKH53" s="60"/>
      <c r="CKI53" s="60"/>
      <c r="CKJ53" s="60"/>
      <c r="CKK53" s="60"/>
      <c r="CKL53" s="60"/>
      <c r="CKM53" s="60"/>
      <c r="CKN53" s="60"/>
      <c r="CKO53" s="60"/>
      <c r="CKP53" s="60"/>
      <c r="CKQ53" s="60"/>
      <c r="CKR53" s="60"/>
      <c r="CKS53" s="60"/>
      <c r="CKT53" s="60"/>
      <c r="CKU53" s="60"/>
      <c r="CKV53" s="60"/>
      <c r="CKW53" s="60"/>
      <c r="CKX53" s="60"/>
      <c r="CKY53" s="60"/>
      <c r="CKZ53" s="60"/>
      <c r="CLA53" s="60"/>
      <c r="CLB53" s="60"/>
      <c r="CLC53" s="60"/>
      <c r="CLD53" s="60"/>
      <c r="CLE53" s="60"/>
      <c r="CLF53" s="60"/>
      <c r="CLG53" s="60"/>
      <c r="CLH53" s="60"/>
      <c r="CLI53" s="60"/>
      <c r="CLJ53" s="60"/>
      <c r="CLK53" s="60"/>
      <c r="CLL53" s="60"/>
      <c r="CLM53" s="60"/>
      <c r="CLN53" s="60"/>
      <c r="CLO53" s="60"/>
      <c r="CLP53" s="60"/>
      <c r="CLQ53" s="60"/>
      <c r="CLR53" s="60"/>
      <c r="CLS53" s="60"/>
      <c r="CLT53" s="60"/>
      <c r="CLU53" s="60"/>
      <c r="CLV53" s="60"/>
      <c r="CLW53" s="60"/>
      <c r="CLX53" s="60"/>
      <c r="CLY53" s="60"/>
      <c r="CLZ53" s="60"/>
      <c r="CMA53" s="60"/>
      <c r="CMB53" s="60"/>
      <c r="CMC53" s="60"/>
      <c r="CMD53" s="60"/>
      <c r="CME53" s="60"/>
      <c r="CMF53" s="60"/>
      <c r="CMG53" s="60"/>
      <c r="CMH53" s="60"/>
      <c r="CMI53" s="60"/>
      <c r="CMJ53" s="60"/>
      <c r="CMK53" s="60"/>
      <c r="CML53" s="60"/>
      <c r="CMM53" s="60"/>
      <c r="CMN53" s="60"/>
      <c r="CMO53" s="60"/>
      <c r="CMP53" s="60"/>
      <c r="CMQ53" s="60"/>
      <c r="CMR53" s="60"/>
      <c r="CMS53" s="60"/>
      <c r="CMT53" s="60"/>
      <c r="CMU53" s="60"/>
      <c r="CMV53" s="60"/>
      <c r="CMW53" s="60"/>
      <c r="CMX53" s="60"/>
      <c r="CMY53" s="60"/>
      <c r="CMZ53" s="60"/>
      <c r="CNA53" s="60"/>
      <c r="CNB53" s="60"/>
      <c r="CNC53" s="60"/>
      <c r="CND53" s="60"/>
      <c r="CNE53" s="60"/>
      <c r="CNF53" s="60"/>
      <c r="CNG53" s="60"/>
      <c r="CNH53" s="60"/>
      <c r="CNI53" s="60"/>
      <c r="CNJ53" s="60"/>
      <c r="CNK53" s="60"/>
      <c r="CNL53" s="60"/>
      <c r="CNM53" s="60"/>
      <c r="CNN53" s="60"/>
      <c r="CNO53" s="60"/>
      <c r="CNP53" s="60"/>
      <c r="CNQ53" s="60"/>
      <c r="CNR53" s="60"/>
      <c r="CNS53" s="60"/>
      <c r="CNT53" s="60"/>
      <c r="CNU53" s="60"/>
      <c r="CNV53" s="60"/>
      <c r="CNW53" s="60"/>
      <c r="CNX53" s="60"/>
      <c r="CNY53" s="60"/>
      <c r="CNZ53" s="60"/>
      <c r="COA53" s="60"/>
      <c r="COB53" s="60"/>
      <c r="COC53" s="60"/>
      <c r="COD53" s="60"/>
      <c r="COE53" s="60"/>
      <c r="COF53" s="60"/>
      <c r="COG53" s="60"/>
      <c r="COH53" s="60"/>
      <c r="COI53" s="60"/>
      <c r="COJ53" s="60"/>
      <c r="COK53" s="60"/>
      <c r="COL53" s="60"/>
      <c r="COM53" s="60"/>
      <c r="CON53" s="60"/>
      <c r="COO53" s="60"/>
      <c r="COP53" s="60"/>
      <c r="COQ53" s="60"/>
      <c r="COR53" s="60"/>
      <c r="COS53" s="60"/>
      <c r="COT53" s="60"/>
      <c r="COU53" s="60"/>
      <c r="COV53" s="60"/>
      <c r="COW53" s="60"/>
      <c r="COX53" s="60"/>
      <c r="COY53" s="60"/>
      <c r="COZ53" s="60"/>
      <c r="CPA53" s="60"/>
      <c r="CPB53" s="60"/>
      <c r="CPC53" s="60"/>
      <c r="CPD53" s="60"/>
      <c r="CPE53" s="60"/>
      <c r="CPF53" s="60"/>
      <c r="CPG53" s="60"/>
      <c r="CPH53" s="60"/>
      <c r="CPI53" s="60"/>
      <c r="CPJ53" s="60"/>
      <c r="CPK53" s="60"/>
      <c r="CPL53" s="60"/>
      <c r="CPM53" s="60"/>
      <c r="CPN53" s="60"/>
      <c r="CPO53" s="60"/>
      <c r="CPP53" s="60"/>
      <c r="CPQ53" s="60"/>
      <c r="CPR53" s="60"/>
      <c r="CPS53" s="60"/>
      <c r="CPT53" s="60"/>
      <c r="CPU53" s="60"/>
      <c r="CPV53" s="60"/>
      <c r="CPW53" s="60"/>
      <c r="CPX53" s="60"/>
      <c r="CPY53" s="60"/>
      <c r="CPZ53" s="60"/>
      <c r="CQA53" s="60"/>
      <c r="CQB53" s="60"/>
      <c r="CQC53" s="60"/>
      <c r="CQD53" s="60"/>
      <c r="CQE53" s="60"/>
      <c r="CQF53" s="60"/>
      <c r="CQG53" s="60"/>
      <c r="CQH53" s="60"/>
      <c r="CQI53" s="60"/>
      <c r="CQJ53" s="60"/>
      <c r="CQK53" s="60"/>
      <c r="CQL53" s="60"/>
      <c r="CQM53" s="60"/>
      <c r="CQN53" s="60"/>
      <c r="CQO53" s="60"/>
      <c r="CQP53" s="60"/>
      <c r="CQQ53" s="60"/>
      <c r="CQR53" s="60"/>
      <c r="CQS53" s="60"/>
      <c r="CQT53" s="60"/>
      <c r="CQU53" s="60"/>
      <c r="CQV53" s="60"/>
      <c r="CQW53" s="60"/>
      <c r="CQX53" s="60"/>
      <c r="CQY53" s="60"/>
      <c r="CQZ53" s="60"/>
      <c r="CRA53" s="60"/>
      <c r="CRB53" s="60"/>
      <c r="CRC53" s="60"/>
      <c r="CRD53" s="60"/>
      <c r="CRE53" s="60"/>
      <c r="CRF53" s="60"/>
      <c r="CRG53" s="60"/>
      <c r="CRH53" s="60"/>
      <c r="CRI53" s="60"/>
      <c r="CRJ53" s="60"/>
      <c r="CRK53" s="60"/>
      <c r="CRL53" s="60"/>
      <c r="CRM53" s="60"/>
      <c r="CRN53" s="60"/>
      <c r="CRO53" s="60"/>
      <c r="CRP53" s="60"/>
      <c r="CRQ53" s="60"/>
      <c r="CRR53" s="60"/>
      <c r="CRS53" s="60"/>
      <c r="CRT53" s="60"/>
      <c r="CRU53" s="60"/>
      <c r="CRV53" s="60"/>
      <c r="CRW53" s="60"/>
      <c r="CRX53" s="60"/>
      <c r="CRY53" s="60"/>
      <c r="CRZ53" s="60"/>
      <c r="CSA53" s="60"/>
      <c r="CSB53" s="60"/>
      <c r="CSC53" s="60"/>
      <c r="CSD53" s="60"/>
      <c r="CSE53" s="60"/>
      <c r="CSF53" s="60"/>
      <c r="CSG53" s="60"/>
      <c r="CSH53" s="60"/>
      <c r="CSI53" s="60"/>
      <c r="CSJ53" s="60"/>
      <c r="CSK53" s="60"/>
      <c r="CSL53" s="60"/>
      <c r="CSM53" s="60"/>
      <c r="CSN53" s="60"/>
      <c r="CSO53" s="60"/>
      <c r="CSP53" s="60"/>
      <c r="CSQ53" s="60"/>
      <c r="CSR53" s="60"/>
      <c r="CSS53" s="60"/>
      <c r="CST53" s="60"/>
      <c r="CSU53" s="60"/>
      <c r="CSV53" s="60"/>
      <c r="CSW53" s="60"/>
      <c r="CSX53" s="60"/>
      <c r="CSY53" s="60"/>
      <c r="CSZ53" s="60"/>
      <c r="CTA53" s="60"/>
      <c r="CTB53" s="60"/>
      <c r="CTC53" s="60"/>
      <c r="CTD53" s="60"/>
      <c r="CTE53" s="60"/>
      <c r="CTF53" s="60"/>
      <c r="CTG53" s="60"/>
      <c r="CTH53" s="60"/>
      <c r="CTI53" s="60"/>
      <c r="CTJ53" s="60"/>
      <c r="CTK53" s="60"/>
      <c r="CTL53" s="60"/>
      <c r="CTM53" s="60"/>
      <c r="CTN53" s="60"/>
      <c r="CTO53" s="60"/>
      <c r="CTP53" s="60"/>
      <c r="CTQ53" s="60"/>
      <c r="CTR53" s="60"/>
      <c r="CTS53" s="60"/>
      <c r="CTT53" s="60"/>
      <c r="CTU53" s="60"/>
      <c r="CTV53" s="60"/>
      <c r="CTW53" s="60"/>
      <c r="CTX53" s="60"/>
      <c r="CTY53" s="60"/>
      <c r="CTZ53" s="60"/>
      <c r="CUA53" s="60"/>
      <c r="CUB53" s="60"/>
      <c r="CUC53" s="60"/>
      <c r="CUD53" s="60"/>
      <c r="CUE53" s="60"/>
      <c r="CUF53" s="60"/>
      <c r="CUG53" s="60"/>
      <c r="CUH53" s="60"/>
      <c r="CUI53" s="60"/>
      <c r="CUJ53" s="60"/>
      <c r="CUK53" s="60"/>
      <c r="CUL53" s="60"/>
      <c r="CUM53" s="60"/>
      <c r="CUN53" s="60"/>
      <c r="CUO53" s="60"/>
      <c r="CUP53" s="60"/>
      <c r="CUQ53" s="60"/>
      <c r="CUR53" s="60"/>
      <c r="CUS53" s="60"/>
      <c r="CUT53" s="60"/>
      <c r="CUU53" s="60"/>
      <c r="CUV53" s="60"/>
      <c r="CUW53" s="60"/>
      <c r="CUX53" s="60"/>
      <c r="CUY53" s="60"/>
      <c r="CUZ53" s="60"/>
      <c r="CVA53" s="60"/>
      <c r="CVB53" s="60"/>
      <c r="CVC53" s="60"/>
      <c r="CVD53" s="60"/>
      <c r="CVE53" s="60"/>
      <c r="CVF53" s="60"/>
      <c r="CVG53" s="60"/>
      <c r="CVH53" s="60"/>
      <c r="CVI53" s="60"/>
      <c r="CVJ53" s="60"/>
      <c r="CVK53" s="60"/>
      <c r="CVL53" s="60"/>
      <c r="CVM53" s="60"/>
      <c r="CVN53" s="60"/>
      <c r="CVO53" s="60"/>
      <c r="CVP53" s="60"/>
      <c r="CVQ53" s="60"/>
      <c r="CVR53" s="60"/>
      <c r="CVS53" s="60"/>
      <c r="CVT53" s="60"/>
      <c r="CVU53" s="60"/>
      <c r="CVV53" s="60"/>
      <c r="CVW53" s="60"/>
      <c r="CVX53" s="60"/>
      <c r="CVY53" s="60"/>
      <c r="CVZ53" s="60"/>
      <c r="CWA53" s="60"/>
      <c r="CWB53" s="60"/>
      <c r="CWC53" s="60"/>
      <c r="CWD53" s="60"/>
      <c r="CWE53" s="60"/>
      <c r="CWF53" s="60"/>
      <c r="CWG53" s="60"/>
      <c r="CWH53" s="60"/>
      <c r="CWI53" s="60"/>
      <c r="CWJ53" s="60"/>
      <c r="CWK53" s="60"/>
      <c r="CWL53" s="60"/>
      <c r="CWM53" s="60"/>
      <c r="CWN53" s="60"/>
      <c r="CWO53" s="60"/>
      <c r="CWP53" s="60"/>
      <c r="CWQ53" s="60"/>
      <c r="CWR53" s="60"/>
      <c r="CWS53" s="60"/>
      <c r="CWT53" s="60"/>
      <c r="CWU53" s="60"/>
      <c r="CWV53" s="60"/>
      <c r="CWW53" s="60"/>
      <c r="CWX53" s="60"/>
      <c r="CWY53" s="60"/>
      <c r="CWZ53" s="60"/>
      <c r="CXA53" s="60"/>
      <c r="CXB53" s="60"/>
      <c r="CXC53" s="60"/>
      <c r="CXD53" s="60"/>
      <c r="CXE53" s="60"/>
      <c r="CXF53" s="60"/>
      <c r="CXG53" s="60"/>
      <c r="CXH53" s="60"/>
      <c r="CXI53" s="60"/>
      <c r="CXJ53" s="60"/>
      <c r="CXK53" s="60"/>
      <c r="CXL53" s="60"/>
      <c r="CXM53" s="60"/>
      <c r="CXN53" s="60"/>
      <c r="CXO53" s="60"/>
      <c r="CXP53" s="60"/>
      <c r="CXQ53" s="60"/>
      <c r="CXR53" s="60"/>
      <c r="CXS53" s="60"/>
      <c r="CXT53" s="60"/>
      <c r="CXU53" s="60"/>
      <c r="CXV53" s="60"/>
      <c r="CXW53" s="60"/>
      <c r="CXX53" s="60"/>
      <c r="CXY53" s="60"/>
      <c r="CXZ53" s="60"/>
      <c r="CYA53" s="60"/>
      <c r="CYB53" s="60"/>
      <c r="CYC53" s="60"/>
      <c r="CYD53" s="60"/>
      <c r="CYE53" s="60"/>
      <c r="CYF53" s="60"/>
      <c r="CYG53" s="60"/>
      <c r="CYH53" s="60"/>
      <c r="CYI53" s="60"/>
      <c r="CYJ53" s="60"/>
      <c r="CYK53" s="60"/>
      <c r="CYL53" s="60"/>
      <c r="CYM53" s="60"/>
      <c r="CYN53" s="60"/>
      <c r="CYO53" s="60"/>
      <c r="CYP53" s="60"/>
      <c r="CYQ53" s="60"/>
      <c r="CYR53" s="60"/>
      <c r="CYS53" s="60"/>
      <c r="CYT53" s="60"/>
      <c r="CYU53" s="60"/>
      <c r="CYV53" s="60"/>
      <c r="CYW53" s="60"/>
      <c r="CYX53" s="60"/>
      <c r="CYY53" s="60"/>
      <c r="CYZ53" s="60"/>
      <c r="CZA53" s="60"/>
      <c r="CZB53" s="60"/>
      <c r="CZC53" s="60"/>
      <c r="CZD53" s="60"/>
      <c r="CZE53" s="60"/>
      <c r="CZF53" s="60"/>
      <c r="CZG53" s="60"/>
      <c r="CZH53" s="60"/>
      <c r="CZI53" s="60"/>
      <c r="CZJ53" s="60"/>
      <c r="CZK53" s="60"/>
      <c r="CZL53" s="60"/>
      <c r="CZM53" s="60"/>
      <c r="CZN53" s="60"/>
      <c r="CZO53" s="60"/>
      <c r="CZP53" s="60"/>
      <c r="CZQ53" s="60"/>
      <c r="CZR53" s="60"/>
      <c r="CZS53" s="60"/>
      <c r="CZT53" s="60"/>
      <c r="CZU53" s="60"/>
      <c r="CZV53" s="60"/>
      <c r="CZW53" s="60"/>
      <c r="CZX53" s="60"/>
      <c r="CZY53" s="60"/>
      <c r="CZZ53" s="60"/>
      <c r="DAA53" s="60"/>
      <c r="DAB53" s="60"/>
      <c r="DAC53" s="60"/>
      <c r="DAD53" s="60"/>
      <c r="DAE53" s="60"/>
      <c r="DAF53" s="60"/>
      <c r="DAG53" s="60"/>
      <c r="DAH53" s="60"/>
      <c r="DAI53" s="60"/>
      <c r="DAJ53" s="60"/>
      <c r="DAK53" s="60"/>
      <c r="DAL53" s="60"/>
      <c r="DAM53" s="60"/>
      <c r="DAN53" s="60"/>
      <c r="DAO53" s="60"/>
      <c r="DAP53" s="60"/>
      <c r="DAQ53" s="60"/>
      <c r="DAR53" s="60"/>
      <c r="DAS53" s="60"/>
      <c r="DAT53" s="60"/>
      <c r="DAU53" s="60"/>
      <c r="DAV53" s="60"/>
      <c r="DAW53" s="60"/>
      <c r="DAX53" s="60"/>
      <c r="DAY53" s="60"/>
      <c r="DAZ53" s="60"/>
      <c r="DBA53" s="60"/>
      <c r="DBB53" s="60"/>
      <c r="DBC53" s="60"/>
      <c r="DBD53" s="60"/>
      <c r="DBE53" s="60"/>
      <c r="DBF53" s="60"/>
      <c r="DBG53" s="60"/>
      <c r="DBH53" s="60"/>
      <c r="DBI53" s="60"/>
      <c r="DBJ53" s="60"/>
      <c r="DBK53" s="60"/>
      <c r="DBL53" s="60"/>
      <c r="DBM53" s="60"/>
      <c r="DBN53" s="60"/>
      <c r="DBO53" s="60"/>
      <c r="DBP53" s="60"/>
      <c r="DBQ53" s="60"/>
      <c r="DBR53" s="60"/>
      <c r="DBS53" s="60"/>
      <c r="DBT53" s="60"/>
      <c r="DBU53" s="60"/>
      <c r="DBV53" s="60"/>
      <c r="DBW53" s="60"/>
      <c r="DBX53" s="60"/>
      <c r="DBY53" s="60"/>
      <c r="DBZ53" s="60"/>
      <c r="DCA53" s="60"/>
      <c r="DCB53" s="60"/>
      <c r="DCC53" s="60"/>
      <c r="DCD53" s="60"/>
      <c r="DCE53" s="60"/>
      <c r="DCF53" s="60"/>
      <c r="DCG53" s="60"/>
      <c r="DCH53" s="60"/>
      <c r="DCI53" s="60"/>
      <c r="DCJ53" s="60"/>
      <c r="DCK53" s="60"/>
      <c r="DCL53" s="60"/>
      <c r="DCM53" s="60"/>
      <c r="DCN53" s="60"/>
      <c r="DCO53" s="60"/>
      <c r="DCP53" s="60"/>
      <c r="DCQ53" s="60"/>
      <c r="DCR53" s="60"/>
      <c r="DCS53" s="60"/>
      <c r="DCT53" s="60"/>
      <c r="DCU53" s="60"/>
      <c r="DCV53" s="60"/>
      <c r="DCW53" s="60"/>
      <c r="DCX53" s="60"/>
      <c r="DCY53" s="60"/>
      <c r="DCZ53" s="60"/>
      <c r="DDA53" s="60"/>
      <c r="DDB53" s="60"/>
      <c r="DDC53" s="60"/>
      <c r="DDD53" s="60"/>
      <c r="DDE53" s="60"/>
      <c r="DDF53" s="60"/>
      <c r="DDG53" s="60"/>
      <c r="DDH53" s="60"/>
      <c r="DDI53" s="60"/>
      <c r="DDJ53" s="60"/>
      <c r="DDK53" s="60"/>
      <c r="DDL53" s="60"/>
      <c r="DDM53" s="60"/>
      <c r="DDN53" s="60"/>
      <c r="DDO53" s="60"/>
      <c r="DDP53" s="60"/>
      <c r="DDQ53" s="60"/>
      <c r="DDR53" s="60"/>
      <c r="DDS53" s="60"/>
      <c r="DDT53" s="60"/>
      <c r="DDU53" s="60"/>
      <c r="DDV53" s="60"/>
      <c r="DDW53" s="60"/>
      <c r="DDX53" s="60"/>
      <c r="DDY53" s="60"/>
      <c r="DDZ53" s="60"/>
      <c r="DEA53" s="60"/>
      <c r="DEB53" s="60"/>
      <c r="DEC53" s="60"/>
      <c r="DED53" s="60"/>
      <c r="DEE53" s="60"/>
      <c r="DEF53" s="60"/>
      <c r="DEG53" s="60"/>
      <c r="DEH53" s="60"/>
      <c r="DEI53" s="60"/>
      <c r="DEJ53" s="60"/>
      <c r="DEK53" s="60"/>
      <c r="DEL53" s="60"/>
      <c r="DEM53" s="60"/>
      <c r="DEN53" s="60"/>
      <c r="DEO53" s="60"/>
      <c r="DEP53" s="60"/>
      <c r="DEQ53" s="60"/>
      <c r="DER53" s="60"/>
      <c r="DES53" s="60"/>
      <c r="DET53" s="60"/>
      <c r="DEU53" s="60"/>
      <c r="DEV53" s="60"/>
      <c r="DEW53" s="60"/>
      <c r="DEX53" s="60"/>
      <c r="DEY53" s="60"/>
      <c r="DEZ53" s="60"/>
      <c r="DFA53" s="60"/>
      <c r="DFB53" s="60"/>
      <c r="DFC53" s="60"/>
      <c r="DFD53" s="60"/>
      <c r="DFE53" s="60"/>
      <c r="DFF53" s="60"/>
      <c r="DFG53" s="60"/>
      <c r="DFH53" s="60"/>
      <c r="DFI53" s="60"/>
      <c r="DFJ53" s="60"/>
      <c r="DFK53" s="60"/>
      <c r="DFL53" s="60"/>
      <c r="DFM53" s="60"/>
      <c r="DFN53" s="60"/>
      <c r="DFO53" s="60"/>
      <c r="DFP53" s="60"/>
      <c r="DFQ53" s="60"/>
      <c r="DFR53" s="60"/>
      <c r="DFS53" s="60"/>
      <c r="DFT53" s="60"/>
      <c r="DFU53" s="60"/>
      <c r="DFV53" s="60"/>
      <c r="DFW53" s="60"/>
      <c r="DFX53" s="60"/>
      <c r="DFY53" s="60"/>
      <c r="DFZ53" s="60"/>
      <c r="DGA53" s="60"/>
      <c r="DGB53" s="60"/>
      <c r="DGC53" s="60"/>
      <c r="DGD53" s="60"/>
      <c r="DGE53" s="60"/>
      <c r="DGF53" s="60"/>
      <c r="DGG53" s="60"/>
      <c r="DGH53" s="60"/>
      <c r="DGI53" s="60"/>
      <c r="DGJ53" s="60"/>
      <c r="DGK53" s="60"/>
      <c r="DGL53" s="60"/>
      <c r="DGM53" s="60"/>
      <c r="DGN53" s="60"/>
      <c r="DGO53" s="60"/>
      <c r="DGP53" s="60"/>
      <c r="DGQ53" s="60"/>
      <c r="DGR53" s="60"/>
      <c r="DGS53" s="60"/>
      <c r="DGT53" s="60"/>
      <c r="DGU53" s="60"/>
      <c r="DGV53" s="60"/>
      <c r="DGW53" s="60"/>
      <c r="DGX53" s="60"/>
      <c r="DGY53" s="60"/>
      <c r="DGZ53" s="60"/>
      <c r="DHA53" s="60"/>
      <c r="DHB53" s="60"/>
      <c r="DHC53" s="60"/>
      <c r="DHD53" s="60"/>
      <c r="DHE53" s="60"/>
      <c r="DHF53" s="60"/>
      <c r="DHG53" s="60"/>
      <c r="DHH53" s="60"/>
      <c r="DHI53" s="60"/>
      <c r="DHJ53" s="60"/>
      <c r="DHK53" s="60"/>
      <c r="DHL53" s="60"/>
      <c r="DHM53" s="60"/>
      <c r="DHN53" s="60"/>
      <c r="DHO53" s="60"/>
      <c r="DHP53" s="60"/>
      <c r="DHQ53" s="60"/>
      <c r="DHR53" s="60"/>
      <c r="DHS53" s="60"/>
      <c r="DHT53" s="60"/>
      <c r="DHU53" s="60"/>
      <c r="DHV53" s="60"/>
      <c r="DHW53" s="60"/>
      <c r="DHX53" s="60"/>
      <c r="DHY53" s="60"/>
      <c r="DHZ53" s="60"/>
      <c r="DIA53" s="60"/>
      <c r="DIB53" s="60"/>
      <c r="DIC53" s="60"/>
      <c r="DID53" s="60"/>
      <c r="DIE53" s="60"/>
      <c r="DIF53" s="60"/>
      <c r="DIG53" s="60"/>
      <c r="DIH53" s="60"/>
      <c r="DII53" s="60"/>
      <c r="DIJ53" s="60"/>
      <c r="DIK53" s="60"/>
      <c r="DIL53" s="60"/>
      <c r="DIM53" s="60"/>
      <c r="DIN53" s="60"/>
      <c r="DIO53" s="60"/>
      <c r="DIP53" s="60"/>
      <c r="DIQ53" s="60"/>
      <c r="DIR53" s="60"/>
      <c r="DIS53" s="60"/>
      <c r="DIT53" s="60"/>
      <c r="DIU53" s="60"/>
      <c r="DIV53" s="60"/>
      <c r="DIW53" s="60"/>
      <c r="DIX53" s="60"/>
      <c r="DIY53" s="60"/>
      <c r="DIZ53" s="60"/>
      <c r="DJA53" s="60"/>
      <c r="DJB53" s="60"/>
      <c r="DJC53" s="60"/>
      <c r="DJD53" s="60"/>
      <c r="DJE53" s="60"/>
      <c r="DJF53" s="60"/>
      <c r="DJG53" s="60"/>
      <c r="DJH53" s="60"/>
      <c r="DJI53" s="60"/>
      <c r="DJJ53" s="60"/>
      <c r="DJK53" s="60"/>
      <c r="DJL53" s="60"/>
      <c r="DJM53" s="60"/>
      <c r="DJN53" s="60"/>
      <c r="DJO53" s="60"/>
      <c r="DJP53" s="60"/>
      <c r="DJQ53" s="60"/>
      <c r="DJR53" s="60"/>
      <c r="DJS53" s="60"/>
      <c r="DJT53" s="60"/>
      <c r="DJU53" s="60"/>
      <c r="DJV53" s="60"/>
      <c r="DJW53" s="60"/>
      <c r="DJX53" s="60"/>
      <c r="DJY53" s="60"/>
      <c r="DJZ53" s="60"/>
      <c r="DKA53" s="60"/>
      <c r="DKB53" s="60"/>
      <c r="DKC53" s="60"/>
      <c r="DKD53" s="60"/>
      <c r="DKE53" s="60"/>
      <c r="DKF53" s="60"/>
      <c r="DKG53" s="60"/>
      <c r="DKH53" s="60"/>
      <c r="DKI53" s="60"/>
      <c r="DKJ53" s="60"/>
      <c r="DKK53" s="60"/>
      <c r="DKL53" s="60"/>
      <c r="DKM53" s="60"/>
      <c r="DKN53" s="60"/>
      <c r="DKO53" s="60"/>
      <c r="DKP53" s="60"/>
      <c r="DKQ53" s="60"/>
      <c r="DKR53" s="60"/>
      <c r="DKS53" s="60"/>
      <c r="DKT53" s="60"/>
      <c r="DKU53" s="60"/>
      <c r="DKV53" s="60"/>
      <c r="DKW53" s="60"/>
      <c r="DKX53" s="60"/>
      <c r="DKY53" s="60"/>
      <c r="DKZ53" s="60"/>
      <c r="DLA53" s="60"/>
      <c r="DLB53" s="60"/>
      <c r="DLC53" s="60"/>
      <c r="DLD53" s="60"/>
      <c r="DLE53" s="60"/>
      <c r="DLF53" s="60"/>
      <c r="DLG53" s="60"/>
      <c r="DLH53" s="60"/>
      <c r="DLI53" s="60"/>
      <c r="DLJ53" s="60"/>
      <c r="DLK53" s="60"/>
      <c r="DLL53" s="60"/>
      <c r="DLM53" s="60"/>
      <c r="DLN53" s="60"/>
      <c r="DLO53" s="60"/>
      <c r="DLP53" s="60"/>
      <c r="DLQ53" s="60"/>
      <c r="DLR53" s="60"/>
      <c r="DLS53" s="60"/>
      <c r="DLT53" s="60"/>
      <c r="DLU53" s="60"/>
      <c r="DLV53" s="60"/>
      <c r="DLW53" s="60"/>
      <c r="DLX53" s="60"/>
      <c r="DLY53" s="60"/>
      <c r="DLZ53" s="60"/>
      <c r="DMA53" s="60"/>
      <c r="DMB53" s="60"/>
      <c r="DMC53" s="60"/>
      <c r="DMD53" s="60"/>
      <c r="DME53" s="60"/>
      <c r="DMF53" s="60"/>
      <c r="DMG53" s="60"/>
      <c r="DMH53" s="60"/>
      <c r="DMI53" s="60"/>
      <c r="DMJ53" s="60"/>
      <c r="DMK53" s="60"/>
      <c r="DML53" s="60"/>
      <c r="DMM53" s="60"/>
      <c r="DMN53" s="60"/>
      <c r="DMO53" s="60"/>
      <c r="DMP53" s="60"/>
      <c r="DMQ53" s="60"/>
      <c r="DMR53" s="60"/>
      <c r="DMS53" s="60"/>
      <c r="DMT53" s="60"/>
      <c r="DMU53" s="60"/>
      <c r="DMV53" s="60"/>
      <c r="DMW53" s="60"/>
      <c r="DMX53" s="60"/>
      <c r="DMY53" s="60"/>
      <c r="DMZ53" s="60"/>
      <c r="DNA53" s="60"/>
      <c r="DNB53" s="60"/>
      <c r="DNC53" s="60"/>
      <c r="DND53" s="60"/>
      <c r="DNE53" s="60"/>
      <c r="DNF53" s="60"/>
      <c r="DNG53" s="60"/>
      <c r="DNH53" s="60"/>
      <c r="DNI53" s="60"/>
      <c r="DNJ53" s="60"/>
      <c r="DNK53" s="60"/>
      <c r="DNL53" s="60"/>
      <c r="DNM53" s="60"/>
      <c r="DNN53" s="60"/>
      <c r="DNO53" s="60"/>
      <c r="DNP53" s="60"/>
      <c r="DNQ53" s="60"/>
      <c r="DNR53" s="60"/>
      <c r="DNS53" s="60"/>
      <c r="DNT53" s="60"/>
      <c r="DNU53" s="60"/>
      <c r="DNV53" s="60"/>
      <c r="DNW53" s="60"/>
      <c r="DNX53" s="60"/>
      <c r="DNY53" s="60"/>
      <c r="DNZ53" s="60"/>
      <c r="DOA53" s="60"/>
      <c r="DOB53" s="60"/>
      <c r="DOC53" s="60"/>
      <c r="DOD53" s="60"/>
      <c r="DOE53" s="60"/>
      <c r="DOF53" s="60"/>
      <c r="DOG53" s="60"/>
      <c r="DOH53" s="60"/>
      <c r="DOI53" s="60"/>
      <c r="DOJ53" s="60"/>
      <c r="DOK53" s="60"/>
      <c r="DOL53" s="60"/>
      <c r="DOM53" s="60"/>
      <c r="DON53" s="60"/>
      <c r="DOO53" s="60"/>
      <c r="DOP53" s="60"/>
      <c r="DOQ53" s="60"/>
      <c r="DOR53" s="60"/>
      <c r="DOS53" s="60"/>
      <c r="DOT53" s="60"/>
      <c r="DOU53" s="60"/>
      <c r="DOV53" s="60"/>
      <c r="DOW53" s="60"/>
      <c r="DOX53" s="60"/>
      <c r="DOY53" s="60"/>
      <c r="DOZ53" s="60"/>
      <c r="DPA53" s="60"/>
      <c r="DPB53" s="60"/>
      <c r="DPC53" s="60"/>
      <c r="DPD53" s="60"/>
      <c r="DPE53" s="60"/>
      <c r="DPF53" s="60"/>
      <c r="DPG53" s="60"/>
      <c r="DPH53" s="60"/>
      <c r="DPI53" s="60"/>
      <c r="DPJ53" s="60"/>
      <c r="DPK53" s="60"/>
      <c r="DPL53" s="60"/>
      <c r="DPM53" s="60"/>
      <c r="DPN53" s="60"/>
      <c r="DPO53" s="60"/>
      <c r="DPP53" s="60"/>
      <c r="DPQ53" s="60"/>
      <c r="DPR53" s="60"/>
      <c r="DPS53" s="60"/>
      <c r="DPT53" s="60"/>
      <c r="DPU53" s="60"/>
      <c r="DPV53" s="60"/>
      <c r="DPW53" s="60"/>
      <c r="DPX53" s="60"/>
      <c r="DPY53" s="60"/>
      <c r="DPZ53" s="60"/>
      <c r="DQA53" s="60"/>
      <c r="DQB53" s="60"/>
      <c r="DQC53" s="60"/>
      <c r="DQD53" s="60"/>
      <c r="DQE53" s="60"/>
      <c r="DQF53" s="60"/>
      <c r="DQG53" s="60"/>
      <c r="DQH53" s="60"/>
      <c r="DQI53" s="60"/>
      <c r="DQJ53" s="60"/>
      <c r="DQK53" s="60"/>
      <c r="DQL53" s="60"/>
      <c r="DQM53" s="60"/>
      <c r="DQN53" s="60"/>
      <c r="DQO53" s="60"/>
      <c r="DQP53" s="60"/>
      <c r="DQQ53" s="60"/>
      <c r="DQR53" s="60"/>
      <c r="DQS53" s="60"/>
      <c r="DQT53" s="60"/>
      <c r="DQU53" s="60"/>
      <c r="DQV53" s="60"/>
      <c r="DQW53" s="60"/>
      <c r="DQX53" s="60"/>
      <c r="DQY53" s="60"/>
      <c r="DQZ53" s="60"/>
      <c r="DRA53" s="60"/>
      <c r="DRB53" s="60"/>
      <c r="DRC53" s="60"/>
      <c r="DRD53" s="60"/>
      <c r="DRE53" s="60"/>
      <c r="DRF53" s="60"/>
      <c r="DRG53" s="60"/>
      <c r="DRH53" s="60"/>
      <c r="DRI53" s="60"/>
      <c r="DRJ53" s="60"/>
      <c r="DRK53" s="60"/>
      <c r="DRL53" s="60"/>
      <c r="DRM53" s="60"/>
      <c r="DRN53" s="60"/>
      <c r="DRO53" s="60"/>
      <c r="DRP53" s="60"/>
      <c r="DRQ53" s="60"/>
      <c r="DRR53" s="60"/>
      <c r="DRS53" s="60"/>
      <c r="DRT53" s="60"/>
      <c r="DRU53" s="60"/>
      <c r="DRV53" s="60"/>
      <c r="DRW53" s="60"/>
      <c r="DRX53" s="60"/>
      <c r="DRY53" s="60"/>
      <c r="DRZ53" s="60"/>
      <c r="DSA53" s="60"/>
      <c r="DSB53" s="60"/>
      <c r="DSC53" s="60"/>
      <c r="DSD53" s="60"/>
      <c r="DSE53" s="60"/>
      <c r="DSF53" s="60"/>
      <c r="DSG53" s="60"/>
      <c r="DSH53" s="60"/>
      <c r="DSI53" s="60"/>
      <c r="DSJ53" s="60"/>
      <c r="DSK53" s="60"/>
      <c r="DSL53" s="60"/>
      <c r="DSM53" s="60"/>
      <c r="DSN53" s="60"/>
      <c r="DSO53" s="60"/>
      <c r="DSP53" s="60"/>
      <c r="DSQ53" s="60"/>
      <c r="DSR53" s="60"/>
      <c r="DSS53" s="60"/>
      <c r="DST53" s="60"/>
      <c r="DSU53" s="60"/>
      <c r="DSV53" s="60"/>
      <c r="DSW53" s="60"/>
      <c r="DSX53" s="60"/>
      <c r="DSY53" s="60"/>
      <c r="DSZ53" s="60"/>
      <c r="DTA53" s="60"/>
      <c r="DTB53" s="60"/>
      <c r="DTC53" s="60"/>
      <c r="DTD53" s="60"/>
      <c r="DTE53" s="60"/>
      <c r="DTF53" s="60"/>
      <c r="DTG53" s="60"/>
      <c r="DTH53" s="60"/>
      <c r="DTI53" s="60"/>
      <c r="DTJ53" s="60"/>
      <c r="DTK53" s="60"/>
      <c r="DTL53" s="60"/>
      <c r="DTM53" s="60"/>
      <c r="DTN53" s="60"/>
      <c r="DTO53" s="60"/>
      <c r="DTP53" s="60"/>
      <c r="DTQ53" s="60"/>
      <c r="DTR53" s="60"/>
      <c r="DTS53" s="60"/>
      <c r="DTT53" s="60"/>
      <c r="DTU53" s="60"/>
      <c r="DTV53" s="60"/>
      <c r="DTW53" s="60"/>
      <c r="DTX53" s="60"/>
      <c r="DTY53" s="60"/>
      <c r="DTZ53" s="60"/>
      <c r="DUA53" s="60"/>
      <c r="DUB53" s="60"/>
      <c r="DUC53" s="60"/>
      <c r="DUD53" s="60"/>
      <c r="DUE53" s="60"/>
      <c r="DUF53" s="60"/>
      <c r="DUG53" s="60"/>
      <c r="DUH53" s="60"/>
      <c r="DUI53" s="60"/>
      <c r="DUJ53" s="60"/>
      <c r="DUK53" s="60"/>
      <c r="DUL53" s="60"/>
      <c r="DUM53" s="60"/>
      <c r="DUN53" s="60"/>
      <c r="DUO53" s="60"/>
      <c r="DUP53" s="60"/>
      <c r="DUQ53" s="60"/>
      <c r="DUR53" s="60"/>
      <c r="DUS53" s="60"/>
      <c r="DUT53" s="60"/>
      <c r="DUU53" s="60"/>
      <c r="DUV53" s="60"/>
      <c r="DUW53" s="60"/>
      <c r="DUX53" s="60"/>
      <c r="DUY53" s="60"/>
      <c r="DUZ53" s="60"/>
      <c r="DVA53" s="60"/>
      <c r="DVB53" s="60"/>
      <c r="DVC53" s="60"/>
      <c r="DVD53" s="60"/>
      <c r="DVE53" s="60"/>
      <c r="DVF53" s="60"/>
      <c r="DVG53" s="60"/>
      <c r="DVH53" s="60"/>
      <c r="DVI53" s="60"/>
      <c r="DVJ53" s="60"/>
      <c r="DVK53" s="60"/>
      <c r="DVL53" s="60"/>
      <c r="DVM53" s="60"/>
      <c r="DVN53" s="60"/>
      <c r="DVO53" s="60"/>
      <c r="DVP53" s="60"/>
      <c r="DVQ53" s="60"/>
      <c r="DVR53" s="60"/>
      <c r="DVS53" s="60"/>
      <c r="DVT53" s="60"/>
      <c r="DVU53" s="60"/>
      <c r="DVV53" s="60"/>
      <c r="DVW53" s="60"/>
      <c r="DVX53" s="60"/>
      <c r="DVY53" s="60"/>
      <c r="DVZ53" s="60"/>
      <c r="DWA53" s="60"/>
      <c r="DWB53" s="60"/>
      <c r="DWC53" s="60"/>
      <c r="DWD53" s="60"/>
      <c r="DWE53" s="60"/>
      <c r="DWF53" s="60"/>
      <c r="DWG53" s="60"/>
      <c r="DWH53" s="60"/>
      <c r="DWI53" s="60"/>
      <c r="DWJ53" s="60"/>
      <c r="DWK53" s="60"/>
      <c r="DWL53" s="60"/>
      <c r="DWM53" s="60"/>
      <c r="DWN53" s="60"/>
      <c r="DWO53" s="60"/>
      <c r="DWP53" s="60"/>
      <c r="DWQ53" s="60"/>
      <c r="DWR53" s="60"/>
      <c r="DWS53" s="60"/>
      <c r="DWT53" s="60"/>
      <c r="DWU53" s="60"/>
      <c r="DWV53" s="60"/>
      <c r="DWW53" s="60"/>
      <c r="DWX53" s="60"/>
      <c r="DWY53" s="60"/>
      <c r="DWZ53" s="60"/>
      <c r="DXA53" s="60"/>
      <c r="DXB53" s="60"/>
      <c r="DXC53" s="60"/>
      <c r="DXD53" s="60"/>
      <c r="DXE53" s="60"/>
      <c r="DXF53" s="60"/>
      <c r="DXG53" s="60"/>
      <c r="DXH53" s="60"/>
      <c r="DXI53" s="60"/>
      <c r="DXJ53" s="60"/>
      <c r="DXK53" s="60"/>
      <c r="DXL53" s="60"/>
      <c r="DXM53" s="60"/>
      <c r="DXN53" s="60"/>
      <c r="DXO53" s="60"/>
      <c r="DXP53" s="60"/>
      <c r="DXQ53" s="60"/>
      <c r="DXR53" s="60"/>
      <c r="DXS53" s="60"/>
      <c r="DXT53" s="60"/>
      <c r="DXU53" s="60"/>
      <c r="DXV53" s="60"/>
      <c r="DXW53" s="60"/>
      <c r="DXX53" s="60"/>
      <c r="DXY53" s="60"/>
      <c r="DXZ53" s="60"/>
      <c r="DYA53" s="60"/>
      <c r="DYB53" s="60"/>
      <c r="DYC53" s="60"/>
      <c r="DYD53" s="60"/>
      <c r="DYE53" s="60"/>
      <c r="DYF53" s="60"/>
      <c r="DYG53" s="60"/>
      <c r="DYH53" s="60"/>
      <c r="DYI53" s="60"/>
      <c r="DYJ53" s="60"/>
      <c r="DYK53" s="60"/>
      <c r="DYL53" s="60"/>
      <c r="DYM53" s="60"/>
      <c r="DYN53" s="60"/>
      <c r="DYO53" s="60"/>
      <c r="DYP53" s="60"/>
      <c r="DYQ53" s="60"/>
      <c r="DYR53" s="60"/>
      <c r="DYS53" s="60"/>
      <c r="DYT53" s="60"/>
      <c r="DYU53" s="60"/>
      <c r="DYV53" s="60"/>
      <c r="DYW53" s="60"/>
      <c r="DYX53" s="60"/>
      <c r="DYY53" s="60"/>
      <c r="DYZ53" s="60"/>
      <c r="DZA53" s="60"/>
      <c r="DZB53" s="60"/>
      <c r="DZC53" s="60"/>
      <c r="DZD53" s="60"/>
      <c r="DZE53" s="60"/>
      <c r="DZF53" s="60"/>
      <c r="DZG53" s="60"/>
      <c r="DZH53" s="60"/>
      <c r="DZI53" s="60"/>
      <c r="DZJ53" s="60"/>
      <c r="DZK53" s="60"/>
      <c r="DZL53" s="60"/>
      <c r="DZM53" s="60"/>
      <c r="DZN53" s="60"/>
      <c r="DZO53" s="60"/>
      <c r="DZP53" s="60"/>
      <c r="DZQ53" s="60"/>
      <c r="DZR53" s="60"/>
      <c r="DZS53" s="60"/>
      <c r="DZT53" s="60"/>
      <c r="DZU53" s="60"/>
      <c r="DZV53" s="60"/>
      <c r="DZW53" s="60"/>
      <c r="DZX53" s="60"/>
      <c r="DZY53" s="60"/>
      <c r="DZZ53" s="60"/>
      <c r="EAA53" s="60"/>
      <c r="EAB53" s="60"/>
      <c r="EAC53" s="60"/>
      <c r="EAD53" s="60"/>
      <c r="EAE53" s="60"/>
      <c r="EAF53" s="60"/>
      <c r="EAG53" s="60"/>
      <c r="EAH53" s="60"/>
      <c r="EAI53" s="60"/>
      <c r="EAJ53" s="60"/>
      <c r="EAK53" s="60"/>
      <c r="EAL53" s="60"/>
      <c r="EAM53" s="60"/>
      <c r="EAN53" s="60"/>
      <c r="EAO53" s="60"/>
      <c r="EAP53" s="60"/>
      <c r="EAQ53" s="60"/>
      <c r="EAR53" s="60"/>
      <c r="EAS53" s="60"/>
      <c r="EAT53" s="60"/>
      <c r="EAU53" s="60"/>
      <c r="EAV53" s="60"/>
      <c r="EAW53" s="60"/>
      <c r="EAX53" s="60"/>
      <c r="EAY53" s="60"/>
      <c r="EAZ53" s="60"/>
      <c r="EBA53" s="60"/>
      <c r="EBB53" s="60"/>
      <c r="EBC53" s="60"/>
      <c r="EBD53" s="60"/>
      <c r="EBE53" s="60"/>
      <c r="EBF53" s="60"/>
      <c r="EBG53" s="60"/>
      <c r="EBH53" s="60"/>
      <c r="EBI53" s="60"/>
      <c r="EBJ53" s="60"/>
      <c r="EBK53" s="60"/>
      <c r="EBL53" s="60"/>
      <c r="EBM53" s="60"/>
      <c r="EBN53" s="60"/>
      <c r="EBO53" s="60"/>
      <c r="EBP53" s="60"/>
      <c r="EBQ53" s="60"/>
      <c r="EBR53" s="60"/>
      <c r="EBS53" s="60"/>
      <c r="EBT53" s="60"/>
      <c r="EBU53" s="60"/>
      <c r="EBV53" s="60"/>
      <c r="EBW53" s="60"/>
      <c r="EBX53" s="60"/>
      <c r="EBY53" s="60"/>
      <c r="EBZ53" s="60"/>
      <c r="ECA53" s="60"/>
      <c r="ECB53" s="60"/>
      <c r="ECC53" s="60"/>
      <c r="ECD53" s="60"/>
      <c r="ECE53" s="60"/>
      <c r="ECF53" s="60"/>
      <c r="ECG53" s="60"/>
      <c r="ECH53" s="60"/>
      <c r="ECI53" s="60"/>
      <c r="ECJ53" s="60"/>
      <c r="ECK53" s="60"/>
      <c r="ECL53" s="60"/>
      <c r="ECM53" s="60"/>
      <c r="ECN53" s="60"/>
      <c r="ECO53" s="60"/>
      <c r="ECP53" s="60"/>
      <c r="ECQ53" s="60"/>
      <c r="ECR53" s="60"/>
      <c r="ECS53" s="60"/>
      <c r="ECT53" s="60"/>
      <c r="ECU53" s="60"/>
      <c r="ECV53" s="60"/>
      <c r="ECW53" s="60"/>
      <c r="ECX53" s="60"/>
      <c r="ECY53" s="60"/>
      <c r="ECZ53" s="60"/>
      <c r="EDA53" s="60"/>
      <c r="EDB53" s="60"/>
      <c r="EDC53" s="60"/>
      <c r="EDD53" s="60"/>
      <c r="EDE53" s="60"/>
      <c r="EDF53" s="60"/>
      <c r="EDG53" s="60"/>
      <c r="EDH53" s="60"/>
      <c r="EDI53" s="60"/>
      <c r="EDJ53" s="60"/>
      <c r="EDK53" s="60"/>
      <c r="EDL53" s="60"/>
      <c r="EDM53" s="60"/>
      <c r="EDN53" s="60"/>
      <c r="EDO53" s="60"/>
      <c r="EDP53" s="60"/>
      <c r="EDQ53" s="60"/>
      <c r="EDR53" s="60"/>
      <c r="EDS53" s="60"/>
      <c r="EDT53" s="60"/>
      <c r="EDU53" s="60"/>
      <c r="EDV53" s="60"/>
      <c r="EDW53" s="60"/>
      <c r="EDX53" s="60"/>
      <c r="EDY53" s="60"/>
      <c r="EDZ53" s="60"/>
      <c r="EEA53" s="60"/>
      <c r="EEB53" s="60"/>
      <c r="EEC53" s="60"/>
      <c r="EED53" s="60"/>
      <c r="EEE53" s="60"/>
      <c r="EEF53" s="60"/>
      <c r="EEG53" s="60"/>
      <c r="EEH53" s="60"/>
      <c r="EEI53" s="60"/>
      <c r="EEJ53" s="60"/>
      <c r="EEK53" s="60"/>
      <c r="EEL53" s="60"/>
      <c r="EEM53" s="60"/>
      <c r="EEN53" s="60"/>
      <c r="EEO53" s="60"/>
      <c r="EEP53" s="60"/>
      <c r="EEQ53" s="60"/>
      <c r="EER53" s="60"/>
      <c r="EES53" s="60"/>
      <c r="EET53" s="60"/>
      <c r="EEU53" s="60"/>
      <c r="EEV53" s="60"/>
      <c r="EEW53" s="60"/>
      <c r="EEX53" s="60"/>
      <c r="EEY53" s="60"/>
      <c r="EEZ53" s="60"/>
      <c r="EFA53" s="60"/>
      <c r="EFB53" s="60"/>
      <c r="EFC53" s="60"/>
      <c r="EFD53" s="60"/>
      <c r="EFE53" s="60"/>
      <c r="EFF53" s="60"/>
      <c r="EFG53" s="60"/>
      <c r="EFH53" s="60"/>
      <c r="EFI53" s="60"/>
      <c r="EFJ53" s="60"/>
      <c r="EFK53" s="60"/>
      <c r="EFL53" s="60"/>
      <c r="EFM53" s="60"/>
      <c r="EFN53" s="60"/>
      <c r="EFO53" s="60"/>
      <c r="EFP53" s="60"/>
      <c r="EFQ53" s="60"/>
      <c r="EFR53" s="60"/>
      <c r="EFS53" s="60"/>
      <c r="EFT53" s="60"/>
      <c r="EFU53" s="60"/>
      <c r="EFV53" s="60"/>
      <c r="EFW53" s="60"/>
      <c r="EFX53" s="60"/>
      <c r="EFY53" s="60"/>
      <c r="EFZ53" s="60"/>
      <c r="EGA53" s="60"/>
      <c r="EGB53" s="60"/>
      <c r="EGC53" s="60"/>
      <c r="EGD53" s="60"/>
      <c r="EGE53" s="60"/>
      <c r="EGF53" s="60"/>
      <c r="EGG53" s="60"/>
      <c r="EGH53" s="60"/>
      <c r="EGI53" s="60"/>
      <c r="EGJ53" s="60"/>
      <c r="EGK53" s="60"/>
      <c r="EGL53" s="60"/>
      <c r="EGM53" s="60"/>
      <c r="EGN53" s="60"/>
      <c r="EGO53" s="60"/>
      <c r="EGP53" s="60"/>
      <c r="EGQ53" s="60"/>
      <c r="EGR53" s="60"/>
      <c r="EGS53" s="60"/>
      <c r="EGT53" s="60"/>
      <c r="EGU53" s="60"/>
      <c r="EGV53" s="60"/>
      <c r="EGW53" s="60"/>
      <c r="EGX53" s="60"/>
      <c r="EGY53" s="60"/>
      <c r="EGZ53" s="60"/>
      <c r="EHA53" s="60"/>
      <c r="EHB53" s="60"/>
      <c r="EHC53" s="60"/>
      <c r="EHD53" s="60"/>
      <c r="EHE53" s="60"/>
      <c r="EHF53" s="60"/>
      <c r="EHG53" s="60"/>
      <c r="EHH53" s="60"/>
      <c r="EHI53" s="60"/>
      <c r="EHJ53" s="60"/>
      <c r="EHK53" s="60"/>
      <c r="EHL53" s="60"/>
      <c r="EHM53" s="60"/>
      <c r="EHN53" s="60"/>
      <c r="EHO53" s="60"/>
      <c r="EHP53" s="60"/>
      <c r="EHQ53" s="60"/>
      <c r="EHR53" s="60"/>
      <c r="EHS53" s="60"/>
      <c r="EHT53" s="60"/>
      <c r="EHU53" s="60"/>
      <c r="EHV53" s="60"/>
      <c r="EHW53" s="60"/>
      <c r="EHX53" s="60"/>
      <c r="EHY53" s="60"/>
      <c r="EHZ53" s="60"/>
      <c r="EIA53" s="60"/>
      <c r="EIB53" s="60"/>
      <c r="EIC53" s="60"/>
      <c r="EID53" s="60"/>
      <c r="EIE53" s="60"/>
      <c r="EIF53" s="60"/>
      <c r="EIG53" s="60"/>
      <c r="EIH53" s="60"/>
      <c r="EII53" s="60"/>
      <c r="EIJ53" s="60"/>
      <c r="EIK53" s="60"/>
      <c r="EIL53" s="60"/>
      <c r="EIM53" s="60"/>
      <c r="EIN53" s="60"/>
      <c r="EIO53" s="60"/>
      <c r="EIP53" s="60"/>
      <c r="EIQ53" s="60"/>
      <c r="EIR53" s="60"/>
      <c r="EIS53" s="60"/>
      <c r="EIT53" s="60"/>
      <c r="EIU53" s="60"/>
      <c r="EIV53" s="60"/>
      <c r="EIW53" s="60"/>
      <c r="EIX53" s="60"/>
      <c r="EIY53" s="60"/>
      <c r="EIZ53" s="60"/>
      <c r="EJA53" s="60"/>
      <c r="EJB53" s="60"/>
      <c r="EJC53" s="60"/>
      <c r="EJD53" s="60"/>
      <c r="EJE53" s="60"/>
      <c r="EJF53" s="60"/>
      <c r="EJG53" s="60"/>
      <c r="EJH53" s="60"/>
      <c r="EJI53" s="60"/>
      <c r="EJJ53" s="60"/>
      <c r="EJK53" s="60"/>
      <c r="EJL53" s="60"/>
      <c r="EJM53" s="60"/>
      <c r="EJN53" s="60"/>
      <c r="EJO53" s="60"/>
      <c r="EJP53" s="60"/>
      <c r="EJQ53" s="60"/>
      <c r="EJR53" s="60"/>
      <c r="EJS53" s="60"/>
      <c r="EJT53" s="60"/>
      <c r="EJU53" s="60"/>
      <c r="EJV53" s="60"/>
      <c r="EJW53" s="60"/>
      <c r="EJX53" s="60"/>
      <c r="EJY53" s="60"/>
      <c r="EJZ53" s="60"/>
      <c r="EKA53" s="60"/>
      <c r="EKB53" s="60"/>
      <c r="EKC53" s="60"/>
      <c r="EKD53" s="60"/>
      <c r="EKE53" s="60"/>
      <c r="EKF53" s="60"/>
      <c r="EKG53" s="60"/>
      <c r="EKH53" s="60"/>
      <c r="EKI53" s="60"/>
      <c r="EKJ53" s="60"/>
      <c r="EKK53" s="60"/>
      <c r="EKL53" s="60"/>
      <c r="EKM53" s="60"/>
      <c r="EKN53" s="60"/>
      <c r="EKO53" s="60"/>
      <c r="EKP53" s="60"/>
      <c r="EKQ53" s="60"/>
      <c r="EKR53" s="60"/>
      <c r="EKS53" s="60"/>
      <c r="EKT53" s="60"/>
      <c r="EKU53" s="60"/>
      <c r="EKV53" s="60"/>
      <c r="EKW53" s="60"/>
      <c r="EKX53" s="60"/>
      <c r="EKY53" s="60"/>
      <c r="EKZ53" s="60"/>
      <c r="ELA53" s="60"/>
      <c r="ELB53" s="60"/>
      <c r="ELC53" s="60"/>
      <c r="ELD53" s="60"/>
      <c r="ELE53" s="60"/>
      <c r="ELF53" s="60"/>
      <c r="ELG53" s="60"/>
      <c r="ELH53" s="60"/>
      <c r="ELI53" s="60"/>
      <c r="ELJ53" s="60"/>
      <c r="ELK53" s="60"/>
      <c r="ELL53" s="60"/>
      <c r="ELM53" s="60"/>
      <c r="ELN53" s="60"/>
      <c r="ELO53" s="60"/>
      <c r="ELP53" s="60"/>
      <c r="ELQ53" s="60"/>
      <c r="ELR53" s="60"/>
      <c r="ELS53" s="60"/>
      <c r="ELT53" s="60"/>
      <c r="ELU53" s="60"/>
      <c r="ELV53" s="60"/>
      <c r="ELW53" s="60"/>
      <c r="ELX53" s="60"/>
      <c r="ELY53" s="60"/>
      <c r="ELZ53" s="60"/>
      <c r="EMA53" s="60"/>
      <c r="EMB53" s="60"/>
      <c r="EMC53" s="60"/>
      <c r="EMD53" s="60"/>
      <c r="EME53" s="60"/>
      <c r="EMF53" s="60"/>
      <c r="EMG53" s="60"/>
      <c r="EMH53" s="60"/>
      <c r="EMI53" s="60"/>
      <c r="EMJ53" s="60"/>
      <c r="EMK53" s="60"/>
      <c r="EML53" s="60"/>
      <c r="EMM53" s="60"/>
      <c r="EMN53" s="60"/>
      <c r="EMO53" s="60"/>
      <c r="EMP53" s="60"/>
      <c r="EMQ53" s="60"/>
      <c r="EMR53" s="60"/>
      <c r="EMS53" s="60"/>
      <c r="EMT53" s="60"/>
      <c r="EMU53" s="60"/>
      <c r="EMV53" s="60"/>
      <c r="EMW53" s="60"/>
      <c r="EMX53" s="60"/>
      <c r="EMY53" s="60"/>
      <c r="EMZ53" s="60"/>
      <c r="ENA53" s="60"/>
      <c r="ENB53" s="60"/>
      <c r="ENC53" s="60"/>
      <c r="END53" s="60"/>
      <c r="ENE53" s="60"/>
      <c r="ENF53" s="60"/>
      <c r="ENG53" s="60"/>
      <c r="ENH53" s="60"/>
      <c r="ENI53" s="60"/>
      <c r="ENJ53" s="60"/>
      <c r="ENK53" s="60"/>
      <c r="ENL53" s="60"/>
      <c r="ENM53" s="60"/>
      <c r="ENN53" s="60"/>
      <c r="ENO53" s="60"/>
      <c r="ENP53" s="60"/>
      <c r="ENQ53" s="60"/>
      <c r="ENR53" s="60"/>
      <c r="ENS53" s="60"/>
      <c r="ENT53" s="60"/>
      <c r="ENU53" s="60"/>
      <c r="ENV53" s="60"/>
      <c r="ENW53" s="60"/>
      <c r="ENX53" s="60"/>
      <c r="ENY53" s="60"/>
      <c r="ENZ53" s="60"/>
      <c r="EOA53" s="60"/>
      <c r="EOB53" s="60"/>
      <c r="EOC53" s="60"/>
      <c r="EOD53" s="60"/>
      <c r="EOE53" s="60"/>
      <c r="EOF53" s="60"/>
      <c r="EOG53" s="60"/>
      <c r="EOH53" s="60"/>
      <c r="EOI53" s="60"/>
      <c r="EOJ53" s="60"/>
      <c r="EOK53" s="60"/>
      <c r="EOL53" s="60"/>
      <c r="EOM53" s="60"/>
      <c r="EON53" s="60"/>
      <c r="EOO53" s="60"/>
      <c r="EOP53" s="60"/>
      <c r="EOQ53" s="60"/>
      <c r="EOR53" s="60"/>
      <c r="EOS53" s="60"/>
      <c r="EOT53" s="60"/>
      <c r="EOU53" s="60"/>
      <c r="EOV53" s="60"/>
      <c r="EOW53" s="60"/>
      <c r="EOX53" s="60"/>
      <c r="EOY53" s="60"/>
      <c r="EOZ53" s="60"/>
      <c r="EPA53" s="60"/>
      <c r="EPB53" s="60"/>
      <c r="EPC53" s="60"/>
      <c r="EPD53" s="60"/>
      <c r="EPE53" s="60"/>
      <c r="EPF53" s="60"/>
      <c r="EPG53" s="60"/>
      <c r="EPH53" s="60"/>
      <c r="EPI53" s="60"/>
      <c r="EPJ53" s="60"/>
      <c r="EPK53" s="60"/>
      <c r="EPL53" s="60"/>
      <c r="EPM53" s="60"/>
      <c r="EPN53" s="60"/>
      <c r="EPO53" s="60"/>
      <c r="EPP53" s="60"/>
      <c r="EPQ53" s="60"/>
      <c r="EPR53" s="60"/>
      <c r="EPS53" s="60"/>
      <c r="EPT53" s="60"/>
      <c r="EPU53" s="60"/>
      <c r="EPV53" s="60"/>
      <c r="EPW53" s="60"/>
      <c r="EPX53" s="60"/>
      <c r="EPY53" s="60"/>
      <c r="EPZ53" s="60"/>
      <c r="EQA53" s="60"/>
      <c r="EQB53" s="60"/>
      <c r="EQC53" s="60"/>
      <c r="EQD53" s="60"/>
      <c r="EQE53" s="60"/>
      <c r="EQF53" s="60"/>
      <c r="EQG53" s="60"/>
      <c r="EQH53" s="60"/>
      <c r="EQI53" s="60"/>
      <c r="EQJ53" s="60"/>
      <c r="EQK53" s="60"/>
      <c r="EQL53" s="60"/>
      <c r="EQM53" s="60"/>
      <c r="EQN53" s="60"/>
      <c r="EQO53" s="60"/>
      <c r="EQP53" s="60"/>
      <c r="EQQ53" s="60"/>
      <c r="EQR53" s="60"/>
      <c r="EQS53" s="60"/>
      <c r="EQT53" s="60"/>
      <c r="EQU53" s="60"/>
      <c r="EQV53" s="60"/>
      <c r="EQW53" s="60"/>
      <c r="EQX53" s="60"/>
      <c r="EQY53" s="60"/>
      <c r="EQZ53" s="60"/>
      <c r="ERA53" s="60"/>
      <c r="ERB53" s="60"/>
      <c r="ERC53" s="60"/>
      <c r="ERD53" s="60"/>
      <c r="ERE53" s="60"/>
      <c r="ERF53" s="60"/>
      <c r="ERG53" s="60"/>
      <c r="ERH53" s="60"/>
      <c r="ERI53" s="60"/>
      <c r="ERJ53" s="60"/>
      <c r="ERK53" s="60"/>
      <c r="ERL53" s="60"/>
      <c r="ERM53" s="60"/>
      <c r="ERN53" s="60"/>
      <c r="ERO53" s="60"/>
      <c r="ERP53" s="60"/>
      <c r="ERQ53" s="60"/>
      <c r="ERR53" s="60"/>
      <c r="ERS53" s="60"/>
      <c r="ERT53" s="60"/>
      <c r="ERU53" s="60"/>
      <c r="ERV53" s="60"/>
      <c r="ERW53" s="60"/>
      <c r="ERX53" s="60"/>
      <c r="ERY53" s="60"/>
      <c r="ERZ53" s="60"/>
      <c r="ESA53" s="60"/>
      <c r="ESB53" s="60"/>
      <c r="ESC53" s="60"/>
      <c r="ESD53" s="60"/>
      <c r="ESE53" s="60"/>
      <c r="ESF53" s="60"/>
      <c r="ESG53" s="60"/>
      <c r="ESH53" s="60"/>
      <c r="ESI53" s="60"/>
      <c r="ESJ53" s="60"/>
      <c r="ESK53" s="60"/>
      <c r="ESL53" s="60"/>
      <c r="ESM53" s="60"/>
      <c r="ESN53" s="60"/>
      <c r="ESO53" s="60"/>
      <c r="ESP53" s="60"/>
      <c r="ESQ53" s="60"/>
      <c r="ESR53" s="60"/>
      <c r="ESS53" s="60"/>
      <c r="EST53" s="60"/>
      <c r="ESU53" s="60"/>
      <c r="ESV53" s="60"/>
      <c r="ESW53" s="60"/>
      <c r="ESX53" s="60"/>
      <c r="ESY53" s="60"/>
      <c r="ESZ53" s="60"/>
      <c r="ETA53" s="60"/>
      <c r="ETB53" s="60"/>
      <c r="ETC53" s="60"/>
      <c r="ETD53" s="60"/>
      <c r="ETE53" s="60"/>
      <c r="ETF53" s="60"/>
      <c r="ETG53" s="60"/>
      <c r="ETH53" s="60"/>
      <c r="ETI53" s="60"/>
      <c r="ETJ53" s="60"/>
      <c r="ETK53" s="60"/>
      <c r="ETL53" s="60"/>
      <c r="ETM53" s="60"/>
      <c r="ETN53" s="60"/>
      <c r="ETO53" s="60"/>
      <c r="ETP53" s="60"/>
      <c r="ETQ53" s="60"/>
      <c r="ETR53" s="60"/>
      <c r="ETS53" s="60"/>
      <c r="ETT53" s="60"/>
      <c r="ETU53" s="60"/>
      <c r="ETV53" s="60"/>
      <c r="ETW53" s="60"/>
      <c r="ETX53" s="60"/>
      <c r="ETY53" s="60"/>
      <c r="ETZ53" s="60"/>
      <c r="EUA53" s="60"/>
      <c r="EUB53" s="60"/>
      <c r="EUC53" s="60"/>
      <c r="EUD53" s="60"/>
      <c r="EUE53" s="60"/>
      <c r="EUF53" s="60"/>
      <c r="EUG53" s="60"/>
      <c r="EUH53" s="60"/>
      <c r="EUI53" s="60"/>
      <c r="EUJ53" s="60"/>
      <c r="EUK53" s="60"/>
      <c r="EUL53" s="60"/>
      <c r="EUM53" s="60"/>
      <c r="EUN53" s="60"/>
      <c r="EUO53" s="60"/>
      <c r="EUP53" s="60"/>
      <c r="EUQ53" s="60"/>
      <c r="EUR53" s="60"/>
      <c r="EUS53" s="60"/>
      <c r="EUT53" s="60"/>
      <c r="EUU53" s="60"/>
      <c r="EUV53" s="60"/>
      <c r="EUW53" s="60"/>
      <c r="EUX53" s="60"/>
      <c r="EUY53" s="60"/>
      <c r="EUZ53" s="60"/>
      <c r="EVA53" s="60"/>
      <c r="EVB53" s="60"/>
      <c r="EVC53" s="60"/>
      <c r="EVD53" s="60"/>
      <c r="EVE53" s="60"/>
      <c r="EVF53" s="60"/>
      <c r="EVG53" s="60"/>
      <c r="EVH53" s="60"/>
      <c r="EVI53" s="60"/>
      <c r="EVJ53" s="60"/>
      <c r="EVK53" s="60"/>
      <c r="EVL53" s="60"/>
      <c r="EVM53" s="60"/>
      <c r="EVN53" s="60"/>
      <c r="EVO53" s="60"/>
      <c r="EVP53" s="60"/>
      <c r="EVQ53" s="60"/>
      <c r="EVR53" s="60"/>
      <c r="EVS53" s="60"/>
      <c r="EVT53" s="60"/>
      <c r="EVU53" s="60"/>
      <c r="EVV53" s="60"/>
      <c r="EVW53" s="60"/>
      <c r="EVX53" s="60"/>
      <c r="EVY53" s="60"/>
      <c r="EVZ53" s="60"/>
      <c r="EWA53" s="60"/>
      <c r="EWB53" s="60"/>
      <c r="EWC53" s="60"/>
      <c r="EWD53" s="60"/>
      <c r="EWE53" s="60"/>
      <c r="EWF53" s="60"/>
      <c r="EWG53" s="60"/>
      <c r="EWH53" s="60"/>
      <c r="EWI53" s="60"/>
      <c r="EWJ53" s="60"/>
      <c r="EWK53" s="60"/>
      <c r="EWL53" s="60"/>
      <c r="EWM53" s="60"/>
      <c r="EWN53" s="60"/>
      <c r="EWO53" s="60"/>
      <c r="EWP53" s="60"/>
      <c r="EWQ53" s="60"/>
      <c r="EWR53" s="60"/>
      <c r="EWS53" s="60"/>
      <c r="EWT53" s="60"/>
      <c r="EWU53" s="60"/>
      <c r="EWV53" s="60"/>
      <c r="EWW53" s="60"/>
      <c r="EWX53" s="60"/>
      <c r="EWY53" s="60"/>
      <c r="EWZ53" s="60"/>
      <c r="EXA53" s="60"/>
      <c r="EXB53" s="60"/>
      <c r="EXC53" s="60"/>
      <c r="EXD53" s="60"/>
      <c r="EXE53" s="60"/>
      <c r="EXF53" s="60"/>
      <c r="EXG53" s="60"/>
      <c r="EXH53" s="60"/>
      <c r="EXI53" s="60"/>
      <c r="EXJ53" s="60"/>
      <c r="EXK53" s="60"/>
      <c r="EXL53" s="60"/>
      <c r="EXM53" s="60"/>
      <c r="EXN53" s="60"/>
      <c r="EXO53" s="60"/>
      <c r="EXP53" s="60"/>
      <c r="EXQ53" s="60"/>
      <c r="EXR53" s="60"/>
      <c r="EXS53" s="60"/>
      <c r="EXT53" s="60"/>
      <c r="EXU53" s="60"/>
      <c r="EXV53" s="60"/>
      <c r="EXW53" s="60"/>
      <c r="EXX53" s="60"/>
      <c r="EXY53" s="60"/>
      <c r="EXZ53" s="60"/>
      <c r="EYA53" s="60"/>
      <c r="EYB53" s="60"/>
      <c r="EYC53" s="60"/>
      <c r="EYD53" s="60"/>
      <c r="EYE53" s="60"/>
      <c r="EYF53" s="60"/>
      <c r="EYG53" s="60"/>
      <c r="EYH53" s="60"/>
      <c r="EYI53" s="60"/>
      <c r="EYJ53" s="60"/>
      <c r="EYK53" s="60"/>
      <c r="EYL53" s="60"/>
      <c r="EYM53" s="60"/>
      <c r="EYN53" s="60"/>
      <c r="EYO53" s="60"/>
      <c r="EYP53" s="60"/>
      <c r="EYQ53" s="60"/>
      <c r="EYR53" s="60"/>
      <c r="EYS53" s="60"/>
      <c r="EYT53" s="60"/>
      <c r="EYU53" s="60"/>
      <c r="EYV53" s="60"/>
      <c r="EYW53" s="60"/>
      <c r="EYX53" s="60"/>
      <c r="EYY53" s="60"/>
      <c r="EYZ53" s="60"/>
      <c r="EZA53" s="60"/>
      <c r="EZB53" s="60"/>
      <c r="EZC53" s="60"/>
      <c r="EZD53" s="60"/>
      <c r="EZE53" s="60"/>
      <c r="EZF53" s="60"/>
      <c r="EZG53" s="60"/>
      <c r="EZH53" s="60"/>
      <c r="EZI53" s="60"/>
      <c r="EZJ53" s="60"/>
      <c r="EZK53" s="60"/>
      <c r="EZL53" s="60"/>
      <c r="EZM53" s="60"/>
      <c r="EZN53" s="60"/>
      <c r="EZO53" s="60"/>
      <c r="EZP53" s="60"/>
      <c r="EZQ53" s="60"/>
      <c r="EZR53" s="60"/>
      <c r="EZS53" s="60"/>
      <c r="EZT53" s="60"/>
      <c r="EZU53" s="60"/>
      <c r="EZV53" s="60"/>
      <c r="EZW53" s="60"/>
      <c r="EZX53" s="60"/>
      <c r="EZY53" s="60"/>
      <c r="EZZ53" s="60"/>
      <c r="FAA53" s="60"/>
      <c r="FAB53" s="60"/>
      <c r="FAC53" s="60"/>
      <c r="FAD53" s="60"/>
      <c r="FAE53" s="60"/>
      <c r="FAF53" s="60"/>
      <c r="FAG53" s="60"/>
      <c r="FAH53" s="60"/>
      <c r="FAI53" s="60"/>
      <c r="FAJ53" s="60"/>
      <c r="FAK53" s="60"/>
      <c r="FAL53" s="60"/>
      <c r="FAM53" s="60"/>
      <c r="FAN53" s="60"/>
      <c r="FAO53" s="60"/>
      <c r="FAP53" s="60"/>
      <c r="FAQ53" s="60"/>
      <c r="FAR53" s="60"/>
      <c r="FAS53" s="60"/>
      <c r="FAT53" s="60"/>
      <c r="FAU53" s="60"/>
      <c r="FAV53" s="60"/>
      <c r="FAW53" s="60"/>
      <c r="FAX53" s="60"/>
      <c r="FAY53" s="60"/>
      <c r="FAZ53" s="60"/>
      <c r="FBA53" s="60"/>
      <c r="FBB53" s="60"/>
      <c r="FBC53" s="60"/>
      <c r="FBD53" s="60"/>
      <c r="FBE53" s="60"/>
      <c r="FBF53" s="60"/>
      <c r="FBG53" s="60"/>
      <c r="FBH53" s="60"/>
      <c r="FBI53" s="60"/>
      <c r="FBJ53" s="60"/>
      <c r="FBK53" s="60"/>
      <c r="FBL53" s="60"/>
      <c r="FBM53" s="60"/>
      <c r="FBN53" s="60"/>
      <c r="FBO53" s="60"/>
      <c r="FBP53" s="60"/>
      <c r="FBQ53" s="60"/>
      <c r="FBR53" s="60"/>
      <c r="FBS53" s="60"/>
      <c r="FBT53" s="60"/>
      <c r="FBU53" s="60"/>
      <c r="FBV53" s="60"/>
      <c r="FBW53" s="60"/>
      <c r="FBX53" s="60"/>
      <c r="FBY53" s="60"/>
      <c r="FBZ53" s="60"/>
      <c r="FCA53" s="60"/>
      <c r="FCB53" s="60"/>
      <c r="FCC53" s="60"/>
      <c r="FCD53" s="60"/>
      <c r="FCE53" s="60"/>
      <c r="FCF53" s="60"/>
      <c r="FCG53" s="60"/>
      <c r="FCH53" s="60"/>
      <c r="FCI53" s="60"/>
      <c r="FCJ53" s="60"/>
      <c r="FCK53" s="60"/>
      <c r="FCL53" s="60"/>
      <c r="FCM53" s="60"/>
      <c r="FCN53" s="60"/>
      <c r="FCO53" s="60"/>
      <c r="FCP53" s="60"/>
      <c r="FCQ53" s="60"/>
      <c r="FCR53" s="60"/>
      <c r="FCS53" s="60"/>
      <c r="FCT53" s="60"/>
      <c r="FCU53" s="60"/>
      <c r="FCV53" s="60"/>
      <c r="FCW53" s="60"/>
      <c r="FCX53" s="60"/>
      <c r="FCY53" s="60"/>
      <c r="FCZ53" s="60"/>
      <c r="FDA53" s="60"/>
      <c r="FDB53" s="60"/>
      <c r="FDC53" s="60"/>
      <c r="FDD53" s="60"/>
      <c r="FDE53" s="60"/>
      <c r="FDF53" s="60"/>
      <c r="FDG53" s="60"/>
      <c r="FDH53" s="60"/>
      <c r="FDI53" s="60"/>
      <c r="FDJ53" s="60"/>
      <c r="FDK53" s="60"/>
      <c r="FDL53" s="60"/>
      <c r="FDM53" s="60"/>
      <c r="FDN53" s="60"/>
      <c r="FDO53" s="60"/>
      <c r="FDP53" s="60"/>
      <c r="FDQ53" s="60"/>
      <c r="FDR53" s="60"/>
      <c r="FDS53" s="60"/>
      <c r="FDT53" s="60"/>
      <c r="FDU53" s="60"/>
      <c r="FDV53" s="60"/>
      <c r="FDW53" s="60"/>
      <c r="FDX53" s="60"/>
      <c r="FDY53" s="60"/>
      <c r="FDZ53" s="60"/>
      <c r="FEA53" s="60"/>
      <c r="FEB53" s="60"/>
      <c r="FEC53" s="60"/>
      <c r="FED53" s="60"/>
      <c r="FEE53" s="60"/>
      <c r="FEF53" s="60"/>
      <c r="FEG53" s="60"/>
      <c r="FEH53" s="60"/>
      <c r="FEI53" s="60"/>
      <c r="FEJ53" s="60"/>
      <c r="FEK53" s="60"/>
      <c r="FEL53" s="60"/>
      <c r="FEM53" s="60"/>
      <c r="FEN53" s="60"/>
      <c r="FEO53" s="60"/>
      <c r="FEP53" s="60"/>
      <c r="FEQ53" s="60"/>
      <c r="FER53" s="60"/>
      <c r="FES53" s="60"/>
      <c r="FET53" s="60"/>
      <c r="FEU53" s="60"/>
      <c r="FEV53" s="60"/>
      <c r="FEW53" s="60"/>
      <c r="FEX53" s="60"/>
      <c r="FEY53" s="60"/>
      <c r="FEZ53" s="60"/>
      <c r="FFA53" s="60"/>
      <c r="FFB53" s="60"/>
      <c r="FFC53" s="60"/>
      <c r="FFD53" s="60"/>
      <c r="FFE53" s="60"/>
      <c r="FFF53" s="60"/>
      <c r="FFG53" s="60"/>
      <c r="FFH53" s="60"/>
      <c r="FFI53" s="60"/>
      <c r="FFJ53" s="60"/>
      <c r="FFK53" s="60"/>
      <c r="FFL53" s="60"/>
      <c r="FFM53" s="60"/>
      <c r="FFN53" s="60"/>
      <c r="FFO53" s="60"/>
      <c r="FFP53" s="60"/>
      <c r="FFQ53" s="60"/>
      <c r="FFR53" s="60"/>
      <c r="FFS53" s="60"/>
      <c r="FFT53" s="60"/>
      <c r="FFU53" s="60"/>
      <c r="FFV53" s="60"/>
      <c r="FFW53" s="60"/>
      <c r="FFX53" s="60"/>
      <c r="FFY53" s="60"/>
      <c r="FFZ53" s="60"/>
      <c r="FGA53" s="60"/>
      <c r="FGB53" s="60"/>
      <c r="FGC53" s="60"/>
      <c r="FGD53" s="60"/>
      <c r="FGE53" s="60"/>
      <c r="FGF53" s="60"/>
      <c r="FGG53" s="60"/>
      <c r="FGH53" s="60"/>
      <c r="FGI53" s="60"/>
      <c r="FGJ53" s="60"/>
      <c r="FGK53" s="60"/>
      <c r="FGL53" s="60"/>
      <c r="FGM53" s="60"/>
      <c r="FGN53" s="60"/>
      <c r="FGO53" s="60"/>
      <c r="FGP53" s="60"/>
      <c r="FGQ53" s="60"/>
      <c r="FGR53" s="60"/>
      <c r="FGS53" s="60"/>
      <c r="FGT53" s="60"/>
      <c r="FGU53" s="60"/>
      <c r="FGV53" s="60"/>
      <c r="FGW53" s="60"/>
      <c r="FGX53" s="60"/>
      <c r="FGY53" s="60"/>
      <c r="FGZ53" s="60"/>
      <c r="FHA53" s="60"/>
      <c r="FHB53" s="60"/>
      <c r="FHC53" s="60"/>
      <c r="FHD53" s="60"/>
      <c r="FHE53" s="60"/>
      <c r="FHF53" s="60"/>
      <c r="FHG53" s="60"/>
      <c r="FHH53" s="60"/>
      <c r="FHI53" s="60"/>
      <c r="FHJ53" s="60"/>
      <c r="FHK53" s="60"/>
      <c r="FHL53" s="60"/>
      <c r="FHM53" s="60"/>
      <c r="FHN53" s="60"/>
      <c r="FHO53" s="60"/>
      <c r="FHP53" s="60"/>
      <c r="FHQ53" s="60"/>
      <c r="FHR53" s="60"/>
      <c r="FHS53" s="60"/>
      <c r="FHT53" s="60"/>
      <c r="FHU53" s="60"/>
      <c r="FHV53" s="60"/>
      <c r="FHW53" s="60"/>
      <c r="FHX53" s="60"/>
      <c r="FHY53" s="60"/>
      <c r="FHZ53" s="60"/>
      <c r="FIA53" s="60"/>
      <c r="FIB53" s="60"/>
      <c r="FIC53" s="60"/>
      <c r="FID53" s="60"/>
      <c r="FIE53" s="60"/>
      <c r="FIF53" s="60"/>
      <c r="FIG53" s="60"/>
      <c r="FIH53" s="60"/>
      <c r="FII53" s="60"/>
      <c r="FIJ53" s="60"/>
      <c r="FIK53" s="60"/>
      <c r="FIL53" s="60"/>
      <c r="FIM53" s="60"/>
      <c r="FIN53" s="60"/>
      <c r="FIO53" s="60"/>
      <c r="FIP53" s="60"/>
      <c r="FIQ53" s="60"/>
      <c r="FIR53" s="60"/>
      <c r="FIS53" s="60"/>
      <c r="FIT53" s="60"/>
      <c r="FIU53" s="60"/>
      <c r="FIV53" s="60"/>
      <c r="FIW53" s="60"/>
      <c r="FIX53" s="60"/>
      <c r="FIY53" s="60"/>
      <c r="FIZ53" s="60"/>
      <c r="FJA53" s="60"/>
      <c r="FJB53" s="60"/>
      <c r="FJC53" s="60"/>
      <c r="FJD53" s="60"/>
      <c r="FJE53" s="60"/>
      <c r="FJF53" s="60"/>
      <c r="FJG53" s="60"/>
      <c r="FJH53" s="60"/>
      <c r="FJI53" s="60"/>
      <c r="FJJ53" s="60"/>
      <c r="FJK53" s="60"/>
      <c r="FJL53" s="60"/>
      <c r="FJM53" s="60"/>
      <c r="FJN53" s="60"/>
      <c r="FJO53" s="60"/>
      <c r="FJP53" s="60"/>
      <c r="FJQ53" s="60"/>
      <c r="FJR53" s="60"/>
      <c r="FJS53" s="60"/>
      <c r="FJT53" s="60"/>
      <c r="FJU53" s="60"/>
      <c r="FJV53" s="60"/>
      <c r="FJW53" s="60"/>
      <c r="FJX53" s="60"/>
      <c r="FJY53" s="60"/>
      <c r="FJZ53" s="60"/>
      <c r="FKA53" s="60"/>
      <c r="FKB53" s="60"/>
      <c r="FKC53" s="60"/>
      <c r="FKD53" s="60"/>
      <c r="FKE53" s="60"/>
      <c r="FKF53" s="60"/>
      <c r="FKG53" s="60"/>
      <c r="FKH53" s="60"/>
      <c r="FKI53" s="60"/>
      <c r="FKJ53" s="60"/>
      <c r="FKK53" s="60"/>
      <c r="FKL53" s="60"/>
      <c r="FKM53" s="60"/>
      <c r="FKN53" s="60"/>
      <c r="FKO53" s="60"/>
      <c r="FKP53" s="60"/>
      <c r="FKQ53" s="60"/>
      <c r="FKR53" s="60"/>
      <c r="FKS53" s="60"/>
      <c r="FKT53" s="60"/>
      <c r="FKU53" s="60"/>
      <c r="FKV53" s="60"/>
      <c r="FKW53" s="60"/>
      <c r="FKX53" s="60"/>
      <c r="FKY53" s="60"/>
      <c r="FKZ53" s="60"/>
      <c r="FLA53" s="60"/>
      <c r="FLB53" s="60"/>
      <c r="FLC53" s="60"/>
      <c r="FLD53" s="60"/>
      <c r="FLE53" s="60"/>
      <c r="FLF53" s="60"/>
      <c r="FLG53" s="60"/>
      <c r="FLH53" s="60"/>
      <c r="FLI53" s="60"/>
      <c r="FLJ53" s="60"/>
      <c r="FLK53" s="60"/>
      <c r="FLL53" s="60"/>
      <c r="FLM53" s="60"/>
      <c r="FLN53" s="60"/>
      <c r="FLO53" s="60"/>
      <c r="FLP53" s="60"/>
      <c r="FLQ53" s="60"/>
      <c r="FLR53" s="60"/>
      <c r="FLS53" s="60"/>
      <c r="FLT53" s="60"/>
      <c r="FLU53" s="60"/>
      <c r="FLV53" s="60"/>
      <c r="FLW53" s="60"/>
      <c r="FLX53" s="60"/>
      <c r="FLY53" s="60"/>
      <c r="FLZ53" s="60"/>
      <c r="FMA53" s="60"/>
      <c r="FMB53" s="60"/>
      <c r="FMC53" s="60"/>
      <c r="FMD53" s="60"/>
      <c r="FME53" s="60"/>
      <c r="FMF53" s="60"/>
      <c r="FMG53" s="60"/>
      <c r="FMH53" s="60"/>
      <c r="FMI53" s="60"/>
      <c r="FMJ53" s="60"/>
      <c r="FMK53" s="60"/>
      <c r="FML53" s="60"/>
      <c r="FMM53" s="60"/>
      <c r="FMN53" s="60"/>
      <c r="FMO53" s="60"/>
      <c r="FMP53" s="60"/>
      <c r="FMQ53" s="60"/>
      <c r="FMR53" s="60"/>
      <c r="FMS53" s="60"/>
      <c r="FMT53" s="60"/>
      <c r="FMU53" s="60"/>
      <c r="FMV53" s="60"/>
      <c r="FMW53" s="60"/>
      <c r="FMX53" s="60"/>
      <c r="FMY53" s="60"/>
      <c r="FMZ53" s="60"/>
      <c r="FNA53" s="60"/>
      <c r="FNB53" s="60"/>
      <c r="FNC53" s="60"/>
      <c r="FND53" s="60"/>
      <c r="FNE53" s="60"/>
      <c r="FNF53" s="60"/>
      <c r="FNG53" s="60"/>
      <c r="FNH53" s="60"/>
      <c r="FNI53" s="60"/>
      <c r="FNJ53" s="60"/>
      <c r="FNK53" s="60"/>
      <c r="FNL53" s="60"/>
      <c r="FNM53" s="60"/>
      <c r="FNN53" s="60"/>
      <c r="FNO53" s="60"/>
      <c r="FNP53" s="60"/>
      <c r="FNQ53" s="60"/>
      <c r="FNR53" s="60"/>
      <c r="FNS53" s="60"/>
      <c r="FNT53" s="60"/>
      <c r="FNU53" s="60"/>
      <c r="FNV53" s="60"/>
      <c r="FNW53" s="60"/>
      <c r="FNX53" s="60"/>
      <c r="FNY53" s="60"/>
      <c r="FNZ53" s="60"/>
      <c r="FOA53" s="60"/>
      <c r="FOB53" s="60"/>
      <c r="FOC53" s="60"/>
      <c r="FOD53" s="60"/>
      <c r="FOE53" s="60"/>
      <c r="FOF53" s="60"/>
      <c r="FOG53" s="60"/>
      <c r="FOH53" s="60"/>
      <c r="FOI53" s="60"/>
      <c r="FOJ53" s="60"/>
      <c r="FOK53" s="60"/>
      <c r="FOL53" s="60"/>
      <c r="FOM53" s="60"/>
      <c r="FON53" s="60"/>
      <c r="FOO53" s="60"/>
      <c r="FOP53" s="60"/>
      <c r="FOQ53" s="60"/>
      <c r="FOR53" s="60"/>
      <c r="FOS53" s="60"/>
      <c r="FOT53" s="60"/>
      <c r="FOU53" s="60"/>
      <c r="FOV53" s="60"/>
      <c r="FOW53" s="60"/>
      <c r="FOX53" s="60"/>
      <c r="FOY53" s="60"/>
      <c r="FOZ53" s="60"/>
      <c r="FPA53" s="60"/>
      <c r="FPB53" s="60"/>
      <c r="FPC53" s="60"/>
      <c r="FPD53" s="60"/>
      <c r="FPE53" s="60"/>
      <c r="FPF53" s="60"/>
      <c r="FPG53" s="60"/>
      <c r="FPH53" s="60"/>
      <c r="FPI53" s="60"/>
      <c r="FPJ53" s="60"/>
      <c r="FPK53" s="60"/>
      <c r="FPL53" s="60"/>
      <c r="FPM53" s="60"/>
      <c r="FPN53" s="60"/>
      <c r="FPO53" s="60"/>
      <c r="FPP53" s="60"/>
      <c r="FPQ53" s="60"/>
      <c r="FPR53" s="60"/>
      <c r="FPS53" s="60"/>
      <c r="FPT53" s="60"/>
      <c r="FPU53" s="60"/>
      <c r="FPV53" s="60"/>
      <c r="FPW53" s="60"/>
      <c r="FPX53" s="60"/>
      <c r="FPY53" s="60"/>
      <c r="FPZ53" s="60"/>
      <c r="FQA53" s="60"/>
      <c r="FQB53" s="60"/>
      <c r="FQC53" s="60"/>
      <c r="FQD53" s="60"/>
      <c r="FQE53" s="60"/>
      <c r="FQF53" s="60"/>
      <c r="FQG53" s="60"/>
      <c r="FQH53" s="60"/>
      <c r="FQI53" s="60"/>
      <c r="FQJ53" s="60"/>
      <c r="FQK53" s="60"/>
      <c r="FQL53" s="60"/>
      <c r="FQM53" s="60"/>
      <c r="FQN53" s="60"/>
      <c r="FQO53" s="60"/>
      <c r="FQP53" s="60"/>
      <c r="FQQ53" s="60"/>
      <c r="FQR53" s="60"/>
      <c r="FQS53" s="60"/>
      <c r="FQT53" s="60"/>
      <c r="FQU53" s="60"/>
      <c r="FQV53" s="60"/>
      <c r="FQW53" s="60"/>
      <c r="FQX53" s="60"/>
      <c r="FQY53" s="60"/>
      <c r="FQZ53" s="60"/>
      <c r="FRA53" s="60"/>
      <c r="FRB53" s="60"/>
      <c r="FRC53" s="60"/>
      <c r="FRD53" s="60"/>
      <c r="FRE53" s="60"/>
      <c r="FRF53" s="60"/>
      <c r="FRG53" s="60"/>
      <c r="FRH53" s="60"/>
      <c r="FRI53" s="60"/>
      <c r="FRJ53" s="60"/>
      <c r="FRK53" s="60"/>
      <c r="FRL53" s="60"/>
      <c r="FRM53" s="60"/>
      <c r="FRN53" s="60"/>
      <c r="FRO53" s="60"/>
      <c r="FRP53" s="60"/>
      <c r="FRQ53" s="60"/>
      <c r="FRR53" s="60"/>
      <c r="FRS53" s="60"/>
      <c r="FRT53" s="60"/>
      <c r="FRU53" s="60"/>
      <c r="FRV53" s="60"/>
      <c r="FRW53" s="60"/>
      <c r="FRX53" s="60"/>
      <c r="FRY53" s="60"/>
      <c r="FRZ53" s="60"/>
      <c r="FSA53" s="60"/>
      <c r="FSB53" s="60"/>
      <c r="FSC53" s="60"/>
      <c r="FSD53" s="60"/>
      <c r="FSE53" s="60"/>
      <c r="FSF53" s="60"/>
      <c r="FSG53" s="60"/>
      <c r="FSH53" s="60"/>
      <c r="FSI53" s="60"/>
      <c r="FSJ53" s="60"/>
      <c r="FSK53" s="60"/>
      <c r="FSL53" s="60"/>
      <c r="FSM53" s="60"/>
      <c r="FSN53" s="60"/>
      <c r="FSO53" s="60"/>
      <c r="FSP53" s="60"/>
      <c r="FSQ53" s="60"/>
      <c r="FSR53" s="60"/>
      <c r="FSS53" s="60"/>
      <c r="FST53" s="60"/>
      <c r="FSU53" s="60"/>
      <c r="FSV53" s="60"/>
      <c r="FSW53" s="60"/>
      <c r="FSX53" s="60"/>
      <c r="FSY53" s="60"/>
      <c r="FSZ53" s="60"/>
      <c r="FTA53" s="60"/>
      <c r="FTB53" s="60"/>
      <c r="FTC53" s="60"/>
      <c r="FTD53" s="60"/>
      <c r="FTE53" s="60"/>
      <c r="FTF53" s="60"/>
      <c r="FTG53" s="60"/>
      <c r="FTH53" s="60"/>
      <c r="FTI53" s="60"/>
      <c r="FTJ53" s="60"/>
      <c r="FTK53" s="60"/>
      <c r="FTL53" s="60"/>
      <c r="FTM53" s="60"/>
      <c r="FTN53" s="60"/>
      <c r="FTO53" s="60"/>
      <c r="FTP53" s="60"/>
      <c r="FTQ53" s="60"/>
      <c r="FTR53" s="60"/>
      <c r="FTS53" s="60"/>
      <c r="FTT53" s="60"/>
      <c r="FTU53" s="60"/>
      <c r="FTV53" s="60"/>
      <c r="FTW53" s="60"/>
      <c r="FTX53" s="60"/>
      <c r="FTY53" s="60"/>
      <c r="FTZ53" s="60"/>
      <c r="FUA53" s="60"/>
      <c r="FUB53" s="60"/>
      <c r="FUC53" s="60"/>
      <c r="FUD53" s="60"/>
      <c r="FUE53" s="60"/>
      <c r="FUF53" s="60"/>
      <c r="FUG53" s="60"/>
      <c r="FUH53" s="60"/>
      <c r="FUI53" s="60"/>
      <c r="FUJ53" s="60"/>
      <c r="FUK53" s="60"/>
      <c r="FUL53" s="60"/>
      <c r="FUM53" s="60"/>
      <c r="FUN53" s="60"/>
      <c r="FUO53" s="60"/>
      <c r="FUP53" s="60"/>
      <c r="FUQ53" s="60"/>
      <c r="FUR53" s="60"/>
      <c r="FUS53" s="60"/>
      <c r="FUT53" s="60"/>
      <c r="FUU53" s="60"/>
      <c r="FUV53" s="60"/>
      <c r="FUW53" s="60"/>
      <c r="FUX53" s="60"/>
      <c r="FUY53" s="60"/>
      <c r="FUZ53" s="60"/>
      <c r="FVA53" s="60"/>
      <c r="FVB53" s="60"/>
      <c r="FVC53" s="60"/>
      <c r="FVD53" s="60"/>
      <c r="FVE53" s="60"/>
      <c r="FVF53" s="60"/>
      <c r="FVG53" s="60"/>
      <c r="FVH53" s="60"/>
      <c r="FVI53" s="60"/>
      <c r="FVJ53" s="60"/>
      <c r="FVK53" s="60"/>
      <c r="FVL53" s="60"/>
      <c r="FVM53" s="60"/>
      <c r="FVN53" s="60"/>
      <c r="FVO53" s="60"/>
      <c r="FVP53" s="60"/>
      <c r="FVQ53" s="60"/>
      <c r="FVR53" s="60"/>
      <c r="FVS53" s="60"/>
      <c r="FVT53" s="60"/>
      <c r="FVU53" s="60"/>
      <c r="FVV53" s="60"/>
      <c r="FVW53" s="60"/>
      <c r="FVX53" s="60"/>
      <c r="FVY53" s="60"/>
      <c r="FVZ53" s="60"/>
      <c r="FWA53" s="60"/>
      <c r="FWB53" s="60"/>
      <c r="FWC53" s="60"/>
      <c r="FWD53" s="60"/>
      <c r="FWE53" s="60"/>
      <c r="FWF53" s="60"/>
      <c r="FWG53" s="60"/>
      <c r="FWH53" s="60"/>
      <c r="FWI53" s="60"/>
      <c r="FWJ53" s="60"/>
      <c r="FWK53" s="60"/>
      <c r="FWL53" s="60"/>
      <c r="FWM53" s="60"/>
      <c r="FWN53" s="60"/>
      <c r="FWO53" s="60"/>
      <c r="FWP53" s="60"/>
      <c r="FWQ53" s="60"/>
      <c r="FWR53" s="60"/>
      <c r="FWS53" s="60"/>
      <c r="FWT53" s="60"/>
      <c r="FWU53" s="60"/>
      <c r="FWV53" s="60"/>
      <c r="FWW53" s="60"/>
      <c r="FWX53" s="60"/>
      <c r="FWY53" s="60"/>
      <c r="FWZ53" s="60"/>
      <c r="FXA53" s="60"/>
      <c r="FXB53" s="60"/>
      <c r="FXC53" s="60"/>
      <c r="FXD53" s="60"/>
      <c r="FXE53" s="60"/>
      <c r="FXF53" s="60"/>
      <c r="FXG53" s="60"/>
      <c r="FXH53" s="60"/>
      <c r="FXI53" s="60"/>
      <c r="FXJ53" s="60"/>
      <c r="FXK53" s="60"/>
      <c r="FXL53" s="60"/>
      <c r="FXM53" s="60"/>
      <c r="FXN53" s="60"/>
      <c r="FXO53" s="60"/>
      <c r="FXP53" s="60"/>
      <c r="FXQ53" s="60"/>
      <c r="FXR53" s="60"/>
      <c r="FXS53" s="60"/>
      <c r="FXT53" s="60"/>
      <c r="FXU53" s="60"/>
      <c r="FXV53" s="60"/>
      <c r="FXW53" s="60"/>
      <c r="FXX53" s="60"/>
      <c r="FXY53" s="60"/>
      <c r="FXZ53" s="60"/>
      <c r="FYA53" s="60"/>
      <c r="FYB53" s="60"/>
      <c r="FYC53" s="60"/>
      <c r="FYD53" s="60"/>
      <c r="FYE53" s="60"/>
      <c r="FYF53" s="60"/>
      <c r="FYG53" s="60"/>
      <c r="FYH53" s="60"/>
      <c r="FYI53" s="60"/>
      <c r="FYJ53" s="60"/>
      <c r="FYK53" s="60"/>
      <c r="FYL53" s="60"/>
      <c r="FYM53" s="60"/>
      <c r="FYN53" s="60"/>
      <c r="FYO53" s="60"/>
      <c r="FYP53" s="60"/>
      <c r="FYQ53" s="60"/>
      <c r="FYR53" s="60"/>
      <c r="FYS53" s="60"/>
      <c r="FYT53" s="60"/>
      <c r="FYU53" s="60"/>
      <c r="FYV53" s="60"/>
      <c r="FYW53" s="60"/>
      <c r="FYX53" s="60"/>
      <c r="FYY53" s="60"/>
      <c r="FYZ53" s="60"/>
      <c r="FZA53" s="60"/>
      <c r="FZB53" s="60"/>
      <c r="FZC53" s="60"/>
      <c r="FZD53" s="60"/>
      <c r="FZE53" s="60"/>
      <c r="FZF53" s="60"/>
      <c r="FZG53" s="60"/>
      <c r="FZH53" s="60"/>
      <c r="FZI53" s="60"/>
      <c r="FZJ53" s="60"/>
      <c r="FZK53" s="60"/>
      <c r="FZL53" s="60"/>
      <c r="FZM53" s="60"/>
      <c r="FZN53" s="60"/>
      <c r="FZO53" s="60"/>
      <c r="FZP53" s="60"/>
      <c r="FZQ53" s="60"/>
      <c r="FZR53" s="60"/>
      <c r="FZS53" s="60"/>
      <c r="FZT53" s="60"/>
      <c r="FZU53" s="60"/>
      <c r="FZV53" s="60"/>
      <c r="FZW53" s="60"/>
      <c r="FZX53" s="60"/>
      <c r="FZY53" s="60"/>
      <c r="FZZ53" s="60"/>
      <c r="GAA53" s="60"/>
      <c r="GAB53" s="60"/>
      <c r="GAC53" s="60"/>
      <c r="GAD53" s="60"/>
      <c r="GAE53" s="60"/>
      <c r="GAF53" s="60"/>
      <c r="GAG53" s="60"/>
      <c r="GAH53" s="60"/>
      <c r="GAI53" s="60"/>
      <c r="GAJ53" s="60"/>
      <c r="GAK53" s="60"/>
      <c r="GAL53" s="60"/>
      <c r="GAM53" s="60"/>
      <c r="GAN53" s="60"/>
      <c r="GAO53" s="60"/>
      <c r="GAP53" s="60"/>
      <c r="GAQ53" s="60"/>
      <c r="GAR53" s="60"/>
      <c r="GAS53" s="60"/>
      <c r="GAT53" s="60"/>
      <c r="GAU53" s="60"/>
      <c r="GAV53" s="60"/>
      <c r="GAW53" s="60"/>
      <c r="GAX53" s="60"/>
      <c r="GAY53" s="60"/>
      <c r="GAZ53" s="60"/>
      <c r="GBA53" s="60"/>
      <c r="GBB53" s="60"/>
      <c r="GBC53" s="60"/>
      <c r="GBD53" s="60"/>
      <c r="GBE53" s="60"/>
      <c r="GBF53" s="60"/>
      <c r="GBG53" s="60"/>
      <c r="GBH53" s="60"/>
      <c r="GBI53" s="60"/>
      <c r="GBJ53" s="60"/>
      <c r="GBK53" s="60"/>
      <c r="GBL53" s="60"/>
      <c r="GBM53" s="60"/>
      <c r="GBN53" s="60"/>
      <c r="GBO53" s="60"/>
      <c r="GBP53" s="60"/>
      <c r="GBQ53" s="60"/>
      <c r="GBR53" s="60"/>
      <c r="GBS53" s="60"/>
      <c r="GBT53" s="60"/>
      <c r="GBU53" s="60"/>
      <c r="GBV53" s="60"/>
      <c r="GBW53" s="60"/>
      <c r="GBX53" s="60"/>
      <c r="GBY53" s="60"/>
      <c r="GBZ53" s="60"/>
      <c r="GCA53" s="60"/>
      <c r="GCB53" s="60"/>
      <c r="GCC53" s="60"/>
      <c r="GCD53" s="60"/>
      <c r="GCE53" s="60"/>
      <c r="GCF53" s="60"/>
      <c r="GCG53" s="60"/>
      <c r="GCH53" s="60"/>
      <c r="GCI53" s="60"/>
      <c r="GCJ53" s="60"/>
      <c r="GCK53" s="60"/>
      <c r="GCL53" s="60"/>
      <c r="GCM53" s="60"/>
      <c r="GCN53" s="60"/>
      <c r="GCO53" s="60"/>
      <c r="GCP53" s="60"/>
      <c r="GCQ53" s="60"/>
      <c r="GCR53" s="60"/>
      <c r="GCS53" s="60"/>
      <c r="GCT53" s="60"/>
      <c r="GCU53" s="60"/>
      <c r="GCV53" s="60"/>
      <c r="GCW53" s="60"/>
      <c r="GCX53" s="60"/>
      <c r="GCY53" s="60"/>
      <c r="GCZ53" s="60"/>
      <c r="GDA53" s="60"/>
      <c r="GDB53" s="60"/>
      <c r="GDC53" s="60"/>
      <c r="GDD53" s="60"/>
      <c r="GDE53" s="60"/>
      <c r="GDF53" s="60"/>
      <c r="GDG53" s="60"/>
      <c r="GDH53" s="60"/>
      <c r="GDI53" s="60"/>
      <c r="GDJ53" s="60"/>
      <c r="GDK53" s="60"/>
      <c r="GDL53" s="60"/>
      <c r="GDM53" s="60"/>
      <c r="GDN53" s="60"/>
      <c r="GDO53" s="60"/>
      <c r="GDP53" s="60"/>
      <c r="GDQ53" s="60"/>
      <c r="GDR53" s="60"/>
      <c r="GDS53" s="60"/>
      <c r="GDT53" s="60"/>
      <c r="GDU53" s="60"/>
      <c r="GDV53" s="60"/>
      <c r="GDW53" s="60"/>
      <c r="GDX53" s="60"/>
      <c r="GDY53" s="60"/>
      <c r="GDZ53" s="60"/>
      <c r="GEA53" s="60"/>
      <c r="GEB53" s="60"/>
      <c r="GEC53" s="60"/>
      <c r="GED53" s="60"/>
      <c r="GEE53" s="60"/>
      <c r="GEF53" s="60"/>
      <c r="GEG53" s="60"/>
      <c r="GEH53" s="60"/>
      <c r="GEI53" s="60"/>
      <c r="GEJ53" s="60"/>
      <c r="GEK53" s="60"/>
      <c r="GEL53" s="60"/>
      <c r="GEM53" s="60"/>
      <c r="GEN53" s="60"/>
      <c r="GEO53" s="60"/>
      <c r="GEP53" s="60"/>
      <c r="GEQ53" s="60"/>
      <c r="GER53" s="60"/>
      <c r="GES53" s="60"/>
      <c r="GET53" s="60"/>
      <c r="GEU53" s="60"/>
      <c r="GEV53" s="60"/>
      <c r="GEW53" s="60"/>
      <c r="GEX53" s="60"/>
      <c r="GEY53" s="60"/>
      <c r="GEZ53" s="60"/>
      <c r="GFA53" s="60"/>
      <c r="GFB53" s="60"/>
      <c r="GFC53" s="60"/>
      <c r="GFD53" s="60"/>
      <c r="GFE53" s="60"/>
      <c r="GFF53" s="60"/>
      <c r="GFG53" s="60"/>
      <c r="GFH53" s="60"/>
      <c r="GFI53" s="60"/>
      <c r="GFJ53" s="60"/>
      <c r="GFK53" s="60"/>
      <c r="GFL53" s="60"/>
      <c r="GFM53" s="60"/>
      <c r="GFN53" s="60"/>
      <c r="GFO53" s="60"/>
      <c r="GFP53" s="60"/>
      <c r="GFQ53" s="60"/>
      <c r="GFR53" s="60"/>
      <c r="GFS53" s="60"/>
      <c r="GFT53" s="60"/>
      <c r="GFU53" s="60"/>
      <c r="GFV53" s="60"/>
      <c r="GFW53" s="60"/>
      <c r="GFX53" s="60"/>
      <c r="GFY53" s="60"/>
      <c r="GFZ53" s="60"/>
      <c r="GGA53" s="60"/>
      <c r="GGB53" s="60"/>
      <c r="GGC53" s="60"/>
      <c r="GGD53" s="60"/>
      <c r="GGE53" s="60"/>
      <c r="GGF53" s="60"/>
      <c r="GGG53" s="60"/>
      <c r="GGH53" s="60"/>
      <c r="GGI53" s="60"/>
      <c r="GGJ53" s="60"/>
      <c r="GGK53" s="60"/>
      <c r="GGL53" s="60"/>
      <c r="GGM53" s="60"/>
      <c r="GGN53" s="60"/>
      <c r="GGO53" s="60"/>
      <c r="GGP53" s="60"/>
      <c r="GGQ53" s="60"/>
      <c r="GGR53" s="60"/>
      <c r="GGS53" s="60"/>
      <c r="GGT53" s="60"/>
      <c r="GGU53" s="60"/>
      <c r="GGV53" s="60"/>
      <c r="GGW53" s="60"/>
      <c r="GGX53" s="60"/>
      <c r="GGY53" s="60"/>
      <c r="GGZ53" s="60"/>
      <c r="GHA53" s="60"/>
      <c r="GHB53" s="60"/>
      <c r="GHC53" s="60"/>
      <c r="GHD53" s="60"/>
      <c r="GHE53" s="60"/>
      <c r="GHF53" s="60"/>
      <c r="GHG53" s="60"/>
      <c r="GHH53" s="60"/>
      <c r="GHI53" s="60"/>
      <c r="GHJ53" s="60"/>
      <c r="GHK53" s="60"/>
      <c r="GHL53" s="60"/>
      <c r="GHM53" s="60"/>
      <c r="GHN53" s="60"/>
      <c r="GHO53" s="60"/>
      <c r="GHP53" s="60"/>
      <c r="GHQ53" s="60"/>
      <c r="GHR53" s="60"/>
      <c r="GHS53" s="60"/>
      <c r="GHT53" s="60"/>
      <c r="GHU53" s="60"/>
      <c r="GHV53" s="60"/>
      <c r="GHW53" s="60"/>
      <c r="GHX53" s="60"/>
      <c r="GHY53" s="60"/>
      <c r="GHZ53" s="60"/>
      <c r="GIA53" s="60"/>
      <c r="GIB53" s="60"/>
      <c r="GIC53" s="60"/>
      <c r="GID53" s="60"/>
      <c r="GIE53" s="60"/>
      <c r="GIF53" s="60"/>
      <c r="GIG53" s="60"/>
      <c r="GIH53" s="60"/>
      <c r="GII53" s="60"/>
      <c r="GIJ53" s="60"/>
      <c r="GIK53" s="60"/>
      <c r="GIL53" s="60"/>
      <c r="GIM53" s="60"/>
      <c r="GIN53" s="60"/>
      <c r="GIO53" s="60"/>
      <c r="GIP53" s="60"/>
      <c r="GIQ53" s="60"/>
      <c r="GIR53" s="60"/>
      <c r="GIS53" s="60"/>
      <c r="GIT53" s="60"/>
      <c r="GIU53" s="60"/>
      <c r="GIV53" s="60"/>
      <c r="GIW53" s="60"/>
      <c r="GIX53" s="60"/>
      <c r="GIY53" s="60"/>
      <c r="GIZ53" s="60"/>
      <c r="GJA53" s="60"/>
      <c r="GJB53" s="60"/>
      <c r="GJC53" s="60"/>
      <c r="GJD53" s="60"/>
      <c r="GJE53" s="60"/>
      <c r="GJF53" s="60"/>
      <c r="GJG53" s="60"/>
      <c r="GJH53" s="60"/>
      <c r="GJI53" s="60"/>
      <c r="GJJ53" s="60"/>
      <c r="GJK53" s="60"/>
      <c r="GJL53" s="60"/>
      <c r="GJM53" s="60"/>
      <c r="GJN53" s="60"/>
      <c r="GJO53" s="60"/>
      <c r="GJP53" s="60"/>
      <c r="GJQ53" s="60"/>
      <c r="GJR53" s="60"/>
      <c r="GJS53" s="60"/>
      <c r="GJT53" s="60"/>
      <c r="GJU53" s="60"/>
      <c r="GJV53" s="60"/>
      <c r="GJW53" s="60"/>
      <c r="GJX53" s="60"/>
      <c r="GJY53" s="60"/>
      <c r="GJZ53" s="60"/>
      <c r="GKA53" s="60"/>
      <c r="GKB53" s="60"/>
      <c r="GKC53" s="60"/>
      <c r="GKD53" s="60"/>
      <c r="GKE53" s="60"/>
      <c r="GKF53" s="60"/>
      <c r="GKG53" s="60"/>
      <c r="GKH53" s="60"/>
      <c r="GKI53" s="60"/>
      <c r="GKJ53" s="60"/>
      <c r="GKK53" s="60"/>
      <c r="GKL53" s="60"/>
      <c r="GKM53" s="60"/>
      <c r="GKN53" s="60"/>
      <c r="GKO53" s="60"/>
      <c r="GKP53" s="60"/>
      <c r="GKQ53" s="60"/>
      <c r="GKR53" s="60"/>
      <c r="GKS53" s="60"/>
      <c r="GKT53" s="60"/>
      <c r="GKU53" s="60"/>
      <c r="GKV53" s="60"/>
      <c r="GKW53" s="60"/>
      <c r="GKX53" s="60"/>
      <c r="GKY53" s="60"/>
      <c r="GKZ53" s="60"/>
      <c r="GLA53" s="60"/>
      <c r="GLB53" s="60"/>
      <c r="GLC53" s="60"/>
      <c r="GLD53" s="60"/>
      <c r="GLE53" s="60"/>
      <c r="GLF53" s="60"/>
      <c r="GLG53" s="60"/>
      <c r="GLH53" s="60"/>
      <c r="GLI53" s="60"/>
      <c r="GLJ53" s="60"/>
      <c r="GLK53" s="60"/>
      <c r="GLL53" s="60"/>
      <c r="GLM53" s="60"/>
      <c r="GLN53" s="60"/>
      <c r="GLO53" s="60"/>
      <c r="GLP53" s="60"/>
      <c r="GLQ53" s="60"/>
      <c r="GLR53" s="60"/>
      <c r="GLS53" s="60"/>
      <c r="GLT53" s="60"/>
      <c r="GLU53" s="60"/>
      <c r="GLV53" s="60"/>
      <c r="GLW53" s="60"/>
      <c r="GLX53" s="60"/>
      <c r="GLY53" s="60"/>
      <c r="GLZ53" s="60"/>
      <c r="GMA53" s="60"/>
      <c r="GMB53" s="60"/>
      <c r="GMC53" s="60"/>
      <c r="GMD53" s="60"/>
      <c r="GME53" s="60"/>
      <c r="GMF53" s="60"/>
      <c r="GMG53" s="60"/>
      <c r="GMH53" s="60"/>
      <c r="GMI53" s="60"/>
      <c r="GMJ53" s="60"/>
      <c r="GMK53" s="60"/>
      <c r="GML53" s="60"/>
      <c r="GMM53" s="60"/>
      <c r="GMN53" s="60"/>
      <c r="GMO53" s="60"/>
      <c r="GMP53" s="60"/>
      <c r="GMQ53" s="60"/>
      <c r="GMR53" s="60"/>
      <c r="GMS53" s="60"/>
      <c r="GMT53" s="60"/>
      <c r="GMU53" s="60"/>
      <c r="GMV53" s="60"/>
      <c r="GMW53" s="60"/>
      <c r="GMX53" s="60"/>
      <c r="GMY53" s="60"/>
      <c r="GMZ53" s="60"/>
      <c r="GNA53" s="60"/>
      <c r="GNB53" s="60"/>
      <c r="GNC53" s="60"/>
      <c r="GND53" s="60"/>
      <c r="GNE53" s="60"/>
      <c r="GNF53" s="60"/>
      <c r="GNG53" s="60"/>
      <c r="GNH53" s="60"/>
      <c r="GNI53" s="60"/>
      <c r="GNJ53" s="60"/>
      <c r="GNK53" s="60"/>
      <c r="GNL53" s="60"/>
      <c r="GNM53" s="60"/>
      <c r="GNN53" s="60"/>
      <c r="GNO53" s="60"/>
      <c r="GNP53" s="60"/>
      <c r="GNQ53" s="60"/>
      <c r="GNR53" s="60"/>
      <c r="GNS53" s="60"/>
      <c r="GNT53" s="60"/>
      <c r="GNU53" s="60"/>
      <c r="GNV53" s="60"/>
      <c r="GNW53" s="60"/>
      <c r="GNX53" s="60"/>
      <c r="GNY53" s="60"/>
      <c r="GNZ53" s="60"/>
      <c r="GOA53" s="60"/>
      <c r="GOB53" s="60"/>
      <c r="GOC53" s="60"/>
      <c r="GOD53" s="60"/>
      <c r="GOE53" s="60"/>
      <c r="GOF53" s="60"/>
      <c r="GOG53" s="60"/>
      <c r="GOH53" s="60"/>
      <c r="GOI53" s="60"/>
      <c r="GOJ53" s="60"/>
      <c r="GOK53" s="60"/>
      <c r="GOL53" s="60"/>
      <c r="GOM53" s="60"/>
      <c r="GON53" s="60"/>
      <c r="GOO53" s="60"/>
      <c r="GOP53" s="60"/>
      <c r="GOQ53" s="60"/>
      <c r="GOR53" s="60"/>
      <c r="GOS53" s="60"/>
      <c r="GOT53" s="60"/>
      <c r="GOU53" s="60"/>
      <c r="GOV53" s="60"/>
      <c r="GOW53" s="60"/>
      <c r="GOX53" s="60"/>
      <c r="GOY53" s="60"/>
      <c r="GOZ53" s="60"/>
      <c r="GPA53" s="60"/>
      <c r="GPB53" s="60"/>
      <c r="GPC53" s="60"/>
      <c r="GPD53" s="60"/>
      <c r="GPE53" s="60"/>
      <c r="GPF53" s="60"/>
      <c r="GPG53" s="60"/>
      <c r="GPH53" s="60"/>
      <c r="GPI53" s="60"/>
      <c r="GPJ53" s="60"/>
      <c r="GPK53" s="60"/>
      <c r="GPL53" s="60"/>
      <c r="GPM53" s="60"/>
      <c r="GPN53" s="60"/>
      <c r="GPO53" s="60"/>
      <c r="GPP53" s="60"/>
      <c r="GPQ53" s="60"/>
      <c r="GPR53" s="60"/>
      <c r="GPS53" s="60"/>
      <c r="GPT53" s="60"/>
      <c r="GPU53" s="60"/>
      <c r="GPV53" s="60"/>
      <c r="GPW53" s="60"/>
      <c r="GPX53" s="60"/>
      <c r="GPY53" s="60"/>
      <c r="GPZ53" s="60"/>
      <c r="GQA53" s="60"/>
      <c r="GQB53" s="60"/>
      <c r="GQC53" s="60"/>
      <c r="GQD53" s="60"/>
      <c r="GQE53" s="60"/>
      <c r="GQF53" s="60"/>
      <c r="GQG53" s="60"/>
      <c r="GQH53" s="60"/>
      <c r="GQI53" s="60"/>
      <c r="GQJ53" s="60"/>
      <c r="GQK53" s="60"/>
      <c r="GQL53" s="60"/>
      <c r="GQM53" s="60"/>
      <c r="GQN53" s="60"/>
      <c r="GQO53" s="60"/>
      <c r="GQP53" s="60"/>
      <c r="GQQ53" s="60"/>
      <c r="GQR53" s="60"/>
      <c r="GQS53" s="60"/>
      <c r="GQT53" s="60"/>
      <c r="GQU53" s="60"/>
      <c r="GQV53" s="60"/>
      <c r="GQW53" s="60"/>
      <c r="GQX53" s="60"/>
      <c r="GQY53" s="60"/>
      <c r="GQZ53" s="60"/>
      <c r="GRA53" s="60"/>
      <c r="GRB53" s="60"/>
      <c r="GRC53" s="60"/>
      <c r="GRD53" s="60"/>
      <c r="GRE53" s="60"/>
      <c r="GRF53" s="60"/>
      <c r="GRG53" s="60"/>
      <c r="GRH53" s="60"/>
      <c r="GRI53" s="60"/>
      <c r="GRJ53" s="60"/>
      <c r="GRK53" s="60"/>
      <c r="GRL53" s="60"/>
      <c r="GRM53" s="60"/>
      <c r="GRN53" s="60"/>
      <c r="GRO53" s="60"/>
      <c r="GRP53" s="60"/>
      <c r="GRQ53" s="60"/>
      <c r="GRR53" s="60"/>
      <c r="GRS53" s="60"/>
      <c r="GRT53" s="60"/>
      <c r="GRU53" s="60"/>
      <c r="GRV53" s="60"/>
      <c r="GRW53" s="60"/>
      <c r="GRX53" s="60"/>
      <c r="GRY53" s="60"/>
      <c r="GRZ53" s="60"/>
      <c r="GSA53" s="60"/>
      <c r="GSB53" s="60"/>
      <c r="GSC53" s="60"/>
      <c r="GSD53" s="60"/>
      <c r="GSE53" s="60"/>
      <c r="GSF53" s="60"/>
      <c r="GSG53" s="60"/>
      <c r="GSH53" s="60"/>
      <c r="GSI53" s="60"/>
      <c r="GSJ53" s="60"/>
      <c r="GSK53" s="60"/>
      <c r="GSL53" s="60"/>
      <c r="GSM53" s="60"/>
      <c r="GSN53" s="60"/>
      <c r="GSO53" s="60"/>
      <c r="GSP53" s="60"/>
      <c r="GSQ53" s="60"/>
      <c r="GSR53" s="60"/>
      <c r="GSS53" s="60"/>
      <c r="GST53" s="60"/>
      <c r="GSU53" s="60"/>
      <c r="GSV53" s="60"/>
      <c r="GSW53" s="60"/>
      <c r="GSX53" s="60"/>
      <c r="GSY53" s="60"/>
      <c r="GSZ53" s="60"/>
      <c r="GTA53" s="60"/>
      <c r="GTB53" s="60"/>
      <c r="GTC53" s="60"/>
      <c r="GTD53" s="60"/>
      <c r="GTE53" s="60"/>
      <c r="GTF53" s="60"/>
      <c r="GTG53" s="60"/>
      <c r="GTH53" s="60"/>
      <c r="GTI53" s="60"/>
      <c r="GTJ53" s="60"/>
      <c r="GTK53" s="60"/>
      <c r="GTL53" s="60"/>
      <c r="GTM53" s="60"/>
      <c r="GTN53" s="60"/>
      <c r="GTO53" s="60"/>
      <c r="GTP53" s="60"/>
      <c r="GTQ53" s="60"/>
      <c r="GTR53" s="60"/>
      <c r="GTS53" s="60"/>
      <c r="GTT53" s="60"/>
      <c r="GTU53" s="60"/>
      <c r="GTV53" s="60"/>
      <c r="GTW53" s="60"/>
      <c r="GTX53" s="60"/>
      <c r="GTY53" s="60"/>
      <c r="GTZ53" s="60"/>
      <c r="GUA53" s="60"/>
      <c r="GUB53" s="60"/>
      <c r="GUC53" s="60"/>
      <c r="GUD53" s="60"/>
      <c r="GUE53" s="60"/>
      <c r="GUF53" s="60"/>
      <c r="GUG53" s="60"/>
      <c r="GUH53" s="60"/>
      <c r="GUI53" s="60"/>
      <c r="GUJ53" s="60"/>
      <c r="GUK53" s="60"/>
      <c r="GUL53" s="60"/>
      <c r="GUM53" s="60"/>
      <c r="GUN53" s="60"/>
      <c r="GUO53" s="60"/>
      <c r="GUP53" s="60"/>
      <c r="GUQ53" s="60"/>
      <c r="GUR53" s="60"/>
      <c r="GUS53" s="60"/>
      <c r="GUT53" s="60"/>
      <c r="GUU53" s="60"/>
      <c r="GUV53" s="60"/>
      <c r="GUW53" s="60"/>
      <c r="GUX53" s="60"/>
      <c r="GUY53" s="60"/>
      <c r="GUZ53" s="60"/>
      <c r="GVA53" s="60"/>
      <c r="GVB53" s="60"/>
      <c r="GVC53" s="60"/>
      <c r="GVD53" s="60"/>
      <c r="GVE53" s="60"/>
      <c r="GVF53" s="60"/>
      <c r="GVG53" s="60"/>
      <c r="GVH53" s="60"/>
      <c r="GVI53" s="60"/>
      <c r="GVJ53" s="60"/>
      <c r="GVK53" s="60"/>
      <c r="GVL53" s="60"/>
      <c r="GVM53" s="60"/>
      <c r="GVN53" s="60"/>
      <c r="GVO53" s="60"/>
      <c r="GVP53" s="60"/>
      <c r="GVQ53" s="60"/>
      <c r="GVR53" s="60"/>
      <c r="GVS53" s="60"/>
      <c r="GVT53" s="60"/>
      <c r="GVU53" s="60"/>
      <c r="GVV53" s="60"/>
      <c r="GVW53" s="60"/>
      <c r="GVX53" s="60"/>
      <c r="GVY53" s="60"/>
      <c r="GVZ53" s="60"/>
      <c r="GWA53" s="60"/>
      <c r="GWB53" s="60"/>
      <c r="GWC53" s="60"/>
      <c r="GWD53" s="60"/>
      <c r="GWE53" s="60"/>
      <c r="GWF53" s="60"/>
      <c r="GWG53" s="60"/>
      <c r="GWH53" s="60"/>
      <c r="GWI53" s="60"/>
      <c r="GWJ53" s="60"/>
      <c r="GWK53" s="60"/>
      <c r="GWL53" s="60"/>
      <c r="GWM53" s="60"/>
      <c r="GWN53" s="60"/>
      <c r="GWO53" s="60"/>
      <c r="GWP53" s="60"/>
      <c r="GWQ53" s="60"/>
      <c r="GWR53" s="60"/>
      <c r="GWS53" s="60"/>
      <c r="GWT53" s="60"/>
      <c r="GWU53" s="60"/>
      <c r="GWV53" s="60"/>
      <c r="GWW53" s="60"/>
      <c r="GWX53" s="60"/>
      <c r="GWY53" s="60"/>
      <c r="GWZ53" s="60"/>
      <c r="GXA53" s="60"/>
      <c r="GXB53" s="60"/>
      <c r="GXC53" s="60"/>
      <c r="GXD53" s="60"/>
      <c r="GXE53" s="60"/>
      <c r="GXF53" s="60"/>
      <c r="GXG53" s="60"/>
      <c r="GXH53" s="60"/>
      <c r="GXI53" s="60"/>
      <c r="GXJ53" s="60"/>
      <c r="GXK53" s="60"/>
      <c r="GXL53" s="60"/>
      <c r="GXM53" s="60"/>
      <c r="GXN53" s="60"/>
      <c r="GXO53" s="60"/>
      <c r="GXP53" s="60"/>
      <c r="GXQ53" s="60"/>
      <c r="GXR53" s="60"/>
      <c r="GXS53" s="60"/>
      <c r="GXT53" s="60"/>
      <c r="GXU53" s="60"/>
      <c r="GXV53" s="60"/>
      <c r="GXW53" s="60"/>
      <c r="GXX53" s="60"/>
      <c r="GXY53" s="60"/>
      <c r="GXZ53" s="60"/>
      <c r="GYA53" s="60"/>
      <c r="GYB53" s="60"/>
      <c r="GYC53" s="60"/>
      <c r="GYD53" s="60"/>
      <c r="GYE53" s="60"/>
      <c r="GYF53" s="60"/>
      <c r="GYG53" s="60"/>
      <c r="GYH53" s="60"/>
      <c r="GYI53" s="60"/>
      <c r="GYJ53" s="60"/>
      <c r="GYK53" s="60"/>
      <c r="GYL53" s="60"/>
      <c r="GYM53" s="60"/>
      <c r="GYN53" s="60"/>
      <c r="GYO53" s="60"/>
      <c r="GYP53" s="60"/>
      <c r="GYQ53" s="60"/>
      <c r="GYR53" s="60"/>
      <c r="GYS53" s="60"/>
      <c r="GYT53" s="60"/>
      <c r="GYU53" s="60"/>
      <c r="GYV53" s="60"/>
      <c r="GYW53" s="60"/>
      <c r="GYX53" s="60"/>
      <c r="GYY53" s="60"/>
      <c r="GYZ53" s="60"/>
      <c r="GZA53" s="60"/>
      <c r="GZB53" s="60"/>
      <c r="GZC53" s="60"/>
      <c r="GZD53" s="60"/>
      <c r="GZE53" s="60"/>
      <c r="GZF53" s="60"/>
      <c r="GZG53" s="60"/>
      <c r="GZH53" s="60"/>
      <c r="GZI53" s="60"/>
      <c r="GZJ53" s="60"/>
      <c r="GZK53" s="60"/>
      <c r="GZL53" s="60"/>
      <c r="GZM53" s="60"/>
      <c r="GZN53" s="60"/>
      <c r="GZO53" s="60"/>
      <c r="GZP53" s="60"/>
      <c r="GZQ53" s="60"/>
      <c r="GZR53" s="60"/>
      <c r="GZS53" s="60"/>
      <c r="GZT53" s="60"/>
      <c r="GZU53" s="60"/>
      <c r="GZV53" s="60"/>
      <c r="GZW53" s="60"/>
      <c r="GZX53" s="60"/>
      <c r="GZY53" s="60"/>
      <c r="GZZ53" s="60"/>
      <c r="HAA53" s="60"/>
      <c r="HAB53" s="60"/>
      <c r="HAC53" s="60"/>
      <c r="HAD53" s="60"/>
      <c r="HAE53" s="60"/>
      <c r="HAF53" s="60"/>
      <c r="HAG53" s="60"/>
      <c r="HAH53" s="60"/>
      <c r="HAI53" s="60"/>
      <c r="HAJ53" s="60"/>
      <c r="HAK53" s="60"/>
      <c r="HAL53" s="60"/>
      <c r="HAM53" s="60"/>
      <c r="HAN53" s="60"/>
      <c r="HAO53" s="60"/>
      <c r="HAP53" s="60"/>
      <c r="HAQ53" s="60"/>
      <c r="HAR53" s="60"/>
      <c r="HAS53" s="60"/>
      <c r="HAT53" s="60"/>
      <c r="HAU53" s="60"/>
      <c r="HAV53" s="60"/>
      <c r="HAW53" s="60"/>
      <c r="HAX53" s="60"/>
      <c r="HAY53" s="60"/>
      <c r="HAZ53" s="60"/>
      <c r="HBA53" s="60"/>
      <c r="HBB53" s="60"/>
      <c r="HBC53" s="60"/>
      <c r="HBD53" s="60"/>
      <c r="HBE53" s="60"/>
      <c r="HBF53" s="60"/>
      <c r="HBG53" s="60"/>
      <c r="HBH53" s="60"/>
      <c r="HBI53" s="60"/>
      <c r="HBJ53" s="60"/>
      <c r="HBK53" s="60"/>
      <c r="HBL53" s="60"/>
      <c r="HBM53" s="60"/>
      <c r="HBN53" s="60"/>
      <c r="HBO53" s="60"/>
      <c r="HBP53" s="60"/>
      <c r="HBQ53" s="60"/>
      <c r="HBR53" s="60"/>
      <c r="HBS53" s="60"/>
      <c r="HBT53" s="60"/>
      <c r="HBU53" s="60"/>
      <c r="HBV53" s="60"/>
      <c r="HBW53" s="60"/>
      <c r="HBX53" s="60"/>
      <c r="HBY53" s="60"/>
      <c r="HBZ53" s="60"/>
      <c r="HCA53" s="60"/>
      <c r="HCB53" s="60"/>
      <c r="HCC53" s="60"/>
      <c r="HCD53" s="60"/>
      <c r="HCE53" s="60"/>
      <c r="HCF53" s="60"/>
      <c r="HCG53" s="60"/>
      <c r="HCH53" s="60"/>
      <c r="HCI53" s="60"/>
      <c r="HCJ53" s="60"/>
      <c r="HCK53" s="60"/>
      <c r="HCL53" s="60"/>
      <c r="HCM53" s="60"/>
      <c r="HCN53" s="60"/>
      <c r="HCO53" s="60"/>
      <c r="HCP53" s="60"/>
      <c r="HCQ53" s="60"/>
      <c r="HCR53" s="60"/>
      <c r="HCS53" s="60"/>
      <c r="HCT53" s="60"/>
      <c r="HCU53" s="60"/>
      <c r="HCV53" s="60"/>
      <c r="HCW53" s="60"/>
      <c r="HCX53" s="60"/>
      <c r="HCY53" s="60"/>
      <c r="HCZ53" s="60"/>
      <c r="HDA53" s="60"/>
      <c r="HDB53" s="60"/>
      <c r="HDC53" s="60"/>
      <c r="HDD53" s="60"/>
      <c r="HDE53" s="60"/>
      <c r="HDF53" s="60"/>
      <c r="HDG53" s="60"/>
      <c r="HDH53" s="60"/>
      <c r="HDI53" s="60"/>
      <c r="HDJ53" s="60"/>
      <c r="HDK53" s="60"/>
      <c r="HDL53" s="60"/>
      <c r="HDM53" s="60"/>
      <c r="HDN53" s="60"/>
      <c r="HDO53" s="60"/>
      <c r="HDP53" s="60"/>
      <c r="HDQ53" s="60"/>
      <c r="HDR53" s="60"/>
      <c r="HDS53" s="60"/>
      <c r="HDT53" s="60"/>
      <c r="HDU53" s="60"/>
      <c r="HDV53" s="60"/>
      <c r="HDW53" s="60"/>
      <c r="HDX53" s="60"/>
      <c r="HDY53" s="60"/>
      <c r="HDZ53" s="60"/>
      <c r="HEA53" s="60"/>
      <c r="HEB53" s="60"/>
      <c r="HEC53" s="60"/>
      <c r="HED53" s="60"/>
      <c r="HEE53" s="60"/>
      <c r="HEF53" s="60"/>
      <c r="HEG53" s="60"/>
      <c r="HEH53" s="60"/>
      <c r="HEI53" s="60"/>
      <c r="HEJ53" s="60"/>
      <c r="HEK53" s="60"/>
      <c r="HEL53" s="60"/>
      <c r="HEM53" s="60"/>
      <c r="HEN53" s="60"/>
      <c r="HEO53" s="60"/>
      <c r="HEP53" s="60"/>
      <c r="HEQ53" s="60"/>
      <c r="HER53" s="60"/>
      <c r="HES53" s="60"/>
      <c r="HET53" s="60"/>
      <c r="HEU53" s="60"/>
      <c r="HEV53" s="60"/>
      <c r="HEW53" s="60"/>
      <c r="HEX53" s="60"/>
      <c r="HEY53" s="60"/>
      <c r="HEZ53" s="60"/>
      <c r="HFA53" s="60"/>
      <c r="HFB53" s="60"/>
      <c r="HFC53" s="60"/>
      <c r="HFD53" s="60"/>
      <c r="HFE53" s="60"/>
      <c r="HFF53" s="60"/>
      <c r="HFG53" s="60"/>
      <c r="HFH53" s="60"/>
      <c r="HFI53" s="60"/>
      <c r="HFJ53" s="60"/>
      <c r="HFK53" s="60"/>
      <c r="HFL53" s="60"/>
      <c r="HFM53" s="60"/>
      <c r="HFN53" s="60"/>
      <c r="HFO53" s="60"/>
      <c r="HFP53" s="60"/>
      <c r="HFQ53" s="60"/>
      <c r="HFR53" s="60"/>
      <c r="HFS53" s="60"/>
      <c r="HFT53" s="60"/>
      <c r="HFU53" s="60"/>
      <c r="HFV53" s="60"/>
      <c r="HFW53" s="60"/>
      <c r="HFX53" s="60"/>
      <c r="HFY53" s="60"/>
      <c r="HFZ53" s="60"/>
      <c r="HGA53" s="60"/>
      <c r="HGB53" s="60"/>
      <c r="HGC53" s="60"/>
      <c r="HGD53" s="60"/>
      <c r="HGE53" s="60"/>
      <c r="HGF53" s="60"/>
      <c r="HGG53" s="60"/>
      <c r="HGH53" s="60"/>
      <c r="HGI53" s="60"/>
      <c r="HGJ53" s="60"/>
      <c r="HGK53" s="60"/>
      <c r="HGL53" s="60"/>
      <c r="HGM53" s="60"/>
      <c r="HGN53" s="60"/>
      <c r="HGO53" s="60"/>
      <c r="HGP53" s="60"/>
      <c r="HGQ53" s="60"/>
      <c r="HGR53" s="60"/>
      <c r="HGS53" s="60"/>
      <c r="HGT53" s="60"/>
      <c r="HGU53" s="60"/>
      <c r="HGV53" s="60"/>
      <c r="HGW53" s="60"/>
      <c r="HGX53" s="60"/>
      <c r="HGY53" s="60"/>
      <c r="HGZ53" s="60"/>
      <c r="HHA53" s="60"/>
      <c r="HHB53" s="60"/>
      <c r="HHC53" s="60"/>
      <c r="HHD53" s="60"/>
      <c r="HHE53" s="60"/>
      <c r="HHF53" s="60"/>
      <c r="HHG53" s="60"/>
      <c r="HHH53" s="60"/>
      <c r="HHI53" s="60"/>
      <c r="HHJ53" s="60"/>
      <c r="HHK53" s="60"/>
      <c r="HHL53" s="60"/>
      <c r="HHM53" s="60"/>
      <c r="HHN53" s="60"/>
      <c r="HHO53" s="60"/>
      <c r="HHP53" s="60"/>
      <c r="HHQ53" s="60"/>
      <c r="HHR53" s="60"/>
      <c r="HHS53" s="60"/>
      <c r="HHT53" s="60"/>
      <c r="HHU53" s="60"/>
      <c r="HHV53" s="60"/>
      <c r="HHW53" s="60"/>
      <c r="HHX53" s="60"/>
      <c r="HHY53" s="60"/>
      <c r="HHZ53" s="60"/>
      <c r="HIA53" s="60"/>
      <c r="HIB53" s="60"/>
      <c r="HIC53" s="60"/>
      <c r="HID53" s="60"/>
      <c r="HIE53" s="60"/>
      <c r="HIF53" s="60"/>
      <c r="HIG53" s="60"/>
      <c r="HIH53" s="60"/>
      <c r="HII53" s="60"/>
      <c r="HIJ53" s="60"/>
      <c r="HIK53" s="60"/>
      <c r="HIL53" s="60"/>
      <c r="HIM53" s="60"/>
      <c r="HIN53" s="60"/>
      <c r="HIO53" s="60"/>
      <c r="HIP53" s="60"/>
      <c r="HIQ53" s="60"/>
      <c r="HIR53" s="60"/>
      <c r="HIS53" s="60"/>
      <c r="HIT53" s="60"/>
      <c r="HIU53" s="60"/>
      <c r="HIV53" s="60"/>
      <c r="HIW53" s="60"/>
      <c r="HIX53" s="60"/>
      <c r="HIY53" s="60"/>
      <c r="HIZ53" s="60"/>
      <c r="HJA53" s="60"/>
      <c r="HJB53" s="60"/>
      <c r="HJC53" s="60"/>
      <c r="HJD53" s="60"/>
      <c r="HJE53" s="60"/>
      <c r="HJF53" s="60"/>
      <c r="HJG53" s="60"/>
      <c r="HJH53" s="60"/>
      <c r="HJI53" s="60"/>
      <c r="HJJ53" s="60"/>
      <c r="HJK53" s="60"/>
      <c r="HJL53" s="60"/>
      <c r="HJM53" s="60"/>
      <c r="HJN53" s="60"/>
      <c r="HJO53" s="60"/>
      <c r="HJP53" s="60"/>
      <c r="HJQ53" s="60"/>
      <c r="HJR53" s="60"/>
      <c r="HJS53" s="60"/>
      <c r="HJT53" s="60"/>
      <c r="HJU53" s="60"/>
      <c r="HJV53" s="60"/>
      <c r="HJW53" s="60"/>
      <c r="HJX53" s="60"/>
      <c r="HJY53" s="60"/>
      <c r="HJZ53" s="60"/>
      <c r="HKA53" s="60"/>
      <c r="HKB53" s="60"/>
      <c r="HKC53" s="60"/>
      <c r="HKD53" s="60"/>
      <c r="HKE53" s="60"/>
      <c r="HKF53" s="60"/>
      <c r="HKG53" s="60"/>
      <c r="HKH53" s="60"/>
      <c r="HKI53" s="60"/>
      <c r="HKJ53" s="60"/>
      <c r="HKK53" s="60"/>
      <c r="HKL53" s="60"/>
      <c r="HKM53" s="60"/>
      <c r="HKN53" s="60"/>
      <c r="HKO53" s="60"/>
      <c r="HKP53" s="60"/>
      <c r="HKQ53" s="60"/>
      <c r="HKR53" s="60"/>
      <c r="HKS53" s="60"/>
      <c r="HKT53" s="60"/>
      <c r="HKU53" s="60"/>
      <c r="HKV53" s="60"/>
      <c r="HKW53" s="60"/>
      <c r="HKX53" s="60"/>
      <c r="HKY53" s="60"/>
      <c r="HKZ53" s="60"/>
      <c r="HLA53" s="60"/>
      <c r="HLB53" s="60"/>
      <c r="HLC53" s="60"/>
      <c r="HLD53" s="60"/>
      <c r="HLE53" s="60"/>
      <c r="HLF53" s="60"/>
      <c r="HLG53" s="60"/>
      <c r="HLH53" s="60"/>
      <c r="HLI53" s="60"/>
      <c r="HLJ53" s="60"/>
      <c r="HLK53" s="60"/>
      <c r="HLL53" s="60"/>
      <c r="HLM53" s="60"/>
      <c r="HLN53" s="60"/>
      <c r="HLO53" s="60"/>
      <c r="HLP53" s="60"/>
      <c r="HLQ53" s="60"/>
      <c r="HLR53" s="60"/>
      <c r="HLS53" s="60"/>
      <c r="HLT53" s="60"/>
      <c r="HLU53" s="60"/>
      <c r="HLV53" s="60"/>
      <c r="HLW53" s="60"/>
      <c r="HLX53" s="60"/>
      <c r="HLY53" s="60"/>
      <c r="HLZ53" s="60"/>
      <c r="HMA53" s="60"/>
      <c r="HMB53" s="60"/>
      <c r="HMC53" s="60"/>
      <c r="HMD53" s="60"/>
      <c r="HME53" s="60"/>
      <c r="HMF53" s="60"/>
      <c r="HMG53" s="60"/>
      <c r="HMH53" s="60"/>
      <c r="HMI53" s="60"/>
      <c r="HMJ53" s="60"/>
      <c r="HMK53" s="60"/>
      <c r="HML53" s="60"/>
      <c r="HMM53" s="60"/>
      <c r="HMN53" s="60"/>
      <c r="HMO53" s="60"/>
      <c r="HMP53" s="60"/>
      <c r="HMQ53" s="60"/>
      <c r="HMR53" s="60"/>
      <c r="HMS53" s="60"/>
      <c r="HMT53" s="60"/>
      <c r="HMU53" s="60"/>
      <c r="HMV53" s="60"/>
      <c r="HMW53" s="60"/>
      <c r="HMX53" s="60"/>
      <c r="HMY53" s="60"/>
      <c r="HMZ53" s="60"/>
      <c r="HNA53" s="60"/>
      <c r="HNB53" s="60"/>
      <c r="HNC53" s="60"/>
      <c r="HND53" s="60"/>
      <c r="HNE53" s="60"/>
      <c r="HNF53" s="60"/>
      <c r="HNG53" s="60"/>
      <c r="HNH53" s="60"/>
      <c r="HNI53" s="60"/>
      <c r="HNJ53" s="60"/>
      <c r="HNK53" s="60"/>
      <c r="HNL53" s="60"/>
      <c r="HNM53" s="60"/>
      <c r="HNN53" s="60"/>
      <c r="HNO53" s="60"/>
      <c r="HNP53" s="60"/>
      <c r="HNQ53" s="60"/>
      <c r="HNR53" s="60"/>
      <c r="HNS53" s="60"/>
      <c r="HNT53" s="60"/>
      <c r="HNU53" s="60"/>
      <c r="HNV53" s="60"/>
      <c r="HNW53" s="60"/>
      <c r="HNX53" s="60"/>
      <c r="HNY53" s="60"/>
      <c r="HNZ53" s="60"/>
      <c r="HOA53" s="60"/>
      <c r="HOB53" s="60"/>
      <c r="HOC53" s="60"/>
      <c r="HOD53" s="60"/>
      <c r="HOE53" s="60"/>
      <c r="HOF53" s="60"/>
      <c r="HOG53" s="60"/>
      <c r="HOH53" s="60"/>
      <c r="HOI53" s="60"/>
      <c r="HOJ53" s="60"/>
      <c r="HOK53" s="60"/>
      <c r="HOL53" s="60"/>
      <c r="HOM53" s="60"/>
      <c r="HON53" s="60"/>
      <c r="HOO53" s="60"/>
      <c r="HOP53" s="60"/>
      <c r="HOQ53" s="60"/>
      <c r="HOR53" s="60"/>
      <c r="HOS53" s="60"/>
      <c r="HOT53" s="60"/>
      <c r="HOU53" s="60"/>
      <c r="HOV53" s="60"/>
      <c r="HOW53" s="60"/>
      <c r="HOX53" s="60"/>
      <c r="HOY53" s="60"/>
      <c r="HOZ53" s="60"/>
      <c r="HPA53" s="60"/>
      <c r="HPB53" s="60"/>
      <c r="HPC53" s="60"/>
      <c r="HPD53" s="60"/>
      <c r="HPE53" s="60"/>
      <c r="HPF53" s="60"/>
      <c r="HPG53" s="60"/>
      <c r="HPH53" s="60"/>
      <c r="HPI53" s="60"/>
      <c r="HPJ53" s="60"/>
      <c r="HPK53" s="60"/>
      <c r="HPL53" s="60"/>
      <c r="HPM53" s="60"/>
      <c r="HPN53" s="60"/>
      <c r="HPO53" s="60"/>
      <c r="HPP53" s="60"/>
      <c r="HPQ53" s="60"/>
      <c r="HPR53" s="60"/>
      <c r="HPS53" s="60"/>
      <c r="HPT53" s="60"/>
      <c r="HPU53" s="60"/>
      <c r="HPV53" s="60"/>
      <c r="HPW53" s="60"/>
      <c r="HPX53" s="60"/>
      <c r="HPY53" s="60"/>
      <c r="HPZ53" s="60"/>
      <c r="HQA53" s="60"/>
      <c r="HQB53" s="60"/>
      <c r="HQC53" s="60"/>
      <c r="HQD53" s="60"/>
      <c r="HQE53" s="60"/>
      <c r="HQF53" s="60"/>
      <c r="HQG53" s="60"/>
      <c r="HQH53" s="60"/>
      <c r="HQI53" s="60"/>
      <c r="HQJ53" s="60"/>
      <c r="HQK53" s="60"/>
      <c r="HQL53" s="60"/>
      <c r="HQM53" s="60"/>
      <c r="HQN53" s="60"/>
      <c r="HQO53" s="60"/>
      <c r="HQP53" s="60"/>
      <c r="HQQ53" s="60"/>
      <c r="HQR53" s="60"/>
      <c r="HQS53" s="60"/>
      <c r="HQT53" s="60"/>
      <c r="HQU53" s="60"/>
      <c r="HQV53" s="60"/>
      <c r="HQW53" s="60"/>
      <c r="HQX53" s="60"/>
      <c r="HQY53" s="60"/>
      <c r="HQZ53" s="60"/>
      <c r="HRA53" s="60"/>
      <c r="HRB53" s="60"/>
      <c r="HRC53" s="60"/>
      <c r="HRD53" s="60"/>
      <c r="HRE53" s="60"/>
      <c r="HRF53" s="60"/>
      <c r="HRG53" s="60"/>
      <c r="HRH53" s="60"/>
      <c r="HRI53" s="60"/>
      <c r="HRJ53" s="60"/>
      <c r="HRK53" s="60"/>
      <c r="HRL53" s="60"/>
      <c r="HRM53" s="60"/>
      <c r="HRN53" s="60"/>
      <c r="HRO53" s="60"/>
      <c r="HRP53" s="60"/>
      <c r="HRQ53" s="60"/>
      <c r="HRR53" s="60"/>
      <c r="HRS53" s="60"/>
      <c r="HRT53" s="60"/>
      <c r="HRU53" s="60"/>
      <c r="HRV53" s="60"/>
      <c r="HRW53" s="60"/>
      <c r="HRX53" s="60"/>
      <c r="HRY53" s="60"/>
      <c r="HRZ53" s="60"/>
      <c r="HSA53" s="60"/>
      <c r="HSB53" s="60"/>
      <c r="HSC53" s="60"/>
      <c r="HSD53" s="60"/>
      <c r="HSE53" s="60"/>
      <c r="HSF53" s="60"/>
      <c r="HSG53" s="60"/>
      <c r="HSH53" s="60"/>
      <c r="HSI53" s="60"/>
      <c r="HSJ53" s="60"/>
      <c r="HSK53" s="60"/>
      <c r="HSL53" s="60"/>
      <c r="HSM53" s="60"/>
      <c r="HSN53" s="60"/>
      <c r="HSO53" s="60"/>
      <c r="HSP53" s="60"/>
      <c r="HSQ53" s="60"/>
      <c r="HSR53" s="60"/>
      <c r="HSS53" s="60"/>
      <c r="HST53" s="60"/>
      <c r="HSU53" s="60"/>
      <c r="HSV53" s="60"/>
      <c r="HSW53" s="60"/>
      <c r="HSX53" s="60"/>
      <c r="HSY53" s="60"/>
      <c r="HSZ53" s="60"/>
      <c r="HTA53" s="60"/>
      <c r="HTB53" s="60"/>
      <c r="HTC53" s="60"/>
      <c r="HTD53" s="60"/>
      <c r="HTE53" s="60"/>
      <c r="HTF53" s="60"/>
      <c r="HTG53" s="60"/>
      <c r="HTH53" s="60"/>
      <c r="HTI53" s="60"/>
      <c r="HTJ53" s="60"/>
      <c r="HTK53" s="60"/>
      <c r="HTL53" s="60"/>
      <c r="HTM53" s="60"/>
      <c r="HTN53" s="60"/>
      <c r="HTO53" s="60"/>
      <c r="HTP53" s="60"/>
      <c r="HTQ53" s="60"/>
      <c r="HTR53" s="60"/>
      <c r="HTS53" s="60"/>
      <c r="HTT53" s="60"/>
      <c r="HTU53" s="60"/>
      <c r="HTV53" s="60"/>
      <c r="HTW53" s="60"/>
      <c r="HTX53" s="60"/>
      <c r="HTY53" s="60"/>
      <c r="HTZ53" s="60"/>
      <c r="HUA53" s="60"/>
      <c r="HUB53" s="60"/>
      <c r="HUC53" s="60"/>
      <c r="HUD53" s="60"/>
      <c r="HUE53" s="60"/>
      <c r="HUF53" s="60"/>
      <c r="HUG53" s="60"/>
      <c r="HUH53" s="60"/>
      <c r="HUI53" s="60"/>
      <c r="HUJ53" s="60"/>
      <c r="HUK53" s="60"/>
      <c r="HUL53" s="60"/>
      <c r="HUM53" s="60"/>
      <c r="HUN53" s="60"/>
      <c r="HUO53" s="60"/>
      <c r="HUP53" s="60"/>
      <c r="HUQ53" s="60"/>
      <c r="HUR53" s="60"/>
      <c r="HUS53" s="60"/>
      <c r="HUT53" s="60"/>
      <c r="HUU53" s="60"/>
      <c r="HUV53" s="60"/>
      <c r="HUW53" s="60"/>
      <c r="HUX53" s="60"/>
      <c r="HUY53" s="60"/>
      <c r="HUZ53" s="60"/>
      <c r="HVA53" s="60"/>
      <c r="HVB53" s="60"/>
      <c r="HVC53" s="60"/>
      <c r="HVD53" s="60"/>
      <c r="HVE53" s="60"/>
      <c r="HVF53" s="60"/>
      <c r="HVG53" s="60"/>
      <c r="HVH53" s="60"/>
      <c r="HVI53" s="60"/>
      <c r="HVJ53" s="60"/>
      <c r="HVK53" s="60"/>
      <c r="HVL53" s="60"/>
      <c r="HVM53" s="60"/>
      <c r="HVN53" s="60"/>
      <c r="HVO53" s="60"/>
      <c r="HVP53" s="60"/>
      <c r="HVQ53" s="60"/>
      <c r="HVR53" s="60"/>
      <c r="HVS53" s="60"/>
      <c r="HVT53" s="60"/>
      <c r="HVU53" s="60"/>
      <c r="HVV53" s="60"/>
      <c r="HVW53" s="60"/>
      <c r="HVX53" s="60"/>
      <c r="HVY53" s="60"/>
      <c r="HVZ53" s="60"/>
      <c r="HWA53" s="60"/>
      <c r="HWB53" s="60"/>
      <c r="HWC53" s="60"/>
      <c r="HWD53" s="60"/>
      <c r="HWE53" s="60"/>
      <c r="HWF53" s="60"/>
      <c r="HWG53" s="60"/>
      <c r="HWH53" s="60"/>
      <c r="HWI53" s="60"/>
      <c r="HWJ53" s="60"/>
      <c r="HWK53" s="60"/>
      <c r="HWL53" s="60"/>
      <c r="HWM53" s="60"/>
      <c r="HWN53" s="60"/>
      <c r="HWO53" s="60"/>
      <c r="HWP53" s="60"/>
      <c r="HWQ53" s="60"/>
      <c r="HWR53" s="60"/>
      <c r="HWS53" s="60"/>
      <c r="HWT53" s="60"/>
      <c r="HWU53" s="60"/>
      <c r="HWV53" s="60"/>
      <c r="HWW53" s="60"/>
      <c r="HWX53" s="60"/>
      <c r="HWY53" s="60"/>
      <c r="HWZ53" s="60"/>
      <c r="HXA53" s="60"/>
      <c r="HXB53" s="60"/>
      <c r="HXC53" s="60"/>
      <c r="HXD53" s="60"/>
      <c r="HXE53" s="60"/>
      <c r="HXF53" s="60"/>
      <c r="HXG53" s="60"/>
      <c r="HXH53" s="60"/>
      <c r="HXI53" s="60"/>
      <c r="HXJ53" s="60"/>
      <c r="HXK53" s="60"/>
      <c r="HXL53" s="60"/>
      <c r="HXM53" s="60"/>
      <c r="HXN53" s="60"/>
      <c r="HXO53" s="60"/>
      <c r="HXP53" s="60"/>
      <c r="HXQ53" s="60"/>
      <c r="HXR53" s="60"/>
      <c r="HXS53" s="60"/>
      <c r="HXT53" s="60"/>
      <c r="HXU53" s="60"/>
      <c r="HXV53" s="60"/>
      <c r="HXW53" s="60"/>
      <c r="HXX53" s="60"/>
      <c r="HXY53" s="60"/>
      <c r="HXZ53" s="60"/>
      <c r="HYA53" s="60"/>
      <c r="HYB53" s="60"/>
      <c r="HYC53" s="60"/>
      <c r="HYD53" s="60"/>
      <c r="HYE53" s="60"/>
      <c r="HYF53" s="60"/>
      <c r="HYG53" s="60"/>
      <c r="HYH53" s="60"/>
      <c r="HYI53" s="60"/>
      <c r="HYJ53" s="60"/>
      <c r="HYK53" s="60"/>
      <c r="HYL53" s="60"/>
      <c r="HYM53" s="60"/>
      <c r="HYN53" s="60"/>
      <c r="HYO53" s="60"/>
      <c r="HYP53" s="60"/>
      <c r="HYQ53" s="60"/>
      <c r="HYR53" s="60"/>
      <c r="HYS53" s="60"/>
      <c r="HYT53" s="60"/>
      <c r="HYU53" s="60"/>
      <c r="HYV53" s="60"/>
      <c r="HYW53" s="60"/>
      <c r="HYX53" s="60"/>
      <c r="HYY53" s="60"/>
      <c r="HYZ53" s="60"/>
      <c r="HZA53" s="60"/>
      <c r="HZB53" s="60"/>
      <c r="HZC53" s="60"/>
      <c r="HZD53" s="60"/>
      <c r="HZE53" s="60"/>
      <c r="HZF53" s="60"/>
      <c r="HZG53" s="60"/>
      <c r="HZH53" s="60"/>
      <c r="HZI53" s="60"/>
      <c r="HZJ53" s="60"/>
      <c r="HZK53" s="60"/>
      <c r="HZL53" s="60"/>
      <c r="HZM53" s="60"/>
      <c r="HZN53" s="60"/>
      <c r="HZO53" s="60"/>
      <c r="HZP53" s="60"/>
      <c r="HZQ53" s="60"/>
      <c r="HZR53" s="60"/>
      <c r="HZS53" s="60"/>
      <c r="HZT53" s="60"/>
      <c r="HZU53" s="60"/>
      <c r="HZV53" s="60"/>
      <c r="HZW53" s="60"/>
      <c r="HZX53" s="60"/>
      <c r="HZY53" s="60"/>
      <c r="HZZ53" s="60"/>
      <c r="IAA53" s="60"/>
      <c r="IAB53" s="60"/>
      <c r="IAC53" s="60"/>
      <c r="IAD53" s="60"/>
      <c r="IAE53" s="60"/>
      <c r="IAF53" s="60"/>
      <c r="IAG53" s="60"/>
      <c r="IAH53" s="60"/>
      <c r="IAI53" s="60"/>
      <c r="IAJ53" s="60"/>
      <c r="IAK53" s="60"/>
      <c r="IAL53" s="60"/>
      <c r="IAM53" s="60"/>
      <c r="IAN53" s="60"/>
      <c r="IAO53" s="60"/>
      <c r="IAP53" s="60"/>
      <c r="IAQ53" s="60"/>
      <c r="IAR53" s="60"/>
      <c r="IAS53" s="60"/>
      <c r="IAT53" s="60"/>
      <c r="IAU53" s="60"/>
      <c r="IAV53" s="60"/>
      <c r="IAW53" s="60"/>
      <c r="IAX53" s="60"/>
      <c r="IAY53" s="60"/>
      <c r="IAZ53" s="60"/>
      <c r="IBA53" s="60"/>
      <c r="IBB53" s="60"/>
      <c r="IBC53" s="60"/>
      <c r="IBD53" s="60"/>
      <c r="IBE53" s="60"/>
      <c r="IBF53" s="60"/>
      <c r="IBG53" s="60"/>
      <c r="IBH53" s="60"/>
      <c r="IBI53" s="60"/>
      <c r="IBJ53" s="60"/>
      <c r="IBK53" s="60"/>
      <c r="IBL53" s="60"/>
      <c r="IBM53" s="60"/>
      <c r="IBN53" s="60"/>
      <c r="IBO53" s="60"/>
      <c r="IBP53" s="60"/>
      <c r="IBQ53" s="60"/>
      <c r="IBR53" s="60"/>
      <c r="IBS53" s="60"/>
      <c r="IBT53" s="60"/>
      <c r="IBU53" s="60"/>
      <c r="IBV53" s="60"/>
      <c r="IBW53" s="60"/>
      <c r="IBX53" s="60"/>
      <c r="IBY53" s="60"/>
      <c r="IBZ53" s="60"/>
      <c r="ICA53" s="60"/>
      <c r="ICB53" s="60"/>
      <c r="ICC53" s="60"/>
      <c r="ICD53" s="60"/>
      <c r="ICE53" s="60"/>
      <c r="ICF53" s="60"/>
      <c r="ICG53" s="60"/>
      <c r="ICH53" s="60"/>
      <c r="ICI53" s="60"/>
      <c r="ICJ53" s="60"/>
      <c r="ICK53" s="60"/>
      <c r="ICL53" s="60"/>
      <c r="ICM53" s="60"/>
      <c r="ICN53" s="60"/>
      <c r="ICO53" s="60"/>
      <c r="ICP53" s="60"/>
      <c r="ICQ53" s="60"/>
      <c r="ICR53" s="60"/>
      <c r="ICS53" s="60"/>
      <c r="ICT53" s="60"/>
      <c r="ICU53" s="60"/>
      <c r="ICV53" s="60"/>
      <c r="ICW53" s="60"/>
      <c r="ICX53" s="60"/>
      <c r="ICY53" s="60"/>
      <c r="ICZ53" s="60"/>
      <c r="IDA53" s="60"/>
      <c r="IDB53" s="60"/>
      <c r="IDC53" s="60"/>
      <c r="IDD53" s="60"/>
      <c r="IDE53" s="60"/>
      <c r="IDF53" s="60"/>
      <c r="IDG53" s="60"/>
      <c r="IDH53" s="60"/>
      <c r="IDI53" s="60"/>
      <c r="IDJ53" s="60"/>
      <c r="IDK53" s="60"/>
      <c r="IDL53" s="60"/>
      <c r="IDM53" s="60"/>
      <c r="IDN53" s="60"/>
      <c r="IDO53" s="60"/>
      <c r="IDP53" s="60"/>
      <c r="IDQ53" s="60"/>
      <c r="IDR53" s="60"/>
      <c r="IDS53" s="60"/>
      <c r="IDT53" s="60"/>
      <c r="IDU53" s="60"/>
      <c r="IDV53" s="60"/>
      <c r="IDW53" s="60"/>
      <c r="IDX53" s="60"/>
      <c r="IDY53" s="60"/>
      <c r="IDZ53" s="60"/>
      <c r="IEA53" s="60"/>
      <c r="IEB53" s="60"/>
      <c r="IEC53" s="60"/>
      <c r="IED53" s="60"/>
      <c r="IEE53" s="60"/>
      <c r="IEF53" s="60"/>
      <c r="IEG53" s="60"/>
      <c r="IEH53" s="60"/>
      <c r="IEI53" s="60"/>
      <c r="IEJ53" s="60"/>
      <c r="IEK53" s="60"/>
      <c r="IEL53" s="60"/>
      <c r="IEM53" s="60"/>
      <c r="IEN53" s="60"/>
      <c r="IEO53" s="60"/>
      <c r="IEP53" s="60"/>
      <c r="IEQ53" s="60"/>
      <c r="IER53" s="60"/>
      <c r="IES53" s="60"/>
      <c r="IET53" s="60"/>
      <c r="IEU53" s="60"/>
      <c r="IEV53" s="60"/>
      <c r="IEW53" s="60"/>
      <c r="IEX53" s="60"/>
      <c r="IEY53" s="60"/>
      <c r="IEZ53" s="60"/>
      <c r="IFA53" s="60"/>
      <c r="IFB53" s="60"/>
      <c r="IFC53" s="60"/>
      <c r="IFD53" s="60"/>
      <c r="IFE53" s="60"/>
      <c r="IFF53" s="60"/>
      <c r="IFG53" s="60"/>
      <c r="IFH53" s="60"/>
      <c r="IFI53" s="60"/>
      <c r="IFJ53" s="60"/>
      <c r="IFK53" s="60"/>
      <c r="IFL53" s="60"/>
      <c r="IFM53" s="60"/>
      <c r="IFN53" s="60"/>
      <c r="IFO53" s="60"/>
      <c r="IFP53" s="60"/>
      <c r="IFQ53" s="60"/>
      <c r="IFR53" s="60"/>
      <c r="IFS53" s="60"/>
      <c r="IFT53" s="60"/>
      <c r="IFU53" s="60"/>
      <c r="IFV53" s="60"/>
      <c r="IFW53" s="60"/>
      <c r="IFX53" s="60"/>
      <c r="IFY53" s="60"/>
      <c r="IFZ53" s="60"/>
      <c r="IGA53" s="60"/>
      <c r="IGB53" s="60"/>
      <c r="IGC53" s="60"/>
      <c r="IGD53" s="60"/>
      <c r="IGE53" s="60"/>
      <c r="IGF53" s="60"/>
      <c r="IGG53" s="60"/>
      <c r="IGH53" s="60"/>
      <c r="IGI53" s="60"/>
      <c r="IGJ53" s="60"/>
      <c r="IGK53" s="60"/>
      <c r="IGL53" s="60"/>
      <c r="IGM53" s="60"/>
      <c r="IGN53" s="60"/>
      <c r="IGO53" s="60"/>
      <c r="IGP53" s="60"/>
      <c r="IGQ53" s="60"/>
      <c r="IGR53" s="60"/>
      <c r="IGS53" s="60"/>
      <c r="IGT53" s="60"/>
      <c r="IGU53" s="60"/>
      <c r="IGV53" s="60"/>
      <c r="IGW53" s="60"/>
      <c r="IGX53" s="60"/>
      <c r="IGY53" s="60"/>
      <c r="IGZ53" s="60"/>
      <c r="IHA53" s="60"/>
      <c r="IHB53" s="60"/>
      <c r="IHC53" s="60"/>
      <c r="IHD53" s="60"/>
      <c r="IHE53" s="60"/>
      <c r="IHF53" s="60"/>
      <c r="IHG53" s="60"/>
      <c r="IHH53" s="60"/>
      <c r="IHI53" s="60"/>
      <c r="IHJ53" s="60"/>
      <c r="IHK53" s="60"/>
      <c r="IHL53" s="60"/>
      <c r="IHM53" s="60"/>
      <c r="IHN53" s="60"/>
      <c r="IHO53" s="60"/>
      <c r="IHP53" s="60"/>
      <c r="IHQ53" s="60"/>
      <c r="IHR53" s="60"/>
      <c r="IHS53" s="60"/>
      <c r="IHT53" s="60"/>
      <c r="IHU53" s="60"/>
      <c r="IHV53" s="60"/>
      <c r="IHW53" s="60"/>
      <c r="IHX53" s="60"/>
      <c r="IHY53" s="60"/>
      <c r="IHZ53" s="60"/>
      <c r="IIA53" s="60"/>
      <c r="IIB53" s="60"/>
      <c r="IIC53" s="60"/>
      <c r="IID53" s="60"/>
      <c r="IIE53" s="60"/>
      <c r="IIF53" s="60"/>
      <c r="IIG53" s="60"/>
      <c r="IIH53" s="60"/>
      <c r="III53" s="60"/>
      <c r="IIJ53" s="60"/>
      <c r="IIK53" s="60"/>
      <c r="IIL53" s="60"/>
      <c r="IIM53" s="60"/>
      <c r="IIN53" s="60"/>
      <c r="IIO53" s="60"/>
      <c r="IIP53" s="60"/>
      <c r="IIQ53" s="60"/>
      <c r="IIR53" s="60"/>
      <c r="IIS53" s="60"/>
      <c r="IIT53" s="60"/>
      <c r="IIU53" s="60"/>
      <c r="IIV53" s="60"/>
      <c r="IIW53" s="60"/>
      <c r="IIX53" s="60"/>
      <c r="IIY53" s="60"/>
      <c r="IIZ53" s="60"/>
      <c r="IJA53" s="60"/>
      <c r="IJB53" s="60"/>
      <c r="IJC53" s="60"/>
      <c r="IJD53" s="60"/>
      <c r="IJE53" s="60"/>
      <c r="IJF53" s="60"/>
      <c r="IJG53" s="60"/>
      <c r="IJH53" s="60"/>
      <c r="IJI53" s="60"/>
      <c r="IJJ53" s="60"/>
      <c r="IJK53" s="60"/>
      <c r="IJL53" s="60"/>
      <c r="IJM53" s="60"/>
      <c r="IJN53" s="60"/>
      <c r="IJO53" s="60"/>
      <c r="IJP53" s="60"/>
      <c r="IJQ53" s="60"/>
      <c r="IJR53" s="60"/>
      <c r="IJS53" s="60"/>
      <c r="IJT53" s="60"/>
      <c r="IJU53" s="60"/>
      <c r="IJV53" s="60"/>
      <c r="IJW53" s="60"/>
      <c r="IJX53" s="60"/>
      <c r="IJY53" s="60"/>
      <c r="IJZ53" s="60"/>
      <c r="IKA53" s="60"/>
      <c r="IKB53" s="60"/>
      <c r="IKC53" s="60"/>
      <c r="IKD53" s="60"/>
      <c r="IKE53" s="60"/>
      <c r="IKF53" s="60"/>
      <c r="IKG53" s="60"/>
      <c r="IKH53" s="60"/>
      <c r="IKI53" s="60"/>
      <c r="IKJ53" s="60"/>
      <c r="IKK53" s="60"/>
      <c r="IKL53" s="60"/>
      <c r="IKM53" s="60"/>
      <c r="IKN53" s="60"/>
      <c r="IKO53" s="60"/>
      <c r="IKP53" s="60"/>
      <c r="IKQ53" s="60"/>
      <c r="IKR53" s="60"/>
      <c r="IKS53" s="60"/>
      <c r="IKT53" s="60"/>
      <c r="IKU53" s="60"/>
      <c r="IKV53" s="60"/>
      <c r="IKW53" s="60"/>
      <c r="IKX53" s="60"/>
      <c r="IKY53" s="60"/>
      <c r="IKZ53" s="60"/>
      <c r="ILA53" s="60"/>
      <c r="ILB53" s="60"/>
      <c r="ILC53" s="60"/>
      <c r="ILD53" s="60"/>
      <c r="ILE53" s="60"/>
      <c r="ILF53" s="60"/>
      <c r="ILG53" s="60"/>
      <c r="ILH53" s="60"/>
      <c r="ILI53" s="60"/>
      <c r="ILJ53" s="60"/>
      <c r="ILK53" s="60"/>
      <c r="ILL53" s="60"/>
      <c r="ILM53" s="60"/>
      <c r="ILN53" s="60"/>
      <c r="ILO53" s="60"/>
      <c r="ILP53" s="60"/>
      <c r="ILQ53" s="60"/>
      <c r="ILR53" s="60"/>
      <c r="ILS53" s="60"/>
      <c r="ILT53" s="60"/>
      <c r="ILU53" s="60"/>
      <c r="ILV53" s="60"/>
      <c r="ILW53" s="60"/>
      <c r="ILX53" s="60"/>
      <c r="ILY53" s="60"/>
      <c r="ILZ53" s="60"/>
      <c r="IMA53" s="60"/>
      <c r="IMB53" s="60"/>
      <c r="IMC53" s="60"/>
      <c r="IMD53" s="60"/>
      <c r="IME53" s="60"/>
      <c r="IMF53" s="60"/>
      <c r="IMG53" s="60"/>
      <c r="IMH53" s="60"/>
      <c r="IMI53" s="60"/>
      <c r="IMJ53" s="60"/>
      <c r="IMK53" s="60"/>
      <c r="IML53" s="60"/>
      <c r="IMM53" s="60"/>
      <c r="IMN53" s="60"/>
      <c r="IMO53" s="60"/>
      <c r="IMP53" s="60"/>
      <c r="IMQ53" s="60"/>
      <c r="IMR53" s="60"/>
      <c r="IMS53" s="60"/>
      <c r="IMT53" s="60"/>
      <c r="IMU53" s="60"/>
      <c r="IMV53" s="60"/>
      <c r="IMW53" s="60"/>
      <c r="IMX53" s="60"/>
      <c r="IMY53" s="60"/>
      <c r="IMZ53" s="60"/>
      <c r="INA53" s="60"/>
      <c r="INB53" s="60"/>
      <c r="INC53" s="60"/>
      <c r="IND53" s="60"/>
      <c r="INE53" s="60"/>
      <c r="INF53" s="60"/>
      <c r="ING53" s="60"/>
      <c r="INH53" s="60"/>
      <c r="INI53" s="60"/>
      <c r="INJ53" s="60"/>
      <c r="INK53" s="60"/>
      <c r="INL53" s="60"/>
      <c r="INM53" s="60"/>
      <c r="INN53" s="60"/>
      <c r="INO53" s="60"/>
      <c r="INP53" s="60"/>
      <c r="INQ53" s="60"/>
      <c r="INR53" s="60"/>
      <c r="INS53" s="60"/>
      <c r="INT53" s="60"/>
      <c r="INU53" s="60"/>
      <c r="INV53" s="60"/>
      <c r="INW53" s="60"/>
      <c r="INX53" s="60"/>
      <c r="INY53" s="60"/>
      <c r="INZ53" s="60"/>
      <c r="IOA53" s="60"/>
      <c r="IOB53" s="60"/>
      <c r="IOC53" s="60"/>
      <c r="IOD53" s="60"/>
      <c r="IOE53" s="60"/>
      <c r="IOF53" s="60"/>
      <c r="IOG53" s="60"/>
      <c r="IOH53" s="60"/>
      <c r="IOI53" s="60"/>
      <c r="IOJ53" s="60"/>
      <c r="IOK53" s="60"/>
      <c r="IOL53" s="60"/>
      <c r="IOM53" s="60"/>
      <c r="ION53" s="60"/>
      <c r="IOO53" s="60"/>
      <c r="IOP53" s="60"/>
      <c r="IOQ53" s="60"/>
      <c r="IOR53" s="60"/>
      <c r="IOS53" s="60"/>
      <c r="IOT53" s="60"/>
      <c r="IOU53" s="60"/>
      <c r="IOV53" s="60"/>
      <c r="IOW53" s="60"/>
      <c r="IOX53" s="60"/>
      <c r="IOY53" s="60"/>
      <c r="IOZ53" s="60"/>
      <c r="IPA53" s="60"/>
      <c r="IPB53" s="60"/>
      <c r="IPC53" s="60"/>
      <c r="IPD53" s="60"/>
      <c r="IPE53" s="60"/>
      <c r="IPF53" s="60"/>
      <c r="IPG53" s="60"/>
      <c r="IPH53" s="60"/>
      <c r="IPI53" s="60"/>
      <c r="IPJ53" s="60"/>
      <c r="IPK53" s="60"/>
      <c r="IPL53" s="60"/>
      <c r="IPM53" s="60"/>
      <c r="IPN53" s="60"/>
      <c r="IPO53" s="60"/>
      <c r="IPP53" s="60"/>
      <c r="IPQ53" s="60"/>
      <c r="IPR53" s="60"/>
      <c r="IPS53" s="60"/>
      <c r="IPT53" s="60"/>
      <c r="IPU53" s="60"/>
      <c r="IPV53" s="60"/>
      <c r="IPW53" s="60"/>
      <c r="IPX53" s="60"/>
      <c r="IPY53" s="60"/>
      <c r="IPZ53" s="60"/>
      <c r="IQA53" s="60"/>
      <c r="IQB53" s="60"/>
      <c r="IQC53" s="60"/>
      <c r="IQD53" s="60"/>
      <c r="IQE53" s="60"/>
      <c r="IQF53" s="60"/>
      <c r="IQG53" s="60"/>
      <c r="IQH53" s="60"/>
      <c r="IQI53" s="60"/>
      <c r="IQJ53" s="60"/>
      <c r="IQK53" s="60"/>
      <c r="IQL53" s="60"/>
      <c r="IQM53" s="60"/>
      <c r="IQN53" s="60"/>
      <c r="IQO53" s="60"/>
      <c r="IQP53" s="60"/>
      <c r="IQQ53" s="60"/>
      <c r="IQR53" s="60"/>
      <c r="IQS53" s="60"/>
      <c r="IQT53" s="60"/>
      <c r="IQU53" s="60"/>
      <c r="IQV53" s="60"/>
      <c r="IQW53" s="60"/>
      <c r="IQX53" s="60"/>
      <c r="IQY53" s="60"/>
      <c r="IQZ53" s="60"/>
      <c r="IRA53" s="60"/>
      <c r="IRB53" s="60"/>
      <c r="IRC53" s="60"/>
      <c r="IRD53" s="60"/>
      <c r="IRE53" s="60"/>
      <c r="IRF53" s="60"/>
      <c r="IRG53" s="60"/>
      <c r="IRH53" s="60"/>
      <c r="IRI53" s="60"/>
      <c r="IRJ53" s="60"/>
      <c r="IRK53" s="60"/>
      <c r="IRL53" s="60"/>
      <c r="IRM53" s="60"/>
      <c r="IRN53" s="60"/>
      <c r="IRO53" s="60"/>
      <c r="IRP53" s="60"/>
      <c r="IRQ53" s="60"/>
      <c r="IRR53" s="60"/>
      <c r="IRS53" s="60"/>
      <c r="IRT53" s="60"/>
      <c r="IRU53" s="60"/>
      <c r="IRV53" s="60"/>
      <c r="IRW53" s="60"/>
      <c r="IRX53" s="60"/>
      <c r="IRY53" s="60"/>
      <c r="IRZ53" s="60"/>
      <c r="ISA53" s="60"/>
      <c r="ISB53" s="60"/>
      <c r="ISC53" s="60"/>
      <c r="ISD53" s="60"/>
      <c r="ISE53" s="60"/>
      <c r="ISF53" s="60"/>
      <c r="ISG53" s="60"/>
      <c r="ISH53" s="60"/>
      <c r="ISI53" s="60"/>
      <c r="ISJ53" s="60"/>
      <c r="ISK53" s="60"/>
      <c r="ISL53" s="60"/>
      <c r="ISM53" s="60"/>
      <c r="ISN53" s="60"/>
      <c r="ISO53" s="60"/>
      <c r="ISP53" s="60"/>
      <c r="ISQ53" s="60"/>
      <c r="ISR53" s="60"/>
      <c r="ISS53" s="60"/>
      <c r="IST53" s="60"/>
      <c r="ISU53" s="60"/>
      <c r="ISV53" s="60"/>
      <c r="ISW53" s="60"/>
      <c r="ISX53" s="60"/>
      <c r="ISY53" s="60"/>
      <c r="ISZ53" s="60"/>
      <c r="ITA53" s="60"/>
      <c r="ITB53" s="60"/>
      <c r="ITC53" s="60"/>
      <c r="ITD53" s="60"/>
      <c r="ITE53" s="60"/>
      <c r="ITF53" s="60"/>
      <c r="ITG53" s="60"/>
      <c r="ITH53" s="60"/>
      <c r="ITI53" s="60"/>
      <c r="ITJ53" s="60"/>
      <c r="ITK53" s="60"/>
      <c r="ITL53" s="60"/>
      <c r="ITM53" s="60"/>
      <c r="ITN53" s="60"/>
      <c r="ITO53" s="60"/>
      <c r="ITP53" s="60"/>
      <c r="ITQ53" s="60"/>
      <c r="ITR53" s="60"/>
      <c r="ITS53" s="60"/>
      <c r="ITT53" s="60"/>
      <c r="ITU53" s="60"/>
      <c r="ITV53" s="60"/>
      <c r="ITW53" s="60"/>
      <c r="ITX53" s="60"/>
      <c r="ITY53" s="60"/>
      <c r="ITZ53" s="60"/>
      <c r="IUA53" s="60"/>
      <c r="IUB53" s="60"/>
      <c r="IUC53" s="60"/>
      <c r="IUD53" s="60"/>
      <c r="IUE53" s="60"/>
      <c r="IUF53" s="60"/>
      <c r="IUG53" s="60"/>
      <c r="IUH53" s="60"/>
      <c r="IUI53" s="60"/>
      <c r="IUJ53" s="60"/>
      <c r="IUK53" s="60"/>
      <c r="IUL53" s="60"/>
      <c r="IUM53" s="60"/>
      <c r="IUN53" s="60"/>
      <c r="IUO53" s="60"/>
      <c r="IUP53" s="60"/>
      <c r="IUQ53" s="60"/>
      <c r="IUR53" s="60"/>
      <c r="IUS53" s="60"/>
      <c r="IUT53" s="60"/>
      <c r="IUU53" s="60"/>
      <c r="IUV53" s="60"/>
      <c r="IUW53" s="60"/>
      <c r="IUX53" s="60"/>
      <c r="IUY53" s="60"/>
      <c r="IUZ53" s="60"/>
      <c r="IVA53" s="60"/>
      <c r="IVB53" s="60"/>
      <c r="IVC53" s="60"/>
      <c r="IVD53" s="60"/>
      <c r="IVE53" s="60"/>
      <c r="IVF53" s="60"/>
      <c r="IVG53" s="60"/>
      <c r="IVH53" s="60"/>
      <c r="IVI53" s="60"/>
      <c r="IVJ53" s="60"/>
      <c r="IVK53" s="60"/>
      <c r="IVL53" s="60"/>
      <c r="IVM53" s="60"/>
      <c r="IVN53" s="60"/>
      <c r="IVO53" s="60"/>
      <c r="IVP53" s="60"/>
      <c r="IVQ53" s="60"/>
      <c r="IVR53" s="60"/>
      <c r="IVS53" s="60"/>
      <c r="IVT53" s="60"/>
      <c r="IVU53" s="60"/>
      <c r="IVV53" s="60"/>
      <c r="IVW53" s="60"/>
      <c r="IVX53" s="60"/>
      <c r="IVY53" s="60"/>
      <c r="IVZ53" s="60"/>
      <c r="IWA53" s="60"/>
      <c r="IWB53" s="60"/>
      <c r="IWC53" s="60"/>
      <c r="IWD53" s="60"/>
      <c r="IWE53" s="60"/>
      <c r="IWF53" s="60"/>
      <c r="IWG53" s="60"/>
      <c r="IWH53" s="60"/>
      <c r="IWI53" s="60"/>
      <c r="IWJ53" s="60"/>
      <c r="IWK53" s="60"/>
      <c r="IWL53" s="60"/>
      <c r="IWM53" s="60"/>
      <c r="IWN53" s="60"/>
      <c r="IWO53" s="60"/>
      <c r="IWP53" s="60"/>
      <c r="IWQ53" s="60"/>
      <c r="IWR53" s="60"/>
      <c r="IWS53" s="60"/>
      <c r="IWT53" s="60"/>
      <c r="IWU53" s="60"/>
      <c r="IWV53" s="60"/>
      <c r="IWW53" s="60"/>
      <c r="IWX53" s="60"/>
      <c r="IWY53" s="60"/>
      <c r="IWZ53" s="60"/>
      <c r="IXA53" s="60"/>
      <c r="IXB53" s="60"/>
      <c r="IXC53" s="60"/>
      <c r="IXD53" s="60"/>
      <c r="IXE53" s="60"/>
      <c r="IXF53" s="60"/>
      <c r="IXG53" s="60"/>
      <c r="IXH53" s="60"/>
      <c r="IXI53" s="60"/>
      <c r="IXJ53" s="60"/>
      <c r="IXK53" s="60"/>
      <c r="IXL53" s="60"/>
      <c r="IXM53" s="60"/>
      <c r="IXN53" s="60"/>
      <c r="IXO53" s="60"/>
      <c r="IXP53" s="60"/>
      <c r="IXQ53" s="60"/>
      <c r="IXR53" s="60"/>
      <c r="IXS53" s="60"/>
      <c r="IXT53" s="60"/>
      <c r="IXU53" s="60"/>
      <c r="IXV53" s="60"/>
      <c r="IXW53" s="60"/>
      <c r="IXX53" s="60"/>
      <c r="IXY53" s="60"/>
      <c r="IXZ53" s="60"/>
      <c r="IYA53" s="60"/>
      <c r="IYB53" s="60"/>
      <c r="IYC53" s="60"/>
      <c r="IYD53" s="60"/>
      <c r="IYE53" s="60"/>
      <c r="IYF53" s="60"/>
      <c r="IYG53" s="60"/>
      <c r="IYH53" s="60"/>
      <c r="IYI53" s="60"/>
      <c r="IYJ53" s="60"/>
      <c r="IYK53" s="60"/>
      <c r="IYL53" s="60"/>
      <c r="IYM53" s="60"/>
      <c r="IYN53" s="60"/>
      <c r="IYO53" s="60"/>
      <c r="IYP53" s="60"/>
      <c r="IYQ53" s="60"/>
      <c r="IYR53" s="60"/>
      <c r="IYS53" s="60"/>
      <c r="IYT53" s="60"/>
      <c r="IYU53" s="60"/>
      <c r="IYV53" s="60"/>
      <c r="IYW53" s="60"/>
      <c r="IYX53" s="60"/>
      <c r="IYY53" s="60"/>
      <c r="IYZ53" s="60"/>
      <c r="IZA53" s="60"/>
      <c r="IZB53" s="60"/>
      <c r="IZC53" s="60"/>
      <c r="IZD53" s="60"/>
      <c r="IZE53" s="60"/>
      <c r="IZF53" s="60"/>
      <c r="IZG53" s="60"/>
      <c r="IZH53" s="60"/>
      <c r="IZI53" s="60"/>
      <c r="IZJ53" s="60"/>
      <c r="IZK53" s="60"/>
      <c r="IZL53" s="60"/>
      <c r="IZM53" s="60"/>
      <c r="IZN53" s="60"/>
      <c r="IZO53" s="60"/>
      <c r="IZP53" s="60"/>
      <c r="IZQ53" s="60"/>
      <c r="IZR53" s="60"/>
      <c r="IZS53" s="60"/>
      <c r="IZT53" s="60"/>
      <c r="IZU53" s="60"/>
      <c r="IZV53" s="60"/>
      <c r="IZW53" s="60"/>
      <c r="IZX53" s="60"/>
      <c r="IZY53" s="60"/>
      <c r="IZZ53" s="60"/>
      <c r="JAA53" s="60"/>
      <c r="JAB53" s="60"/>
      <c r="JAC53" s="60"/>
      <c r="JAD53" s="60"/>
      <c r="JAE53" s="60"/>
      <c r="JAF53" s="60"/>
      <c r="JAG53" s="60"/>
      <c r="JAH53" s="60"/>
      <c r="JAI53" s="60"/>
      <c r="JAJ53" s="60"/>
      <c r="JAK53" s="60"/>
      <c r="JAL53" s="60"/>
      <c r="JAM53" s="60"/>
      <c r="JAN53" s="60"/>
      <c r="JAO53" s="60"/>
      <c r="JAP53" s="60"/>
      <c r="JAQ53" s="60"/>
      <c r="JAR53" s="60"/>
      <c r="JAS53" s="60"/>
      <c r="JAT53" s="60"/>
      <c r="JAU53" s="60"/>
      <c r="JAV53" s="60"/>
      <c r="JAW53" s="60"/>
      <c r="JAX53" s="60"/>
      <c r="JAY53" s="60"/>
      <c r="JAZ53" s="60"/>
      <c r="JBA53" s="60"/>
      <c r="JBB53" s="60"/>
      <c r="JBC53" s="60"/>
      <c r="JBD53" s="60"/>
      <c r="JBE53" s="60"/>
      <c r="JBF53" s="60"/>
      <c r="JBG53" s="60"/>
      <c r="JBH53" s="60"/>
      <c r="JBI53" s="60"/>
      <c r="JBJ53" s="60"/>
      <c r="JBK53" s="60"/>
      <c r="JBL53" s="60"/>
      <c r="JBM53" s="60"/>
      <c r="JBN53" s="60"/>
      <c r="JBO53" s="60"/>
      <c r="JBP53" s="60"/>
      <c r="JBQ53" s="60"/>
      <c r="JBR53" s="60"/>
      <c r="JBS53" s="60"/>
      <c r="JBT53" s="60"/>
      <c r="JBU53" s="60"/>
      <c r="JBV53" s="60"/>
      <c r="JBW53" s="60"/>
      <c r="JBX53" s="60"/>
      <c r="JBY53" s="60"/>
      <c r="JBZ53" s="60"/>
      <c r="JCA53" s="60"/>
      <c r="JCB53" s="60"/>
      <c r="JCC53" s="60"/>
      <c r="JCD53" s="60"/>
      <c r="JCE53" s="60"/>
      <c r="JCF53" s="60"/>
      <c r="JCG53" s="60"/>
      <c r="JCH53" s="60"/>
      <c r="JCI53" s="60"/>
      <c r="JCJ53" s="60"/>
      <c r="JCK53" s="60"/>
      <c r="JCL53" s="60"/>
      <c r="JCM53" s="60"/>
      <c r="JCN53" s="60"/>
      <c r="JCO53" s="60"/>
      <c r="JCP53" s="60"/>
      <c r="JCQ53" s="60"/>
      <c r="JCR53" s="60"/>
      <c r="JCS53" s="60"/>
      <c r="JCT53" s="60"/>
      <c r="JCU53" s="60"/>
      <c r="JCV53" s="60"/>
      <c r="JCW53" s="60"/>
      <c r="JCX53" s="60"/>
      <c r="JCY53" s="60"/>
      <c r="JCZ53" s="60"/>
      <c r="JDA53" s="60"/>
      <c r="JDB53" s="60"/>
      <c r="JDC53" s="60"/>
      <c r="JDD53" s="60"/>
      <c r="JDE53" s="60"/>
      <c r="JDF53" s="60"/>
      <c r="JDG53" s="60"/>
      <c r="JDH53" s="60"/>
      <c r="JDI53" s="60"/>
      <c r="JDJ53" s="60"/>
      <c r="JDK53" s="60"/>
      <c r="JDL53" s="60"/>
      <c r="JDM53" s="60"/>
      <c r="JDN53" s="60"/>
      <c r="JDO53" s="60"/>
      <c r="JDP53" s="60"/>
      <c r="JDQ53" s="60"/>
      <c r="JDR53" s="60"/>
      <c r="JDS53" s="60"/>
      <c r="JDT53" s="60"/>
      <c r="JDU53" s="60"/>
      <c r="JDV53" s="60"/>
      <c r="JDW53" s="60"/>
      <c r="JDX53" s="60"/>
      <c r="JDY53" s="60"/>
      <c r="JDZ53" s="60"/>
      <c r="JEA53" s="60"/>
      <c r="JEB53" s="60"/>
      <c r="JEC53" s="60"/>
      <c r="JED53" s="60"/>
      <c r="JEE53" s="60"/>
      <c r="JEF53" s="60"/>
      <c r="JEG53" s="60"/>
      <c r="JEH53" s="60"/>
      <c r="JEI53" s="60"/>
      <c r="JEJ53" s="60"/>
      <c r="JEK53" s="60"/>
      <c r="JEL53" s="60"/>
      <c r="JEM53" s="60"/>
      <c r="JEN53" s="60"/>
      <c r="JEO53" s="60"/>
      <c r="JEP53" s="60"/>
      <c r="JEQ53" s="60"/>
      <c r="JER53" s="60"/>
      <c r="JES53" s="60"/>
      <c r="JET53" s="60"/>
      <c r="JEU53" s="60"/>
      <c r="JEV53" s="60"/>
      <c r="JEW53" s="60"/>
      <c r="JEX53" s="60"/>
      <c r="JEY53" s="60"/>
      <c r="JEZ53" s="60"/>
      <c r="JFA53" s="60"/>
      <c r="JFB53" s="60"/>
      <c r="JFC53" s="60"/>
      <c r="JFD53" s="60"/>
      <c r="JFE53" s="60"/>
      <c r="JFF53" s="60"/>
      <c r="JFG53" s="60"/>
      <c r="JFH53" s="60"/>
      <c r="JFI53" s="60"/>
      <c r="JFJ53" s="60"/>
      <c r="JFK53" s="60"/>
      <c r="JFL53" s="60"/>
      <c r="JFM53" s="60"/>
      <c r="JFN53" s="60"/>
      <c r="JFO53" s="60"/>
      <c r="JFP53" s="60"/>
      <c r="JFQ53" s="60"/>
      <c r="JFR53" s="60"/>
      <c r="JFS53" s="60"/>
      <c r="JFT53" s="60"/>
      <c r="JFU53" s="60"/>
      <c r="JFV53" s="60"/>
      <c r="JFW53" s="60"/>
      <c r="JFX53" s="60"/>
      <c r="JFY53" s="60"/>
      <c r="JFZ53" s="60"/>
      <c r="JGA53" s="60"/>
      <c r="JGB53" s="60"/>
      <c r="JGC53" s="60"/>
      <c r="JGD53" s="60"/>
      <c r="JGE53" s="60"/>
      <c r="JGF53" s="60"/>
      <c r="JGG53" s="60"/>
      <c r="JGH53" s="60"/>
      <c r="JGI53" s="60"/>
      <c r="JGJ53" s="60"/>
      <c r="JGK53" s="60"/>
      <c r="JGL53" s="60"/>
      <c r="JGM53" s="60"/>
      <c r="JGN53" s="60"/>
      <c r="JGO53" s="60"/>
      <c r="JGP53" s="60"/>
      <c r="JGQ53" s="60"/>
      <c r="JGR53" s="60"/>
      <c r="JGS53" s="60"/>
      <c r="JGT53" s="60"/>
      <c r="JGU53" s="60"/>
      <c r="JGV53" s="60"/>
      <c r="JGW53" s="60"/>
      <c r="JGX53" s="60"/>
      <c r="JGY53" s="60"/>
      <c r="JGZ53" s="60"/>
      <c r="JHA53" s="60"/>
      <c r="JHB53" s="60"/>
      <c r="JHC53" s="60"/>
      <c r="JHD53" s="60"/>
      <c r="JHE53" s="60"/>
      <c r="JHF53" s="60"/>
      <c r="JHG53" s="60"/>
      <c r="JHH53" s="60"/>
      <c r="JHI53" s="60"/>
      <c r="JHJ53" s="60"/>
      <c r="JHK53" s="60"/>
      <c r="JHL53" s="60"/>
      <c r="JHM53" s="60"/>
      <c r="JHN53" s="60"/>
      <c r="JHO53" s="60"/>
      <c r="JHP53" s="60"/>
      <c r="JHQ53" s="60"/>
      <c r="JHR53" s="60"/>
      <c r="JHS53" s="60"/>
      <c r="JHT53" s="60"/>
      <c r="JHU53" s="60"/>
      <c r="JHV53" s="60"/>
      <c r="JHW53" s="60"/>
      <c r="JHX53" s="60"/>
      <c r="JHY53" s="60"/>
      <c r="JHZ53" s="60"/>
      <c r="JIA53" s="60"/>
      <c r="JIB53" s="60"/>
      <c r="JIC53" s="60"/>
      <c r="JID53" s="60"/>
      <c r="JIE53" s="60"/>
      <c r="JIF53" s="60"/>
      <c r="JIG53" s="60"/>
      <c r="JIH53" s="60"/>
      <c r="JII53" s="60"/>
      <c r="JIJ53" s="60"/>
      <c r="JIK53" s="60"/>
      <c r="JIL53" s="60"/>
      <c r="JIM53" s="60"/>
      <c r="JIN53" s="60"/>
      <c r="JIO53" s="60"/>
      <c r="JIP53" s="60"/>
      <c r="JIQ53" s="60"/>
      <c r="JIR53" s="60"/>
      <c r="JIS53" s="60"/>
      <c r="JIT53" s="60"/>
      <c r="JIU53" s="60"/>
      <c r="JIV53" s="60"/>
      <c r="JIW53" s="60"/>
      <c r="JIX53" s="60"/>
      <c r="JIY53" s="60"/>
      <c r="JIZ53" s="60"/>
      <c r="JJA53" s="60"/>
      <c r="JJB53" s="60"/>
      <c r="JJC53" s="60"/>
      <c r="JJD53" s="60"/>
      <c r="JJE53" s="60"/>
      <c r="JJF53" s="60"/>
      <c r="JJG53" s="60"/>
      <c r="JJH53" s="60"/>
      <c r="JJI53" s="60"/>
      <c r="JJJ53" s="60"/>
      <c r="JJK53" s="60"/>
      <c r="JJL53" s="60"/>
      <c r="JJM53" s="60"/>
      <c r="JJN53" s="60"/>
      <c r="JJO53" s="60"/>
      <c r="JJP53" s="60"/>
      <c r="JJQ53" s="60"/>
      <c r="JJR53" s="60"/>
      <c r="JJS53" s="60"/>
      <c r="JJT53" s="60"/>
      <c r="JJU53" s="60"/>
      <c r="JJV53" s="60"/>
      <c r="JJW53" s="60"/>
      <c r="JJX53" s="60"/>
      <c r="JJY53" s="60"/>
      <c r="JJZ53" s="60"/>
      <c r="JKA53" s="60"/>
      <c r="JKB53" s="60"/>
      <c r="JKC53" s="60"/>
      <c r="JKD53" s="60"/>
      <c r="JKE53" s="60"/>
      <c r="JKF53" s="60"/>
      <c r="JKG53" s="60"/>
      <c r="JKH53" s="60"/>
      <c r="JKI53" s="60"/>
      <c r="JKJ53" s="60"/>
      <c r="JKK53" s="60"/>
      <c r="JKL53" s="60"/>
      <c r="JKM53" s="60"/>
      <c r="JKN53" s="60"/>
      <c r="JKO53" s="60"/>
      <c r="JKP53" s="60"/>
      <c r="JKQ53" s="60"/>
      <c r="JKR53" s="60"/>
      <c r="JKS53" s="60"/>
      <c r="JKT53" s="60"/>
      <c r="JKU53" s="60"/>
      <c r="JKV53" s="60"/>
      <c r="JKW53" s="60"/>
      <c r="JKX53" s="60"/>
      <c r="JKY53" s="60"/>
      <c r="JKZ53" s="60"/>
      <c r="JLA53" s="60"/>
      <c r="JLB53" s="60"/>
      <c r="JLC53" s="60"/>
      <c r="JLD53" s="60"/>
      <c r="JLE53" s="60"/>
      <c r="JLF53" s="60"/>
      <c r="JLG53" s="60"/>
      <c r="JLH53" s="60"/>
      <c r="JLI53" s="60"/>
      <c r="JLJ53" s="60"/>
      <c r="JLK53" s="60"/>
      <c r="JLL53" s="60"/>
      <c r="JLM53" s="60"/>
      <c r="JLN53" s="60"/>
      <c r="JLO53" s="60"/>
      <c r="JLP53" s="60"/>
      <c r="JLQ53" s="60"/>
      <c r="JLR53" s="60"/>
      <c r="JLS53" s="60"/>
      <c r="JLT53" s="60"/>
      <c r="JLU53" s="60"/>
      <c r="JLV53" s="60"/>
      <c r="JLW53" s="60"/>
      <c r="JLX53" s="60"/>
      <c r="JLY53" s="60"/>
      <c r="JLZ53" s="60"/>
      <c r="JMA53" s="60"/>
      <c r="JMB53" s="60"/>
      <c r="JMC53" s="60"/>
      <c r="JMD53" s="60"/>
      <c r="JME53" s="60"/>
      <c r="JMF53" s="60"/>
      <c r="JMG53" s="60"/>
      <c r="JMH53" s="60"/>
      <c r="JMI53" s="60"/>
      <c r="JMJ53" s="60"/>
      <c r="JMK53" s="60"/>
      <c r="JML53" s="60"/>
      <c r="JMM53" s="60"/>
      <c r="JMN53" s="60"/>
      <c r="JMO53" s="60"/>
      <c r="JMP53" s="60"/>
      <c r="JMQ53" s="60"/>
      <c r="JMR53" s="60"/>
      <c r="JMS53" s="60"/>
      <c r="JMT53" s="60"/>
      <c r="JMU53" s="60"/>
      <c r="JMV53" s="60"/>
      <c r="JMW53" s="60"/>
      <c r="JMX53" s="60"/>
      <c r="JMY53" s="60"/>
      <c r="JMZ53" s="60"/>
      <c r="JNA53" s="60"/>
      <c r="JNB53" s="60"/>
      <c r="JNC53" s="60"/>
      <c r="JND53" s="60"/>
      <c r="JNE53" s="60"/>
      <c r="JNF53" s="60"/>
      <c r="JNG53" s="60"/>
      <c r="JNH53" s="60"/>
      <c r="JNI53" s="60"/>
      <c r="JNJ53" s="60"/>
      <c r="JNK53" s="60"/>
      <c r="JNL53" s="60"/>
      <c r="JNM53" s="60"/>
      <c r="JNN53" s="60"/>
      <c r="JNO53" s="60"/>
      <c r="JNP53" s="60"/>
      <c r="JNQ53" s="60"/>
      <c r="JNR53" s="60"/>
      <c r="JNS53" s="60"/>
      <c r="JNT53" s="60"/>
      <c r="JNU53" s="60"/>
      <c r="JNV53" s="60"/>
      <c r="JNW53" s="60"/>
      <c r="JNX53" s="60"/>
      <c r="JNY53" s="60"/>
      <c r="JNZ53" s="60"/>
      <c r="JOA53" s="60"/>
      <c r="JOB53" s="60"/>
      <c r="JOC53" s="60"/>
      <c r="JOD53" s="60"/>
      <c r="JOE53" s="60"/>
      <c r="JOF53" s="60"/>
      <c r="JOG53" s="60"/>
      <c r="JOH53" s="60"/>
      <c r="JOI53" s="60"/>
      <c r="JOJ53" s="60"/>
      <c r="JOK53" s="60"/>
      <c r="JOL53" s="60"/>
      <c r="JOM53" s="60"/>
      <c r="JON53" s="60"/>
      <c r="JOO53" s="60"/>
      <c r="JOP53" s="60"/>
      <c r="JOQ53" s="60"/>
      <c r="JOR53" s="60"/>
      <c r="JOS53" s="60"/>
      <c r="JOT53" s="60"/>
      <c r="JOU53" s="60"/>
      <c r="JOV53" s="60"/>
      <c r="JOW53" s="60"/>
      <c r="JOX53" s="60"/>
      <c r="JOY53" s="60"/>
      <c r="JOZ53" s="60"/>
      <c r="JPA53" s="60"/>
      <c r="JPB53" s="60"/>
      <c r="JPC53" s="60"/>
      <c r="JPD53" s="60"/>
      <c r="JPE53" s="60"/>
      <c r="JPF53" s="60"/>
      <c r="JPG53" s="60"/>
      <c r="JPH53" s="60"/>
      <c r="JPI53" s="60"/>
      <c r="JPJ53" s="60"/>
      <c r="JPK53" s="60"/>
      <c r="JPL53" s="60"/>
      <c r="JPM53" s="60"/>
      <c r="JPN53" s="60"/>
      <c r="JPO53" s="60"/>
      <c r="JPP53" s="60"/>
      <c r="JPQ53" s="60"/>
      <c r="JPR53" s="60"/>
      <c r="JPS53" s="60"/>
      <c r="JPT53" s="60"/>
      <c r="JPU53" s="60"/>
      <c r="JPV53" s="60"/>
      <c r="JPW53" s="60"/>
      <c r="JPX53" s="60"/>
      <c r="JPY53" s="60"/>
      <c r="JPZ53" s="60"/>
      <c r="JQA53" s="60"/>
      <c r="JQB53" s="60"/>
      <c r="JQC53" s="60"/>
      <c r="JQD53" s="60"/>
      <c r="JQE53" s="60"/>
      <c r="JQF53" s="60"/>
      <c r="JQG53" s="60"/>
      <c r="JQH53" s="60"/>
      <c r="JQI53" s="60"/>
      <c r="JQJ53" s="60"/>
      <c r="JQK53" s="60"/>
      <c r="JQL53" s="60"/>
      <c r="JQM53" s="60"/>
      <c r="JQN53" s="60"/>
      <c r="JQO53" s="60"/>
      <c r="JQP53" s="60"/>
      <c r="JQQ53" s="60"/>
      <c r="JQR53" s="60"/>
      <c r="JQS53" s="60"/>
      <c r="JQT53" s="60"/>
      <c r="JQU53" s="60"/>
      <c r="JQV53" s="60"/>
      <c r="JQW53" s="60"/>
      <c r="JQX53" s="60"/>
      <c r="JQY53" s="60"/>
      <c r="JQZ53" s="60"/>
      <c r="JRA53" s="60"/>
      <c r="JRB53" s="60"/>
      <c r="JRC53" s="60"/>
      <c r="JRD53" s="60"/>
      <c r="JRE53" s="60"/>
      <c r="JRF53" s="60"/>
      <c r="JRG53" s="60"/>
      <c r="JRH53" s="60"/>
      <c r="JRI53" s="60"/>
      <c r="JRJ53" s="60"/>
      <c r="JRK53" s="60"/>
      <c r="JRL53" s="60"/>
      <c r="JRM53" s="60"/>
      <c r="JRN53" s="60"/>
      <c r="JRO53" s="60"/>
      <c r="JRP53" s="60"/>
      <c r="JRQ53" s="60"/>
      <c r="JRR53" s="60"/>
      <c r="JRS53" s="60"/>
      <c r="JRT53" s="60"/>
      <c r="JRU53" s="60"/>
      <c r="JRV53" s="60"/>
      <c r="JRW53" s="60"/>
      <c r="JRX53" s="60"/>
      <c r="JRY53" s="60"/>
      <c r="JRZ53" s="60"/>
      <c r="JSA53" s="60"/>
      <c r="JSB53" s="60"/>
      <c r="JSC53" s="60"/>
      <c r="JSD53" s="60"/>
      <c r="JSE53" s="60"/>
      <c r="JSF53" s="60"/>
      <c r="JSG53" s="60"/>
      <c r="JSH53" s="60"/>
      <c r="JSI53" s="60"/>
      <c r="JSJ53" s="60"/>
      <c r="JSK53" s="60"/>
      <c r="JSL53" s="60"/>
      <c r="JSM53" s="60"/>
      <c r="JSN53" s="60"/>
      <c r="JSO53" s="60"/>
      <c r="JSP53" s="60"/>
      <c r="JSQ53" s="60"/>
      <c r="JSR53" s="60"/>
      <c r="JSS53" s="60"/>
      <c r="JST53" s="60"/>
      <c r="JSU53" s="60"/>
      <c r="JSV53" s="60"/>
      <c r="JSW53" s="60"/>
      <c r="JSX53" s="60"/>
      <c r="JSY53" s="60"/>
      <c r="JSZ53" s="60"/>
      <c r="JTA53" s="60"/>
      <c r="JTB53" s="60"/>
      <c r="JTC53" s="60"/>
      <c r="JTD53" s="60"/>
      <c r="JTE53" s="60"/>
      <c r="JTF53" s="60"/>
      <c r="JTG53" s="60"/>
      <c r="JTH53" s="60"/>
      <c r="JTI53" s="60"/>
      <c r="JTJ53" s="60"/>
      <c r="JTK53" s="60"/>
      <c r="JTL53" s="60"/>
      <c r="JTM53" s="60"/>
      <c r="JTN53" s="60"/>
      <c r="JTO53" s="60"/>
      <c r="JTP53" s="60"/>
      <c r="JTQ53" s="60"/>
      <c r="JTR53" s="60"/>
      <c r="JTS53" s="60"/>
      <c r="JTT53" s="60"/>
      <c r="JTU53" s="60"/>
      <c r="JTV53" s="60"/>
      <c r="JTW53" s="60"/>
      <c r="JTX53" s="60"/>
      <c r="JTY53" s="60"/>
      <c r="JTZ53" s="60"/>
      <c r="JUA53" s="60"/>
      <c r="JUB53" s="60"/>
      <c r="JUC53" s="60"/>
      <c r="JUD53" s="60"/>
      <c r="JUE53" s="60"/>
      <c r="JUF53" s="60"/>
      <c r="JUG53" s="60"/>
      <c r="JUH53" s="60"/>
      <c r="JUI53" s="60"/>
      <c r="JUJ53" s="60"/>
      <c r="JUK53" s="60"/>
      <c r="JUL53" s="60"/>
      <c r="JUM53" s="60"/>
      <c r="JUN53" s="60"/>
      <c r="JUO53" s="60"/>
      <c r="JUP53" s="60"/>
      <c r="JUQ53" s="60"/>
      <c r="JUR53" s="60"/>
      <c r="JUS53" s="60"/>
      <c r="JUT53" s="60"/>
      <c r="JUU53" s="60"/>
      <c r="JUV53" s="60"/>
      <c r="JUW53" s="60"/>
      <c r="JUX53" s="60"/>
      <c r="JUY53" s="60"/>
      <c r="JUZ53" s="60"/>
      <c r="JVA53" s="60"/>
      <c r="JVB53" s="60"/>
      <c r="JVC53" s="60"/>
      <c r="JVD53" s="60"/>
      <c r="JVE53" s="60"/>
      <c r="JVF53" s="60"/>
      <c r="JVG53" s="60"/>
      <c r="JVH53" s="60"/>
      <c r="JVI53" s="60"/>
      <c r="JVJ53" s="60"/>
      <c r="JVK53" s="60"/>
      <c r="JVL53" s="60"/>
      <c r="JVM53" s="60"/>
      <c r="JVN53" s="60"/>
      <c r="JVO53" s="60"/>
      <c r="JVP53" s="60"/>
      <c r="JVQ53" s="60"/>
      <c r="JVR53" s="60"/>
      <c r="JVS53" s="60"/>
      <c r="JVT53" s="60"/>
      <c r="JVU53" s="60"/>
      <c r="JVV53" s="60"/>
      <c r="JVW53" s="60"/>
      <c r="JVX53" s="60"/>
      <c r="JVY53" s="60"/>
      <c r="JVZ53" s="60"/>
      <c r="JWA53" s="60"/>
      <c r="JWB53" s="60"/>
      <c r="JWC53" s="60"/>
      <c r="JWD53" s="60"/>
      <c r="JWE53" s="60"/>
      <c r="JWF53" s="60"/>
      <c r="JWG53" s="60"/>
      <c r="JWH53" s="60"/>
      <c r="JWI53" s="60"/>
      <c r="JWJ53" s="60"/>
      <c r="JWK53" s="60"/>
      <c r="JWL53" s="60"/>
      <c r="JWM53" s="60"/>
      <c r="JWN53" s="60"/>
      <c r="JWO53" s="60"/>
      <c r="JWP53" s="60"/>
      <c r="JWQ53" s="60"/>
      <c r="JWR53" s="60"/>
      <c r="JWS53" s="60"/>
      <c r="JWT53" s="60"/>
      <c r="JWU53" s="60"/>
      <c r="JWV53" s="60"/>
      <c r="JWW53" s="60"/>
      <c r="JWX53" s="60"/>
      <c r="JWY53" s="60"/>
      <c r="JWZ53" s="60"/>
      <c r="JXA53" s="60"/>
      <c r="JXB53" s="60"/>
      <c r="JXC53" s="60"/>
      <c r="JXD53" s="60"/>
      <c r="JXE53" s="60"/>
      <c r="JXF53" s="60"/>
      <c r="JXG53" s="60"/>
      <c r="JXH53" s="60"/>
      <c r="JXI53" s="60"/>
      <c r="JXJ53" s="60"/>
      <c r="JXK53" s="60"/>
      <c r="JXL53" s="60"/>
      <c r="JXM53" s="60"/>
      <c r="JXN53" s="60"/>
      <c r="JXO53" s="60"/>
      <c r="JXP53" s="60"/>
      <c r="JXQ53" s="60"/>
      <c r="JXR53" s="60"/>
      <c r="JXS53" s="60"/>
      <c r="JXT53" s="60"/>
      <c r="JXU53" s="60"/>
      <c r="JXV53" s="60"/>
      <c r="JXW53" s="60"/>
      <c r="JXX53" s="60"/>
      <c r="JXY53" s="60"/>
      <c r="JXZ53" s="60"/>
      <c r="JYA53" s="60"/>
      <c r="JYB53" s="60"/>
      <c r="JYC53" s="60"/>
      <c r="JYD53" s="60"/>
      <c r="JYE53" s="60"/>
      <c r="JYF53" s="60"/>
      <c r="JYG53" s="60"/>
      <c r="JYH53" s="60"/>
      <c r="JYI53" s="60"/>
      <c r="JYJ53" s="60"/>
      <c r="JYK53" s="60"/>
      <c r="JYL53" s="60"/>
      <c r="JYM53" s="60"/>
      <c r="JYN53" s="60"/>
      <c r="JYO53" s="60"/>
      <c r="JYP53" s="60"/>
      <c r="JYQ53" s="60"/>
      <c r="JYR53" s="60"/>
      <c r="JYS53" s="60"/>
      <c r="JYT53" s="60"/>
      <c r="JYU53" s="60"/>
      <c r="JYV53" s="60"/>
      <c r="JYW53" s="60"/>
      <c r="JYX53" s="60"/>
      <c r="JYY53" s="60"/>
      <c r="JYZ53" s="60"/>
      <c r="JZA53" s="60"/>
      <c r="JZB53" s="60"/>
      <c r="JZC53" s="60"/>
      <c r="JZD53" s="60"/>
      <c r="JZE53" s="60"/>
      <c r="JZF53" s="60"/>
      <c r="JZG53" s="60"/>
      <c r="JZH53" s="60"/>
      <c r="JZI53" s="60"/>
      <c r="JZJ53" s="60"/>
      <c r="JZK53" s="60"/>
      <c r="JZL53" s="60"/>
      <c r="JZM53" s="60"/>
      <c r="JZN53" s="60"/>
      <c r="JZO53" s="60"/>
      <c r="JZP53" s="60"/>
      <c r="JZQ53" s="60"/>
      <c r="JZR53" s="60"/>
      <c r="JZS53" s="60"/>
      <c r="JZT53" s="60"/>
      <c r="JZU53" s="60"/>
      <c r="JZV53" s="60"/>
      <c r="JZW53" s="60"/>
      <c r="JZX53" s="60"/>
      <c r="JZY53" s="60"/>
      <c r="JZZ53" s="60"/>
      <c r="KAA53" s="60"/>
      <c r="KAB53" s="60"/>
      <c r="KAC53" s="60"/>
      <c r="KAD53" s="60"/>
      <c r="KAE53" s="60"/>
      <c r="KAF53" s="60"/>
      <c r="KAG53" s="60"/>
      <c r="KAH53" s="60"/>
      <c r="KAI53" s="60"/>
      <c r="KAJ53" s="60"/>
      <c r="KAK53" s="60"/>
      <c r="KAL53" s="60"/>
      <c r="KAM53" s="60"/>
      <c r="KAN53" s="60"/>
      <c r="KAO53" s="60"/>
      <c r="KAP53" s="60"/>
      <c r="KAQ53" s="60"/>
      <c r="KAR53" s="60"/>
      <c r="KAS53" s="60"/>
      <c r="KAT53" s="60"/>
      <c r="KAU53" s="60"/>
      <c r="KAV53" s="60"/>
      <c r="KAW53" s="60"/>
      <c r="KAX53" s="60"/>
      <c r="KAY53" s="60"/>
      <c r="KAZ53" s="60"/>
      <c r="KBA53" s="60"/>
      <c r="KBB53" s="60"/>
      <c r="KBC53" s="60"/>
      <c r="KBD53" s="60"/>
      <c r="KBE53" s="60"/>
      <c r="KBF53" s="60"/>
      <c r="KBG53" s="60"/>
      <c r="KBH53" s="60"/>
      <c r="KBI53" s="60"/>
      <c r="KBJ53" s="60"/>
      <c r="KBK53" s="60"/>
      <c r="KBL53" s="60"/>
      <c r="KBM53" s="60"/>
      <c r="KBN53" s="60"/>
      <c r="KBO53" s="60"/>
      <c r="KBP53" s="60"/>
      <c r="KBQ53" s="60"/>
      <c r="KBR53" s="60"/>
      <c r="KBS53" s="60"/>
      <c r="KBT53" s="60"/>
      <c r="KBU53" s="60"/>
      <c r="KBV53" s="60"/>
      <c r="KBW53" s="60"/>
      <c r="KBX53" s="60"/>
      <c r="KBY53" s="60"/>
      <c r="KBZ53" s="60"/>
      <c r="KCA53" s="60"/>
      <c r="KCB53" s="60"/>
      <c r="KCC53" s="60"/>
      <c r="KCD53" s="60"/>
      <c r="KCE53" s="60"/>
      <c r="KCF53" s="60"/>
      <c r="KCG53" s="60"/>
      <c r="KCH53" s="60"/>
      <c r="KCI53" s="60"/>
      <c r="KCJ53" s="60"/>
      <c r="KCK53" s="60"/>
      <c r="KCL53" s="60"/>
      <c r="KCM53" s="60"/>
      <c r="KCN53" s="60"/>
      <c r="KCO53" s="60"/>
      <c r="KCP53" s="60"/>
      <c r="KCQ53" s="60"/>
      <c r="KCR53" s="60"/>
      <c r="KCS53" s="60"/>
      <c r="KCT53" s="60"/>
      <c r="KCU53" s="60"/>
      <c r="KCV53" s="60"/>
      <c r="KCW53" s="60"/>
      <c r="KCX53" s="60"/>
      <c r="KCY53" s="60"/>
      <c r="KCZ53" s="60"/>
      <c r="KDA53" s="60"/>
      <c r="KDB53" s="60"/>
      <c r="KDC53" s="60"/>
      <c r="KDD53" s="60"/>
      <c r="KDE53" s="60"/>
      <c r="KDF53" s="60"/>
      <c r="KDG53" s="60"/>
      <c r="KDH53" s="60"/>
      <c r="KDI53" s="60"/>
      <c r="KDJ53" s="60"/>
      <c r="KDK53" s="60"/>
      <c r="KDL53" s="60"/>
      <c r="KDM53" s="60"/>
      <c r="KDN53" s="60"/>
      <c r="KDO53" s="60"/>
      <c r="KDP53" s="60"/>
      <c r="KDQ53" s="60"/>
      <c r="KDR53" s="60"/>
      <c r="KDS53" s="60"/>
      <c r="KDT53" s="60"/>
      <c r="KDU53" s="60"/>
      <c r="KDV53" s="60"/>
      <c r="KDW53" s="60"/>
      <c r="KDX53" s="60"/>
      <c r="KDY53" s="60"/>
      <c r="KDZ53" s="60"/>
      <c r="KEA53" s="60"/>
      <c r="KEB53" s="60"/>
      <c r="KEC53" s="60"/>
      <c r="KED53" s="60"/>
      <c r="KEE53" s="60"/>
      <c r="KEF53" s="60"/>
      <c r="KEG53" s="60"/>
      <c r="KEH53" s="60"/>
      <c r="KEI53" s="60"/>
      <c r="KEJ53" s="60"/>
      <c r="KEK53" s="60"/>
      <c r="KEL53" s="60"/>
      <c r="KEM53" s="60"/>
      <c r="KEN53" s="60"/>
      <c r="KEO53" s="60"/>
      <c r="KEP53" s="60"/>
      <c r="KEQ53" s="60"/>
      <c r="KER53" s="60"/>
      <c r="KES53" s="60"/>
      <c r="KET53" s="60"/>
      <c r="KEU53" s="60"/>
      <c r="KEV53" s="60"/>
      <c r="KEW53" s="60"/>
      <c r="KEX53" s="60"/>
      <c r="KEY53" s="60"/>
      <c r="KEZ53" s="60"/>
      <c r="KFA53" s="60"/>
      <c r="KFB53" s="60"/>
      <c r="KFC53" s="60"/>
      <c r="KFD53" s="60"/>
      <c r="KFE53" s="60"/>
      <c r="KFF53" s="60"/>
      <c r="KFG53" s="60"/>
      <c r="KFH53" s="60"/>
      <c r="KFI53" s="60"/>
      <c r="KFJ53" s="60"/>
      <c r="KFK53" s="60"/>
      <c r="KFL53" s="60"/>
      <c r="KFM53" s="60"/>
      <c r="KFN53" s="60"/>
      <c r="KFO53" s="60"/>
      <c r="KFP53" s="60"/>
      <c r="KFQ53" s="60"/>
      <c r="KFR53" s="60"/>
      <c r="KFS53" s="60"/>
      <c r="KFT53" s="60"/>
      <c r="KFU53" s="60"/>
      <c r="KFV53" s="60"/>
      <c r="KFW53" s="60"/>
      <c r="KFX53" s="60"/>
      <c r="KFY53" s="60"/>
      <c r="KFZ53" s="60"/>
      <c r="KGA53" s="60"/>
      <c r="KGB53" s="60"/>
      <c r="KGC53" s="60"/>
      <c r="KGD53" s="60"/>
      <c r="KGE53" s="60"/>
      <c r="KGF53" s="60"/>
      <c r="KGG53" s="60"/>
      <c r="KGH53" s="60"/>
      <c r="KGI53" s="60"/>
      <c r="KGJ53" s="60"/>
      <c r="KGK53" s="60"/>
      <c r="KGL53" s="60"/>
      <c r="KGM53" s="60"/>
      <c r="KGN53" s="60"/>
      <c r="KGO53" s="60"/>
      <c r="KGP53" s="60"/>
      <c r="KGQ53" s="60"/>
      <c r="KGR53" s="60"/>
      <c r="KGS53" s="60"/>
      <c r="KGT53" s="60"/>
      <c r="KGU53" s="60"/>
      <c r="KGV53" s="60"/>
      <c r="KGW53" s="60"/>
      <c r="KGX53" s="60"/>
      <c r="KGY53" s="60"/>
      <c r="KGZ53" s="60"/>
      <c r="KHA53" s="60"/>
      <c r="KHB53" s="60"/>
      <c r="KHC53" s="60"/>
      <c r="KHD53" s="60"/>
      <c r="KHE53" s="60"/>
      <c r="KHF53" s="60"/>
      <c r="KHG53" s="60"/>
      <c r="KHH53" s="60"/>
      <c r="KHI53" s="60"/>
      <c r="KHJ53" s="60"/>
      <c r="KHK53" s="60"/>
      <c r="KHL53" s="60"/>
      <c r="KHM53" s="60"/>
      <c r="KHN53" s="60"/>
      <c r="KHO53" s="60"/>
      <c r="KHP53" s="60"/>
      <c r="KHQ53" s="60"/>
      <c r="KHR53" s="60"/>
      <c r="KHS53" s="60"/>
      <c r="KHT53" s="60"/>
      <c r="KHU53" s="60"/>
      <c r="KHV53" s="60"/>
      <c r="KHW53" s="60"/>
      <c r="KHX53" s="60"/>
      <c r="KHY53" s="60"/>
      <c r="KHZ53" s="60"/>
      <c r="KIA53" s="60"/>
      <c r="KIB53" s="60"/>
      <c r="KIC53" s="60"/>
      <c r="KID53" s="60"/>
      <c r="KIE53" s="60"/>
      <c r="KIF53" s="60"/>
      <c r="KIG53" s="60"/>
      <c r="KIH53" s="60"/>
      <c r="KII53" s="60"/>
      <c r="KIJ53" s="60"/>
      <c r="KIK53" s="60"/>
      <c r="KIL53" s="60"/>
      <c r="KIM53" s="60"/>
      <c r="KIN53" s="60"/>
      <c r="KIO53" s="60"/>
      <c r="KIP53" s="60"/>
      <c r="KIQ53" s="60"/>
      <c r="KIR53" s="60"/>
      <c r="KIS53" s="60"/>
      <c r="KIT53" s="60"/>
      <c r="KIU53" s="60"/>
      <c r="KIV53" s="60"/>
      <c r="KIW53" s="60"/>
      <c r="KIX53" s="60"/>
      <c r="KIY53" s="60"/>
      <c r="KIZ53" s="60"/>
      <c r="KJA53" s="60"/>
      <c r="KJB53" s="60"/>
      <c r="KJC53" s="60"/>
      <c r="KJD53" s="60"/>
      <c r="KJE53" s="60"/>
      <c r="KJF53" s="60"/>
      <c r="KJG53" s="60"/>
      <c r="KJH53" s="60"/>
      <c r="KJI53" s="60"/>
      <c r="KJJ53" s="60"/>
      <c r="KJK53" s="60"/>
      <c r="KJL53" s="60"/>
      <c r="KJM53" s="60"/>
      <c r="KJN53" s="60"/>
      <c r="KJO53" s="60"/>
      <c r="KJP53" s="60"/>
      <c r="KJQ53" s="60"/>
      <c r="KJR53" s="60"/>
      <c r="KJS53" s="60"/>
      <c r="KJT53" s="60"/>
      <c r="KJU53" s="60"/>
      <c r="KJV53" s="60"/>
      <c r="KJW53" s="60"/>
      <c r="KJX53" s="60"/>
      <c r="KJY53" s="60"/>
      <c r="KJZ53" s="60"/>
      <c r="KKA53" s="60"/>
      <c r="KKB53" s="60"/>
      <c r="KKC53" s="60"/>
      <c r="KKD53" s="60"/>
      <c r="KKE53" s="60"/>
      <c r="KKF53" s="60"/>
      <c r="KKG53" s="60"/>
      <c r="KKH53" s="60"/>
      <c r="KKI53" s="60"/>
      <c r="KKJ53" s="60"/>
      <c r="KKK53" s="60"/>
      <c r="KKL53" s="60"/>
      <c r="KKM53" s="60"/>
      <c r="KKN53" s="60"/>
      <c r="KKO53" s="60"/>
      <c r="KKP53" s="60"/>
      <c r="KKQ53" s="60"/>
      <c r="KKR53" s="60"/>
      <c r="KKS53" s="60"/>
      <c r="KKT53" s="60"/>
      <c r="KKU53" s="60"/>
      <c r="KKV53" s="60"/>
      <c r="KKW53" s="60"/>
      <c r="KKX53" s="60"/>
      <c r="KKY53" s="60"/>
      <c r="KKZ53" s="60"/>
      <c r="KLA53" s="60"/>
      <c r="KLB53" s="60"/>
      <c r="KLC53" s="60"/>
      <c r="KLD53" s="60"/>
      <c r="KLE53" s="60"/>
      <c r="KLF53" s="60"/>
      <c r="KLG53" s="60"/>
      <c r="KLH53" s="60"/>
      <c r="KLI53" s="60"/>
      <c r="KLJ53" s="60"/>
      <c r="KLK53" s="60"/>
      <c r="KLL53" s="60"/>
      <c r="KLM53" s="60"/>
      <c r="KLN53" s="60"/>
      <c r="KLO53" s="60"/>
      <c r="KLP53" s="60"/>
      <c r="KLQ53" s="60"/>
      <c r="KLR53" s="60"/>
      <c r="KLS53" s="60"/>
      <c r="KLT53" s="60"/>
      <c r="KLU53" s="60"/>
      <c r="KLV53" s="60"/>
      <c r="KLW53" s="60"/>
      <c r="KLX53" s="60"/>
      <c r="KLY53" s="60"/>
      <c r="KLZ53" s="60"/>
      <c r="KMA53" s="60"/>
      <c r="KMB53" s="60"/>
      <c r="KMC53" s="60"/>
      <c r="KMD53" s="60"/>
      <c r="KME53" s="60"/>
      <c r="KMF53" s="60"/>
      <c r="KMG53" s="60"/>
      <c r="KMH53" s="60"/>
      <c r="KMI53" s="60"/>
      <c r="KMJ53" s="60"/>
      <c r="KMK53" s="60"/>
      <c r="KML53" s="60"/>
      <c r="KMM53" s="60"/>
      <c r="KMN53" s="60"/>
      <c r="KMO53" s="60"/>
      <c r="KMP53" s="60"/>
      <c r="KMQ53" s="60"/>
      <c r="KMR53" s="60"/>
      <c r="KMS53" s="60"/>
      <c r="KMT53" s="60"/>
      <c r="KMU53" s="60"/>
      <c r="KMV53" s="60"/>
      <c r="KMW53" s="60"/>
      <c r="KMX53" s="60"/>
      <c r="KMY53" s="60"/>
      <c r="KMZ53" s="60"/>
      <c r="KNA53" s="60"/>
      <c r="KNB53" s="60"/>
      <c r="KNC53" s="60"/>
      <c r="KND53" s="60"/>
      <c r="KNE53" s="60"/>
      <c r="KNF53" s="60"/>
      <c r="KNG53" s="60"/>
      <c r="KNH53" s="60"/>
      <c r="KNI53" s="60"/>
      <c r="KNJ53" s="60"/>
      <c r="KNK53" s="60"/>
      <c r="KNL53" s="60"/>
      <c r="KNM53" s="60"/>
      <c r="KNN53" s="60"/>
      <c r="KNO53" s="60"/>
      <c r="KNP53" s="60"/>
      <c r="KNQ53" s="60"/>
      <c r="KNR53" s="60"/>
      <c r="KNS53" s="60"/>
      <c r="KNT53" s="60"/>
      <c r="KNU53" s="60"/>
      <c r="KNV53" s="60"/>
      <c r="KNW53" s="60"/>
      <c r="KNX53" s="60"/>
      <c r="KNY53" s="60"/>
      <c r="KNZ53" s="60"/>
      <c r="KOA53" s="60"/>
      <c r="KOB53" s="60"/>
      <c r="KOC53" s="60"/>
      <c r="KOD53" s="60"/>
      <c r="KOE53" s="60"/>
      <c r="KOF53" s="60"/>
      <c r="KOG53" s="60"/>
      <c r="KOH53" s="60"/>
      <c r="KOI53" s="60"/>
      <c r="KOJ53" s="60"/>
      <c r="KOK53" s="60"/>
      <c r="KOL53" s="60"/>
      <c r="KOM53" s="60"/>
      <c r="KON53" s="60"/>
      <c r="KOO53" s="60"/>
      <c r="KOP53" s="60"/>
      <c r="KOQ53" s="60"/>
      <c r="KOR53" s="60"/>
      <c r="KOS53" s="60"/>
      <c r="KOT53" s="60"/>
      <c r="KOU53" s="60"/>
      <c r="KOV53" s="60"/>
      <c r="KOW53" s="60"/>
      <c r="KOX53" s="60"/>
      <c r="KOY53" s="60"/>
      <c r="KOZ53" s="60"/>
      <c r="KPA53" s="60"/>
      <c r="KPB53" s="60"/>
      <c r="KPC53" s="60"/>
      <c r="KPD53" s="60"/>
      <c r="KPE53" s="60"/>
      <c r="KPF53" s="60"/>
      <c r="KPG53" s="60"/>
      <c r="KPH53" s="60"/>
      <c r="KPI53" s="60"/>
      <c r="KPJ53" s="60"/>
      <c r="KPK53" s="60"/>
      <c r="KPL53" s="60"/>
      <c r="KPM53" s="60"/>
      <c r="KPN53" s="60"/>
      <c r="KPO53" s="60"/>
      <c r="KPP53" s="60"/>
      <c r="KPQ53" s="60"/>
      <c r="KPR53" s="60"/>
      <c r="KPS53" s="60"/>
      <c r="KPT53" s="60"/>
      <c r="KPU53" s="60"/>
      <c r="KPV53" s="60"/>
      <c r="KPW53" s="60"/>
      <c r="KPX53" s="60"/>
      <c r="KPY53" s="60"/>
      <c r="KPZ53" s="60"/>
      <c r="KQA53" s="60"/>
      <c r="KQB53" s="60"/>
      <c r="KQC53" s="60"/>
      <c r="KQD53" s="60"/>
      <c r="KQE53" s="60"/>
      <c r="KQF53" s="60"/>
      <c r="KQG53" s="60"/>
      <c r="KQH53" s="60"/>
      <c r="KQI53" s="60"/>
      <c r="KQJ53" s="60"/>
      <c r="KQK53" s="60"/>
      <c r="KQL53" s="60"/>
      <c r="KQM53" s="60"/>
      <c r="KQN53" s="60"/>
      <c r="KQO53" s="60"/>
      <c r="KQP53" s="60"/>
      <c r="KQQ53" s="60"/>
      <c r="KQR53" s="60"/>
      <c r="KQS53" s="60"/>
      <c r="KQT53" s="60"/>
      <c r="KQU53" s="60"/>
      <c r="KQV53" s="60"/>
      <c r="KQW53" s="60"/>
      <c r="KQX53" s="60"/>
      <c r="KQY53" s="60"/>
      <c r="KQZ53" s="60"/>
      <c r="KRA53" s="60"/>
      <c r="KRB53" s="60"/>
      <c r="KRC53" s="60"/>
      <c r="KRD53" s="60"/>
      <c r="KRE53" s="60"/>
      <c r="KRF53" s="60"/>
      <c r="KRG53" s="60"/>
      <c r="KRH53" s="60"/>
      <c r="KRI53" s="60"/>
      <c r="KRJ53" s="60"/>
      <c r="KRK53" s="60"/>
      <c r="KRL53" s="60"/>
      <c r="KRM53" s="60"/>
      <c r="KRN53" s="60"/>
      <c r="KRO53" s="60"/>
      <c r="KRP53" s="60"/>
      <c r="KRQ53" s="60"/>
      <c r="KRR53" s="60"/>
      <c r="KRS53" s="60"/>
      <c r="KRT53" s="60"/>
      <c r="KRU53" s="60"/>
      <c r="KRV53" s="60"/>
      <c r="KRW53" s="60"/>
      <c r="KRX53" s="60"/>
      <c r="KRY53" s="60"/>
      <c r="KRZ53" s="60"/>
      <c r="KSA53" s="60"/>
      <c r="KSB53" s="60"/>
      <c r="KSC53" s="60"/>
      <c r="KSD53" s="60"/>
      <c r="KSE53" s="60"/>
      <c r="KSF53" s="60"/>
      <c r="KSG53" s="60"/>
      <c r="KSH53" s="60"/>
      <c r="KSI53" s="60"/>
      <c r="KSJ53" s="60"/>
      <c r="KSK53" s="60"/>
      <c r="KSL53" s="60"/>
      <c r="KSM53" s="60"/>
      <c r="KSN53" s="60"/>
      <c r="KSO53" s="60"/>
      <c r="KSP53" s="60"/>
      <c r="KSQ53" s="60"/>
      <c r="KSR53" s="60"/>
      <c r="KSS53" s="60"/>
      <c r="KST53" s="60"/>
      <c r="KSU53" s="60"/>
      <c r="KSV53" s="60"/>
      <c r="KSW53" s="60"/>
      <c r="KSX53" s="60"/>
      <c r="KSY53" s="60"/>
      <c r="KSZ53" s="60"/>
      <c r="KTA53" s="60"/>
      <c r="KTB53" s="60"/>
      <c r="KTC53" s="60"/>
      <c r="KTD53" s="60"/>
      <c r="KTE53" s="60"/>
      <c r="KTF53" s="60"/>
      <c r="KTG53" s="60"/>
      <c r="KTH53" s="60"/>
      <c r="KTI53" s="60"/>
      <c r="KTJ53" s="60"/>
      <c r="KTK53" s="60"/>
      <c r="KTL53" s="60"/>
      <c r="KTM53" s="60"/>
      <c r="KTN53" s="60"/>
      <c r="KTO53" s="60"/>
      <c r="KTP53" s="60"/>
      <c r="KTQ53" s="60"/>
      <c r="KTR53" s="60"/>
      <c r="KTS53" s="60"/>
      <c r="KTT53" s="60"/>
      <c r="KTU53" s="60"/>
      <c r="KTV53" s="60"/>
      <c r="KTW53" s="60"/>
      <c r="KTX53" s="60"/>
      <c r="KTY53" s="60"/>
      <c r="KTZ53" s="60"/>
      <c r="KUA53" s="60"/>
      <c r="KUB53" s="60"/>
      <c r="KUC53" s="60"/>
      <c r="KUD53" s="60"/>
      <c r="KUE53" s="60"/>
      <c r="KUF53" s="60"/>
      <c r="KUG53" s="60"/>
      <c r="KUH53" s="60"/>
      <c r="KUI53" s="60"/>
      <c r="KUJ53" s="60"/>
      <c r="KUK53" s="60"/>
      <c r="KUL53" s="60"/>
      <c r="KUM53" s="60"/>
      <c r="KUN53" s="60"/>
      <c r="KUO53" s="60"/>
      <c r="KUP53" s="60"/>
      <c r="KUQ53" s="60"/>
      <c r="KUR53" s="60"/>
      <c r="KUS53" s="60"/>
      <c r="KUT53" s="60"/>
      <c r="KUU53" s="60"/>
      <c r="KUV53" s="60"/>
      <c r="KUW53" s="60"/>
      <c r="KUX53" s="60"/>
      <c r="KUY53" s="60"/>
      <c r="KUZ53" s="60"/>
      <c r="KVA53" s="60"/>
      <c r="KVB53" s="60"/>
      <c r="KVC53" s="60"/>
      <c r="KVD53" s="60"/>
      <c r="KVE53" s="60"/>
      <c r="KVF53" s="60"/>
      <c r="KVG53" s="60"/>
      <c r="KVH53" s="60"/>
      <c r="KVI53" s="60"/>
      <c r="KVJ53" s="60"/>
      <c r="KVK53" s="60"/>
      <c r="KVL53" s="60"/>
      <c r="KVM53" s="60"/>
      <c r="KVN53" s="60"/>
      <c r="KVO53" s="60"/>
      <c r="KVP53" s="60"/>
      <c r="KVQ53" s="60"/>
      <c r="KVR53" s="60"/>
      <c r="KVS53" s="60"/>
      <c r="KVT53" s="60"/>
      <c r="KVU53" s="60"/>
      <c r="KVV53" s="60"/>
      <c r="KVW53" s="60"/>
      <c r="KVX53" s="60"/>
      <c r="KVY53" s="60"/>
      <c r="KVZ53" s="60"/>
      <c r="KWA53" s="60"/>
      <c r="KWB53" s="60"/>
      <c r="KWC53" s="60"/>
      <c r="KWD53" s="60"/>
      <c r="KWE53" s="60"/>
      <c r="KWF53" s="60"/>
      <c r="KWG53" s="60"/>
      <c r="KWH53" s="60"/>
      <c r="KWI53" s="60"/>
      <c r="KWJ53" s="60"/>
      <c r="KWK53" s="60"/>
      <c r="KWL53" s="60"/>
      <c r="KWM53" s="60"/>
      <c r="KWN53" s="60"/>
      <c r="KWO53" s="60"/>
      <c r="KWP53" s="60"/>
      <c r="KWQ53" s="60"/>
      <c r="KWR53" s="60"/>
      <c r="KWS53" s="60"/>
      <c r="KWT53" s="60"/>
      <c r="KWU53" s="60"/>
      <c r="KWV53" s="60"/>
      <c r="KWW53" s="60"/>
      <c r="KWX53" s="60"/>
      <c r="KWY53" s="60"/>
      <c r="KWZ53" s="60"/>
      <c r="KXA53" s="60"/>
      <c r="KXB53" s="60"/>
      <c r="KXC53" s="60"/>
      <c r="KXD53" s="60"/>
      <c r="KXE53" s="60"/>
      <c r="KXF53" s="60"/>
      <c r="KXG53" s="60"/>
      <c r="KXH53" s="60"/>
      <c r="KXI53" s="60"/>
      <c r="KXJ53" s="60"/>
      <c r="KXK53" s="60"/>
      <c r="KXL53" s="60"/>
      <c r="KXM53" s="60"/>
      <c r="KXN53" s="60"/>
      <c r="KXO53" s="60"/>
      <c r="KXP53" s="60"/>
      <c r="KXQ53" s="60"/>
      <c r="KXR53" s="60"/>
      <c r="KXS53" s="60"/>
      <c r="KXT53" s="60"/>
      <c r="KXU53" s="60"/>
      <c r="KXV53" s="60"/>
      <c r="KXW53" s="60"/>
      <c r="KXX53" s="60"/>
      <c r="KXY53" s="60"/>
      <c r="KXZ53" s="60"/>
      <c r="KYA53" s="60"/>
      <c r="KYB53" s="60"/>
      <c r="KYC53" s="60"/>
      <c r="KYD53" s="60"/>
      <c r="KYE53" s="60"/>
      <c r="KYF53" s="60"/>
      <c r="KYG53" s="60"/>
      <c r="KYH53" s="60"/>
      <c r="KYI53" s="60"/>
      <c r="KYJ53" s="60"/>
      <c r="KYK53" s="60"/>
      <c r="KYL53" s="60"/>
      <c r="KYM53" s="60"/>
      <c r="KYN53" s="60"/>
      <c r="KYO53" s="60"/>
      <c r="KYP53" s="60"/>
      <c r="KYQ53" s="60"/>
      <c r="KYR53" s="60"/>
      <c r="KYS53" s="60"/>
      <c r="KYT53" s="60"/>
      <c r="KYU53" s="60"/>
      <c r="KYV53" s="60"/>
      <c r="KYW53" s="60"/>
      <c r="KYX53" s="60"/>
      <c r="KYY53" s="60"/>
      <c r="KYZ53" s="60"/>
      <c r="KZA53" s="60"/>
      <c r="KZB53" s="60"/>
      <c r="KZC53" s="60"/>
      <c r="KZD53" s="60"/>
      <c r="KZE53" s="60"/>
      <c r="KZF53" s="60"/>
      <c r="KZG53" s="60"/>
      <c r="KZH53" s="60"/>
      <c r="KZI53" s="60"/>
      <c r="KZJ53" s="60"/>
      <c r="KZK53" s="60"/>
      <c r="KZL53" s="60"/>
      <c r="KZM53" s="60"/>
      <c r="KZN53" s="60"/>
      <c r="KZO53" s="60"/>
      <c r="KZP53" s="60"/>
      <c r="KZQ53" s="60"/>
      <c r="KZR53" s="60"/>
      <c r="KZS53" s="60"/>
      <c r="KZT53" s="60"/>
      <c r="KZU53" s="60"/>
      <c r="KZV53" s="60"/>
      <c r="KZW53" s="60"/>
      <c r="KZX53" s="60"/>
      <c r="KZY53" s="60"/>
      <c r="KZZ53" s="60"/>
      <c r="LAA53" s="60"/>
      <c r="LAB53" s="60"/>
      <c r="LAC53" s="60"/>
      <c r="LAD53" s="60"/>
      <c r="LAE53" s="60"/>
      <c r="LAF53" s="60"/>
      <c r="LAG53" s="60"/>
      <c r="LAH53" s="60"/>
      <c r="LAI53" s="60"/>
      <c r="LAJ53" s="60"/>
      <c r="LAK53" s="60"/>
      <c r="LAL53" s="60"/>
      <c r="LAM53" s="60"/>
      <c r="LAN53" s="60"/>
      <c r="LAO53" s="60"/>
      <c r="LAP53" s="60"/>
      <c r="LAQ53" s="60"/>
      <c r="LAR53" s="60"/>
      <c r="LAS53" s="60"/>
      <c r="LAT53" s="60"/>
      <c r="LAU53" s="60"/>
      <c r="LAV53" s="60"/>
      <c r="LAW53" s="60"/>
      <c r="LAX53" s="60"/>
      <c r="LAY53" s="60"/>
      <c r="LAZ53" s="60"/>
      <c r="LBA53" s="60"/>
      <c r="LBB53" s="60"/>
      <c r="LBC53" s="60"/>
      <c r="LBD53" s="60"/>
      <c r="LBE53" s="60"/>
      <c r="LBF53" s="60"/>
      <c r="LBG53" s="60"/>
      <c r="LBH53" s="60"/>
      <c r="LBI53" s="60"/>
      <c r="LBJ53" s="60"/>
      <c r="LBK53" s="60"/>
      <c r="LBL53" s="60"/>
      <c r="LBM53" s="60"/>
      <c r="LBN53" s="60"/>
      <c r="LBO53" s="60"/>
      <c r="LBP53" s="60"/>
      <c r="LBQ53" s="60"/>
      <c r="LBR53" s="60"/>
      <c r="LBS53" s="60"/>
      <c r="LBT53" s="60"/>
      <c r="LBU53" s="60"/>
      <c r="LBV53" s="60"/>
      <c r="LBW53" s="60"/>
      <c r="LBX53" s="60"/>
      <c r="LBY53" s="60"/>
      <c r="LBZ53" s="60"/>
      <c r="LCA53" s="60"/>
      <c r="LCB53" s="60"/>
      <c r="LCC53" s="60"/>
      <c r="LCD53" s="60"/>
      <c r="LCE53" s="60"/>
      <c r="LCF53" s="60"/>
      <c r="LCG53" s="60"/>
      <c r="LCH53" s="60"/>
      <c r="LCI53" s="60"/>
      <c r="LCJ53" s="60"/>
      <c r="LCK53" s="60"/>
      <c r="LCL53" s="60"/>
      <c r="LCM53" s="60"/>
      <c r="LCN53" s="60"/>
      <c r="LCO53" s="60"/>
      <c r="LCP53" s="60"/>
      <c r="LCQ53" s="60"/>
      <c r="LCR53" s="60"/>
      <c r="LCS53" s="60"/>
      <c r="LCT53" s="60"/>
      <c r="LCU53" s="60"/>
      <c r="LCV53" s="60"/>
      <c r="LCW53" s="60"/>
      <c r="LCX53" s="60"/>
      <c r="LCY53" s="60"/>
      <c r="LCZ53" s="60"/>
      <c r="LDA53" s="60"/>
      <c r="LDB53" s="60"/>
      <c r="LDC53" s="60"/>
      <c r="LDD53" s="60"/>
      <c r="LDE53" s="60"/>
      <c r="LDF53" s="60"/>
      <c r="LDG53" s="60"/>
      <c r="LDH53" s="60"/>
      <c r="LDI53" s="60"/>
      <c r="LDJ53" s="60"/>
      <c r="LDK53" s="60"/>
      <c r="LDL53" s="60"/>
      <c r="LDM53" s="60"/>
      <c r="LDN53" s="60"/>
      <c r="LDO53" s="60"/>
      <c r="LDP53" s="60"/>
      <c r="LDQ53" s="60"/>
      <c r="LDR53" s="60"/>
      <c r="LDS53" s="60"/>
      <c r="LDT53" s="60"/>
      <c r="LDU53" s="60"/>
      <c r="LDV53" s="60"/>
      <c r="LDW53" s="60"/>
      <c r="LDX53" s="60"/>
      <c r="LDY53" s="60"/>
      <c r="LDZ53" s="60"/>
      <c r="LEA53" s="60"/>
      <c r="LEB53" s="60"/>
      <c r="LEC53" s="60"/>
      <c r="LED53" s="60"/>
      <c r="LEE53" s="60"/>
      <c r="LEF53" s="60"/>
      <c r="LEG53" s="60"/>
      <c r="LEH53" s="60"/>
      <c r="LEI53" s="60"/>
      <c r="LEJ53" s="60"/>
      <c r="LEK53" s="60"/>
      <c r="LEL53" s="60"/>
      <c r="LEM53" s="60"/>
      <c r="LEN53" s="60"/>
      <c r="LEO53" s="60"/>
      <c r="LEP53" s="60"/>
      <c r="LEQ53" s="60"/>
      <c r="LER53" s="60"/>
      <c r="LES53" s="60"/>
      <c r="LET53" s="60"/>
      <c r="LEU53" s="60"/>
      <c r="LEV53" s="60"/>
      <c r="LEW53" s="60"/>
      <c r="LEX53" s="60"/>
      <c r="LEY53" s="60"/>
      <c r="LEZ53" s="60"/>
      <c r="LFA53" s="60"/>
      <c r="LFB53" s="60"/>
      <c r="LFC53" s="60"/>
      <c r="LFD53" s="60"/>
      <c r="LFE53" s="60"/>
      <c r="LFF53" s="60"/>
      <c r="LFG53" s="60"/>
      <c r="LFH53" s="60"/>
      <c r="LFI53" s="60"/>
      <c r="LFJ53" s="60"/>
      <c r="LFK53" s="60"/>
      <c r="LFL53" s="60"/>
      <c r="LFM53" s="60"/>
      <c r="LFN53" s="60"/>
      <c r="LFO53" s="60"/>
      <c r="LFP53" s="60"/>
      <c r="LFQ53" s="60"/>
      <c r="LFR53" s="60"/>
      <c r="LFS53" s="60"/>
      <c r="LFT53" s="60"/>
      <c r="LFU53" s="60"/>
      <c r="LFV53" s="60"/>
      <c r="LFW53" s="60"/>
      <c r="LFX53" s="60"/>
      <c r="LFY53" s="60"/>
      <c r="LFZ53" s="60"/>
      <c r="LGA53" s="60"/>
      <c r="LGB53" s="60"/>
      <c r="LGC53" s="60"/>
      <c r="LGD53" s="60"/>
      <c r="LGE53" s="60"/>
      <c r="LGF53" s="60"/>
      <c r="LGG53" s="60"/>
      <c r="LGH53" s="60"/>
      <c r="LGI53" s="60"/>
      <c r="LGJ53" s="60"/>
      <c r="LGK53" s="60"/>
      <c r="LGL53" s="60"/>
      <c r="LGM53" s="60"/>
      <c r="LGN53" s="60"/>
      <c r="LGO53" s="60"/>
      <c r="LGP53" s="60"/>
      <c r="LGQ53" s="60"/>
      <c r="LGR53" s="60"/>
      <c r="LGS53" s="60"/>
      <c r="LGT53" s="60"/>
      <c r="LGU53" s="60"/>
      <c r="LGV53" s="60"/>
      <c r="LGW53" s="60"/>
      <c r="LGX53" s="60"/>
      <c r="LGY53" s="60"/>
      <c r="LGZ53" s="60"/>
      <c r="LHA53" s="60"/>
      <c r="LHB53" s="60"/>
      <c r="LHC53" s="60"/>
      <c r="LHD53" s="60"/>
      <c r="LHE53" s="60"/>
      <c r="LHF53" s="60"/>
      <c r="LHG53" s="60"/>
      <c r="LHH53" s="60"/>
      <c r="LHI53" s="60"/>
      <c r="LHJ53" s="60"/>
      <c r="LHK53" s="60"/>
      <c r="LHL53" s="60"/>
      <c r="LHM53" s="60"/>
      <c r="LHN53" s="60"/>
      <c r="LHO53" s="60"/>
      <c r="LHP53" s="60"/>
      <c r="LHQ53" s="60"/>
      <c r="LHR53" s="60"/>
      <c r="LHS53" s="60"/>
      <c r="LHT53" s="60"/>
      <c r="LHU53" s="60"/>
      <c r="LHV53" s="60"/>
      <c r="LHW53" s="60"/>
      <c r="LHX53" s="60"/>
      <c r="LHY53" s="60"/>
      <c r="LHZ53" s="60"/>
      <c r="LIA53" s="60"/>
      <c r="LIB53" s="60"/>
      <c r="LIC53" s="60"/>
      <c r="LID53" s="60"/>
      <c r="LIE53" s="60"/>
      <c r="LIF53" s="60"/>
      <c r="LIG53" s="60"/>
      <c r="LIH53" s="60"/>
      <c r="LII53" s="60"/>
      <c r="LIJ53" s="60"/>
      <c r="LIK53" s="60"/>
      <c r="LIL53" s="60"/>
      <c r="LIM53" s="60"/>
      <c r="LIN53" s="60"/>
      <c r="LIO53" s="60"/>
      <c r="LIP53" s="60"/>
      <c r="LIQ53" s="60"/>
      <c r="LIR53" s="60"/>
      <c r="LIS53" s="60"/>
      <c r="LIT53" s="60"/>
      <c r="LIU53" s="60"/>
      <c r="LIV53" s="60"/>
      <c r="LIW53" s="60"/>
      <c r="LIX53" s="60"/>
      <c r="LIY53" s="60"/>
      <c r="LIZ53" s="60"/>
      <c r="LJA53" s="60"/>
      <c r="LJB53" s="60"/>
      <c r="LJC53" s="60"/>
      <c r="LJD53" s="60"/>
      <c r="LJE53" s="60"/>
      <c r="LJF53" s="60"/>
      <c r="LJG53" s="60"/>
      <c r="LJH53" s="60"/>
      <c r="LJI53" s="60"/>
      <c r="LJJ53" s="60"/>
      <c r="LJK53" s="60"/>
      <c r="LJL53" s="60"/>
      <c r="LJM53" s="60"/>
      <c r="LJN53" s="60"/>
      <c r="LJO53" s="60"/>
      <c r="LJP53" s="60"/>
      <c r="LJQ53" s="60"/>
      <c r="LJR53" s="60"/>
      <c r="LJS53" s="60"/>
      <c r="LJT53" s="60"/>
      <c r="LJU53" s="60"/>
      <c r="LJV53" s="60"/>
      <c r="LJW53" s="60"/>
      <c r="LJX53" s="60"/>
      <c r="LJY53" s="60"/>
      <c r="LJZ53" s="60"/>
      <c r="LKA53" s="60"/>
      <c r="LKB53" s="60"/>
      <c r="LKC53" s="60"/>
      <c r="LKD53" s="60"/>
      <c r="LKE53" s="60"/>
      <c r="LKF53" s="60"/>
      <c r="LKG53" s="60"/>
      <c r="LKH53" s="60"/>
      <c r="LKI53" s="60"/>
      <c r="LKJ53" s="60"/>
      <c r="LKK53" s="60"/>
      <c r="LKL53" s="60"/>
      <c r="LKM53" s="60"/>
      <c r="LKN53" s="60"/>
      <c r="LKO53" s="60"/>
      <c r="LKP53" s="60"/>
      <c r="LKQ53" s="60"/>
      <c r="LKR53" s="60"/>
      <c r="LKS53" s="60"/>
      <c r="LKT53" s="60"/>
      <c r="LKU53" s="60"/>
      <c r="LKV53" s="60"/>
      <c r="LKW53" s="60"/>
      <c r="LKX53" s="60"/>
      <c r="LKY53" s="60"/>
      <c r="LKZ53" s="60"/>
      <c r="LLA53" s="60"/>
      <c r="LLB53" s="60"/>
      <c r="LLC53" s="60"/>
      <c r="LLD53" s="60"/>
      <c r="LLE53" s="60"/>
      <c r="LLF53" s="60"/>
      <c r="LLG53" s="60"/>
      <c r="LLH53" s="60"/>
      <c r="LLI53" s="60"/>
      <c r="LLJ53" s="60"/>
      <c r="LLK53" s="60"/>
      <c r="LLL53" s="60"/>
      <c r="LLM53" s="60"/>
      <c r="LLN53" s="60"/>
      <c r="LLO53" s="60"/>
      <c r="LLP53" s="60"/>
      <c r="LLQ53" s="60"/>
      <c r="LLR53" s="60"/>
      <c r="LLS53" s="60"/>
      <c r="LLT53" s="60"/>
      <c r="LLU53" s="60"/>
      <c r="LLV53" s="60"/>
      <c r="LLW53" s="60"/>
      <c r="LLX53" s="60"/>
      <c r="LLY53" s="60"/>
      <c r="LLZ53" s="60"/>
      <c r="LMA53" s="60"/>
      <c r="LMB53" s="60"/>
      <c r="LMC53" s="60"/>
      <c r="LMD53" s="60"/>
      <c r="LME53" s="60"/>
      <c r="LMF53" s="60"/>
      <c r="LMG53" s="60"/>
      <c r="LMH53" s="60"/>
      <c r="LMI53" s="60"/>
      <c r="LMJ53" s="60"/>
      <c r="LMK53" s="60"/>
      <c r="LML53" s="60"/>
      <c r="LMM53" s="60"/>
      <c r="LMN53" s="60"/>
      <c r="LMO53" s="60"/>
      <c r="LMP53" s="60"/>
      <c r="LMQ53" s="60"/>
      <c r="LMR53" s="60"/>
      <c r="LMS53" s="60"/>
      <c r="LMT53" s="60"/>
      <c r="LMU53" s="60"/>
      <c r="LMV53" s="60"/>
      <c r="LMW53" s="60"/>
      <c r="LMX53" s="60"/>
      <c r="LMY53" s="60"/>
      <c r="LMZ53" s="60"/>
      <c r="LNA53" s="60"/>
      <c r="LNB53" s="60"/>
      <c r="LNC53" s="60"/>
      <c r="LND53" s="60"/>
      <c r="LNE53" s="60"/>
      <c r="LNF53" s="60"/>
      <c r="LNG53" s="60"/>
      <c r="LNH53" s="60"/>
      <c r="LNI53" s="60"/>
      <c r="LNJ53" s="60"/>
      <c r="LNK53" s="60"/>
      <c r="LNL53" s="60"/>
      <c r="LNM53" s="60"/>
      <c r="LNN53" s="60"/>
      <c r="LNO53" s="60"/>
      <c r="LNP53" s="60"/>
      <c r="LNQ53" s="60"/>
      <c r="LNR53" s="60"/>
      <c r="LNS53" s="60"/>
      <c r="LNT53" s="60"/>
      <c r="LNU53" s="60"/>
      <c r="LNV53" s="60"/>
      <c r="LNW53" s="60"/>
      <c r="LNX53" s="60"/>
      <c r="LNY53" s="60"/>
      <c r="LNZ53" s="60"/>
      <c r="LOA53" s="60"/>
      <c r="LOB53" s="60"/>
      <c r="LOC53" s="60"/>
      <c r="LOD53" s="60"/>
      <c r="LOE53" s="60"/>
      <c r="LOF53" s="60"/>
      <c r="LOG53" s="60"/>
      <c r="LOH53" s="60"/>
      <c r="LOI53" s="60"/>
      <c r="LOJ53" s="60"/>
      <c r="LOK53" s="60"/>
      <c r="LOL53" s="60"/>
      <c r="LOM53" s="60"/>
      <c r="LON53" s="60"/>
      <c r="LOO53" s="60"/>
      <c r="LOP53" s="60"/>
      <c r="LOQ53" s="60"/>
      <c r="LOR53" s="60"/>
      <c r="LOS53" s="60"/>
      <c r="LOT53" s="60"/>
      <c r="LOU53" s="60"/>
      <c r="LOV53" s="60"/>
      <c r="LOW53" s="60"/>
      <c r="LOX53" s="60"/>
      <c r="LOY53" s="60"/>
      <c r="LOZ53" s="60"/>
      <c r="LPA53" s="60"/>
      <c r="LPB53" s="60"/>
      <c r="LPC53" s="60"/>
      <c r="LPD53" s="60"/>
      <c r="LPE53" s="60"/>
      <c r="LPF53" s="60"/>
      <c r="LPG53" s="60"/>
      <c r="LPH53" s="60"/>
      <c r="LPI53" s="60"/>
      <c r="LPJ53" s="60"/>
      <c r="LPK53" s="60"/>
      <c r="LPL53" s="60"/>
      <c r="LPM53" s="60"/>
      <c r="LPN53" s="60"/>
      <c r="LPO53" s="60"/>
      <c r="LPP53" s="60"/>
      <c r="LPQ53" s="60"/>
      <c r="LPR53" s="60"/>
      <c r="LPS53" s="60"/>
      <c r="LPT53" s="60"/>
      <c r="LPU53" s="60"/>
      <c r="LPV53" s="60"/>
      <c r="LPW53" s="60"/>
      <c r="LPX53" s="60"/>
      <c r="LPY53" s="60"/>
      <c r="LPZ53" s="60"/>
      <c r="LQA53" s="60"/>
      <c r="LQB53" s="60"/>
      <c r="LQC53" s="60"/>
      <c r="LQD53" s="60"/>
      <c r="LQE53" s="60"/>
      <c r="LQF53" s="60"/>
      <c r="LQG53" s="60"/>
      <c r="LQH53" s="60"/>
      <c r="LQI53" s="60"/>
      <c r="LQJ53" s="60"/>
      <c r="LQK53" s="60"/>
      <c r="LQL53" s="60"/>
      <c r="LQM53" s="60"/>
      <c r="LQN53" s="60"/>
      <c r="LQO53" s="60"/>
      <c r="LQP53" s="60"/>
      <c r="LQQ53" s="60"/>
      <c r="LQR53" s="60"/>
      <c r="LQS53" s="60"/>
      <c r="LQT53" s="60"/>
      <c r="LQU53" s="60"/>
      <c r="LQV53" s="60"/>
      <c r="LQW53" s="60"/>
      <c r="LQX53" s="60"/>
      <c r="LQY53" s="60"/>
      <c r="LQZ53" s="60"/>
      <c r="LRA53" s="60"/>
      <c r="LRB53" s="60"/>
      <c r="LRC53" s="60"/>
      <c r="LRD53" s="60"/>
      <c r="LRE53" s="60"/>
      <c r="LRF53" s="60"/>
      <c r="LRG53" s="60"/>
      <c r="LRH53" s="60"/>
      <c r="LRI53" s="60"/>
      <c r="LRJ53" s="60"/>
      <c r="LRK53" s="60"/>
      <c r="LRL53" s="60"/>
      <c r="LRM53" s="60"/>
      <c r="LRN53" s="60"/>
      <c r="LRO53" s="60"/>
      <c r="LRP53" s="60"/>
      <c r="LRQ53" s="60"/>
      <c r="LRR53" s="60"/>
      <c r="LRS53" s="60"/>
      <c r="LRT53" s="60"/>
      <c r="LRU53" s="60"/>
      <c r="LRV53" s="60"/>
      <c r="LRW53" s="60"/>
      <c r="LRX53" s="60"/>
      <c r="LRY53" s="60"/>
      <c r="LRZ53" s="60"/>
      <c r="LSA53" s="60"/>
      <c r="LSB53" s="60"/>
      <c r="LSC53" s="60"/>
      <c r="LSD53" s="60"/>
      <c r="LSE53" s="60"/>
      <c r="LSF53" s="60"/>
      <c r="LSG53" s="60"/>
      <c r="LSH53" s="60"/>
      <c r="LSI53" s="60"/>
      <c r="LSJ53" s="60"/>
      <c r="LSK53" s="60"/>
      <c r="LSL53" s="60"/>
      <c r="LSM53" s="60"/>
      <c r="LSN53" s="60"/>
      <c r="LSO53" s="60"/>
      <c r="LSP53" s="60"/>
      <c r="LSQ53" s="60"/>
      <c r="LSR53" s="60"/>
      <c r="LSS53" s="60"/>
      <c r="LST53" s="60"/>
      <c r="LSU53" s="60"/>
      <c r="LSV53" s="60"/>
      <c r="LSW53" s="60"/>
      <c r="LSX53" s="60"/>
      <c r="LSY53" s="60"/>
      <c r="LSZ53" s="60"/>
      <c r="LTA53" s="60"/>
      <c r="LTB53" s="60"/>
      <c r="LTC53" s="60"/>
      <c r="LTD53" s="60"/>
      <c r="LTE53" s="60"/>
      <c r="LTF53" s="60"/>
      <c r="LTG53" s="60"/>
      <c r="LTH53" s="60"/>
      <c r="LTI53" s="60"/>
      <c r="LTJ53" s="60"/>
      <c r="LTK53" s="60"/>
      <c r="LTL53" s="60"/>
      <c r="LTM53" s="60"/>
      <c r="LTN53" s="60"/>
      <c r="LTO53" s="60"/>
      <c r="LTP53" s="60"/>
      <c r="LTQ53" s="60"/>
      <c r="LTR53" s="60"/>
      <c r="LTS53" s="60"/>
      <c r="LTT53" s="60"/>
      <c r="LTU53" s="60"/>
      <c r="LTV53" s="60"/>
      <c r="LTW53" s="60"/>
      <c r="LTX53" s="60"/>
      <c r="LTY53" s="60"/>
      <c r="LTZ53" s="60"/>
      <c r="LUA53" s="60"/>
      <c r="LUB53" s="60"/>
      <c r="LUC53" s="60"/>
      <c r="LUD53" s="60"/>
      <c r="LUE53" s="60"/>
      <c r="LUF53" s="60"/>
      <c r="LUG53" s="60"/>
      <c r="LUH53" s="60"/>
      <c r="LUI53" s="60"/>
      <c r="LUJ53" s="60"/>
      <c r="LUK53" s="60"/>
      <c r="LUL53" s="60"/>
      <c r="LUM53" s="60"/>
      <c r="LUN53" s="60"/>
      <c r="LUO53" s="60"/>
      <c r="LUP53" s="60"/>
      <c r="LUQ53" s="60"/>
      <c r="LUR53" s="60"/>
      <c r="LUS53" s="60"/>
      <c r="LUT53" s="60"/>
      <c r="LUU53" s="60"/>
      <c r="LUV53" s="60"/>
      <c r="LUW53" s="60"/>
      <c r="LUX53" s="60"/>
      <c r="LUY53" s="60"/>
      <c r="LUZ53" s="60"/>
      <c r="LVA53" s="60"/>
      <c r="LVB53" s="60"/>
      <c r="LVC53" s="60"/>
      <c r="LVD53" s="60"/>
      <c r="LVE53" s="60"/>
      <c r="LVF53" s="60"/>
      <c r="LVG53" s="60"/>
      <c r="LVH53" s="60"/>
      <c r="LVI53" s="60"/>
      <c r="LVJ53" s="60"/>
      <c r="LVK53" s="60"/>
      <c r="LVL53" s="60"/>
      <c r="LVM53" s="60"/>
      <c r="LVN53" s="60"/>
      <c r="LVO53" s="60"/>
      <c r="LVP53" s="60"/>
      <c r="LVQ53" s="60"/>
      <c r="LVR53" s="60"/>
      <c r="LVS53" s="60"/>
      <c r="LVT53" s="60"/>
      <c r="LVU53" s="60"/>
      <c r="LVV53" s="60"/>
      <c r="LVW53" s="60"/>
      <c r="LVX53" s="60"/>
      <c r="LVY53" s="60"/>
      <c r="LVZ53" s="60"/>
      <c r="LWA53" s="60"/>
      <c r="LWB53" s="60"/>
      <c r="LWC53" s="60"/>
      <c r="LWD53" s="60"/>
      <c r="LWE53" s="60"/>
      <c r="LWF53" s="60"/>
      <c r="LWG53" s="60"/>
      <c r="LWH53" s="60"/>
      <c r="LWI53" s="60"/>
      <c r="LWJ53" s="60"/>
      <c r="LWK53" s="60"/>
      <c r="LWL53" s="60"/>
      <c r="LWM53" s="60"/>
      <c r="LWN53" s="60"/>
      <c r="LWO53" s="60"/>
      <c r="LWP53" s="60"/>
      <c r="LWQ53" s="60"/>
      <c r="LWR53" s="60"/>
      <c r="LWS53" s="60"/>
      <c r="LWT53" s="60"/>
      <c r="LWU53" s="60"/>
      <c r="LWV53" s="60"/>
      <c r="LWW53" s="60"/>
      <c r="LWX53" s="60"/>
      <c r="LWY53" s="60"/>
      <c r="LWZ53" s="60"/>
      <c r="LXA53" s="60"/>
      <c r="LXB53" s="60"/>
      <c r="LXC53" s="60"/>
      <c r="LXD53" s="60"/>
      <c r="LXE53" s="60"/>
      <c r="LXF53" s="60"/>
      <c r="LXG53" s="60"/>
      <c r="LXH53" s="60"/>
      <c r="LXI53" s="60"/>
      <c r="LXJ53" s="60"/>
      <c r="LXK53" s="60"/>
      <c r="LXL53" s="60"/>
      <c r="LXM53" s="60"/>
      <c r="LXN53" s="60"/>
      <c r="LXO53" s="60"/>
      <c r="LXP53" s="60"/>
      <c r="LXQ53" s="60"/>
      <c r="LXR53" s="60"/>
      <c r="LXS53" s="60"/>
      <c r="LXT53" s="60"/>
      <c r="LXU53" s="60"/>
      <c r="LXV53" s="60"/>
      <c r="LXW53" s="60"/>
      <c r="LXX53" s="60"/>
      <c r="LXY53" s="60"/>
      <c r="LXZ53" s="60"/>
      <c r="LYA53" s="60"/>
      <c r="LYB53" s="60"/>
      <c r="LYC53" s="60"/>
      <c r="LYD53" s="60"/>
      <c r="LYE53" s="60"/>
      <c r="LYF53" s="60"/>
      <c r="LYG53" s="60"/>
      <c r="LYH53" s="60"/>
      <c r="LYI53" s="60"/>
      <c r="LYJ53" s="60"/>
      <c r="LYK53" s="60"/>
      <c r="LYL53" s="60"/>
      <c r="LYM53" s="60"/>
      <c r="LYN53" s="60"/>
      <c r="LYO53" s="60"/>
      <c r="LYP53" s="60"/>
      <c r="LYQ53" s="60"/>
      <c r="LYR53" s="60"/>
      <c r="LYS53" s="60"/>
      <c r="LYT53" s="60"/>
      <c r="LYU53" s="60"/>
      <c r="LYV53" s="60"/>
      <c r="LYW53" s="60"/>
      <c r="LYX53" s="60"/>
      <c r="LYY53" s="60"/>
      <c r="LYZ53" s="60"/>
      <c r="LZA53" s="60"/>
      <c r="LZB53" s="60"/>
      <c r="LZC53" s="60"/>
      <c r="LZD53" s="60"/>
      <c r="LZE53" s="60"/>
      <c r="LZF53" s="60"/>
      <c r="LZG53" s="60"/>
      <c r="LZH53" s="60"/>
      <c r="LZI53" s="60"/>
      <c r="LZJ53" s="60"/>
      <c r="LZK53" s="60"/>
      <c r="LZL53" s="60"/>
      <c r="LZM53" s="60"/>
      <c r="LZN53" s="60"/>
      <c r="LZO53" s="60"/>
      <c r="LZP53" s="60"/>
      <c r="LZQ53" s="60"/>
      <c r="LZR53" s="60"/>
      <c r="LZS53" s="60"/>
      <c r="LZT53" s="60"/>
      <c r="LZU53" s="60"/>
      <c r="LZV53" s="60"/>
      <c r="LZW53" s="60"/>
      <c r="LZX53" s="60"/>
      <c r="LZY53" s="60"/>
      <c r="LZZ53" s="60"/>
      <c r="MAA53" s="60"/>
      <c r="MAB53" s="60"/>
      <c r="MAC53" s="60"/>
      <c r="MAD53" s="60"/>
      <c r="MAE53" s="60"/>
      <c r="MAF53" s="60"/>
      <c r="MAG53" s="60"/>
      <c r="MAH53" s="60"/>
      <c r="MAI53" s="60"/>
      <c r="MAJ53" s="60"/>
      <c r="MAK53" s="60"/>
      <c r="MAL53" s="60"/>
      <c r="MAM53" s="60"/>
      <c r="MAN53" s="60"/>
      <c r="MAO53" s="60"/>
      <c r="MAP53" s="60"/>
      <c r="MAQ53" s="60"/>
      <c r="MAR53" s="60"/>
      <c r="MAS53" s="60"/>
      <c r="MAT53" s="60"/>
      <c r="MAU53" s="60"/>
      <c r="MAV53" s="60"/>
      <c r="MAW53" s="60"/>
      <c r="MAX53" s="60"/>
      <c r="MAY53" s="60"/>
      <c r="MAZ53" s="60"/>
      <c r="MBA53" s="60"/>
      <c r="MBB53" s="60"/>
      <c r="MBC53" s="60"/>
      <c r="MBD53" s="60"/>
      <c r="MBE53" s="60"/>
      <c r="MBF53" s="60"/>
      <c r="MBG53" s="60"/>
      <c r="MBH53" s="60"/>
      <c r="MBI53" s="60"/>
      <c r="MBJ53" s="60"/>
      <c r="MBK53" s="60"/>
      <c r="MBL53" s="60"/>
      <c r="MBM53" s="60"/>
      <c r="MBN53" s="60"/>
      <c r="MBO53" s="60"/>
      <c r="MBP53" s="60"/>
      <c r="MBQ53" s="60"/>
      <c r="MBR53" s="60"/>
      <c r="MBS53" s="60"/>
      <c r="MBT53" s="60"/>
      <c r="MBU53" s="60"/>
      <c r="MBV53" s="60"/>
      <c r="MBW53" s="60"/>
      <c r="MBX53" s="60"/>
      <c r="MBY53" s="60"/>
      <c r="MBZ53" s="60"/>
      <c r="MCA53" s="60"/>
      <c r="MCB53" s="60"/>
      <c r="MCC53" s="60"/>
      <c r="MCD53" s="60"/>
      <c r="MCE53" s="60"/>
      <c r="MCF53" s="60"/>
      <c r="MCG53" s="60"/>
      <c r="MCH53" s="60"/>
      <c r="MCI53" s="60"/>
      <c r="MCJ53" s="60"/>
      <c r="MCK53" s="60"/>
      <c r="MCL53" s="60"/>
      <c r="MCM53" s="60"/>
      <c r="MCN53" s="60"/>
      <c r="MCO53" s="60"/>
      <c r="MCP53" s="60"/>
      <c r="MCQ53" s="60"/>
      <c r="MCR53" s="60"/>
      <c r="MCS53" s="60"/>
      <c r="MCT53" s="60"/>
      <c r="MCU53" s="60"/>
      <c r="MCV53" s="60"/>
      <c r="MCW53" s="60"/>
      <c r="MCX53" s="60"/>
      <c r="MCY53" s="60"/>
      <c r="MCZ53" s="60"/>
      <c r="MDA53" s="60"/>
      <c r="MDB53" s="60"/>
      <c r="MDC53" s="60"/>
      <c r="MDD53" s="60"/>
      <c r="MDE53" s="60"/>
      <c r="MDF53" s="60"/>
      <c r="MDG53" s="60"/>
      <c r="MDH53" s="60"/>
      <c r="MDI53" s="60"/>
      <c r="MDJ53" s="60"/>
      <c r="MDK53" s="60"/>
      <c r="MDL53" s="60"/>
      <c r="MDM53" s="60"/>
      <c r="MDN53" s="60"/>
      <c r="MDO53" s="60"/>
      <c r="MDP53" s="60"/>
      <c r="MDQ53" s="60"/>
      <c r="MDR53" s="60"/>
      <c r="MDS53" s="60"/>
      <c r="MDT53" s="60"/>
      <c r="MDU53" s="60"/>
      <c r="MDV53" s="60"/>
      <c r="MDW53" s="60"/>
      <c r="MDX53" s="60"/>
      <c r="MDY53" s="60"/>
      <c r="MDZ53" s="60"/>
      <c r="MEA53" s="60"/>
      <c r="MEB53" s="60"/>
      <c r="MEC53" s="60"/>
      <c r="MED53" s="60"/>
      <c r="MEE53" s="60"/>
      <c r="MEF53" s="60"/>
      <c r="MEG53" s="60"/>
      <c r="MEH53" s="60"/>
      <c r="MEI53" s="60"/>
      <c r="MEJ53" s="60"/>
      <c r="MEK53" s="60"/>
      <c r="MEL53" s="60"/>
      <c r="MEM53" s="60"/>
      <c r="MEN53" s="60"/>
      <c r="MEO53" s="60"/>
      <c r="MEP53" s="60"/>
      <c r="MEQ53" s="60"/>
      <c r="MER53" s="60"/>
      <c r="MES53" s="60"/>
      <c r="MET53" s="60"/>
      <c r="MEU53" s="60"/>
      <c r="MEV53" s="60"/>
      <c r="MEW53" s="60"/>
      <c r="MEX53" s="60"/>
      <c r="MEY53" s="60"/>
      <c r="MEZ53" s="60"/>
      <c r="MFA53" s="60"/>
      <c r="MFB53" s="60"/>
      <c r="MFC53" s="60"/>
      <c r="MFD53" s="60"/>
      <c r="MFE53" s="60"/>
      <c r="MFF53" s="60"/>
      <c r="MFG53" s="60"/>
      <c r="MFH53" s="60"/>
      <c r="MFI53" s="60"/>
      <c r="MFJ53" s="60"/>
      <c r="MFK53" s="60"/>
      <c r="MFL53" s="60"/>
      <c r="MFM53" s="60"/>
      <c r="MFN53" s="60"/>
      <c r="MFO53" s="60"/>
      <c r="MFP53" s="60"/>
      <c r="MFQ53" s="60"/>
      <c r="MFR53" s="60"/>
      <c r="MFS53" s="60"/>
      <c r="MFT53" s="60"/>
      <c r="MFU53" s="60"/>
      <c r="MFV53" s="60"/>
      <c r="MFW53" s="60"/>
      <c r="MFX53" s="60"/>
      <c r="MFY53" s="60"/>
      <c r="MFZ53" s="60"/>
      <c r="MGA53" s="60"/>
      <c r="MGB53" s="60"/>
      <c r="MGC53" s="60"/>
      <c r="MGD53" s="60"/>
      <c r="MGE53" s="60"/>
      <c r="MGF53" s="60"/>
      <c r="MGG53" s="60"/>
      <c r="MGH53" s="60"/>
      <c r="MGI53" s="60"/>
      <c r="MGJ53" s="60"/>
      <c r="MGK53" s="60"/>
      <c r="MGL53" s="60"/>
      <c r="MGM53" s="60"/>
      <c r="MGN53" s="60"/>
      <c r="MGO53" s="60"/>
      <c r="MGP53" s="60"/>
      <c r="MGQ53" s="60"/>
      <c r="MGR53" s="60"/>
      <c r="MGS53" s="60"/>
      <c r="MGT53" s="60"/>
      <c r="MGU53" s="60"/>
      <c r="MGV53" s="60"/>
      <c r="MGW53" s="60"/>
      <c r="MGX53" s="60"/>
      <c r="MGY53" s="60"/>
      <c r="MGZ53" s="60"/>
      <c r="MHA53" s="60"/>
      <c r="MHB53" s="60"/>
      <c r="MHC53" s="60"/>
      <c r="MHD53" s="60"/>
      <c r="MHE53" s="60"/>
      <c r="MHF53" s="60"/>
      <c r="MHG53" s="60"/>
      <c r="MHH53" s="60"/>
      <c r="MHI53" s="60"/>
      <c r="MHJ53" s="60"/>
      <c r="MHK53" s="60"/>
      <c r="MHL53" s="60"/>
      <c r="MHM53" s="60"/>
      <c r="MHN53" s="60"/>
      <c r="MHO53" s="60"/>
      <c r="MHP53" s="60"/>
      <c r="MHQ53" s="60"/>
      <c r="MHR53" s="60"/>
      <c r="MHS53" s="60"/>
      <c r="MHT53" s="60"/>
      <c r="MHU53" s="60"/>
      <c r="MHV53" s="60"/>
      <c r="MHW53" s="60"/>
      <c r="MHX53" s="60"/>
      <c r="MHY53" s="60"/>
      <c r="MHZ53" s="60"/>
      <c r="MIA53" s="60"/>
      <c r="MIB53" s="60"/>
      <c r="MIC53" s="60"/>
      <c r="MID53" s="60"/>
      <c r="MIE53" s="60"/>
      <c r="MIF53" s="60"/>
      <c r="MIG53" s="60"/>
      <c r="MIH53" s="60"/>
      <c r="MII53" s="60"/>
      <c r="MIJ53" s="60"/>
      <c r="MIK53" s="60"/>
      <c r="MIL53" s="60"/>
      <c r="MIM53" s="60"/>
      <c r="MIN53" s="60"/>
      <c r="MIO53" s="60"/>
      <c r="MIP53" s="60"/>
      <c r="MIQ53" s="60"/>
      <c r="MIR53" s="60"/>
      <c r="MIS53" s="60"/>
      <c r="MIT53" s="60"/>
      <c r="MIU53" s="60"/>
      <c r="MIV53" s="60"/>
      <c r="MIW53" s="60"/>
      <c r="MIX53" s="60"/>
      <c r="MIY53" s="60"/>
      <c r="MIZ53" s="60"/>
      <c r="MJA53" s="60"/>
      <c r="MJB53" s="60"/>
      <c r="MJC53" s="60"/>
      <c r="MJD53" s="60"/>
      <c r="MJE53" s="60"/>
      <c r="MJF53" s="60"/>
      <c r="MJG53" s="60"/>
      <c r="MJH53" s="60"/>
      <c r="MJI53" s="60"/>
      <c r="MJJ53" s="60"/>
      <c r="MJK53" s="60"/>
      <c r="MJL53" s="60"/>
      <c r="MJM53" s="60"/>
      <c r="MJN53" s="60"/>
      <c r="MJO53" s="60"/>
      <c r="MJP53" s="60"/>
      <c r="MJQ53" s="60"/>
      <c r="MJR53" s="60"/>
      <c r="MJS53" s="60"/>
      <c r="MJT53" s="60"/>
      <c r="MJU53" s="60"/>
      <c r="MJV53" s="60"/>
      <c r="MJW53" s="60"/>
      <c r="MJX53" s="60"/>
      <c r="MJY53" s="60"/>
      <c r="MJZ53" s="60"/>
      <c r="MKA53" s="60"/>
      <c r="MKB53" s="60"/>
      <c r="MKC53" s="60"/>
      <c r="MKD53" s="60"/>
      <c r="MKE53" s="60"/>
      <c r="MKF53" s="60"/>
      <c r="MKG53" s="60"/>
      <c r="MKH53" s="60"/>
      <c r="MKI53" s="60"/>
      <c r="MKJ53" s="60"/>
      <c r="MKK53" s="60"/>
      <c r="MKL53" s="60"/>
      <c r="MKM53" s="60"/>
      <c r="MKN53" s="60"/>
      <c r="MKO53" s="60"/>
      <c r="MKP53" s="60"/>
      <c r="MKQ53" s="60"/>
      <c r="MKR53" s="60"/>
      <c r="MKS53" s="60"/>
      <c r="MKT53" s="60"/>
      <c r="MKU53" s="60"/>
      <c r="MKV53" s="60"/>
      <c r="MKW53" s="60"/>
      <c r="MKX53" s="60"/>
      <c r="MKY53" s="60"/>
      <c r="MKZ53" s="60"/>
      <c r="MLA53" s="60"/>
      <c r="MLB53" s="60"/>
      <c r="MLC53" s="60"/>
      <c r="MLD53" s="60"/>
      <c r="MLE53" s="60"/>
      <c r="MLF53" s="60"/>
      <c r="MLG53" s="60"/>
      <c r="MLH53" s="60"/>
      <c r="MLI53" s="60"/>
      <c r="MLJ53" s="60"/>
      <c r="MLK53" s="60"/>
      <c r="MLL53" s="60"/>
      <c r="MLM53" s="60"/>
      <c r="MLN53" s="60"/>
      <c r="MLO53" s="60"/>
      <c r="MLP53" s="60"/>
      <c r="MLQ53" s="60"/>
      <c r="MLR53" s="60"/>
      <c r="MLS53" s="60"/>
      <c r="MLT53" s="60"/>
      <c r="MLU53" s="60"/>
      <c r="MLV53" s="60"/>
      <c r="MLW53" s="60"/>
      <c r="MLX53" s="60"/>
      <c r="MLY53" s="60"/>
      <c r="MLZ53" s="60"/>
      <c r="MMA53" s="60"/>
      <c r="MMB53" s="60"/>
      <c r="MMC53" s="60"/>
      <c r="MMD53" s="60"/>
      <c r="MME53" s="60"/>
      <c r="MMF53" s="60"/>
      <c r="MMG53" s="60"/>
      <c r="MMH53" s="60"/>
      <c r="MMI53" s="60"/>
      <c r="MMJ53" s="60"/>
      <c r="MMK53" s="60"/>
      <c r="MML53" s="60"/>
      <c r="MMM53" s="60"/>
      <c r="MMN53" s="60"/>
      <c r="MMO53" s="60"/>
      <c r="MMP53" s="60"/>
      <c r="MMQ53" s="60"/>
      <c r="MMR53" s="60"/>
      <c r="MMS53" s="60"/>
      <c r="MMT53" s="60"/>
      <c r="MMU53" s="60"/>
      <c r="MMV53" s="60"/>
      <c r="MMW53" s="60"/>
      <c r="MMX53" s="60"/>
      <c r="MMY53" s="60"/>
      <c r="MMZ53" s="60"/>
      <c r="MNA53" s="60"/>
      <c r="MNB53" s="60"/>
      <c r="MNC53" s="60"/>
      <c r="MND53" s="60"/>
      <c r="MNE53" s="60"/>
      <c r="MNF53" s="60"/>
      <c r="MNG53" s="60"/>
      <c r="MNH53" s="60"/>
      <c r="MNI53" s="60"/>
      <c r="MNJ53" s="60"/>
      <c r="MNK53" s="60"/>
      <c r="MNL53" s="60"/>
      <c r="MNM53" s="60"/>
      <c r="MNN53" s="60"/>
      <c r="MNO53" s="60"/>
      <c r="MNP53" s="60"/>
      <c r="MNQ53" s="60"/>
      <c r="MNR53" s="60"/>
      <c r="MNS53" s="60"/>
      <c r="MNT53" s="60"/>
      <c r="MNU53" s="60"/>
      <c r="MNV53" s="60"/>
      <c r="MNW53" s="60"/>
      <c r="MNX53" s="60"/>
      <c r="MNY53" s="60"/>
      <c r="MNZ53" s="60"/>
      <c r="MOA53" s="60"/>
      <c r="MOB53" s="60"/>
      <c r="MOC53" s="60"/>
      <c r="MOD53" s="60"/>
      <c r="MOE53" s="60"/>
      <c r="MOF53" s="60"/>
      <c r="MOG53" s="60"/>
      <c r="MOH53" s="60"/>
      <c r="MOI53" s="60"/>
      <c r="MOJ53" s="60"/>
      <c r="MOK53" s="60"/>
      <c r="MOL53" s="60"/>
      <c r="MOM53" s="60"/>
      <c r="MON53" s="60"/>
      <c r="MOO53" s="60"/>
      <c r="MOP53" s="60"/>
      <c r="MOQ53" s="60"/>
      <c r="MOR53" s="60"/>
      <c r="MOS53" s="60"/>
      <c r="MOT53" s="60"/>
      <c r="MOU53" s="60"/>
      <c r="MOV53" s="60"/>
      <c r="MOW53" s="60"/>
      <c r="MOX53" s="60"/>
      <c r="MOY53" s="60"/>
      <c r="MOZ53" s="60"/>
      <c r="MPA53" s="60"/>
      <c r="MPB53" s="60"/>
      <c r="MPC53" s="60"/>
      <c r="MPD53" s="60"/>
      <c r="MPE53" s="60"/>
      <c r="MPF53" s="60"/>
      <c r="MPG53" s="60"/>
      <c r="MPH53" s="60"/>
      <c r="MPI53" s="60"/>
      <c r="MPJ53" s="60"/>
      <c r="MPK53" s="60"/>
      <c r="MPL53" s="60"/>
      <c r="MPM53" s="60"/>
      <c r="MPN53" s="60"/>
      <c r="MPO53" s="60"/>
      <c r="MPP53" s="60"/>
      <c r="MPQ53" s="60"/>
      <c r="MPR53" s="60"/>
      <c r="MPS53" s="60"/>
      <c r="MPT53" s="60"/>
      <c r="MPU53" s="60"/>
      <c r="MPV53" s="60"/>
      <c r="MPW53" s="60"/>
      <c r="MPX53" s="60"/>
      <c r="MPY53" s="60"/>
      <c r="MPZ53" s="60"/>
      <c r="MQA53" s="60"/>
      <c r="MQB53" s="60"/>
      <c r="MQC53" s="60"/>
      <c r="MQD53" s="60"/>
      <c r="MQE53" s="60"/>
      <c r="MQF53" s="60"/>
      <c r="MQG53" s="60"/>
      <c r="MQH53" s="60"/>
      <c r="MQI53" s="60"/>
      <c r="MQJ53" s="60"/>
      <c r="MQK53" s="60"/>
      <c r="MQL53" s="60"/>
      <c r="MQM53" s="60"/>
      <c r="MQN53" s="60"/>
      <c r="MQO53" s="60"/>
      <c r="MQP53" s="60"/>
      <c r="MQQ53" s="60"/>
      <c r="MQR53" s="60"/>
      <c r="MQS53" s="60"/>
      <c r="MQT53" s="60"/>
      <c r="MQU53" s="60"/>
      <c r="MQV53" s="60"/>
      <c r="MQW53" s="60"/>
      <c r="MQX53" s="60"/>
      <c r="MQY53" s="60"/>
      <c r="MQZ53" s="60"/>
      <c r="MRA53" s="60"/>
      <c r="MRB53" s="60"/>
      <c r="MRC53" s="60"/>
      <c r="MRD53" s="60"/>
      <c r="MRE53" s="60"/>
      <c r="MRF53" s="60"/>
      <c r="MRG53" s="60"/>
      <c r="MRH53" s="60"/>
      <c r="MRI53" s="60"/>
      <c r="MRJ53" s="60"/>
      <c r="MRK53" s="60"/>
      <c r="MRL53" s="60"/>
      <c r="MRM53" s="60"/>
      <c r="MRN53" s="60"/>
      <c r="MRO53" s="60"/>
      <c r="MRP53" s="60"/>
      <c r="MRQ53" s="60"/>
      <c r="MRR53" s="60"/>
      <c r="MRS53" s="60"/>
      <c r="MRT53" s="60"/>
      <c r="MRU53" s="60"/>
      <c r="MRV53" s="60"/>
      <c r="MRW53" s="60"/>
      <c r="MRX53" s="60"/>
      <c r="MRY53" s="60"/>
      <c r="MRZ53" s="60"/>
      <c r="MSA53" s="60"/>
      <c r="MSB53" s="60"/>
      <c r="MSC53" s="60"/>
      <c r="MSD53" s="60"/>
      <c r="MSE53" s="60"/>
      <c r="MSF53" s="60"/>
      <c r="MSG53" s="60"/>
      <c r="MSH53" s="60"/>
      <c r="MSI53" s="60"/>
      <c r="MSJ53" s="60"/>
      <c r="MSK53" s="60"/>
      <c r="MSL53" s="60"/>
      <c r="MSM53" s="60"/>
      <c r="MSN53" s="60"/>
      <c r="MSO53" s="60"/>
      <c r="MSP53" s="60"/>
      <c r="MSQ53" s="60"/>
      <c r="MSR53" s="60"/>
      <c r="MSS53" s="60"/>
      <c r="MST53" s="60"/>
      <c r="MSU53" s="60"/>
      <c r="MSV53" s="60"/>
      <c r="MSW53" s="60"/>
      <c r="MSX53" s="60"/>
      <c r="MSY53" s="60"/>
      <c r="MSZ53" s="60"/>
      <c r="MTA53" s="60"/>
      <c r="MTB53" s="60"/>
      <c r="MTC53" s="60"/>
      <c r="MTD53" s="60"/>
      <c r="MTE53" s="60"/>
      <c r="MTF53" s="60"/>
      <c r="MTG53" s="60"/>
      <c r="MTH53" s="60"/>
      <c r="MTI53" s="60"/>
      <c r="MTJ53" s="60"/>
      <c r="MTK53" s="60"/>
      <c r="MTL53" s="60"/>
      <c r="MTM53" s="60"/>
      <c r="MTN53" s="60"/>
      <c r="MTO53" s="60"/>
      <c r="MTP53" s="60"/>
      <c r="MTQ53" s="60"/>
      <c r="MTR53" s="60"/>
      <c r="MTS53" s="60"/>
      <c r="MTT53" s="60"/>
      <c r="MTU53" s="60"/>
      <c r="MTV53" s="60"/>
      <c r="MTW53" s="60"/>
      <c r="MTX53" s="60"/>
      <c r="MTY53" s="60"/>
      <c r="MTZ53" s="60"/>
      <c r="MUA53" s="60"/>
      <c r="MUB53" s="60"/>
      <c r="MUC53" s="60"/>
      <c r="MUD53" s="60"/>
      <c r="MUE53" s="60"/>
      <c r="MUF53" s="60"/>
      <c r="MUG53" s="60"/>
      <c r="MUH53" s="60"/>
      <c r="MUI53" s="60"/>
      <c r="MUJ53" s="60"/>
      <c r="MUK53" s="60"/>
      <c r="MUL53" s="60"/>
      <c r="MUM53" s="60"/>
      <c r="MUN53" s="60"/>
      <c r="MUO53" s="60"/>
      <c r="MUP53" s="60"/>
      <c r="MUQ53" s="60"/>
      <c r="MUR53" s="60"/>
      <c r="MUS53" s="60"/>
      <c r="MUT53" s="60"/>
      <c r="MUU53" s="60"/>
      <c r="MUV53" s="60"/>
      <c r="MUW53" s="60"/>
      <c r="MUX53" s="60"/>
      <c r="MUY53" s="60"/>
      <c r="MUZ53" s="60"/>
      <c r="MVA53" s="60"/>
      <c r="MVB53" s="60"/>
      <c r="MVC53" s="60"/>
      <c r="MVD53" s="60"/>
      <c r="MVE53" s="60"/>
      <c r="MVF53" s="60"/>
      <c r="MVG53" s="60"/>
      <c r="MVH53" s="60"/>
      <c r="MVI53" s="60"/>
      <c r="MVJ53" s="60"/>
      <c r="MVK53" s="60"/>
      <c r="MVL53" s="60"/>
      <c r="MVM53" s="60"/>
      <c r="MVN53" s="60"/>
      <c r="MVO53" s="60"/>
      <c r="MVP53" s="60"/>
      <c r="MVQ53" s="60"/>
      <c r="MVR53" s="60"/>
      <c r="MVS53" s="60"/>
      <c r="MVT53" s="60"/>
      <c r="MVU53" s="60"/>
      <c r="MVV53" s="60"/>
      <c r="MVW53" s="60"/>
      <c r="MVX53" s="60"/>
      <c r="MVY53" s="60"/>
      <c r="MVZ53" s="60"/>
      <c r="MWA53" s="60"/>
      <c r="MWB53" s="60"/>
      <c r="MWC53" s="60"/>
      <c r="MWD53" s="60"/>
      <c r="MWE53" s="60"/>
      <c r="MWF53" s="60"/>
      <c r="MWG53" s="60"/>
      <c r="MWH53" s="60"/>
      <c r="MWI53" s="60"/>
      <c r="MWJ53" s="60"/>
      <c r="MWK53" s="60"/>
      <c r="MWL53" s="60"/>
      <c r="MWM53" s="60"/>
      <c r="MWN53" s="60"/>
      <c r="MWO53" s="60"/>
      <c r="MWP53" s="60"/>
      <c r="MWQ53" s="60"/>
      <c r="MWR53" s="60"/>
      <c r="MWS53" s="60"/>
      <c r="MWT53" s="60"/>
      <c r="MWU53" s="60"/>
      <c r="MWV53" s="60"/>
      <c r="MWW53" s="60"/>
      <c r="MWX53" s="60"/>
      <c r="MWY53" s="60"/>
      <c r="MWZ53" s="60"/>
      <c r="MXA53" s="60"/>
      <c r="MXB53" s="60"/>
      <c r="MXC53" s="60"/>
      <c r="MXD53" s="60"/>
      <c r="MXE53" s="60"/>
      <c r="MXF53" s="60"/>
      <c r="MXG53" s="60"/>
      <c r="MXH53" s="60"/>
      <c r="MXI53" s="60"/>
      <c r="MXJ53" s="60"/>
      <c r="MXK53" s="60"/>
      <c r="MXL53" s="60"/>
      <c r="MXM53" s="60"/>
      <c r="MXN53" s="60"/>
      <c r="MXO53" s="60"/>
      <c r="MXP53" s="60"/>
      <c r="MXQ53" s="60"/>
      <c r="MXR53" s="60"/>
      <c r="MXS53" s="60"/>
      <c r="MXT53" s="60"/>
      <c r="MXU53" s="60"/>
      <c r="MXV53" s="60"/>
      <c r="MXW53" s="60"/>
      <c r="MXX53" s="60"/>
      <c r="MXY53" s="60"/>
      <c r="MXZ53" s="60"/>
      <c r="MYA53" s="60"/>
      <c r="MYB53" s="60"/>
      <c r="MYC53" s="60"/>
      <c r="MYD53" s="60"/>
      <c r="MYE53" s="60"/>
      <c r="MYF53" s="60"/>
      <c r="MYG53" s="60"/>
      <c r="MYH53" s="60"/>
      <c r="MYI53" s="60"/>
      <c r="MYJ53" s="60"/>
      <c r="MYK53" s="60"/>
      <c r="MYL53" s="60"/>
      <c r="MYM53" s="60"/>
      <c r="MYN53" s="60"/>
      <c r="MYO53" s="60"/>
      <c r="MYP53" s="60"/>
      <c r="MYQ53" s="60"/>
      <c r="MYR53" s="60"/>
      <c r="MYS53" s="60"/>
      <c r="MYT53" s="60"/>
      <c r="MYU53" s="60"/>
      <c r="MYV53" s="60"/>
      <c r="MYW53" s="60"/>
      <c r="MYX53" s="60"/>
      <c r="MYY53" s="60"/>
      <c r="MYZ53" s="60"/>
      <c r="MZA53" s="60"/>
      <c r="MZB53" s="60"/>
      <c r="MZC53" s="60"/>
      <c r="MZD53" s="60"/>
      <c r="MZE53" s="60"/>
      <c r="MZF53" s="60"/>
      <c r="MZG53" s="60"/>
      <c r="MZH53" s="60"/>
      <c r="MZI53" s="60"/>
      <c r="MZJ53" s="60"/>
      <c r="MZK53" s="60"/>
      <c r="MZL53" s="60"/>
      <c r="MZM53" s="60"/>
      <c r="MZN53" s="60"/>
      <c r="MZO53" s="60"/>
      <c r="MZP53" s="60"/>
      <c r="MZQ53" s="60"/>
      <c r="MZR53" s="60"/>
      <c r="MZS53" s="60"/>
      <c r="MZT53" s="60"/>
      <c r="MZU53" s="60"/>
      <c r="MZV53" s="60"/>
      <c r="MZW53" s="60"/>
      <c r="MZX53" s="60"/>
      <c r="MZY53" s="60"/>
      <c r="MZZ53" s="60"/>
      <c r="NAA53" s="60"/>
      <c r="NAB53" s="60"/>
      <c r="NAC53" s="60"/>
      <c r="NAD53" s="60"/>
      <c r="NAE53" s="60"/>
      <c r="NAF53" s="60"/>
      <c r="NAG53" s="60"/>
      <c r="NAH53" s="60"/>
      <c r="NAI53" s="60"/>
      <c r="NAJ53" s="60"/>
      <c r="NAK53" s="60"/>
      <c r="NAL53" s="60"/>
      <c r="NAM53" s="60"/>
      <c r="NAN53" s="60"/>
      <c r="NAO53" s="60"/>
      <c r="NAP53" s="60"/>
      <c r="NAQ53" s="60"/>
      <c r="NAR53" s="60"/>
      <c r="NAS53" s="60"/>
      <c r="NAT53" s="60"/>
      <c r="NAU53" s="60"/>
      <c r="NAV53" s="60"/>
      <c r="NAW53" s="60"/>
      <c r="NAX53" s="60"/>
      <c r="NAY53" s="60"/>
      <c r="NAZ53" s="60"/>
      <c r="NBA53" s="60"/>
      <c r="NBB53" s="60"/>
      <c r="NBC53" s="60"/>
      <c r="NBD53" s="60"/>
      <c r="NBE53" s="60"/>
      <c r="NBF53" s="60"/>
      <c r="NBG53" s="60"/>
      <c r="NBH53" s="60"/>
      <c r="NBI53" s="60"/>
      <c r="NBJ53" s="60"/>
      <c r="NBK53" s="60"/>
      <c r="NBL53" s="60"/>
      <c r="NBM53" s="60"/>
      <c r="NBN53" s="60"/>
      <c r="NBO53" s="60"/>
      <c r="NBP53" s="60"/>
      <c r="NBQ53" s="60"/>
      <c r="NBR53" s="60"/>
      <c r="NBS53" s="60"/>
      <c r="NBT53" s="60"/>
      <c r="NBU53" s="60"/>
      <c r="NBV53" s="60"/>
      <c r="NBW53" s="60"/>
      <c r="NBX53" s="60"/>
      <c r="NBY53" s="60"/>
      <c r="NBZ53" s="60"/>
      <c r="NCA53" s="60"/>
      <c r="NCB53" s="60"/>
      <c r="NCC53" s="60"/>
      <c r="NCD53" s="60"/>
      <c r="NCE53" s="60"/>
      <c r="NCF53" s="60"/>
      <c r="NCG53" s="60"/>
      <c r="NCH53" s="60"/>
      <c r="NCI53" s="60"/>
      <c r="NCJ53" s="60"/>
      <c r="NCK53" s="60"/>
      <c r="NCL53" s="60"/>
      <c r="NCM53" s="60"/>
      <c r="NCN53" s="60"/>
      <c r="NCO53" s="60"/>
      <c r="NCP53" s="60"/>
      <c r="NCQ53" s="60"/>
      <c r="NCR53" s="60"/>
      <c r="NCS53" s="60"/>
      <c r="NCT53" s="60"/>
      <c r="NCU53" s="60"/>
      <c r="NCV53" s="60"/>
      <c r="NCW53" s="60"/>
      <c r="NCX53" s="60"/>
      <c r="NCY53" s="60"/>
      <c r="NCZ53" s="60"/>
      <c r="NDA53" s="60"/>
      <c r="NDB53" s="60"/>
      <c r="NDC53" s="60"/>
      <c r="NDD53" s="60"/>
      <c r="NDE53" s="60"/>
      <c r="NDF53" s="60"/>
      <c r="NDG53" s="60"/>
      <c r="NDH53" s="60"/>
      <c r="NDI53" s="60"/>
      <c r="NDJ53" s="60"/>
      <c r="NDK53" s="60"/>
      <c r="NDL53" s="60"/>
      <c r="NDM53" s="60"/>
      <c r="NDN53" s="60"/>
      <c r="NDO53" s="60"/>
      <c r="NDP53" s="60"/>
      <c r="NDQ53" s="60"/>
      <c r="NDR53" s="60"/>
      <c r="NDS53" s="60"/>
      <c r="NDT53" s="60"/>
      <c r="NDU53" s="60"/>
      <c r="NDV53" s="60"/>
      <c r="NDW53" s="60"/>
      <c r="NDX53" s="60"/>
      <c r="NDY53" s="60"/>
      <c r="NDZ53" s="60"/>
      <c r="NEA53" s="60"/>
      <c r="NEB53" s="60"/>
      <c r="NEC53" s="60"/>
      <c r="NED53" s="60"/>
      <c r="NEE53" s="60"/>
      <c r="NEF53" s="60"/>
      <c r="NEG53" s="60"/>
      <c r="NEH53" s="60"/>
      <c r="NEI53" s="60"/>
      <c r="NEJ53" s="60"/>
      <c r="NEK53" s="60"/>
      <c r="NEL53" s="60"/>
      <c r="NEM53" s="60"/>
      <c r="NEN53" s="60"/>
      <c r="NEO53" s="60"/>
      <c r="NEP53" s="60"/>
      <c r="NEQ53" s="60"/>
      <c r="NER53" s="60"/>
      <c r="NES53" s="60"/>
      <c r="NET53" s="60"/>
      <c r="NEU53" s="60"/>
      <c r="NEV53" s="60"/>
      <c r="NEW53" s="60"/>
      <c r="NEX53" s="60"/>
      <c r="NEY53" s="60"/>
      <c r="NEZ53" s="60"/>
      <c r="NFA53" s="60"/>
      <c r="NFB53" s="60"/>
      <c r="NFC53" s="60"/>
      <c r="NFD53" s="60"/>
      <c r="NFE53" s="60"/>
      <c r="NFF53" s="60"/>
      <c r="NFG53" s="60"/>
      <c r="NFH53" s="60"/>
      <c r="NFI53" s="60"/>
      <c r="NFJ53" s="60"/>
      <c r="NFK53" s="60"/>
      <c r="NFL53" s="60"/>
      <c r="NFM53" s="60"/>
      <c r="NFN53" s="60"/>
      <c r="NFO53" s="60"/>
      <c r="NFP53" s="60"/>
      <c r="NFQ53" s="60"/>
      <c r="NFR53" s="60"/>
      <c r="NFS53" s="60"/>
      <c r="NFT53" s="60"/>
      <c r="NFU53" s="60"/>
      <c r="NFV53" s="60"/>
      <c r="NFW53" s="60"/>
      <c r="NFX53" s="60"/>
      <c r="NFY53" s="60"/>
      <c r="NFZ53" s="60"/>
      <c r="NGA53" s="60"/>
      <c r="NGB53" s="60"/>
      <c r="NGC53" s="60"/>
      <c r="NGD53" s="60"/>
      <c r="NGE53" s="60"/>
      <c r="NGF53" s="60"/>
      <c r="NGG53" s="60"/>
      <c r="NGH53" s="60"/>
      <c r="NGI53" s="60"/>
      <c r="NGJ53" s="60"/>
      <c r="NGK53" s="60"/>
      <c r="NGL53" s="60"/>
      <c r="NGM53" s="60"/>
      <c r="NGN53" s="60"/>
      <c r="NGO53" s="60"/>
      <c r="NGP53" s="60"/>
      <c r="NGQ53" s="60"/>
      <c r="NGR53" s="60"/>
      <c r="NGS53" s="60"/>
      <c r="NGT53" s="60"/>
      <c r="NGU53" s="60"/>
      <c r="NGV53" s="60"/>
      <c r="NGW53" s="60"/>
      <c r="NGX53" s="60"/>
      <c r="NGY53" s="60"/>
      <c r="NGZ53" s="60"/>
      <c r="NHA53" s="60"/>
      <c r="NHB53" s="60"/>
      <c r="NHC53" s="60"/>
      <c r="NHD53" s="60"/>
      <c r="NHE53" s="60"/>
      <c r="NHF53" s="60"/>
      <c r="NHG53" s="60"/>
      <c r="NHH53" s="60"/>
      <c r="NHI53" s="60"/>
      <c r="NHJ53" s="60"/>
      <c r="NHK53" s="60"/>
      <c r="NHL53" s="60"/>
      <c r="NHM53" s="60"/>
      <c r="NHN53" s="60"/>
      <c r="NHO53" s="60"/>
      <c r="NHP53" s="60"/>
      <c r="NHQ53" s="60"/>
      <c r="NHR53" s="60"/>
      <c r="NHS53" s="60"/>
      <c r="NHT53" s="60"/>
      <c r="NHU53" s="60"/>
      <c r="NHV53" s="60"/>
      <c r="NHW53" s="60"/>
      <c r="NHX53" s="60"/>
      <c r="NHY53" s="60"/>
      <c r="NHZ53" s="60"/>
      <c r="NIA53" s="60"/>
      <c r="NIB53" s="60"/>
      <c r="NIC53" s="60"/>
      <c r="NID53" s="60"/>
      <c r="NIE53" s="60"/>
      <c r="NIF53" s="60"/>
      <c r="NIG53" s="60"/>
      <c r="NIH53" s="60"/>
      <c r="NII53" s="60"/>
      <c r="NIJ53" s="60"/>
      <c r="NIK53" s="60"/>
      <c r="NIL53" s="60"/>
      <c r="NIM53" s="60"/>
      <c r="NIN53" s="60"/>
      <c r="NIO53" s="60"/>
      <c r="NIP53" s="60"/>
      <c r="NIQ53" s="60"/>
      <c r="NIR53" s="60"/>
      <c r="NIS53" s="60"/>
      <c r="NIT53" s="60"/>
      <c r="NIU53" s="60"/>
      <c r="NIV53" s="60"/>
      <c r="NIW53" s="60"/>
      <c r="NIX53" s="60"/>
      <c r="NIY53" s="60"/>
      <c r="NIZ53" s="60"/>
      <c r="NJA53" s="60"/>
      <c r="NJB53" s="60"/>
      <c r="NJC53" s="60"/>
      <c r="NJD53" s="60"/>
      <c r="NJE53" s="60"/>
      <c r="NJF53" s="60"/>
      <c r="NJG53" s="60"/>
      <c r="NJH53" s="60"/>
      <c r="NJI53" s="60"/>
      <c r="NJJ53" s="60"/>
      <c r="NJK53" s="60"/>
      <c r="NJL53" s="60"/>
      <c r="NJM53" s="60"/>
      <c r="NJN53" s="60"/>
      <c r="NJO53" s="60"/>
      <c r="NJP53" s="60"/>
      <c r="NJQ53" s="60"/>
      <c r="NJR53" s="60"/>
      <c r="NJS53" s="60"/>
      <c r="NJT53" s="60"/>
      <c r="NJU53" s="60"/>
      <c r="NJV53" s="60"/>
      <c r="NJW53" s="60"/>
      <c r="NJX53" s="60"/>
      <c r="NJY53" s="60"/>
      <c r="NJZ53" s="60"/>
      <c r="NKA53" s="60"/>
      <c r="NKB53" s="60"/>
      <c r="NKC53" s="60"/>
      <c r="NKD53" s="60"/>
      <c r="NKE53" s="60"/>
      <c r="NKF53" s="60"/>
      <c r="NKG53" s="60"/>
      <c r="NKH53" s="60"/>
      <c r="NKI53" s="60"/>
      <c r="NKJ53" s="60"/>
      <c r="NKK53" s="60"/>
      <c r="NKL53" s="60"/>
      <c r="NKM53" s="60"/>
      <c r="NKN53" s="60"/>
      <c r="NKO53" s="60"/>
      <c r="NKP53" s="60"/>
      <c r="NKQ53" s="60"/>
      <c r="NKR53" s="60"/>
      <c r="NKS53" s="60"/>
      <c r="NKT53" s="60"/>
      <c r="NKU53" s="60"/>
      <c r="NKV53" s="60"/>
      <c r="NKW53" s="60"/>
      <c r="NKX53" s="60"/>
      <c r="NKY53" s="60"/>
      <c r="NKZ53" s="60"/>
      <c r="NLA53" s="60"/>
      <c r="NLB53" s="60"/>
      <c r="NLC53" s="60"/>
      <c r="NLD53" s="60"/>
      <c r="NLE53" s="60"/>
      <c r="NLF53" s="60"/>
      <c r="NLG53" s="60"/>
      <c r="NLH53" s="60"/>
      <c r="NLI53" s="60"/>
      <c r="NLJ53" s="60"/>
      <c r="NLK53" s="60"/>
      <c r="NLL53" s="60"/>
      <c r="NLM53" s="60"/>
      <c r="NLN53" s="60"/>
      <c r="NLO53" s="60"/>
      <c r="NLP53" s="60"/>
      <c r="NLQ53" s="60"/>
      <c r="NLR53" s="60"/>
      <c r="NLS53" s="60"/>
      <c r="NLT53" s="60"/>
      <c r="NLU53" s="60"/>
      <c r="NLV53" s="60"/>
      <c r="NLW53" s="60"/>
      <c r="NLX53" s="60"/>
      <c r="NLY53" s="60"/>
      <c r="NLZ53" s="60"/>
      <c r="NMA53" s="60"/>
      <c r="NMB53" s="60"/>
      <c r="NMC53" s="60"/>
      <c r="NMD53" s="60"/>
      <c r="NME53" s="60"/>
      <c r="NMF53" s="60"/>
      <c r="NMG53" s="60"/>
      <c r="NMH53" s="60"/>
      <c r="NMI53" s="60"/>
      <c r="NMJ53" s="60"/>
      <c r="NMK53" s="60"/>
      <c r="NML53" s="60"/>
      <c r="NMM53" s="60"/>
      <c r="NMN53" s="60"/>
      <c r="NMO53" s="60"/>
      <c r="NMP53" s="60"/>
      <c r="NMQ53" s="60"/>
      <c r="NMR53" s="60"/>
      <c r="NMS53" s="60"/>
      <c r="NMT53" s="60"/>
      <c r="NMU53" s="60"/>
      <c r="NMV53" s="60"/>
      <c r="NMW53" s="60"/>
      <c r="NMX53" s="60"/>
      <c r="NMY53" s="60"/>
      <c r="NMZ53" s="60"/>
      <c r="NNA53" s="60"/>
      <c r="NNB53" s="60"/>
      <c r="NNC53" s="60"/>
      <c r="NND53" s="60"/>
      <c r="NNE53" s="60"/>
      <c r="NNF53" s="60"/>
      <c r="NNG53" s="60"/>
      <c r="NNH53" s="60"/>
      <c r="NNI53" s="60"/>
      <c r="NNJ53" s="60"/>
      <c r="NNK53" s="60"/>
      <c r="NNL53" s="60"/>
      <c r="NNM53" s="60"/>
      <c r="NNN53" s="60"/>
      <c r="NNO53" s="60"/>
      <c r="NNP53" s="60"/>
      <c r="NNQ53" s="60"/>
      <c r="NNR53" s="60"/>
      <c r="NNS53" s="60"/>
      <c r="NNT53" s="60"/>
      <c r="NNU53" s="60"/>
      <c r="NNV53" s="60"/>
      <c r="NNW53" s="60"/>
      <c r="NNX53" s="60"/>
      <c r="NNY53" s="60"/>
      <c r="NNZ53" s="60"/>
      <c r="NOA53" s="60"/>
      <c r="NOB53" s="60"/>
      <c r="NOC53" s="60"/>
      <c r="NOD53" s="60"/>
      <c r="NOE53" s="60"/>
      <c r="NOF53" s="60"/>
      <c r="NOG53" s="60"/>
      <c r="NOH53" s="60"/>
      <c r="NOI53" s="60"/>
      <c r="NOJ53" s="60"/>
      <c r="NOK53" s="60"/>
      <c r="NOL53" s="60"/>
      <c r="NOM53" s="60"/>
      <c r="NON53" s="60"/>
      <c r="NOO53" s="60"/>
      <c r="NOP53" s="60"/>
      <c r="NOQ53" s="60"/>
      <c r="NOR53" s="60"/>
      <c r="NOS53" s="60"/>
      <c r="NOT53" s="60"/>
      <c r="NOU53" s="60"/>
      <c r="NOV53" s="60"/>
      <c r="NOW53" s="60"/>
      <c r="NOX53" s="60"/>
      <c r="NOY53" s="60"/>
      <c r="NOZ53" s="60"/>
      <c r="NPA53" s="60"/>
      <c r="NPB53" s="60"/>
      <c r="NPC53" s="60"/>
      <c r="NPD53" s="60"/>
      <c r="NPE53" s="60"/>
      <c r="NPF53" s="60"/>
      <c r="NPG53" s="60"/>
      <c r="NPH53" s="60"/>
      <c r="NPI53" s="60"/>
      <c r="NPJ53" s="60"/>
      <c r="NPK53" s="60"/>
      <c r="NPL53" s="60"/>
      <c r="NPM53" s="60"/>
      <c r="NPN53" s="60"/>
      <c r="NPO53" s="60"/>
      <c r="NPP53" s="60"/>
      <c r="NPQ53" s="60"/>
      <c r="NPR53" s="60"/>
      <c r="NPS53" s="60"/>
      <c r="NPT53" s="60"/>
      <c r="NPU53" s="60"/>
      <c r="NPV53" s="60"/>
      <c r="NPW53" s="60"/>
      <c r="NPX53" s="60"/>
      <c r="NPY53" s="60"/>
      <c r="NPZ53" s="60"/>
      <c r="NQA53" s="60"/>
      <c r="NQB53" s="60"/>
      <c r="NQC53" s="60"/>
      <c r="NQD53" s="60"/>
      <c r="NQE53" s="60"/>
      <c r="NQF53" s="60"/>
      <c r="NQG53" s="60"/>
      <c r="NQH53" s="60"/>
      <c r="NQI53" s="60"/>
      <c r="NQJ53" s="60"/>
      <c r="NQK53" s="60"/>
      <c r="NQL53" s="60"/>
      <c r="NQM53" s="60"/>
      <c r="NQN53" s="60"/>
      <c r="NQO53" s="60"/>
      <c r="NQP53" s="60"/>
      <c r="NQQ53" s="60"/>
      <c r="NQR53" s="60"/>
      <c r="NQS53" s="60"/>
      <c r="NQT53" s="60"/>
      <c r="NQU53" s="60"/>
      <c r="NQV53" s="60"/>
      <c r="NQW53" s="60"/>
      <c r="NQX53" s="60"/>
      <c r="NQY53" s="60"/>
      <c r="NQZ53" s="60"/>
      <c r="NRA53" s="60"/>
      <c r="NRB53" s="60"/>
      <c r="NRC53" s="60"/>
      <c r="NRD53" s="60"/>
      <c r="NRE53" s="60"/>
      <c r="NRF53" s="60"/>
      <c r="NRG53" s="60"/>
      <c r="NRH53" s="60"/>
      <c r="NRI53" s="60"/>
      <c r="NRJ53" s="60"/>
      <c r="NRK53" s="60"/>
      <c r="NRL53" s="60"/>
      <c r="NRM53" s="60"/>
      <c r="NRN53" s="60"/>
      <c r="NRO53" s="60"/>
      <c r="NRP53" s="60"/>
      <c r="NRQ53" s="60"/>
      <c r="NRR53" s="60"/>
      <c r="NRS53" s="60"/>
      <c r="NRT53" s="60"/>
      <c r="NRU53" s="60"/>
      <c r="NRV53" s="60"/>
      <c r="NRW53" s="60"/>
      <c r="NRX53" s="60"/>
      <c r="NRY53" s="60"/>
      <c r="NRZ53" s="60"/>
      <c r="NSA53" s="60"/>
      <c r="NSB53" s="60"/>
      <c r="NSC53" s="60"/>
      <c r="NSD53" s="60"/>
      <c r="NSE53" s="60"/>
      <c r="NSF53" s="60"/>
      <c r="NSG53" s="60"/>
      <c r="NSH53" s="60"/>
      <c r="NSI53" s="60"/>
      <c r="NSJ53" s="60"/>
      <c r="NSK53" s="60"/>
      <c r="NSL53" s="60"/>
      <c r="NSM53" s="60"/>
      <c r="NSN53" s="60"/>
      <c r="NSO53" s="60"/>
      <c r="NSP53" s="60"/>
      <c r="NSQ53" s="60"/>
      <c r="NSR53" s="60"/>
      <c r="NSS53" s="60"/>
      <c r="NST53" s="60"/>
      <c r="NSU53" s="60"/>
      <c r="NSV53" s="60"/>
      <c r="NSW53" s="60"/>
      <c r="NSX53" s="60"/>
      <c r="NSY53" s="60"/>
      <c r="NSZ53" s="60"/>
      <c r="NTA53" s="60"/>
      <c r="NTB53" s="60"/>
      <c r="NTC53" s="60"/>
      <c r="NTD53" s="60"/>
      <c r="NTE53" s="60"/>
      <c r="NTF53" s="60"/>
      <c r="NTG53" s="60"/>
      <c r="NTH53" s="60"/>
      <c r="NTI53" s="60"/>
      <c r="NTJ53" s="60"/>
      <c r="NTK53" s="60"/>
      <c r="NTL53" s="60"/>
      <c r="NTM53" s="60"/>
      <c r="NTN53" s="60"/>
      <c r="NTO53" s="60"/>
      <c r="NTP53" s="60"/>
      <c r="NTQ53" s="60"/>
      <c r="NTR53" s="60"/>
      <c r="NTS53" s="60"/>
      <c r="NTT53" s="60"/>
      <c r="NTU53" s="60"/>
      <c r="NTV53" s="60"/>
      <c r="NTW53" s="60"/>
      <c r="NTX53" s="60"/>
      <c r="NTY53" s="60"/>
      <c r="NTZ53" s="60"/>
      <c r="NUA53" s="60"/>
      <c r="NUB53" s="60"/>
      <c r="NUC53" s="60"/>
      <c r="NUD53" s="60"/>
      <c r="NUE53" s="60"/>
      <c r="NUF53" s="60"/>
      <c r="NUG53" s="60"/>
      <c r="NUH53" s="60"/>
      <c r="NUI53" s="60"/>
      <c r="NUJ53" s="60"/>
      <c r="NUK53" s="60"/>
      <c r="NUL53" s="60"/>
      <c r="NUM53" s="60"/>
      <c r="NUN53" s="60"/>
      <c r="NUO53" s="60"/>
      <c r="NUP53" s="60"/>
      <c r="NUQ53" s="60"/>
      <c r="NUR53" s="60"/>
      <c r="NUS53" s="60"/>
      <c r="NUT53" s="60"/>
      <c r="NUU53" s="60"/>
      <c r="NUV53" s="60"/>
      <c r="NUW53" s="60"/>
      <c r="NUX53" s="60"/>
      <c r="NUY53" s="60"/>
      <c r="NUZ53" s="60"/>
      <c r="NVA53" s="60"/>
      <c r="NVB53" s="60"/>
      <c r="NVC53" s="60"/>
      <c r="NVD53" s="60"/>
      <c r="NVE53" s="60"/>
      <c r="NVF53" s="60"/>
      <c r="NVG53" s="60"/>
      <c r="NVH53" s="60"/>
      <c r="NVI53" s="60"/>
      <c r="NVJ53" s="60"/>
      <c r="NVK53" s="60"/>
      <c r="NVL53" s="60"/>
      <c r="NVM53" s="60"/>
      <c r="NVN53" s="60"/>
      <c r="NVO53" s="60"/>
      <c r="NVP53" s="60"/>
      <c r="NVQ53" s="60"/>
      <c r="NVR53" s="60"/>
      <c r="NVS53" s="60"/>
      <c r="NVT53" s="60"/>
      <c r="NVU53" s="60"/>
      <c r="NVV53" s="60"/>
      <c r="NVW53" s="60"/>
      <c r="NVX53" s="60"/>
      <c r="NVY53" s="60"/>
      <c r="NVZ53" s="60"/>
      <c r="NWA53" s="60"/>
      <c r="NWB53" s="60"/>
      <c r="NWC53" s="60"/>
      <c r="NWD53" s="60"/>
      <c r="NWE53" s="60"/>
      <c r="NWF53" s="60"/>
      <c r="NWG53" s="60"/>
      <c r="NWH53" s="60"/>
      <c r="NWI53" s="60"/>
      <c r="NWJ53" s="60"/>
      <c r="NWK53" s="60"/>
      <c r="NWL53" s="60"/>
      <c r="NWM53" s="60"/>
      <c r="NWN53" s="60"/>
      <c r="NWO53" s="60"/>
      <c r="NWP53" s="60"/>
      <c r="NWQ53" s="60"/>
      <c r="NWR53" s="60"/>
      <c r="NWS53" s="60"/>
      <c r="NWT53" s="60"/>
      <c r="NWU53" s="60"/>
      <c r="NWV53" s="60"/>
      <c r="NWW53" s="60"/>
      <c r="NWX53" s="60"/>
      <c r="NWY53" s="60"/>
      <c r="NWZ53" s="60"/>
      <c r="NXA53" s="60"/>
      <c r="NXB53" s="60"/>
      <c r="NXC53" s="60"/>
      <c r="NXD53" s="60"/>
      <c r="NXE53" s="60"/>
      <c r="NXF53" s="60"/>
      <c r="NXG53" s="60"/>
      <c r="NXH53" s="60"/>
      <c r="NXI53" s="60"/>
      <c r="NXJ53" s="60"/>
      <c r="NXK53" s="60"/>
      <c r="NXL53" s="60"/>
      <c r="NXM53" s="60"/>
      <c r="NXN53" s="60"/>
      <c r="NXO53" s="60"/>
      <c r="NXP53" s="60"/>
      <c r="NXQ53" s="60"/>
      <c r="NXR53" s="60"/>
      <c r="NXS53" s="60"/>
      <c r="NXT53" s="60"/>
      <c r="NXU53" s="60"/>
      <c r="NXV53" s="60"/>
      <c r="NXW53" s="60"/>
      <c r="NXX53" s="60"/>
      <c r="NXY53" s="60"/>
      <c r="NXZ53" s="60"/>
      <c r="NYA53" s="60"/>
      <c r="NYB53" s="60"/>
      <c r="NYC53" s="60"/>
      <c r="NYD53" s="60"/>
      <c r="NYE53" s="60"/>
      <c r="NYF53" s="60"/>
      <c r="NYG53" s="60"/>
      <c r="NYH53" s="60"/>
      <c r="NYI53" s="60"/>
      <c r="NYJ53" s="60"/>
      <c r="NYK53" s="60"/>
      <c r="NYL53" s="60"/>
      <c r="NYM53" s="60"/>
      <c r="NYN53" s="60"/>
      <c r="NYO53" s="60"/>
      <c r="NYP53" s="60"/>
      <c r="NYQ53" s="60"/>
      <c r="NYR53" s="60"/>
      <c r="NYS53" s="60"/>
      <c r="NYT53" s="60"/>
      <c r="NYU53" s="60"/>
      <c r="NYV53" s="60"/>
      <c r="NYW53" s="60"/>
      <c r="NYX53" s="60"/>
      <c r="NYY53" s="60"/>
      <c r="NYZ53" s="60"/>
      <c r="NZA53" s="60"/>
      <c r="NZB53" s="60"/>
      <c r="NZC53" s="60"/>
      <c r="NZD53" s="60"/>
      <c r="NZE53" s="60"/>
      <c r="NZF53" s="60"/>
      <c r="NZG53" s="60"/>
      <c r="NZH53" s="60"/>
      <c r="NZI53" s="60"/>
      <c r="NZJ53" s="60"/>
      <c r="NZK53" s="60"/>
      <c r="NZL53" s="60"/>
      <c r="NZM53" s="60"/>
      <c r="NZN53" s="60"/>
      <c r="NZO53" s="60"/>
      <c r="NZP53" s="60"/>
      <c r="NZQ53" s="60"/>
      <c r="NZR53" s="60"/>
      <c r="NZS53" s="60"/>
      <c r="NZT53" s="60"/>
      <c r="NZU53" s="60"/>
      <c r="NZV53" s="60"/>
      <c r="NZW53" s="60"/>
      <c r="NZX53" s="60"/>
      <c r="NZY53" s="60"/>
      <c r="NZZ53" s="60"/>
      <c r="OAA53" s="60"/>
      <c r="OAB53" s="60"/>
      <c r="OAC53" s="60"/>
      <c r="OAD53" s="60"/>
      <c r="OAE53" s="60"/>
      <c r="OAF53" s="60"/>
      <c r="OAG53" s="60"/>
      <c r="OAH53" s="60"/>
      <c r="OAI53" s="60"/>
      <c r="OAJ53" s="60"/>
      <c r="OAK53" s="60"/>
      <c r="OAL53" s="60"/>
      <c r="OAM53" s="60"/>
      <c r="OAN53" s="60"/>
      <c r="OAO53" s="60"/>
      <c r="OAP53" s="60"/>
      <c r="OAQ53" s="60"/>
      <c r="OAR53" s="60"/>
      <c r="OAS53" s="60"/>
      <c r="OAT53" s="60"/>
      <c r="OAU53" s="60"/>
      <c r="OAV53" s="60"/>
      <c r="OAW53" s="60"/>
      <c r="OAX53" s="60"/>
      <c r="OAY53" s="60"/>
      <c r="OAZ53" s="60"/>
      <c r="OBA53" s="60"/>
      <c r="OBB53" s="60"/>
      <c r="OBC53" s="60"/>
      <c r="OBD53" s="60"/>
      <c r="OBE53" s="60"/>
      <c r="OBF53" s="60"/>
      <c r="OBG53" s="60"/>
      <c r="OBH53" s="60"/>
      <c r="OBI53" s="60"/>
      <c r="OBJ53" s="60"/>
      <c r="OBK53" s="60"/>
      <c r="OBL53" s="60"/>
      <c r="OBM53" s="60"/>
      <c r="OBN53" s="60"/>
      <c r="OBO53" s="60"/>
      <c r="OBP53" s="60"/>
      <c r="OBQ53" s="60"/>
      <c r="OBR53" s="60"/>
      <c r="OBS53" s="60"/>
      <c r="OBT53" s="60"/>
      <c r="OBU53" s="60"/>
      <c r="OBV53" s="60"/>
      <c r="OBW53" s="60"/>
      <c r="OBX53" s="60"/>
      <c r="OBY53" s="60"/>
      <c r="OBZ53" s="60"/>
      <c r="OCA53" s="60"/>
      <c r="OCB53" s="60"/>
      <c r="OCC53" s="60"/>
      <c r="OCD53" s="60"/>
      <c r="OCE53" s="60"/>
      <c r="OCF53" s="60"/>
      <c r="OCG53" s="60"/>
      <c r="OCH53" s="60"/>
      <c r="OCI53" s="60"/>
      <c r="OCJ53" s="60"/>
      <c r="OCK53" s="60"/>
      <c r="OCL53" s="60"/>
      <c r="OCM53" s="60"/>
      <c r="OCN53" s="60"/>
      <c r="OCO53" s="60"/>
      <c r="OCP53" s="60"/>
      <c r="OCQ53" s="60"/>
      <c r="OCR53" s="60"/>
      <c r="OCS53" s="60"/>
      <c r="OCT53" s="60"/>
      <c r="OCU53" s="60"/>
      <c r="OCV53" s="60"/>
      <c r="OCW53" s="60"/>
      <c r="OCX53" s="60"/>
      <c r="OCY53" s="60"/>
      <c r="OCZ53" s="60"/>
      <c r="ODA53" s="60"/>
      <c r="ODB53" s="60"/>
      <c r="ODC53" s="60"/>
      <c r="ODD53" s="60"/>
      <c r="ODE53" s="60"/>
      <c r="ODF53" s="60"/>
      <c r="ODG53" s="60"/>
      <c r="ODH53" s="60"/>
      <c r="ODI53" s="60"/>
      <c r="ODJ53" s="60"/>
      <c r="ODK53" s="60"/>
      <c r="ODL53" s="60"/>
      <c r="ODM53" s="60"/>
      <c r="ODN53" s="60"/>
      <c r="ODO53" s="60"/>
      <c r="ODP53" s="60"/>
      <c r="ODQ53" s="60"/>
      <c r="ODR53" s="60"/>
      <c r="ODS53" s="60"/>
      <c r="ODT53" s="60"/>
      <c r="ODU53" s="60"/>
      <c r="ODV53" s="60"/>
      <c r="ODW53" s="60"/>
      <c r="ODX53" s="60"/>
      <c r="ODY53" s="60"/>
      <c r="ODZ53" s="60"/>
      <c r="OEA53" s="60"/>
      <c r="OEB53" s="60"/>
      <c r="OEC53" s="60"/>
      <c r="OED53" s="60"/>
      <c r="OEE53" s="60"/>
      <c r="OEF53" s="60"/>
      <c r="OEG53" s="60"/>
      <c r="OEH53" s="60"/>
      <c r="OEI53" s="60"/>
      <c r="OEJ53" s="60"/>
      <c r="OEK53" s="60"/>
      <c r="OEL53" s="60"/>
      <c r="OEM53" s="60"/>
      <c r="OEN53" s="60"/>
      <c r="OEO53" s="60"/>
      <c r="OEP53" s="60"/>
      <c r="OEQ53" s="60"/>
      <c r="OER53" s="60"/>
      <c r="OES53" s="60"/>
      <c r="OET53" s="60"/>
      <c r="OEU53" s="60"/>
      <c r="OEV53" s="60"/>
      <c r="OEW53" s="60"/>
      <c r="OEX53" s="60"/>
      <c r="OEY53" s="60"/>
      <c r="OEZ53" s="60"/>
      <c r="OFA53" s="60"/>
      <c r="OFB53" s="60"/>
      <c r="OFC53" s="60"/>
      <c r="OFD53" s="60"/>
      <c r="OFE53" s="60"/>
      <c r="OFF53" s="60"/>
      <c r="OFG53" s="60"/>
      <c r="OFH53" s="60"/>
      <c r="OFI53" s="60"/>
      <c r="OFJ53" s="60"/>
      <c r="OFK53" s="60"/>
      <c r="OFL53" s="60"/>
      <c r="OFM53" s="60"/>
      <c r="OFN53" s="60"/>
      <c r="OFO53" s="60"/>
      <c r="OFP53" s="60"/>
      <c r="OFQ53" s="60"/>
      <c r="OFR53" s="60"/>
      <c r="OFS53" s="60"/>
      <c r="OFT53" s="60"/>
      <c r="OFU53" s="60"/>
      <c r="OFV53" s="60"/>
      <c r="OFW53" s="60"/>
      <c r="OFX53" s="60"/>
      <c r="OFY53" s="60"/>
      <c r="OFZ53" s="60"/>
      <c r="OGA53" s="60"/>
      <c r="OGB53" s="60"/>
      <c r="OGC53" s="60"/>
      <c r="OGD53" s="60"/>
      <c r="OGE53" s="60"/>
      <c r="OGF53" s="60"/>
      <c r="OGG53" s="60"/>
      <c r="OGH53" s="60"/>
      <c r="OGI53" s="60"/>
      <c r="OGJ53" s="60"/>
      <c r="OGK53" s="60"/>
      <c r="OGL53" s="60"/>
      <c r="OGM53" s="60"/>
      <c r="OGN53" s="60"/>
      <c r="OGO53" s="60"/>
      <c r="OGP53" s="60"/>
      <c r="OGQ53" s="60"/>
      <c r="OGR53" s="60"/>
      <c r="OGS53" s="60"/>
      <c r="OGT53" s="60"/>
      <c r="OGU53" s="60"/>
      <c r="OGV53" s="60"/>
      <c r="OGW53" s="60"/>
      <c r="OGX53" s="60"/>
      <c r="OGY53" s="60"/>
      <c r="OGZ53" s="60"/>
      <c r="OHA53" s="60"/>
      <c r="OHB53" s="60"/>
      <c r="OHC53" s="60"/>
      <c r="OHD53" s="60"/>
      <c r="OHE53" s="60"/>
      <c r="OHF53" s="60"/>
      <c r="OHG53" s="60"/>
      <c r="OHH53" s="60"/>
      <c r="OHI53" s="60"/>
      <c r="OHJ53" s="60"/>
      <c r="OHK53" s="60"/>
      <c r="OHL53" s="60"/>
      <c r="OHM53" s="60"/>
      <c r="OHN53" s="60"/>
      <c r="OHO53" s="60"/>
      <c r="OHP53" s="60"/>
      <c r="OHQ53" s="60"/>
      <c r="OHR53" s="60"/>
      <c r="OHS53" s="60"/>
      <c r="OHT53" s="60"/>
      <c r="OHU53" s="60"/>
      <c r="OHV53" s="60"/>
      <c r="OHW53" s="60"/>
      <c r="OHX53" s="60"/>
      <c r="OHY53" s="60"/>
      <c r="OHZ53" s="60"/>
      <c r="OIA53" s="60"/>
      <c r="OIB53" s="60"/>
      <c r="OIC53" s="60"/>
      <c r="OID53" s="60"/>
      <c r="OIE53" s="60"/>
      <c r="OIF53" s="60"/>
      <c r="OIG53" s="60"/>
      <c r="OIH53" s="60"/>
      <c r="OII53" s="60"/>
      <c r="OIJ53" s="60"/>
      <c r="OIK53" s="60"/>
      <c r="OIL53" s="60"/>
      <c r="OIM53" s="60"/>
      <c r="OIN53" s="60"/>
      <c r="OIO53" s="60"/>
      <c r="OIP53" s="60"/>
      <c r="OIQ53" s="60"/>
      <c r="OIR53" s="60"/>
      <c r="OIS53" s="60"/>
      <c r="OIT53" s="60"/>
      <c r="OIU53" s="60"/>
      <c r="OIV53" s="60"/>
      <c r="OIW53" s="60"/>
      <c r="OIX53" s="60"/>
      <c r="OIY53" s="60"/>
      <c r="OIZ53" s="60"/>
      <c r="OJA53" s="60"/>
      <c r="OJB53" s="60"/>
      <c r="OJC53" s="60"/>
      <c r="OJD53" s="60"/>
      <c r="OJE53" s="60"/>
      <c r="OJF53" s="60"/>
      <c r="OJG53" s="60"/>
      <c r="OJH53" s="60"/>
      <c r="OJI53" s="60"/>
      <c r="OJJ53" s="60"/>
      <c r="OJK53" s="60"/>
      <c r="OJL53" s="60"/>
      <c r="OJM53" s="60"/>
      <c r="OJN53" s="60"/>
      <c r="OJO53" s="60"/>
      <c r="OJP53" s="60"/>
      <c r="OJQ53" s="60"/>
      <c r="OJR53" s="60"/>
      <c r="OJS53" s="60"/>
      <c r="OJT53" s="60"/>
      <c r="OJU53" s="60"/>
      <c r="OJV53" s="60"/>
      <c r="OJW53" s="60"/>
      <c r="OJX53" s="60"/>
      <c r="OJY53" s="60"/>
      <c r="OJZ53" s="60"/>
      <c r="OKA53" s="60"/>
      <c r="OKB53" s="60"/>
      <c r="OKC53" s="60"/>
      <c r="OKD53" s="60"/>
      <c r="OKE53" s="60"/>
      <c r="OKF53" s="60"/>
      <c r="OKG53" s="60"/>
      <c r="OKH53" s="60"/>
      <c r="OKI53" s="60"/>
      <c r="OKJ53" s="60"/>
      <c r="OKK53" s="60"/>
      <c r="OKL53" s="60"/>
      <c r="OKM53" s="60"/>
      <c r="OKN53" s="60"/>
      <c r="OKO53" s="60"/>
      <c r="OKP53" s="60"/>
      <c r="OKQ53" s="60"/>
      <c r="OKR53" s="60"/>
      <c r="OKS53" s="60"/>
      <c r="OKT53" s="60"/>
      <c r="OKU53" s="60"/>
      <c r="OKV53" s="60"/>
      <c r="OKW53" s="60"/>
      <c r="OKX53" s="60"/>
      <c r="OKY53" s="60"/>
      <c r="OKZ53" s="60"/>
      <c r="OLA53" s="60"/>
      <c r="OLB53" s="60"/>
      <c r="OLC53" s="60"/>
      <c r="OLD53" s="60"/>
      <c r="OLE53" s="60"/>
      <c r="OLF53" s="60"/>
      <c r="OLG53" s="60"/>
      <c r="OLH53" s="60"/>
      <c r="OLI53" s="60"/>
      <c r="OLJ53" s="60"/>
      <c r="OLK53" s="60"/>
      <c r="OLL53" s="60"/>
      <c r="OLM53" s="60"/>
      <c r="OLN53" s="60"/>
      <c r="OLO53" s="60"/>
      <c r="OLP53" s="60"/>
      <c r="OLQ53" s="60"/>
      <c r="OLR53" s="60"/>
      <c r="OLS53" s="60"/>
      <c r="OLT53" s="60"/>
      <c r="OLU53" s="60"/>
      <c r="OLV53" s="60"/>
      <c r="OLW53" s="60"/>
      <c r="OLX53" s="60"/>
      <c r="OLY53" s="60"/>
      <c r="OLZ53" s="60"/>
      <c r="OMA53" s="60"/>
      <c r="OMB53" s="60"/>
      <c r="OMC53" s="60"/>
      <c r="OMD53" s="60"/>
      <c r="OME53" s="60"/>
      <c r="OMF53" s="60"/>
      <c r="OMG53" s="60"/>
      <c r="OMH53" s="60"/>
      <c r="OMI53" s="60"/>
      <c r="OMJ53" s="60"/>
      <c r="OMK53" s="60"/>
      <c r="OML53" s="60"/>
      <c r="OMM53" s="60"/>
      <c r="OMN53" s="60"/>
      <c r="OMO53" s="60"/>
      <c r="OMP53" s="60"/>
      <c r="OMQ53" s="60"/>
      <c r="OMR53" s="60"/>
      <c r="OMS53" s="60"/>
      <c r="OMT53" s="60"/>
      <c r="OMU53" s="60"/>
      <c r="OMV53" s="60"/>
      <c r="OMW53" s="60"/>
      <c r="OMX53" s="60"/>
      <c r="OMY53" s="60"/>
      <c r="OMZ53" s="60"/>
      <c r="ONA53" s="60"/>
      <c r="ONB53" s="60"/>
      <c r="ONC53" s="60"/>
      <c r="OND53" s="60"/>
      <c r="ONE53" s="60"/>
      <c r="ONF53" s="60"/>
      <c r="ONG53" s="60"/>
      <c r="ONH53" s="60"/>
      <c r="ONI53" s="60"/>
      <c r="ONJ53" s="60"/>
      <c r="ONK53" s="60"/>
      <c r="ONL53" s="60"/>
      <c r="ONM53" s="60"/>
      <c r="ONN53" s="60"/>
      <c r="ONO53" s="60"/>
      <c r="ONP53" s="60"/>
      <c r="ONQ53" s="60"/>
      <c r="ONR53" s="60"/>
      <c r="ONS53" s="60"/>
      <c r="ONT53" s="60"/>
      <c r="ONU53" s="60"/>
      <c r="ONV53" s="60"/>
      <c r="ONW53" s="60"/>
      <c r="ONX53" s="60"/>
      <c r="ONY53" s="60"/>
      <c r="ONZ53" s="60"/>
      <c r="OOA53" s="60"/>
      <c r="OOB53" s="60"/>
      <c r="OOC53" s="60"/>
      <c r="OOD53" s="60"/>
      <c r="OOE53" s="60"/>
      <c r="OOF53" s="60"/>
      <c r="OOG53" s="60"/>
      <c r="OOH53" s="60"/>
      <c r="OOI53" s="60"/>
      <c r="OOJ53" s="60"/>
      <c r="OOK53" s="60"/>
      <c r="OOL53" s="60"/>
      <c r="OOM53" s="60"/>
      <c r="OON53" s="60"/>
      <c r="OOO53" s="60"/>
      <c r="OOP53" s="60"/>
      <c r="OOQ53" s="60"/>
      <c r="OOR53" s="60"/>
      <c r="OOS53" s="60"/>
      <c r="OOT53" s="60"/>
      <c r="OOU53" s="60"/>
      <c r="OOV53" s="60"/>
      <c r="OOW53" s="60"/>
      <c r="OOX53" s="60"/>
      <c r="OOY53" s="60"/>
      <c r="OOZ53" s="60"/>
      <c r="OPA53" s="60"/>
      <c r="OPB53" s="60"/>
      <c r="OPC53" s="60"/>
      <c r="OPD53" s="60"/>
      <c r="OPE53" s="60"/>
      <c r="OPF53" s="60"/>
      <c r="OPG53" s="60"/>
      <c r="OPH53" s="60"/>
      <c r="OPI53" s="60"/>
      <c r="OPJ53" s="60"/>
      <c r="OPK53" s="60"/>
      <c r="OPL53" s="60"/>
      <c r="OPM53" s="60"/>
      <c r="OPN53" s="60"/>
      <c r="OPO53" s="60"/>
      <c r="OPP53" s="60"/>
      <c r="OPQ53" s="60"/>
      <c r="OPR53" s="60"/>
      <c r="OPS53" s="60"/>
      <c r="OPT53" s="60"/>
      <c r="OPU53" s="60"/>
      <c r="OPV53" s="60"/>
      <c r="OPW53" s="60"/>
      <c r="OPX53" s="60"/>
      <c r="OPY53" s="60"/>
      <c r="OPZ53" s="60"/>
      <c r="OQA53" s="60"/>
      <c r="OQB53" s="60"/>
      <c r="OQC53" s="60"/>
      <c r="OQD53" s="60"/>
      <c r="OQE53" s="60"/>
      <c r="OQF53" s="60"/>
      <c r="OQG53" s="60"/>
      <c r="OQH53" s="60"/>
      <c r="OQI53" s="60"/>
      <c r="OQJ53" s="60"/>
      <c r="OQK53" s="60"/>
      <c r="OQL53" s="60"/>
      <c r="OQM53" s="60"/>
      <c r="OQN53" s="60"/>
      <c r="OQO53" s="60"/>
      <c r="OQP53" s="60"/>
      <c r="OQQ53" s="60"/>
      <c r="OQR53" s="60"/>
      <c r="OQS53" s="60"/>
      <c r="OQT53" s="60"/>
      <c r="OQU53" s="60"/>
      <c r="OQV53" s="60"/>
      <c r="OQW53" s="60"/>
      <c r="OQX53" s="60"/>
      <c r="OQY53" s="60"/>
      <c r="OQZ53" s="60"/>
      <c r="ORA53" s="60"/>
      <c r="ORB53" s="60"/>
      <c r="ORC53" s="60"/>
      <c r="ORD53" s="60"/>
      <c r="ORE53" s="60"/>
      <c r="ORF53" s="60"/>
      <c r="ORG53" s="60"/>
      <c r="ORH53" s="60"/>
      <c r="ORI53" s="60"/>
      <c r="ORJ53" s="60"/>
      <c r="ORK53" s="60"/>
      <c r="ORL53" s="60"/>
      <c r="ORM53" s="60"/>
      <c r="ORN53" s="60"/>
      <c r="ORO53" s="60"/>
      <c r="ORP53" s="60"/>
      <c r="ORQ53" s="60"/>
      <c r="ORR53" s="60"/>
      <c r="ORS53" s="60"/>
      <c r="ORT53" s="60"/>
      <c r="ORU53" s="60"/>
      <c r="ORV53" s="60"/>
      <c r="ORW53" s="60"/>
      <c r="ORX53" s="60"/>
      <c r="ORY53" s="60"/>
      <c r="ORZ53" s="60"/>
      <c r="OSA53" s="60"/>
      <c r="OSB53" s="60"/>
      <c r="OSC53" s="60"/>
      <c r="OSD53" s="60"/>
      <c r="OSE53" s="60"/>
      <c r="OSF53" s="60"/>
      <c r="OSG53" s="60"/>
      <c r="OSH53" s="60"/>
      <c r="OSI53" s="60"/>
      <c r="OSJ53" s="60"/>
      <c r="OSK53" s="60"/>
      <c r="OSL53" s="60"/>
      <c r="OSM53" s="60"/>
      <c r="OSN53" s="60"/>
      <c r="OSO53" s="60"/>
      <c r="OSP53" s="60"/>
      <c r="OSQ53" s="60"/>
      <c r="OSR53" s="60"/>
      <c r="OSS53" s="60"/>
      <c r="OST53" s="60"/>
      <c r="OSU53" s="60"/>
      <c r="OSV53" s="60"/>
      <c r="OSW53" s="60"/>
      <c r="OSX53" s="60"/>
      <c r="OSY53" s="60"/>
      <c r="OSZ53" s="60"/>
      <c r="OTA53" s="60"/>
      <c r="OTB53" s="60"/>
      <c r="OTC53" s="60"/>
      <c r="OTD53" s="60"/>
      <c r="OTE53" s="60"/>
      <c r="OTF53" s="60"/>
      <c r="OTG53" s="60"/>
      <c r="OTH53" s="60"/>
      <c r="OTI53" s="60"/>
      <c r="OTJ53" s="60"/>
      <c r="OTK53" s="60"/>
      <c r="OTL53" s="60"/>
      <c r="OTM53" s="60"/>
      <c r="OTN53" s="60"/>
      <c r="OTO53" s="60"/>
      <c r="OTP53" s="60"/>
      <c r="OTQ53" s="60"/>
      <c r="OTR53" s="60"/>
      <c r="OTS53" s="60"/>
      <c r="OTT53" s="60"/>
      <c r="OTU53" s="60"/>
      <c r="OTV53" s="60"/>
      <c r="OTW53" s="60"/>
      <c r="OTX53" s="60"/>
      <c r="OTY53" s="60"/>
      <c r="OTZ53" s="60"/>
      <c r="OUA53" s="60"/>
      <c r="OUB53" s="60"/>
      <c r="OUC53" s="60"/>
      <c r="OUD53" s="60"/>
      <c r="OUE53" s="60"/>
      <c r="OUF53" s="60"/>
      <c r="OUG53" s="60"/>
      <c r="OUH53" s="60"/>
      <c r="OUI53" s="60"/>
      <c r="OUJ53" s="60"/>
      <c r="OUK53" s="60"/>
      <c r="OUL53" s="60"/>
      <c r="OUM53" s="60"/>
      <c r="OUN53" s="60"/>
      <c r="OUO53" s="60"/>
      <c r="OUP53" s="60"/>
      <c r="OUQ53" s="60"/>
      <c r="OUR53" s="60"/>
      <c r="OUS53" s="60"/>
      <c r="OUT53" s="60"/>
      <c r="OUU53" s="60"/>
      <c r="OUV53" s="60"/>
      <c r="OUW53" s="60"/>
      <c r="OUX53" s="60"/>
      <c r="OUY53" s="60"/>
      <c r="OUZ53" s="60"/>
      <c r="OVA53" s="60"/>
      <c r="OVB53" s="60"/>
      <c r="OVC53" s="60"/>
      <c r="OVD53" s="60"/>
      <c r="OVE53" s="60"/>
      <c r="OVF53" s="60"/>
      <c r="OVG53" s="60"/>
      <c r="OVH53" s="60"/>
      <c r="OVI53" s="60"/>
      <c r="OVJ53" s="60"/>
      <c r="OVK53" s="60"/>
      <c r="OVL53" s="60"/>
      <c r="OVM53" s="60"/>
      <c r="OVN53" s="60"/>
      <c r="OVO53" s="60"/>
      <c r="OVP53" s="60"/>
      <c r="OVQ53" s="60"/>
      <c r="OVR53" s="60"/>
      <c r="OVS53" s="60"/>
      <c r="OVT53" s="60"/>
      <c r="OVU53" s="60"/>
      <c r="OVV53" s="60"/>
      <c r="OVW53" s="60"/>
      <c r="OVX53" s="60"/>
      <c r="OVY53" s="60"/>
      <c r="OVZ53" s="60"/>
      <c r="OWA53" s="60"/>
      <c r="OWB53" s="60"/>
      <c r="OWC53" s="60"/>
      <c r="OWD53" s="60"/>
      <c r="OWE53" s="60"/>
      <c r="OWF53" s="60"/>
      <c r="OWG53" s="60"/>
      <c r="OWH53" s="60"/>
      <c r="OWI53" s="60"/>
      <c r="OWJ53" s="60"/>
      <c r="OWK53" s="60"/>
      <c r="OWL53" s="60"/>
      <c r="OWM53" s="60"/>
      <c r="OWN53" s="60"/>
      <c r="OWO53" s="60"/>
      <c r="OWP53" s="60"/>
      <c r="OWQ53" s="60"/>
      <c r="OWR53" s="60"/>
      <c r="OWS53" s="60"/>
      <c r="OWT53" s="60"/>
      <c r="OWU53" s="60"/>
      <c r="OWV53" s="60"/>
      <c r="OWW53" s="60"/>
      <c r="OWX53" s="60"/>
      <c r="OWY53" s="60"/>
      <c r="OWZ53" s="60"/>
      <c r="OXA53" s="60"/>
      <c r="OXB53" s="60"/>
      <c r="OXC53" s="60"/>
      <c r="OXD53" s="60"/>
      <c r="OXE53" s="60"/>
      <c r="OXF53" s="60"/>
      <c r="OXG53" s="60"/>
      <c r="OXH53" s="60"/>
      <c r="OXI53" s="60"/>
      <c r="OXJ53" s="60"/>
      <c r="OXK53" s="60"/>
      <c r="OXL53" s="60"/>
      <c r="OXM53" s="60"/>
      <c r="OXN53" s="60"/>
      <c r="OXO53" s="60"/>
      <c r="OXP53" s="60"/>
      <c r="OXQ53" s="60"/>
      <c r="OXR53" s="60"/>
      <c r="OXS53" s="60"/>
      <c r="OXT53" s="60"/>
      <c r="OXU53" s="60"/>
      <c r="OXV53" s="60"/>
      <c r="OXW53" s="60"/>
      <c r="OXX53" s="60"/>
      <c r="OXY53" s="60"/>
      <c r="OXZ53" s="60"/>
      <c r="OYA53" s="60"/>
      <c r="OYB53" s="60"/>
      <c r="OYC53" s="60"/>
      <c r="OYD53" s="60"/>
      <c r="OYE53" s="60"/>
      <c r="OYF53" s="60"/>
      <c r="OYG53" s="60"/>
      <c r="OYH53" s="60"/>
      <c r="OYI53" s="60"/>
      <c r="OYJ53" s="60"/>
      <c r="OYK53" s="60"/>
      <c r="OYL53" s="60"/>
      <c r="OYM53" s="60"/>
      <c r="OYN53" s="60"/>
      <c r="OYO53" s="60"/>
      <c r="OYP53" s="60"/>
      <c r="OYQ53" s="60"/>
      <c r="OYR53" s="60"/>
      <c r="OYS53" s="60"/>
      <c r="OYT53" s="60"/>
      <c r="OYU53" s="60"/>
      <c r="OYV53" s="60"/>
      <c r="OYW53" s="60"/>
      <c r="OYX53" s="60"/>
      <c r="OYY53" s="60"/>
      <c r="OYZ53" s="60"/>
      <c r="OZA53" s="60"/>
      <c r="OZB53" s="60"/>
      <c r="OZC53" s="60"/>
      <c r="OZD53" s="60"/>
      <c r="OZE53" s="60"/>
      <c r="OZF53" s="60"/>
      <c r="OZG53" s="60"/>
      <c r="OZH53" s="60"/>
      <c r="OZI53" s="60"/>
      <c r="OZJ53" s="60"/>
      <c r="OZK53" s="60"/>
      <c r="OZL53" s="60"/>
      <c r="OZM53" s="60"/>
      <c r="OZN53" s="60"/>
      <c r="OZO53" s="60"/>
      <c r="OZP53" s="60"/>
      <c r="OZQ53" s="60"/>
      <c r="OZR53" s="60"/>
      <c r="OZS53" s="60"/>
      <c r="OZT53" s="60"/>
      <c r="OZU53" s="60"/>
      <c r="OZV53" s="60"/>
      <c r="OZW53" s="60"/>
      <c r="OZX53" s="60"/>
      <c r="OZY53" s="60"/>
      <c r="OZZ53" s="60"/>
      <c r="PAA53" s="60"/>
      <c r="PAB53" s="60"/>
      <c r="PAC53" s="60"/>
      <c r="PAD53" s="60"/>
      <c r="PAE53" s="60"/>
      <c r="PAF53" s="60"/>
      <c r="PAG53" s="60"/>
      <c r="PAH53" s="60"/>
      <c r="PAI53" s="60"/>
      <c r="PAJ53" s="60"/>
      <c r="PAK53" s="60"/>
      <c r="PAL53" s="60"/>
      <c r="PAM53" s="60"/>
      <c r="PAN53" s="60"/>
      <c r="PAO53" s="60"/>
      <c r="PAP53" s="60"/>
      <c r="PAQ53" s="60"/>
      <c r="PAR53" s="60"/>
      <c r="PAS53" s="60"/>
      <c r="PAT53" s="60"/>
      <c r="PAU53" s="60"/>
      <c r="PAV53" s="60"/>
      <c r="PAW53" s="60"/>
      <c r="PAX53" s="60"/>
      <c r="PAY53" s="60"/>
      <c r="PAZ53" s="60"/>
      <c r="PBA53" s="60"/>
      <c r="PBB53" s="60"/>
      <c r="PBC53" s="60"/>
      <c r="PBD53" s="60"/>
      <c r="PBE53" s="60"/>
      <c r="PBF53" s="60"/>
      <c r="PBG53" s="60"/>
      <c r="PBH53" s="60"/>
      <c r="PBI53" s="60"/>
      <c r="PBJ53" s="60"/>
      <c r="PBK53" s="60"/>
      <c r="PBL53" s="60"/>
      <c r="PBM53" s="60"/>
      <c r="PBN53" s="60"/>
      <c r="PBO53" s="60"/>
      <c r="PBP53" s="60"/>
      <c r="PBQ53" s="60"/>
      <c r="PBR53" s="60"/>
      <c r="PBS53" s="60"/>
      <c r="PBT53" s="60"/>
      <c r="PBU53" s="60"/>
      <c r="PBV53" s="60"/>
      <c r="PBW53" s="60"/>
      <c r="PBX53" s="60"/>
      <c r="PBY53" s="60"/>
      <c r="PBZ53" s="60"/>
      <c r="PCA53" s="60"/>
      <c r="PCB53" s="60"/>
      <c r="PCC53" s="60"/>
      <c r="PCD53" s="60"/>
      <c r="PCE53" s="60"/>
      <c r="PCF53" s="60"/>
      <c r="PCG53" s="60"/>
      <c r="PCH53" s="60"/>
      <c r="PCI53" s="60"/>
      <c r="PCJ53" s="60"/>
      <c r="PCK53" s="60"/>
      <c r="PCL53" s="60"/>
      <c r="PCM53" s="60"/>
      <c r="PCN53" s="60"/>
      <c r="PCO53" s="60"/>
      <c r="PCP53" s="60"/>
      <c r="PCQ53" s="60"/>
      <c r="PCR53" s="60"/>
      <c r="PCS53" s="60"/>
      <c r="PCT53" s="60"/>
      <c r="PCU53" s="60"/>
      <c r="PCV53" s="60"/>
      <c r="PCW53" s="60"/>
      <c r="PCX53" s="60"/>
      <c r="PCY53" s="60"/>
      <c r="PCZ53" s="60"/>
      <c r="PDA53" s="60"/>
      <c r="PDB53" s="60"/>
      <c r="PDC53" s="60"/>
      <c r="PDD53" s="60"/>
      <c r="PDE53" s="60"/>
      <c r="PDF53" s="60"/>
      <c r="PDG53" s="60"/>
      <c r="PDH53" s="60"/>
      <c r="PDI53" s="60"/>
      <c r="PDJ53" s="60"/>
      <c r="PDK53" s="60"/>
      <c r="PDL53" s="60"/>
      <c r="PDM53" s="60"/>
      <c r="PDN53" s="60"/>
      <c r="PDO53" s="60"/>
      <c r="PDP53" s="60"/>
      <c r="PDQ53" s="60"/>
      <c r="PDR53" s="60"/>
      <c r="PDS53" s="60"/>
      <c r="PDT53" s="60"/>
      <c r="PDU53" s="60"/>
      <c r="PDV53" s="60"/>
      <c r="PDW53" s="60"/>
      <c r="PDX53" s="60"/>
      <c r="PDY53" s="60"/>
      <c r="PDZ53" s="60"/>
      <c r="PEA53" s="60"/>
      <c r="PEB53" s="60"/>
      <c r="PEC53" s="60"/>
      <c r="PED53" s="60"/>
      <c r="PEE53" s="60"/>
      <c r="PEF53" s="60"/>
      <c r="PEG53" s="60"/>
      <c r="PEH53" s="60"/>
      <c r="PEI53" s="60"/>
      <c r="PEJ53" s="60"/>
      <c r="PEK53" s="60"/>
      <c r="PEL53" s="60"/>
      <c r="PEM53" s="60"/>
      <c r="PEN53" s="60"/>
      <c r="PEO53" s="60"/>
      <c r="PEP53" s="60"/>
      <c r="PEQ53" s="60"/>
      <c r="PER53" s="60"/>
      <c r="PES53" s="60"/>
      <c r="PET53" s="60"/>
      <c r="PEU53" s="60"/>
      <c r="PEV53" s="60"/>
      <c r="PEW53" s="60"/>
      <c r="PEX53" s="60"/>
      <c r="PEY53" s="60"/>
      <c r="PEZ53" s="60"/>
      <c r="PFA53" s="60"/>
      <c r="PFB53" s="60"/>
      <c r="PFC53" s="60"/>
      <c r="PFD53" s="60"/>
      <c r="PFE53" s="60"/>
      <c r="PFF53" s="60"/>
      <c r="PFG53" s="60"/>
      <c r="PFH53" s="60"/>
      <c r="PFI53" s="60"/>
      <c r="PFJ53" s="60"/>
      <c r="PFK53" s="60"/>
      <c r="PFL53" s="60"/>
      <c r="PFM53" s="60"/>
      <c r="PFN53" s="60"/>
      <c r="PFO53" s="60"/>
      <c r="PFP53" s="60"/>
      <c r="PFQ53" s="60"/>
      <c r="PFR53" s="60"/>
      <c r="PFS53" s="60"/>
      <c r="PFT53" s="60"/>
      <c r="PFU53" s="60"/>
      <c r="PFV53" s="60"/>
      <c r="PFW53" s="60"/>
      <c r="PFX53" s="60"/>
      <c r="PFY53" s="60"/>
      <c r="PFZ53" s="60"/>
      <c r="PGA53" s="60"/>
      <c r="PGB53" s="60"/>
      <c r="PGC53" s="60"/>
      <c r="PGD53" s="60"/>
      <c r="PGE53" s="60"/>
      <c r="PGF53" s="60"/>
      <c r="PGG53" s="60"/>
      <c r="PGH53" s="60"/>
      <c r="PGI53" s="60"/>
      <c r="PGJ53" s="60"/>
      <c r="PGK53" s="60"/>
      <c r="PGL53" s="60"/>
      <c r="PGM53" s="60"/>
      <c r="PGN53" s="60"/>
      <c r="PGO53" s="60"/>
      <c r="PGP53" s="60"/>
      <c r="PGQ53" s="60"/>
      <c r="PGR53" s="60"/>
      <c r="PGS53" s="60"/>
      <c r="PGT53" s="60"/>
      <c r="PGU53" s="60"/>
      <c r="PGV53" s="60"/>
      <c r="PGW53" s="60"/>
      <c r="PGX53" s="60"/>
      <c r="PGY53" s="60"/>
      <c r="PGZ53" s="60"/>
      <c r="PHA53" s="60"/>
      <c r="PHB53" s="60"/>
      <c r="PHC53" s="60"/>
      <c r="PHD53" s="60"/>
      <c r="PHE53" s="60"/>
      <c r="PHF53" s="60"/>
      <c r="PHG53" s="60"/>
      <c r="PHH53" s="60"/>
      <c r="PHI53" s="60"/>
      <c r="PHJ53" s="60"/>
      <c r="PHK53" s="60"/>
      <c r="PHL53" s="60"/>
      <c r="PHM53" s="60"/>
      <c r="PHN53" s="60"/>
      <c r="PHO53" s="60"/>
      <c r="PHP53" s="60"/>
      <c r="PHQ53" s="60"/>
      <c r="PHR53" s="60"/>
      <c r="PHS53" s="60"/>
      <c r="PHT53" s="60"/>
      <c r="PHU53" s="60"/>
      <c r="PHV53" s="60"/>
      <c r="PHW53" s="60"/>
      <c r="PHX53" s="60"/>
      <c r="PHY53" s="60"/>
      <c r="PHZ53" s="60"/>
      <c r="PIA53" s="60"/>
      <c r="PIB53" s="60"/>
      <c r="PIC53" s="60"/>
      <c r="PID53" s="60"/>
      <c r="PIE53" s="60"/>
      <c r="PIF53" s="60"/>
      <c r="PIG53" s="60"/>
      <c r="PIH53" s="60"/>
      <c r="PII53" s="60"/>
      <c r="PIJ53" s="60"/>
      <c r="PIK53" s="60"/>
      <c r="PIL53" s="60"/>
      <c r="PIM53" s="60"/>
      <c r="PIN53" s="60"/>
      <c r="PIO53" s="60"/>
      <c r="PIP53" s="60"/>
      <c r="PIQ53" s="60"/>
      <c r="PIR53" s="60"/>
      <c r="PIS53" s="60"/>
      <c r="PIT53" s="60"/>
      <c r="PIU53" s="60"/>
      <c r="PIV53" s="60"/>
      <c r="PIW53" s="60"/>
      <c r="PIX53" s="60"/>
      <c r="PIY53" s="60"/>
      <c r="PIZ53" s="60"/>
      <c r="PJA53" s="60"/>
      <c r="PJB53" s="60"/>
      <c r="PJC53" s="60"/>
      <c r="PJD53" s="60"/>
      <c r="PJE53" s="60"/>
      <c r="PJF53" s="60"/>
      <c r="PJG53" s="60"/>
      <c r="PJH53" s="60"/>
      <c r="PJI53" s="60"/>
      <c r="PJJ53" s="60"/>
      <c r="PJK53" s="60"/>
      <c r="PJL53" s="60"/>
      <c r="PJM53" s="60"/>
      <c r="PJN53" s="60"/>
      <c r="PJO53" s="60"/>
      <c r="PJP53" s="60"/>
      <c r="PJQ53" s="60"/>
      <c r="PJR53" s="60"/>
      <c r="PJS53" s="60"/>
      <c r="PJT53" s="60"/>
      <c r="PJU53" s="60"/>
      <c r="PJV53" s="60"/>
      <c r="PJW53" s="60"/>
      <c r="PJX53" s="60"/>
      <c r="PJY53" s="60"/>
      <c r="PJZ53" s="60"/>
      <c r="PKA53" s="60"/>
      <c r="PKB53" s="60"/>
      <c r="PKC53" s="60"/>
      <c r="PKD53" s="60"/>
      <c r="PKE53" s="60"/>
      <c r="PKF53" s="60"/>
      <c r="PKG53" s="60"/>
      <c r="PKH53" s="60"/>
      <c r="PKI53" s="60"/>
      <c r="PKJ53" s="60"/>
      <c r="PKK53" s="60"/>
      <c r="PKL53" s="60"/>
      <c r="PKM53" s="60"/>
      <c r="PKN53" s="60"/>
      <c r="PKO53" s="60"/>
      <c r="PKP53" s="60"/>
      <c r="PKQ53" s="60"/>
      <c r="PKR53" s="60"/>
      <c r="PKS53" s="60"/>
      <c r="PKT53" s="60"/>
      <c r="PKU53" s="60"/>
      <c r="PKV53" s="60"/>
      <c r="PKW53" s="60"/>
      <c r="PKX53" s="60"/>
      <c r="PKY53" s="60"/>
      <c r="PKZ53" s="60"/>
      <c r="PLA53" s="60"/>
      <c r="PLB53" s="60"/>
      <c r="PLC53" s="60"/>
      <c r="PLD53" s="60"/>
      <c r="PLE53" s="60"/>
      <c r="PLF53" s="60"/>
      <c r="PLG53" s="60"/>
      <c r="PLH53" s="60"/>
      <c r="PLI53" s="60"/>
      <c r="PLJ53" s="60"/>
      <c r="PLK53" s="60"/>
      <c r="PLL53" s="60"/>
      <c r="PLM53" s="60"/>
      <c r="PLN53" s="60"/>
      <c r="PLO53" s="60"/>
      <c r="PLP53" s="60"/>
      <c r="PLQ53" s="60"/>
      <c r="PLR53" s="60"/>
      <c r="PLS53" s="60"/>
      <c r="PLT53" s="60"/>
      <c r="PLU53" s="60"/>
      <c r="PLV53" s="60"/>
      <c r="PLW53" s="60"/>
      <c r="PLX53" s="60"/>
      <c r="PLY53" s="60"/>
      <c r="PLZ53" s="60"/>
      <c r="PMA53" s="60"/>
      <c r="PMB53" s="60"/>
      <c r="PMC53" s="60"/>
      <c r="PMD53" s="60"/>
      <c r="PME53" s="60"/>
      <c r="PMF53" s="60"/>
      <c r="PMG53" s="60"/>
      <c r="PMH53" s="60"/>
      <c r="PMI53" s="60"/>
      <c r="PMJ53" s="60"/>
      <c r="PMK53" s="60"/>
      <c r="PML53" s="60"/>
      <c r="PMM53" s="60"/>
      <c r="PMN53" s="60"/>
      <c r="PMO53" s="60"/>
      <c r="PMP53" s="60"/>
      <c r="PMQ53" s="60"/>
      <c r="PMR53" s="60"/>
      <c r="PMS53" s="60"/>
      <c r="PMT53" s="60"/>
      <c r="PMU53" s="60"/>
      <c r="PMV53" s="60"/>
      <c r="PMW53" s="60"/>
      <c r="PMX53" s="60"/>
      <c r="PMY53" s="60"/>
      <c r="PMZ53" s="60"/>
      <c r="PNA53" s="60"/>
      <c r="PNB53" s="60"/>
      <c r="PNC53" s="60"/>
      <c r="PND53" s="60"/>
      <c r="PNE53" s="60"/>
      <c r="PNF53" s="60"/>
      <c r="PNG53" s="60"/>
      <c r="PNH53" s="60"/>
      <c r="PNI53" s="60"/>
      <c r="PNJ53" s="60"/>
      <c r="PNK53" s="60"/>
      <c r="PNL53" s="60"/>
      <c r="PNM53" s="60"/>
      <c r="PNN53" s="60"/>
      <c r="PNO53" s="60"/>
      <c r="PNP53" s="60"/>
      <c r="PNQ53" s="60"/>
      <c r="PNR53" s="60"/>
      <c r="PNS53" s="60"/>
      <c r="PNT53" s="60"/>
      <c r="PNU53" s="60"/>
      <c r="PNV53" s="60"/>
      <c r="PNW53" s="60"/>
      <c r="PNX53" s="60"/>
      <c r="PNY53" s="60"/>
      <c r="PNZ53" s="60"/>
      <c r="POA53" s="60"/>
      <c r="POB53" s="60"/>
      <c r="POC53" s="60"/>
      <c r="POD53" s="60"/>
      <c r="POE53" s="60"/>
      <c r="POF53" s="60"/>
      <c r="POG53" s="60"/>
      <c r="POH53" s="60"/>
      <c r="POI53" s="60"/>
      <c r="POJ53" s="60"/>
      <c r="POK53" s="60"/>
      <c r="POL53" s="60"/>
      <c r="POM53" s="60"/>
      <c r="PON53" s="60"/>
      <c r="POO53" s="60"/>
      <c r="POP53" s="60"/>
      <c r="POQ53" s="60"/>
      <c r="POR53" s="60"/>
      <c r="POS53" s="60"/>
      <c r="POT53" s="60"/>
      <c r="POU53" s="60"/>
      <c r="POV53" s="60"/>
      <c r="POW53" s="60"/>
      <c r="POX53" s="60"/>
      <c r="POY53" s="60"/>
      <c r="POZ53" s="60"/>
      <c r="PPA53" s="60"/>
      <c r="PPB53" s="60"/>
      <c r="PPC53" s="60"/>
      <c r="PPD53" s="60"/>
      <c r="PPE53" s="60"/>
      <c r="PPF53" s="60"/>
      <c r="PPG53" s="60"/>
      <c r="PPH53" s="60"/>
      <c r="PPI53" s="60"/>
      <c r="PPJ53" s="60"/>
      <c r="PPK53" s="60"/>
      <c r="PPL53" s="60"/>
      <c r="PPM53" s="60"/>
      <c r="PPN53" s="60"/>
      <c r="PPO53" s="60"/>
      <c r="PPP53" s="60"/>
      <c r="PPQ53" s="60"/>
      <c r="PPR53" s="60"/>
      <c r="PPS53" s="60"/>
      <c r="PPT53" s="60"/>
      <c r="PPU53" s="60"/>
      <c r="PPV53" s="60"/>
      <c r="PPW53" s="60"/>
      <c r="PPX53" s="60"/>
      <c r="PPY53" s="60"/>
      <c r="PPZ53" s="60"/>
      <c r="PQA53" s="60"/>
      <c r="PQB53" s="60"/>
      <c r="PQC53" s="60"/>
      <c r="PQD53" s="60"/>
      <c r="PQE53" s="60"/>
      <c r="PQF53" s="60"/>
      <c r="PQG53" s="60"/>
      <c r="PQH53" s="60"/>
      <c r="PQI53" s="60"/>
      <c r="PQJ53" s="60"/>
      <c r="PQK53" s="60"/>
      <c r="PQL53" s="60"/>
      <c r="PQM53" s="60"/>
      <c r="PQN53" s="60"/>
      <c r="PQO53" s="60"/>
      <c r="PQP53" s="60"/>
      <c r="PQQ53" s="60"/>
      <c r="PQR53" s="60"/>
      <c r="PQS53" s="60"/>
      <c r="PQT53" s="60"/>
      <c r="PQU53" s="60"/>
      <c r="PQV53" s="60"/>
      <c r="PQW53" s="60"/>
      <c r="PQX53" s="60"/>
      <c r="PQY53" s="60"/>
      <c r="PQZ53" s="60"/>
      <c r="PRA53" s="60"/>
      <c r="PRB53" s="60"/>
      <c r="PRC53" s="60"/>
      <c r="PRD53" s="60"/>
      <c r="PRE53" s="60"/>
      <c r="PRF53" s="60"/>
      <c r="PRG53" s="60"/>
      <c r="PRH53" s="60"/>
      <c r="PRI53" s="60"/>
      <c r="PRJ53" s="60"/>
      <c r="PRK53" s="60"/>
      <c r="PRL53" s="60"/>
      <c r="PRM53" s="60"/>
      <c r="PRN53" s="60"/>
      <c r="PRO53" s="60"/>
      <c r="PRP53" s="60"/>
      <c r="PRQ53" s="60"/>
      <c r="PRR53" s="60"/>
      <c r="PRS53" s="60"/>
      <c r="PRT53" s="60"/>
      <c r="PRU53" s="60"/>
      <c r="PRV53" s="60"/>
      <c r="PRW53" s="60"/>
      <c r="PRX53" s="60"/>
      <c r="PRY53" s="60"/>
      <c r="PRZ53" s="60"/>
      <c r="PSA53" s="60"/>
      <c r="PSB53" s="60"/>
      <c r="PSC53" s="60"/>
      <c r="PSD53" s="60"/>
      <c r="PSE53" s="60"/>
      <c r="PSF53" s="60"/>
      <c r="PSG53" s="60"/>
      <c r="PSH53" s="60"/>
      <c r="PSI53" s="60"/>
      <c r="PSJ53" s="60"/>
      <c r="PSK53" s="60"/>
      <c r="PSL53" s="60"/>
      <c r="PSM53" s="60"/>
      <c r="PSN53" s="60"/>
      <c r="PSO53" s="60"/>
      <c r="PSP53" s="60"/>
      <c r="PSQ53" s="60"/>
      <c r="PSR53" s="60"/>
      <c r="PSS53" s="60"/>
      <c r="PST53" s="60"/>
      <c r="PSU53" s="60"/>
      <c r="PSV53" s="60"/>
      <c r="PSW53" s="60"/>
      <c r="PSX53" s="60"/>
      <c r="PSY53" s="60"/>
      <c r="PSZ53" s="60"/>
      <c r="PTA53" s="60"/>
      <c r="PTB53" s="60"/>
      <c r="PTC53" s="60"/>
      <c r="PTD53" s="60"/>
      <c r="PTE53" s="60"/>
      <c r="PTF53" s="60"/>
      <c r="PTG53" s="60"/>
      <c r="PTH53" s="60"/>
      <c r="PTI53" s="60"/>
      <c r="PTJ53" s="60"/>
      <c r="PTK53" s="60"/>
      <c r="PTL53" s="60"/>
      <c r="PTM53" s="60"/>
      <c r="PTN53" s="60"/>
      <c r="PTO53" s="60"/>
      <c r="PTP53" s="60"/>
      <c r="PTQ53" s="60"/>
      <c r="PTR53" s="60"/>
      <c r="PTS53" s="60"/>
      <c r="PTT53" s="60"/>
      <c r="PTU53" s="60"/>
      <c r="PTV53" s="60"/>
      <c r="PTW53" s="60"/>
      <c r="PTX53" s="60"/>
      <c r="PTY53" s="60"/>
      <c r="PTZ53" s="60"/>
      <c r="PUA53" s="60"/>
      <c r="PUB53" s="60"/>
      <c r="PUC53" s="60"/>
      <c r="PUD53" s="60"/>
      <c r="PUE53" s="60"/>
      <c r="PUF53" s="60"/>
      <c r="PUG53" s="60"/>
      <c r="PUH53" s="60"/>
      <c r="PUI53" s="60"/>
      <c r="PUJ53" s="60"/>
      <c r="PUK53" s="60"/>
      <c r="PUL53" s="60"/>
      <c r="PUM53" s="60"/>
      <c r="PUN53" s="60"/>
      <c r="PUO53" s="60"/>
      <c r="PUP53" s="60"/>
      <c r="PUQ53" s="60"/>
      <c r="PUR53" s="60"/>
      <c r="PUS53" s="60"/>
      <c r="PUT53" s="60"/>
      <c r="PUU53" s="60"/>
      <c r="PUV53" s="60"/>
      <c r="PUW53" s="60"/>
      <c r="PUX53" s="60"/>
      <c r="PUY53" s="60"/>
      <c r="PUZ53" s="60"/>
      <c r="PVA53" s="60"/>
      <c r="PVB53" s="60"/>
      <c r="PVC53" s="60"/>
      <c r="PVD53" s="60"/>
      <c r="PVE53" s="60"/>
      <c r="PVF53" s="60"/>
      <c r="PVG53" s="60"/>
      <c r="PVH53" s="60"/>
      <c r="PVI53" s="60"/>
      <c r="PVJ53" s="60"/>
      <c r="PVK53" s="60"/>
      <c r="PVL53" s="60"/>
      <c r="PVM53" s="60"/>
      <c r="PVN53" s="60"/>
      <c r="PVO53" s="60"/>
      <c r="PVP53" s="60"/>
      <c r="PVQ53" s="60"/>
      <c r="PVR53" s="60"/>
      <c r="PVS53" s="60"/>
      <c r="PVT53" s="60"/>
      <c r="PVU53" s="60"/>
      <c r="PVV53" s="60"/>
      <c r="PVW53" s="60"/>
      <c r="PVX53" s="60"/>
      <c r="PVY53" s="60"/>
      <c r="PVZ53" s="60"/>
      <c r="PWA53" s="60"/>
      <c r="PWB53" s="60"/>
      <c r="PWC53" s="60"/>
      <c r="PWD53" s="60"/>
      <c r="PWE53" s="60"/>
      <c r="PWF53" s="60"/>
      <c r="PWG53" s="60"/>
      <c r="PWH53" s="60"/>
      <c r="PWI53" s="60"/>
      <c r="PWJ53" s="60"/>
      <c r="PWK53" s="60"/>
      <c r="PWL53" s="60"/>
      <c r="PWM53" s="60"/>
      <c r="PWN53" s="60"/>
      <c r="PWO53" s="60"/>
      <c r="PWP53" s="60"/>
      <c r="PWQ53" s="60"/>
      <c r="PWR53" s="60"/>
      <c r="PWS53" s="60"/>
      <c r="PWT53" s="60"/>
      <c r="PWU53" s="60"/>
      <c r="PWV53" s="60"/>
      <c r="PWW53" s="60"/>
      <c r="PWX53" s="60"/>
      <c r="PWY53" s="60"/>
      <c r="PWZ53" s="60"/>
      <c r="PXA53" s="60"/>
      <c r="PXB53" s="60"/>
      <c r="PXC53" s="60"/>
      <c r="PXD53" s="60"/>
      <c r="PXE53" s="60"/>
      <c r="PXF53" s="60"/>
      <c r="PXG53" s="60"/>
      <c r="PXH53" s="60"/>
      <c r="PXI53" s="60"/>
      <c r="PXJ53" s="60"/>
      <c r="PXK53" s="60"/>
      <c r="PXL53" s="60"/>
      <c r="PXM53" s="60"/>
      <c r="PXN53" s="60"/>
      <c r="PXO53" s="60"/>
      <c r="PXP53" s="60"/>
      <c r="PXQ53" s="60"/>
      <c r="PXR53" s="60"/>
      <c r="PXS53" s="60"/>
      <c r="PXT53" s="60"/>
      <c r="PXU53" s="60"/>
      <c r="PXV53" s="60"/>
      <c r="PXW53" s="60"/>
      <c r="PXX53" s="60"/>
      <c r="PXY53" s="60"/>
      <c r="PXZ53" s="60"/>
      <c r="PYA53" s="60"/>
      <c r="PYB53" s="60"/>
      <c r="PYC53" s="60"/>
      <c r="PYD53" s="60"/>
      <c r="PYE53" s="60"/>
      <c r="PYF53" s="60"/>
      <c r="PYG53" s="60"/>
      <c r="PYH53" s="60"/>
      <c r="PYI53" s="60"/>
      <c r="PYJ53" s="60"/>
      <c r="PYK53" s="60"/>
      <c r="PYL53" s="60"/>
      <c r="PYM53" s="60"/>
      <c r="PYN53" s="60"/>
      <c r="PYO53" s="60"/>
      <c r="PYP53" s="60"/>
      <c r="PYQ53" s="60"/>
      <c r="PYR53" s="60"/>
      <c r="PYS53" s="60"/>
      <c r="PYT53" s="60"/>
      <c r="PYU53" s="60"/>
      <c r="PYV53" s="60"/>
      <c r="PYW53" s="60"/>
      <c r="PYX53" s="60"/>
      <c r="PYY53" s="60"/>
      <c r="PYZ53" s="60"/>
      <c r="PZA53" s="60"/>
      <c r="PZB53" s="60"/>
      <c r="PZC53" s="60"/>
      <c r="PZD53" s="60"/>
      <c r="PZE53" s="60"/>
      <c r="PZF53" s="60"/>
      <c r="PZG53" s="60"/>
      <c r="PZH53" s="60"/>
      <c r="PZI53" s="60"/>
      <c r="PZJ53" s="60"/>
      <c r="PZK53" s="60"/>
      <c r="PZL53" s="60"/>
      <c r="PZM53" s="60"/>
      <c r="PZN53" s="60"/>
      <c r="PZO53" s="60"/>
      <c r="PZP53" s="60"/>
      <c r="PZQ53" s="60"/>
      <c r="PZR53" s="60"/>
      <c r="PZS53" s="60"/>
      <c r="PZT53" s="60"/>
      <c r="PZU53" s="60"/>
      <c r="PZV53" s="60"/>
      <c r="PZW53" s="60"/>
      <c r="PZX53" s="60"/>
      <c r="PZY53" s="60"/>
      <c r="PZZ53" s="60"/>
      <c r="QAA53" s="60"/>
      <c r="QAB53" s="60"/>
      <c r="QAC53" s="60"/>
      <c r="QAD53" s="60"/>
      <c r="QAE53" s="60"/>
      <c r="QAF53" s="60"/>
      <c r="QAG53" s="60"/>
      <c r="QAH53" s="60"/>
      <c r="QAI53" s="60"/>
      <c r="QAJ53" s="60"/>
      <c r="QAK53" s="60"/>
      <c r="QAL53" s="60"/>
      <c r="QAM53" s="60"/>
      <c r="QAN53" s="60"/>
      <c r="QAO53" s="60"/>
      <c r="QAP53" s="60"/>
      <c r="QAQ53" s="60"/>
      <c r="QAR53" s="60"/>
      <c r="QAS53" s="60"/>
      <c r="QAT53" s="60"/>
      <c r="QAU53" s="60"/>
      <c r="QAV53" s="60"/>
      <c r="QAW53" s="60"/>
      <c r="QAX53" s="60"/>
      <c r="QAY53" s="60"/>
      <c r="QAZ53" s="60"/>
      <c r="QBA53" s="60"/>
      <c r="QBB53" s="60"/>
      <c r="QBC53" s="60"/>
      <c r="QBD53" s="60"/>
      <c r="QBE53" s="60"/>
      <c r="QBF53" s="60"/>
      <c r="QBG53" s="60"/>
      <c r="QBH53" s="60"/>
      <c r="QBI53" s="60"/>
      <c r="QBJ53" s="60"/>
      <c r="QBK53" s="60"/>
      <c r="QBL53" s="60"/>
      <c r="QBM53" s="60"/>
      <c r="QBN53" s="60"/>
      <c r="QBO53" s="60"/>
      <c r="QBP53" s="60"/>
      <c r="QBQ53" s="60"/>
      <c r="QBR53" s="60"/>
      <c r="QBS53" s="60"/>
      <c r="QBT53" s="60"/>
      <c r="QBU53" s="60"/>
      <c r="QBV53" s="60"/>
      <c r="QBW53" s="60"/>
      <c r="QBX53" s="60"/>
      <c r="QBY53" s="60"/>
      <c r="QBZ53" s="60"/>
      <c r="QCA53" s="60"/>
      <c r="QCB53" s="60"/>
      <c r="QCC53" s="60"/>
      <c r="QCD53" s="60"/>
      <c r="QCE53" s="60"/>
      <c r="QCF53" s="60"/>
      <c r="QCG53" s="60"/>
      <c r="QCH53" s="60"/>
      <c r="QCI53" s="60"/>
      <c r="QCJ53" s="60"/>
      <c r="QCK53" s="60"/>
      <c r="QCL53" s="60"/>
      <c r="QCM53" s="60"/>
      <c r="QCN53" s="60"/>
      <c r="QCO53" s="60"/>
      <c r="QCP53" s="60"/>
      <c r="QCQ53" s="60"/>
      <c r="QCR53" s="60"/>
      <c r="QCS53" s="60"/>
      <c r="QCT53" s="60"/>
      <c r="QCU53" s="60"/>
      <c r="QCV53" s="60"/>
      <c r="QCW53" s="60"/>
      <c r="QCX53" s="60"/>
      <c r="QCY53" s="60"/>
      <c r="QCZ53" s="60"/>
      <c r="QDA53" s="60"/>
      <c r="QDB53" s="60"/>
      <c r="QDC53" s="60"/>
      <c r="QDD53" s="60"/>
      <c r="QDE53" s="60"/>
      <c r="QDF53" s="60"/>
      <c r="QDG53" s="60"/>
      <c r="QDH53" s="60"/>
      <c r="QDI53" s="60"/>
      <c r="QDJ53" s="60"/>
      <c r="QDK53" s="60"/>
      <c r="QDL53" s="60"/>
      <c r="QDM53" s="60"/>
      <c r="QDN53" s="60"/>
      <c r="QDO53" s="60"/>
      <c r="QDP53" s="60"/>
      <c r="QDQ53" s="60"/>
      <c r="QDR53" s="60"/>
      <c r="QDS53" s="60"/>
      <c r="QDT53" s="60"/>
      <c r="QDU53" s="60"/>
      <c r="QDV53" s="60"/>
      <c r="QDW53" s="60"/>
      <c r="QDX53" s="60"/>
      <c r="QDY53" s="60"/>
      <c r="QDZ53" s="60"/>
      <c r="QEA53" s="60"/>
      <c r="QEB53" s="60"/>
      <c r="QEC53" s="60"/>
      <c r="QED53" s="60"/>
      <c r="QEE53" s="60"/>
      <c r="QEF53" s="60"/>
      <c r="QEG53" s="60"/>
      <c r="QEH53" s="60"/>
      <c r="QEI53" s="60"/>
      <c r="QEJ53" s="60"/>
      <c r="QEK53" s="60"/>
      <c r="QEL53" s="60"/>
      <c r="QEM53" s="60"/>
      <c r="QEN53" s="60"/>
      <c r="QEO53" s="60"/>
      <c r="QEP53" s="60"/>
      <c r="QEQ53" s="60"/>
      <c r="QER53" s="60"/>
      <c r="QES53" s="60"/>
      <c r="QET53" s="60"/>
      <c r="QEU53" s="60"/>
      <c r="QEV53" s="60"/>
      <c r="QEW53" s="60"/>
      <c r="QEX53" s="60"/>
      <c r="QEY53" s="60"/>
      <c r="QEZ53" s="60"/>
      <c r="QFA53" s="60"/>
      <c r="QFB53" s="60"/>
      <c r="QFC53" s="60"/>
      <c r="QFD53" s="60"/>
      <c r="QFE53" s="60"/>
      <c r="QFF53" s="60"/>
      <c r="QFG53" s="60"/>
      <c r="QFH53" s="60"/>
      <c r="QFI53" s="60"/>
      <c r="QFJ53" s="60"/>
      <c r="QFK53" s="60"/>
      <c r="QFL53" s="60"/>
      <c r="QFM53" s="60"/>
      <c r="QFN53" s="60"/>
      <c r="QFO53" s="60"/>
      <c r="QFP53" s="60"/>
      <c r="QFQ53" s="60"/>
      <c r="QFR53" s="60"/>
      <c r="QFS53" s="60"/>
      <c r="QFT53" s="60"/>
      <c r="QFU53" s="60"/>
      <c r="QFV53" s="60"/>
      <c r="QFW53" s="60"/>
      <c r="QFX53" s="60"/>
      <c r="QFY53" s="60"/>
      <c r="QFZ53" s="60"/>
      <c r="QGA53" s="60"/>
      <c r="QGB53" s="60"/>
      <c r="QGC53" s="60"/>
      <c r="QGD53" s="60"/>
      <c r="QGE53" s="60"/>
      <c r="QGF53" s="60"/>
      <c r="QGG53" s="60"/>
      <c r="QGH53" s="60"/>
      <c r="QGI53" s="60"/>
      <c r="QGJ53" s="60"/>
      <c r="QGK53" s="60"/>
      <c r="QGL53" s="60"/>
      <c r="QGM53" s="60"/>
      <c r="QGN53" s="60"/>
      <c r="QGO53" s="60"/>
      <c r="QGP53" s="60"/>
      <c r="QGQ53" s="60"/>
      <c r="QGR53" s="60"/>
      <c r="QGS53" s="60"/>
      <c r="QGT53" s="60"/>
      <c r="QGU53" s="60"/>
      <c r="QGV53" s="60"/>
      <c r="QGW53" s="60"/>
      <c r="QGX53" s="60"/>
      <c r="QGY53" s="60"/>
      <c r="QGZ53" s="60"/>
      <c r="QHA53" s="60"/>
      <c r="QHB53" s="60"/>
      <c r="QHC53" s="60"/>
      <c r="QHD53" s="60"/>
      <c r="QHE53" s="60"/>
      <c r="QHF53" s="60"/>
      <c r="QHG53" s="60"/>
      <c r="QHH53" s="60"/>
      <c r="QHI53" s="60"/>
      <c r="QHJ53" s="60"/>
      <c r="QHK53" s="60"/>
      <c r="QHL53" s="60"/>
      <c r="QHM53" s="60"/>
      <c r="QHN53" s="60"/>
      <c r="QHO53" s="60"/>
      <c r="QHP53" s="60"/>
      <c r="QHQ53" s="60"/>
      <c r="QHR53" s="60"/>
      <c r="QHS53" s="60"/>
      <c r="QHT53" s="60"/>
      <c r="QHU53" s="60"/>
      <c r="QHV53" s="60"/>
      <c r="QHW53" s="60"/>
      <c r="QHX53" s="60"/>
      <c r="QHY53" s="60"/>
      <c r="QHZ53" s="60"/>
      <c r="QIA53" s="60"/>
      <c r="QIB53" s="60"/>
      <c r="QIC53" s="60"/>
      <c r="QID53" s="60"/>
      <c r="QIE53" s="60"/>
      <c r="QIF53" s="60"/>
      <c r="QIG53" s="60"/>
      <c r="QIH53" s="60"/>
      <c r="QII53" s="60"/>
      <c r="QIJ53" s="60"/>
      <c r="QIK53" s="60"/>
      <c r="QIL53" s="60"/>
      <c r="QIM53" s="60"/>
      <c r="QIN53" s="60"/>
      <c r="QIO53" s="60"/>
      <c r="QIP53" s="60"/>
      <c r="QIQ53" s="60"/>
      <c r="QIR53" s="60"/>
      <c r="QIS53" s="60"/>
      <c r="QIT53" s="60"/>
      <c r="QIU53" s="60"/>
      <c r="QIV53" s="60"/>
      <c r="QIW53" s="60"/>
      <c r="QIX53" s="60"/>
      <c r="QIY53" s="60"/>
      <c r="QIZ53" s="60"/>
      <c r="QJA53" s="60"/>
      <c r="QJB53" s="60"/>
      <c r="QJC53" s="60"/>
      <c r="QJD53" s="60"/>
      <c r="QJE53" s="60"/>
      <c r="QJF53" s="60"/>
      <c r="QJG53" s="60"/>
      <c r="QJH53" s="60"/>
      <c r="QJI53" s="60"/>
      <c r="QJJ53" s="60"/>
      <c r="QJK53" s="60"/>
      <c r="QJL53" s="60"/>
      <c r="QJM53" s="60"/>
      <c r="QJN53" s="60"/>
      <c r="QJO53" s="60"/>
      <c r="QJP53" s="60"/>
      <c r="QJQ53" s="60"/>
      <c r="QJR53" s="60"/>
      <c r="QJS53" s="60"/>
      <c r="QJT53" s="60"/>
      <c r="QJU53" s="60"/>
      <c r="QJV53" s="60"/>
      <c r="QJW53" s="60"/>
      <c r="QJX53" s="60"/>
      <c r="QJY53" s="60"/>
      <c r="QJZ53" s="60"/>
      <c r="QKA53" s="60"/>
      <c r="QKB53" s="60"/>
      <c r="QKC53" s="60"/>
      <c r="QKD53" s="60"/>
      <c r="QKE53" s="60"/>
      <c r="QKF53" s="60"/>
      <c r="QKG53" s="60"/>
      <c r="QKH53" s="60"/>
      <c r="QKI53" s="60"/>
      <c r="QKJ53" s="60"/>
      <c r="QKK53" s="60"/>
      <c r="QKL53" s="60"/>
      <c r="QKM53" s="60"/>
      <c r="QKN53" s="60"/>
      <c r="QKO53" s="60"/>
      <c r="QKP53" s="60"/>
      <c r="QKQ53" s="60"/>
      <c r="QKR53" s="60"/>
      <c r="QKS53" s="60"/>
      <c r="QKT53" s="60"/>
      <c r="QKU53" s="60"/>
      <c r="QKV53" s="60"/>
      <c r="QKW53" s="60"/>
      <c r="QKX53" s="60"/>
      <c r="QKY53" s="60"/>
      <c r="QKZ53" s="60"/>
      <c r="QLA53" s="60"/>
      <c r="QLB53" s="60"/>
      <c r="QLC53" s="60"/>
      <c r="QLD53" s="60"/>
      <c r="QLE53" s="60"/>
      <c r="QLF53" s="60"/>
      <c r="QLG53" s="60"/>
      <c r="QLH53" s="60"/>
      <c r="QLI53" s="60"/>
      <c r="QLJ53" s="60"/>
      <c r="QLK53" s="60"/>
      <c r="QLL53" s="60"/>
      <c r="QLM53" s="60"/>
      <c r="QLN53" s="60"/>
      <c r="QLO53" s="60"/>
      <c r="QLP53" s="60"/>
      <c r="QLQ53" s="60"/>
      <c r="QLR53" s="60"/>
      <c r="QLS53" s="60"/>
      <c r="QLT53" s="60"/>
      <c r="QLU53" s="60"/>
      <c r="QLV53" s="60"/>
      <c r="QLW53" s="60"/>
      <c r="QLX53" s="60"/>
      <c r="QLY53" s="60"/>
      <c r="QLZ53" s="60"/>
      <c r="QMA53" s="60"/>
      <c r="QMB53" s="60"/>
      <c r="QMC53" s="60"/>
      <c r="QMD53" s="60"/>
      <c r="QME53" s="60"/>
      <c r="QMF53" s="60"/>
      <c r="QMG53" s="60"/>
      <c r="QMH53" s="60"/>
      <c r="QMI53" s="60"/>
      <c r="QMJ53" s="60"/>
      <c r="QMK53" s="60"/>
      <c r="QML53" s="60"/>
      <c r="QMM53" s="60"/>
      <c r="QMN53" s="60"/>
      <c r="QMO53" s="60"/>
      <c r="QMP53" s="60"/>
      <c r="QMQ53" s="60"/>
      <c r="QMR53" s="60"/>
      <c r="QMS53" s="60"/>
      <c r="QMT53" s="60"/>
      <c r="QMU53" s="60"/>
      <c r="QMV53" s="60"/>
      <c r="QMW53" s="60"/>
      <c r="QMX53" s="60"/>
      <c r="QMY53" s="60"/>
      <c r="QMZ53" s="60"/>
      <c r="QNA53" s="60"/>
      <c r="QNB53" s="60"/>
      <c r="QNC53" s="60"/>
      <c r="QND53" s="60"/>
      <c r="QNE53" s="60"/>
      <c r="QNF53" s="60"/>
      <c r="QNG53" s="60"/>
      <c r="QNH53" s="60"/>
      <c r="QNI53" s="60"/>
      <c r="QNJ53" s="60"/>
      <c r="QNK53" s="60"/>
      <c r="QNL53" s="60"/>
      <c r="QNM53" s="60"/>
      <c r="QNN53" s="60"/>
      <c r="QNO53" s="60"/>
      <c r="QNP53" s="60"/>
      <c r="QNQ53" s="60"/>
      <c r="QNR53" s="60"/>
      <c r="QNS53" s="60"/>
      <c r="QNT53" s="60"/>
      <c r="QNU53" s="60"/>
      <c r="QNV53" s="60"/>
      <c r="QNW53" s="60"/>
      <c r="QNX53" s="60"/>
      <c r="QNY53" s="60"/>
      <c r="QNZ53" s="60"/>
      <c r="QOA53" s="60"/>
      <c r="QOB53" s="60"/>
      <c r="QOC53" s="60"/>
      <c r="QOD53" s="60"/>
      <c r="QOE53" s="60"/>
      <c r="QOF53" s="60"/>
      <c r="QOG53" s="60"/>
      <c r="QOH53" s="60"/>
      <c r="QOI53" s="60"/>
      <c r="QOJ53" s="60"/>
      <c r="QOK53" s="60"/>
      <c r="QOL53" s="60"/>
      <c r="QOM53" s="60"/>
      <c r="QON53" s="60"/>
      <c r="QOO53" s="60"/>
      <c r="QOP53" s="60"/>
      <c r="QOQ53" s="60"/>
      <c r="QOR53" s="60"/>
      <c r="QOS53" s="60"/>
      <c r="QOT53" s="60"/>
      <c r="QOU53" s="60"/>
      <c r="QOV53" s="60"/>
      <c r="QOW53" s="60"/>
      <c r="QOX53" s="60"/>
      <c r="QOY53" s="60"/>
      <c r="QOZ53" s="60"/>
      <c r="QPA53" s="60"/>
      <c r="QPB53" s="60"/>
      <c r="QPC53" s="60"/>
      <c r="QPD53" s="60"/>
      <c r="QPE53" s="60"/>
      <c r="QPF53" s="60"/>
      <c r="QPG53" s="60"/>
      <c r="QPH53" s="60"/>
      <c r="QPI53" s="60"/>
      <c r="QPJ53" s="60"/>
      <c r="QPK53" s="60"/>
      <c r="QPL53" s="60"/>
      <c r="QPM53" s="60"/>
      <c r="QPN53" s="60"/>
      <c r="QPO53" s="60"/>
      <c r="QPP53" s="60"/>
      <c r="QPQ53" s="60"/>
      <c r="QPR53" s="60"/>
      <c r="QPS53" s="60"/>
      <c r="QPT53" s="60"/>
      <c r="QPU53" s="60"/>
      <c r="QPV53" s="60"/>
      <c r="QPW53" s="60"/>
      <c r="QPX53" s="60"/>
      <c r="QPY53" s="60"/>
      <c r="QPZ53" s="60"/>
      <c r="QQA53" s="60"/>
      <c r="QQB53" s="60"/>
      <c r="QQC53" s="60"/>
      <c r="QQD53" s="60"/>
      <c r="QQE53" s="60"/>
      <c r="QQF53" s="60"/>
      <c r="QQG53" s="60"/>
      <c r="QQH53" s="60"/>
      <c r="QQI53" s="60"/>
      <c r="QQJ53" s="60"/>
      <c r="QQK53" s="60"/>
      <c r="QQL53" s="60"/>
      <c r="QQM53" s="60"/>
      <c r="QQN53" s="60"/>
      <c r="QQO53" s="60"/>
      <c r="QQP53" s="60"/>
      <c r="QQQ53" s="60"/>
      <c r="QQR53" s="60"/>
      <c r="QQS53" s="60"/>
      <c r="QQT53" s="60"/>
      <c r="QQU53" s="60"/>
      <c r="QQV53" s="60"/>
      <c r="QQW53" s="60"/>
      <c r="QQX53" s="60"/>
      <c r="QQY53" s="60"/>
      <c r="QQZ53" s="60"/>
      <c r="QRA53" s="60"/>
      <c r="QRB53" s="60"/>
      <c r="QRC53" s="60"/>
      <c r="QRD53" s="60"/>
      <c r="QRE53" s="60"/>
      <c r="QRF53" s="60"/>
      <c r="QRG53" s="60"/>
      <c r="QRH53" s="60"/>
      <c r="QRI53" s="60"/>
      <c r="QRJ53" s="60"/>
      <c r="QRK53" s="60"/>
      <c r="QRL53" s="60"/>
      <c r="QRM53" s="60"/>
      <c r="QRN53" s="60"/>
      <c r="QRO53" s="60"/>
      <c r="QRP53" s="60"/>
      <c r="QRQ53" s="60"/>
      <c r="QRR53" s="60"/>
      <c r="QRS53" s="60"/>
      <c r="QRT53" s="60"/>
      <c r="QRU53" s="60"/>
      <c r="QRV53" s="60"/>
      <c r="QRW53" s="60"/>
      <c r="QRX53" s="60"/>
      <c r="QRY53" s="60"/>
      <c r="QRZ53" s="60"/>
      <c r="QSA53" s="60"/>
      <c r="QSB53" s="60"/>
      <c r="QSC53" s="60"/>
      <c r="QSD53" s="60"/>
      <c r="QSE53" s="60"/>
      <c r="QSF53" s="60"/>
      <c r="QSG53" s="60"/>
      <c r="QSH53" s="60"/>
      <c r="QSI53" s="60"/>
      <c r="QSJ53" s="60"/>
      <c r="QSK53" s="60"/>
      <c r="QSL53" s="60"/>
      <c r="QSM53" s="60"/>
      <c r="QSN53" s="60"/>
      <c r="QSO53" s="60"/>
      <c r="QSP53" s="60"/>
      <c r="QSQ53" s="60"/>
      <c r="QSR53" s="60"/>
      <c r="QSS53" s="60"/>
      <c r="QST53" s="60"/>
      <c r="QSU53" s="60"/>
      <c r="QSV53" s="60"/>
      <c r="QSW53" s="60"/>
      <c r="QSX53" s="60"/>
      <c r="QSY53" s="60"/>
      <c r="QSZ53" s="60"/>
      <c r="QTA53" s="60"/>
      <c r="QTB53" s="60"/>
      <c r="QTC53" s="60"/>
      <c r="QTD53" s="60"/>
      <c r="QTE53" s="60"/>
      <c r="QTF53" s="60"/>
      <c r="QTG53" s="60"/>
      <c r="QTH53" s="60"/>
      <c r="QTI53" s="60"/>
      <c r="QTJ53" s="60"/>
      <c r="QTK53" s="60"/>
      <c r="QTL53" s="60"/>
      <c r="QTM53" s="60"/>
      <c r="QTN53" s="60"/>
      <c r="QTO53" s="60"/>
      <c r="QTP53" s="60"/>
      <c r="QTQ53" s="60"/>
      <c r="QTR53" s="60"/>
      <c r="QTS53" s="60"/>
      <c r="QTT53" s="60"/>
      <c r="QTU53" s="60"/>
      <c r="QTV53" s="60"/>
      <c r="QTW53" s="60"/>
      <c r="QTX53" s="60"/>
      <c r="QTY53" s="60"/>
      <c r="QTZ53" s="60"/>
      <c r="QUA53" s="60"/>
      <c r="QUB53" s="60"/>
      <c r="QUC53" s="60"/>
      <c r="QUD53" s="60"/>
      <c r="QUE53" s="60"/>
      <c r="QUF53" s="60"/>
      <c r="QUG53" s="60"/>
      <c r="QUH53" s="60"/>
      <c r="QUI53" s="60"/>
      <c r="QUJ53" s="60"/>
      <c r="QUK53" s="60"/>
      <c r="QUL53" s="60"/>
      <c r="QUM53" s="60"/>
      <c r="QUN53" s="60"/>
      <c r="QUO53" s="60"/>
      <c r="QUP53" s="60"/>
      <c r="QUQ53" s="60"/>
      <c r="QUR53" s="60"/>
      <c r="QUS53" s="60"/>
      <c r="QUT53" s="60"/>
      <c r="QUU53" s="60"/>
      <c r="QUV53" s="60"/>
      <c r="QUW53" s="60"/>
      <c r="QUX53" s="60"/>
      <c r="QUY53" s="60"/>
      <c r="QUZ53" s="60"/>
      <c r="QVA53" s="60"/>
      <c r="QVB53" s="60"/>
      <c r="QVC53" s="60"/>
      <c r="QVD53" s="60"/>
      <c r="QVE53" s="60"/>
      <c r="QVF53" s="60"/>
      <c r="QVG53" s="60"/>
      <c r="QVH53" s="60"/>
      <c r="QVI53" s="60"/>
      <c r="QVJ53" s="60"/>
      <c r="QVK53" s="60"/>
      <c r="QVL53" s="60"/>
      <c r="QVM53" s="60"/>
      <c r="QVN53" s="60"/>
      <c r="QVO53" s="60"/>
      <c r="QVP53" s="60"/>
      <c r="QVQ53" s="60"/>
      <c r="QVR53" s="60"/>
      <c r="QVS53" s="60"/>
      <c r="QVT53" s="60"/>
      <c r="QVU53" s="60"/>
      <c r="QVV53" s="60"/>
      <c r="QVW53" s="60"/>
      <c r="QVX53" s="60"/>
      <c r="QVY53" s="60"/>
      <c r="QVZ53" s="60"/>
      <c r="QWA53" s="60"/>
      <c r="QWB53" s="60"/>
      <c r="QWC53" s="60"/>
      <c r="QWD53" s="60"/>
      <c r="QWE53" s="60"/>
      <c r="QWF53" s="60"/>
      <c r="QWG53" s="60"/>
      <c r="QWH53" s="60"/>
      <c r="QWI53" s="60"/>
      <c r="QWJ53" s="60"/>
      <c r="QWK53" s="60"/>
      <c r="QWL53" s="60"/>
      <c r="QWM53" s="60"/>
      <c r="QWN53" s="60"/>
      <c r="QWO53" s="60"/>
      <c r="QWP53" s="60"/>
      <c r="QWQ53" s="60"/>
      <c r="QWR53" s="60"/>
      <c r="QWS53" s="60"/>
      <c r="QWT53" s="60"/>
      <c r="QWU53" s="60"/>
      <c r="QWV53" s="60"/>
      <c r="QWW53" s="60"/>
      <c r="QWX53" s="60"/>
      <c r="QWY53" s="60"/>
      <c r="QWZ53" s="60"/>
      <c r="QXA53" s="60"/>
      <c r="QXB53" s="60"/>
      <c r="QXC53" s="60"/>
      <c r="QXD53" s="60"/>
      <c r="QXE53" s="60"/>
      <c r="QXF53" s="60"/>
      <c r="QXG53" s="60"/>
      <c r="QXH53" s="60"/>
      <c r="QXI53" s="60"/>
      <c r="QXJ53" s="60"/>
      <c r="QXK53" s="60"/>
      <c r="QXL53" s="60"/>
      <c r="QXM53" s="60"/>
      <c r="QXN53" s="60"/>
      <c r="QXO53" s="60"/>
      <c r="QXP53" s="60"/>
      <c r="QXQ53" s="60"/>
      <c r="QXR53" s="60"/>
      <c r="QXS53" s="60"/>
      <c r="QXT53" s="60"/>
      <c r="QXU53" s="60"/>
      <c r="QXV53" s="60"/>
      <c r="QXW53" s="60"/>
      <c r="QXX53" s="60"/>
      <c r="QXY53" s="60"/>
      <c r="QXZ53" s="60"/>
      <c r="QYA53" s="60"/>
      <c r="QYB53" s="60"/>
      <c r="QYC53" s="60"/>
      <c r="QYD53" s="60"/>
      <c r="QYE53" s="60"/>
      <c r="QYF53" s="60"/>
      <c r="QYG53" s="60"/>
      <c r="QYH53" s="60"/>
      <c r="QYI53" s="60"/>
      <c r="QYJ53" s="60"/>
      <c r="QYK53" s="60"/>
      <c r="QYL53" s="60"/>
      <c r="QYM53" s="60"/>
      <c r="QYN53" s="60"/>
      <c r="QYO53" s="60"/>
      <c r="QYP53" s="60"/>
      <c r="QYQ53" s="60"/>
      <c r="QYR53" s="60"/>
      <c r="QYS53" s="60"/>
      <c r="QYT53" s="60"/>
      <c r="QYU53" s="60"/>
      <c r="QYV53" s="60"/>
      <c r="QYW53" s="60"/>
      <c r="QYX53" s="60"/>
      <c r="QYY53" s="60"/>
      <c r="QYZ53" s="60"/>
      <c r="QZA53" s="60"/>
      <c r="QZB53" s="60"/>
      <c r="QZC53" s="60"/>
      <c r="QZD53" s="60"/>
      <c r="QZE53" s="60"/>
      <c r="QZF53" s="60"/>
      <c r="QZG53" s="60"/>
      <c r="QZH53" s="60"/>
      <c r="QZI53" s="60"/>
      <c r="QZJ53" s="60"/>
      <c r="QZK53" s="60"/>
      <c r="QZL53" s="60"/>
      <c r="QZM53" s="60"/>
      <c r="QZN53" s="60"/>
      <c r="QZO53" s="60"/>
      <c r="QZP53" s="60"/>
      <c r="QZQ53" s="60"/>
      <c r="QZR53" s="60"/>
      <c r="QZS53" s="60"/>
      <c r="QZT53" s="60"/>
      <c r="QZU53" s="60"/>
      <c r="QZV53" s="60"/>
      <c r="QZW53" s="60"/>
      <c r="QZX53" s="60"/>
      <c r="QZY53" s="60"/>
      <c r="QZZ53" s="60"/>
      <c r="RAA53" s="60"/>
      <c r="RAB53" s="60"/>
      <c r="RAC53" s="60"/>
      <c r="RAD53" s="60"/>
      <c r="RAE53" s="60"/>
      <c r="RAF53" s="60"/>
      <c r="RAG53" s="60"/>
      <c r="RAH53" s="60"/>
      <c r="RAI53" s="60"/>
      <c r="RAJ53" s="60"/>
      <c r="RAK53" s="60"/>
      <c r="RAL53" s="60"/>
      <c r="RAM53" s="60"/>
      <c r="RAN53" s="60"/>
      <c r="RAO53" s="60"/>
      <c r="RAP53" s="60"/>
      <c r="RAQ53" s="60"/>
      <c r="RAR53" s="60"/>
      <c r="RAS53" s="60"/>
      <c r="RAT53" s="60"/>
      <c r="RAU53" s="60"/>
      <c r="RAV53" s="60"/>
      <c r="RAW53" s="60"/>
      <c r="RAX53" s="60"/>
      <c r="RAY53" s="60"/>
      <c r="RAZ53" s="60"/>
      <c r="RBA53" s="60"/>
      <c r="RBB53" s="60"/>
      <c r="RBC53" s="60"/>
      <c r="RBD53" s="60"/>
      <c r="RBE53" s="60"/>
      <c r="RBF53" s="60"/>
      <c r="RBG53" s="60"/>
      <c r="RBH53" s="60"/>
      <c r="RBI53" s="60"/>
      <c r="RBJ53" s="60"/>
      <c r="RBK53" s="60"/>
      <c r="RBL53" s="60"/>
      <c r="RBM53" s="60"/>
      <c r="RBN53" s="60"/>
      <c r="RBO53" s="60"/>
      <c r="RBP53" s="60"/>
      <c r="RBQ53" s="60"/>
      <c r="RBR53" s="60"/>
      <c r="RBS53" s="60"/>
      <c r="RBT53" s="60"/>
      <c r="RBU53" s="60"/>
      <c r="RBV53" s="60"/>
      <c r="RBW53" s="60"/>
      <c r="RBX53" s="60"/>
      <c r="RBY53" s="60"/>
      <c r="RBZ53" s="60"/>
      <c r="RCA53" s="60"/>
      <c r="RCB53" s="60"/>
      <c r="RCC53" s="60"/>
      <c r="RCD53" s="60"/>
      <c r="RCE53" s="60"/>
      <c r="RCF53" s="60"/>
      <c r="RCG53" s="60"/>
      <c r="RCH53" s="60"/>
      <c r="RCI53" s="60"/>
      <c r="RCJ53" s="60"/>
      <c r="RCK53" s="60"/>
      <c r="RCL53" s="60"/>
      <c r="RCM53" s="60"/>
      <c r="RCN53" s="60"/>
      <c r="RCO53" s="60"/>
      <c r="RCP53" s="60"/>
      <c r="RCQ53" s="60"/>
      <c r="RCR53" s="60"/>
      <c r="RCS53" s="60"/>
      <c r="RCT53" s="60"/>
      <c r="RCU53" s="60"/>
      <c r="RCV53" s="60"/>
      <c r="RCW53" s="60"/>
      <c r="RCX53" s="60"/>
      <c r="RCY53" s="60"/>
      <c r="RCZ53" s="60"/>
      <c r="RDA53" s="60"/>
      <c r="RDB53" s="60"/>
      <c r="RDC53" s="60"/>
      <c r="RDD53" s="60"/>
      <c r="RDE53" s="60"/>
      <c r="RDF53" s="60"/>
      <c r="RDG53" s="60"/>
      <c r="RDH53" s="60"/>
      <c r="RDI53" s="60"/>
      <c r="RDJ53" s="60"/>
      <c r="RDK53" s="60"/>
      <c r="RDL53" s="60"/>
      <c r="RDM53" s="60"/>
      <c r="RDN53" s="60"/>
      <c r="RDO53" s="60"/>
      <c r="RDP53" s="60"/>
      <c r="RDQ53" s="60"/>
      <c r="RDR53" s="60"/>
      <c r="RDS53" s="60"/>
      <c r="RDT53" s="60"/>
      <c r="RDU53" s="60"/>
      <c r="RDV53" s="60"/>
      <c r="RDW53" s="60"/>
      <c r="RDX53" s="60"/>
      <c r="RDY53" s="60"/>
      <c r="RDZ53" s="60"/>
      <c r="REA53" s="60"/>
      <c r="REB53" s="60"/>
      <c r="REC53" s="60"/>
      <c r="RED53" s="60"/>
      <c r="REE53" s="60"/>
      <c r="REF53" s="60"/>
      <c r="REG53" s="60"/>
      <c r="REH53" s="60"/>
      <c r="REI53" s="60"/>
      <c r="REJ53" s="60"/>
      <c r="REK53" s="60"/>
      <c r="REL53" s="60"/>
      <c r="REM53" s="60"/>
      <c r="REN53" s="60"/>
      <c r="REO53" s="60"/>
      <c r="REP53" s="60"/>
      <c r="REQ53" s="60"/>
      <c r="RER53" s="60"/>
      <c r="RES53" s="60"/>
      <c r="RET53" s="60"/>
      <c r="REU53" s="60"/>
      <c r="REV53" s="60"/>
      <c r="REW53" s="60"/>
      <c r="REX53" s="60"/>
      <c r="REY53" s="60"/>
      <c r="REZ53" s="60"/>
      <c r="RFA53" s="60"/>
      <c r="RFB53" s="60"/>
      <c r="RFC53" s="60"/>
      <c r="RFD53" s="60"/>
      <c r="RFE53" s="60"/>
      <c r="RFF53" s="60"/>
      <c r="RFG53" s="60"/>
      <c r="RFH53" s="60"/>
      <c r="RFI53" s="60"/>
      <c r="RFJ53" s="60"/>
      <c r="RFK53" s="60"/>
      <c r="RFL53" s="60"/>
      <c r="RFM53" s="60"/>
      <c r="RFN53" s="60"/>
      <c r="RFO53" s="60"/>
      <c r="RFP53" s="60"/>
      <c r="RFQ53" s="60"/>
      <c r="RFR53" s="60"/>
      <c r="RFS53" s="60"/>
      <c r="RFT53" s="60"/>
      <c r="RFU53" s="60"/>
      <c r="RFV53" s="60"/>
      <c r="RFW53" s="60"/>
      <c r="RFX53" s="60"/>
      <c r="RFY53" s="60"/>
      <c r="RFZ53" s="60"/>
      <c r="RGA53" s="60"/>
      <c r="RGB53" s="60"/>
      <c r="RGC53" s="60"/>
      <c r="RGD53" s="60"/>
      <c r="RGE53" s="60"/>
      <c r="RGF53" s="60"/>
      <c r="RGG53" s="60"/>
      <c r="RGH53" s="60"/>
      <c r="RGI53" s="60"/>
      <c r="RGJ53" s="60"/>
      <c r="RGK53" s="60"/>
      <c r="RGL53" s="60"/>
      <c r="RGM53" s="60"/>
      <c r="RGN53" s="60"/>
      <c r="RGO53" s="60"/>
      <c r="RGP53" s="60"/>
      <c r="RGQ53" s="60"/>
      <c r="RGR53" s="60"/>
      <c r="RGS53" s="60"/>
      <c r="RGT53" s="60"/>
      <c r="RGU53" s="60"/>
      <c r="RGV53" s="60"/>
      <c r="RGW53" s="60"/>
      <c r="RGX53" s="60"/>
      <c r="RGY53" s="60"/>
      <c r="RGZ53" s="60"/>
      <c r="RHA53" s="60"/>
      <c r="RHB53" s="60"/>
      <c r="RHC53" s="60"/>
      <c r="RHD53" s="60"/>
      <c r="RHE53" s="60"/>
      <c r="RHF53" s="60"/>
      <c r="RHG53" s="60"/>
      <c r="RHH53" s="60"/>
      <c r="RHI53" s="60"/>
      <c r="RHJ53" s="60"/>
      <c r="RHK53" s="60"/>
      <c r="RHL53" s="60"/>
      <c r="RHM53" s="60"/>
      <c r="RHN53" s="60"/>
      <c r="RHO53" s="60"/>
      <c r="RHP53" s="60"/>
      <c r="RHQ53" s="60"/>
      <c r="RHR53" s="60"/>
      <c r="RHS53" s="60"/>
      <c r="RHT53" s="60"/>
      <c r="RHU53" s="60"/>
      <c r="RHV53" s="60"/>
      <c r="RHW53" s="60"/>
      <c r="RHX53" s="60"/>
      <c r="RHY53" s="60"/>
      <c r="RHZ53" s="60"/>
      <c r="RIA53" s="60"/>
      <c r="RIB53" s="60"/>
      <c r="RIC53" s="60"/>
      <c r="RID53" s="60"/>
      <c r="RIE53" s="60"/>
      <c r="RIF53" s="60"/>
      <c r="RIG53" s="60"/>
      <c r="RIH53" s="60"/>
      <c r="RII53" s="60"/>
      <c r="RIJ53" s="60"/>
      <c r="RIK53" s="60"/>
      <c r="RIL53" s="60"/>
      <c r="RIM53" s="60"/>
      <c r="RIN53" s="60"/>
      <c r="RIO53" s="60"/>
      <c r="RIP53" s="60"/>
      <c r="RIQ53" s="60"/>
      <c r="RIR53" s="60"/>
      <c r="RIS53" s="60"/>
      <c r="RIT53" s="60"/>
      <c r="RIU53" s="60"/>
      <c r="RIV53" s="60"/>
      <c r="RIW53" s="60"/>
      <c r="RIX53" s="60"/>
      <c r="RIY53" s="60"/>
      <c r="RIZ53" s="60"/>
      <c r="RJA53" s="60"/>
      <c r="RJB53" s="60"/>
      <c r="RJC53" s="60"/>
      <c r="RJD53" s="60"/>
      <c r="RJE53" s="60"/>
      <c r="RJF53" s="60"/>
      <c r="RJG53" s="60"/>
      <c r="RJH53" s="60"/>
      <c r="RJI53" s="60"/>
      <c r="RJJ53" s="60"/>
      <c r="RJK53" s="60"/>
      <c r="RJL53" s="60"/>
      <c r="RJM53" s="60"/>
      <c r="RJN53" s="60"/>
      <c r="RJO53" s="60"/>
      <c r="RJP53" s="60"/>
      <c r="RJQ53" s="60"/>
      <c r="RJR53" s="60"/>
      <c r="RJS53" s="60"/>
      <c r="RJT53" s="60"/>
      <c r="RJU53" s="60"/>
      <c r="RJV53" s="60"/>
      <c r="RJW53" s="60"/>
      <c r="RJX53" s="60"/>
      <c r="RJY53" s="60"/>
      <c r="RJZ53" s="60"/>
      <c r="RKA53" s="60"/>
      <c r="RKB53" s="60"/>
      <c r="RKC53" s="60"/>
      <c r="RKD53" s="60"/>
      <c r="RKE53" s="60"/>
      <c r="RKF53" s="60"/>
      <c r="RKG53" s="60"/>
      <c r="RKH53" s="60"/>
      <c r="RKI53" s="60"/>
      <c r="RKJ53" s="60"/>
      <c r="RKK53" s="60"/>
      <c r="RKL53" s="60"/>
      <c r="RKM53" s="60"/>
      <c r="RKN53" s="60"/>
      <c r="RKO53" s="60"/>
      <c r="RKP53" s="60"/>
      <c r="RKQ53" s="60"/>
      <c r="RKR53" s="60"/>
      <c r="RKS53" s="60"/>
      <c r="RKT53" s="60"/>
      <c r="RKU53" s="60"/>
      <c r="RKV53" s="60"/>
      <c r="RKW53" s="60"/>
      <c r="RKX53" s="60"/>
      <c r="RKY53" s="60"/>
      <c r="RKZ53" s="60"/>
      <c r="RLA53" s="60"/>
      <c r="RLB53" s="60"/>
      <c r="RLC53" s="60"/>
      <c r="RLD53" s="60"/>
      <c r="RLE53" s="60"/>
      <c r="RLF53" s="60"/>
      <c r="RLG53" s="60"/>
      <c r="RLH53" s="60"/>
      <c r="RLI53" s="60"/>
      <c r="RLJ53" s="60"/>
      <c r="RLK53" s="60"/>
      <c r="RLL53" s="60"/>
      <c r="RLM53" s="60"/>
      <c r="RLN53" s="60"/>
      <c r="RLO53" s="60"/>
      <c r="RLP53" s="60"/>
      <c r="RLQ53" s="60"/>
      <c r="RLR53" s="60"/>
      <c r="RLS53" s="60"/>
      <c r="RLT53" s="60"/>
      <c r="RLU53" s="60"/>
      <c r="RLV53" s="60"/>
      <c r="RLW53" s="60"/>
      <c r="RLX53" s="60"/>
      <c r="RLY53" s="60"/>
      <c r="RLZ53" s="60"/>
      <c r="RMA53" s="60"/>
      <c r="RMB53" s="60"/>
      <c r="RMC53" s="60"/>
      <c r="RMD53" s="60"/>
      <c r="RME53" s="60"/>
      <c r="RMF53" s="60"/>
      <c r="RMG53" s="60"/>
      <c r="RMH53" s="60"/>
      <c r="RMI53" s="60"/>
      <c r="RMJ53" s="60"/>
      <c r="RMK53" s="60"/>
      <c r="RML53" s="60"/>
      <c r="RMM53" s="60"/>
      <c r="RMN53" s="60"/>
      <c r="RMO53" s="60"/>
      <c r="RMP53" s="60"/>
      <c r="RMQ53" s="60"/>
      <c r="RMR53" s="60"/>
      <c r="RMS53" s="60"/>
      <c r="RMT53" s="60"/>
      <c r="RMU53" s="60"/>
      <c r="RMV53" s="60"/>
      <c r="RMW53" s="60"/>
      <c r="RMX53" s="60"/>
      <c r="RMY53" s="60"/>
      <c r="RMZ53" s="60"/>
      <c r="RNA53" s="60"/>
      <c r="RNB53" s="60"/>
      <c r="RNC53" s="60"/>
      <c r="RND53" s="60"/>
      <c r="RNE53" s="60"/>
      <c r="RNF53" s="60"/>
      <c r="RNG53" s="60"/>
      <c r="RNH53" s="60"/>
      <c r="RNI53" s="60"/>
      <c r="RNJ53" s="60"/>
      <c r="RNK53" s="60"/>
      <c r="RNL53" s="60"/>
      <c r="RNM53" s="60"/>
      <c r="RNN53" s="60"/>
      <c r="RNO53" s="60"/>
      <c r="RNP53" s="60"/>
      <c r="RNQ53" s="60"/>
      <c r="RNR53" s="60"/>
      <c r="RNS53" s="60"/>
      <c r="RNT53" s="60"/>
      <c r="RNU53" s="60"/>
      <c r="RNV53" s="60"/>
      <c r="RNW53" s="60"/>
      <c r="RNX53" s="60"/>
      <c r="RNY53" s="60"/>
      <c r="RNZ53" s="60"/>
      <c r="ROA53" s="60"/>
      <c r="ROB53" s="60"/>
      <c r="ROC53" s="60"/>
      <c r="ROD53" s="60"/>
      <c r="ROE53" s="60"/>
      <c r="ROF53" s="60"/>
      <c r="ROG53" s="60"/>
      <c r="ROH53" s="60"/>
      <c r="ROI53" s="60"/>
      <c r="ROJ53" s="60"/>
      <c r="ROK53" s="60"/>
      <c r="ROL53" s="60"/>
      <c r="ROM53" s="60"/>
      <c r="RON53" s="60"/>
      <c r="ROO53" s="60"/>
      <c r="ROP53" s="60"/>
      <c r="ROQ53" s="60"/>
      <c r="ROR53" s="60"/>
      <c r="ROS53" s="60"/>
      <c r="ROT53" s="60"/>
      <c r="ROU53" s="60"/>
      <c r="ROV53" s="60"/>
      <c r="ROW53" s="60"/>
      <c r="ROX53" s="60"/>
      <c r="ROY53" s="60"/>
      <c r="ROZ53" s="60"/>
      <c r="RPA53" s="60"/>
      <c r="RPB53" s="60"/>
      <c r="RPC53" s="60"/>
      <c r="RPD53" s="60"/>
      <c r="RPE53" s="60"/>
      <c r="RPF53" s="60"/>
      <c r="RPG53" s="60"/>
      <c r="RPH53" s="60"/>
      <c r="RPI53" s="60"/>
      <c r="RPJ53" s="60"/>
      <c r="RPK53" s="60"/>
      <c r="RPL53" s="60"/>
      <c r="RPM53" s="60"/>
      <c r="RPN53" s="60"/>
      <c r="RPO53" s="60"/>
      <c r="RPP53" s="60"/>
      <c r="RPQ53" s="60"/>
      <c r="RPR53" s="60"/>
      <c r="RPS53" s="60"/>
      <c r="RPT53" s="60"/>
      <c r="RPU53" s="60"/>
      <c r="RPV53" s="60"/>
      <c r="RPW53" s="60"/>
      <c r="RPX53" s="60"/>
      <c r="RPY53" s="60"/>
      <c r="RPZ53" s="60"/>
      <c r="RQA53" s="60"/>
      <c r="RQB53" s="60"/>
      <c r="RQC53" s="60"/>
      <c r="RQD53" s="60"/>
      <c r="RQE53" s="60"/>
      <c r="RQF53" s="60"/>
      <c r="RQG53" s="60"/>
      <c r="RQH53" s="60"/>
      <c r="RQI53" s="60"/>
      <c r="RQJ53" s="60"/>
      <c r="RQK53" s="60"/>
      <c r="RQL53" s="60"/>
      <c r="RQM53" s="60"/>
      <c r="RQN53" s="60"/>
      <c r="RQO53" s="60"/>
      <c r="RQP53" s="60"/>
      <c r="RQQ53" s="60"/>
      <c r="RQR53" s="60"/>
      <c r="RQS53" s="60"/>
      <c r="RQT53" s="60"/>
      <c r="RQU53" s="60"/>
      <c r="RQV53" s="60"/>
      <c r="RQW53" s="60"/>
      <c r="RQX53" s="60"/>
      <c r="RQY53" s="60"/>
      <c r="RQZ53" s="60"/>
      <c r="RRA53" s="60"/>
      <c r="RRB53" s="60"/>
      <c r="RRC53" s="60"/>
      <c r="RRD53" s="60"/>
      <c r="RRE53" s="60"/>
      <c r="RRF53" s="60"/>
      <c r="RRG53" s="60"/>
      <c r="RRH53" s="60"/>
      <c r="RRI53" s="60"/>
      <c r="RRJ53" s="60"/>
      <c r="RRK53" s="60"/>
      <c r="RRL53" s="60"/>
      <c r="RRM53" s="60"/>
      <c r="RRN53" s="60"/>
      <c r="RRO53" s="60"/>
      <c r="RRP53" s="60"/>
      <c r="RRQ53" s="60"/>
      <c r="RRR53" s="60"/>
      <c r="RRS53" s="60"/>
      <c r="RRT53" s="60"/>
      <c r="RRU53" s="60"/>
      <c r="RRV53" s="60"/>
      <c r="RRW53" s="60"/>
      <c r="RRX53" s="60"/>
      <c r="RRY53" s="60"/>
      <c r="RRZ53" s="60"/>
      <c r="RSA53" s="60"/>
      <c r="RSB53" s="60"/>
      <c r="RSC53" s="60"/>
      <c r="RSD53" s="60"/>
      <c r="RSE53" s="60"/>
      <c r="RSF53" s="60"/>
      <c r="RSG53" s="60"/>
      <c r="RSH53" s="60"/>
      <c r="RSI53" s="60"/>
      <c r="RSJ53" s="60"/>
      <c r="RSK53" s="60"/>
      <c r="RSL53" s="60"/>
      <c r="RSM53" s="60"/>
      <c r="RSN53" s="60"/>
      <c r="RSO53" s="60"/>
      <c r="RSP53" s="60"/>
      <c r="RSQ53" s="60"/>
      <c r="RSR53" s="60"/>
      <c r="RSS53" s="60"/>
      <c r="RST53" s="60"/>
      <c r="RSU53" s="60"/>
      <c r="RSV53" s="60"/>
      <c r="RSW53" s="60"/>
      <c r="RSX53" s="60"/>
      <c r="RSY53" s="60"/>
      <c r="RSZ53" s="60"/>
      <c r="RTA53" s="60"/>
      <c r="RTB53" s="60"/>
      <c r="RTC53" s="60"/>
      <c r="RTD53" s="60"/>
      <c r="RTE53" s="60"/>
      <c r="RTF53" s="60"/>
      <c r="RTG53" s="60"/>
      <c r="RTH53" s="60"/>
      <c r="RTI53" s="60"/>
      <c r="RTJ53" s="60"/>
      <c r="RTK53" s="60"/>
      <c r="RTL53" s="60"/>
      <c r="RTM53" s="60"/>
      <c r="RTN53" s="60"/>
      <c r="RTO53" s="60"/>
      <c r="RTP53" s="60"/>
      <c r="RTQ53" s="60"/>
      <c r="RTR53" s="60"/>
      <c r="RTS53" s="60"/>
      <c r="RTT53" s="60"/>
      <c r="RTU53" s="60"/>
      <c r="RTV53" s="60"/>
      <c r="RTW53" s="60"/>
      <c r="RTX53" s="60"/>
      <c r="RTY53" s="60"/>
      <c r="RTZ53" s="60"/>
      <c r="RUA53" s="60"/>
      <c r="RUB53" s="60"/>
      <c r="RUC53" s="60"/>
      <c r="RUD53" s="60"/>
      <c r="RUE53" s="60"/>
      <c r="RUF53" s="60"/>
      <c r="RUG53" s="60"/>
      <c r="RUH53" s="60"/>
      <c r="RUI53" s="60"/>
      <c r="RUJ53" s="60"/>
      <c r="RUK53" s="60"/>
      <c r="RUL53" s="60"/>
      <c r="RUM53" s="60"/>
      <c r="RUN53" s="60"/>
      <c r="RUO53" s="60"/>
      <c r="RUP53" s="60"/>
      <c r="RUQ53" s="60"/>
      <c r="RUR53" s="60"/>
      <c r="RUS53" s="60"/>
      <c r="RUT53" s="60"/>
      <c r="RUU53" s="60"/>
      <c r="RUV53" s="60"/>
      <c r="RUW53" s="60"/>
      <c r="RUX53" s="60"/>
      <c r="RUY53" s="60"/>
      <c r="RUZ53" s="60"/>
      <c r="RVA53" s="60"/>
      <c r="RVB53" s="60"/>
      <c r="RVC53" s="60"/>
      <c r="RVD53" s="60"/>
      <c r="RVE53" s="60"/>
      <c r="RVF53" s="60"/>
      <c r="RVG53" s="60"/>
      <c r="RVH53" s="60"/>
      <c r="RVI53" s="60"/>
      <c r="RVJ53" s="60"/>
      <c r="RVK53" s="60"/>
      <c r="RVL53" s="60"/>
      <c r="RVM53" s="60"/>
      <c r="RVN53" s="60"/>
      <c r="RVO53" s="60"/>
      <c r="RVP53" s="60"/>
      <c r="RVQ53" s="60"/>
      <c r="RVR53" s="60"/>
      <c r="RVS53" s="60"/>
      <c r="RVT53" s="60"/>
      <c r="RVU53" s="60"/>
      <c r="RVV53" s="60"/>
      <c r="RVW53" s="60"/>
      <c r="RVX53" s="60"/>
      <c r="RVY53" s="60"/>
      <c r="RVZ53" s="60"/>
      <c r="RWA53" s="60"/>
      <c r="RWB53" s="60"/>
      <c r="RWC53" s="60"/>
      <c r="RWD53" s="60"/>
      <c r="RWE53" s="60"/>
      <c r="RWF53" s="60"/>
      <c r="RWG53" s="60"/>
      <c r="RWH53" s="60"/>
      <c r="RWI53" s="60"/>
      <c r="RWJ53" s="60"/>
      <c r="RWK53" s="60"/>
      <c r="RWL53" s="60"/>
      <c r="RWM53" s="60"/>
      <c r="RWN53" s="60"/>
      <c r="RWO53" s="60"/>
      <c r="RWP53" s="60"/>
      <c r="RWQ53" s="60"/>
      <c r="RWR53" s="60"/>
      <c r="RWS53" s="60"/>
      <c r="RWT53" s="60"/>
      <c r="RWU53" s="60"/>
      <c r="RWV53" s="60"/>
      <c r="RWW53" s="60"/>
      <c r="RWX53" s="60"/>
      <c r="RWY53" s="60"/>
      <c r="RWZ53" s="60"/>
      <c r="RXA53" s="60"/>
      <c r="RXB53" s="60"/>
      <c r="RXC53" s="60"/>
      <c r="RXD53" s="60"/>
      <c r="RXE53" s="60"/>
      <c r="RXF53" s="60"/>
      <c r="RXG53" s="60"/>
      <c r="RXH53" s="60"/>
      <c r="RXI53" s="60"/>
      <c r="RXJ53" s="60"/>
      <c r="RXK53" s="60"/>
      <c r="RXL53" s="60"/>
      <c r="RXM53" s="60"/>
      <c r="RXN53" s="60"/>
      <c r="RXO53" s="60"/>
      <c r="RXP53" s="60"/>
      <c r="RXQ53" s="60"/>
      <c r="RXR53" s="60"/>
      <c r="RXS53" s="60"/>
      <c r="RXT53" s="60"/>
      <c r="RXU53" s="60"/>
      <c r="RXV53" s="60"/>
      <c r="RXW53" s="60"/>
      <c r="RXX53" s="60"/>
      <c r="RXY53" s="60"/>
      <c r="RXZ53" s="60"/>
      <c r="RYA53" s="60"/>
      <c r="RYB53" s="60"/>
      <c r="RYC53" s="60"/>
      <c r="RYD53" s="60"/>
      <c r="RYE53" s="60"/>
      <c r="RYF53" s="60"/>
      <c r="RYG53" s="60"/>
      <c r="RYH53" s="60"/>
      <c r="RYI53" s="60"/>
      <c r="RYJ53" s="60"/>
      <c r="RYK53" s="60"/>
      <c r="RYL53" s="60"/>
      <c r="RYM53" s="60"/>
      <c r="RYN53" s="60"/>
      <c r="RYO53" s="60"/>
      <c r="RYP53" s="60"/>
      <c r="RYQ53" s="60"/>
      <c r="RYR53" s="60"/>
      <c r="RYS53" s="60"/>
      <c r="RYT53" s="60"/>
      <c r="RYU53" s="60"/>
      <c r="RYV53" s="60"/>
      <c r="RYW53" s="60"/>
      <c r="RYX53" s="60"/>
      <c r="RYY53" s="60"/>
      <c r="RYZ53" s="60"/>
      <c r="RZA53" s="60"/>
      <c r="RZB53" s="60"/>
      <c r="RZC53" s="60"/>
      <c r="RZD53" s="60"/>
      <c r="RZE53" s="60"/>
      <c r="RZF53" s="60"/>
      <c r="RZG53" s="60"/>
      <c r="RZH53" s="60"/>
      <c r="RZI53" s="60"/>
      <c r="RZJ53" s="60"/>
      <c r="RZK53" s="60"/>
      <c r="RZL53" s="60"/>
      <c r="RZM53" s="60"/>
      <c r="RZN53" s="60"/>
      <c r="RZO53" s="60"/>
      <c r="RZP53" s="60"/>
      <c r="RZQ53" s="60"/>
      <c r="RZR53" s="60"/>
      <c r="RZS53" s="60"/>
      <c r="RZT53" s="60"/>
      <c r="RZU53" s="60"/>
      <c r="RZV53" s="60"/>
      <c r="RZW53" s="60"/>
      <c r="RZX53" s="60"/>
      <c r="RZY53" s="60"/>
      <c r="RZZ53" s="60"/>
      <c r="SAA53" s="60"/>
      <c r="SAB53" s="60"/>
      <c r="SAC53" s="60"/>
      <c r="SAD53" s="60"/>
      <c r="SAE53" s="60"/>
      <c r="SAF53" s="60"/>
      <c r="SAG53" s="60"/>
      <c r="SAH53" s="60"/>
      <c r="SAI53" s="60"/>
      <c r="SAJ53" s="60"/>
      <c r="SAK53" s="60"/>
      <c r="SAL53" s="60"/>
      <c r="SAM53" s="60"/>
      <c r="SAN53" s="60"/>
      <c r="SAO53" s="60"/>
      <c r="SAP53" s="60"/>
      <c r="SAQ53" s="60"/>
      <c r="SAR53" s="60"/>
      <c r="SAS53" s="60"/>
      <c r="SAT53" s="60"/>
      <c r="SAU53" s="60"/>
      <c r="SAV53" s="60"/>
      <c r="SAW53" s="60"/>
      <c r="SAX53" s="60"/>
      <c r="SAY53" s="60"/>
      <c r="SAZ53" s="60"/>
      <c r="SBA53" s="60"/>
      <c r="SBB53" s="60"/>
      <c r="SBC53" s="60"/>
      <c r="SBD53" s="60"/>
      <c r="SBE53" s="60"/>
      <c r="SBF53" s="60"/>
      <c r="SBG53" s="60"/>
      <c r="SBH53" s="60"/>
      <c r="SBI53" s="60"/>
      <c r="SBJ53" s="60"/>
      <c r="SBK53" s="60"/>
      <c r="SBL53" s="60"/>
      <c r="SBM53" s="60"/>
      <c r="SBN53" s="60"/>
      <c r="SBO53" s="60"/>
      <c r="SBP53" s="60"/>
      <c r="SBQ53" s="60"/>
      <c r="SBR53" s="60"/>
      <c r="SBS53" s="60"/>
      <c r="SBT53" s="60"/>
      <c r="SBU53" s="60"/>
      <c r="SBV53" s="60"/>
      <c r="SBW53" s="60"/>
      <c r="SBX53" s="60"/>
      <c r="SBY53" s="60"/>
      <c r="SBZ53" s="60"/>
      <c r="SCA53" s="60"/>
      <c r="SCB53" s="60"/>
      <c r="SCC53" s="60"/>
      <c r="SCD53" s="60"/>
      <c r="SCE53" s="60"/>
      <c r="SCF53" s="60"/>
      <c r="SCG53" s="60"/>
      <c r="SCH53" s="60"/>
      <c r="SCI53" s="60"/>
      <c r="SCJ53" s="60"/>
      <c r="SCK53" s="60"/>
      <c r="SCL53" s="60"/>
      <c r="SCM53" s="60"/>
      <c r="SCN53" s="60"/>
      <c r="SCO53" s="60"/>
      <c r="SCP53" s="60"/>
      <c r="SCQ53" s="60"/>
      <c r="SCR53" s="60"/>
      <c r="SCS53" s="60"/>
      <c r="SCT53" s="60"/>
      <c r="SCU53" s="60"/>
      <c r="SCV53" s="60"/>
      <c r="SCW53" s="60"/>
      <c r="SCX53" s="60"/>
      <c r="SCY53" s="60"/>
      <c r="SCZ53" s="60"/>
      <c r="SDA53" s="60"/>
      <c r="SDB53" s="60"/>
      <c r="SDC53" s="60"/>
      <c r="SDD53" s="60"/>
      <c r="SDE53" s="60"/>
      <c r="SDF53" s="60"/>
      <c r="SDG53" s="60"/>
      <c r="SDH53" s="60"/>
      <c r="SDI53" s="60"/>
      <c r="SDJ53" s="60"/>
      <c r="SDK53" s="60"/>
      <c r="SDL53" s="60"/>
      <c r="SDM53" s="60"/>
      <c r="SDN53" s="60"/>
      <c r="SDO53" s="60"/>
      <c r="SDP53" s="60"/>
      <c r="SDQ53" s="60"/>
      <c r="SDR53" s="60"/>
      <c r="SDS53" s="60"/>
      <c r="SDT53" s="60"/>
      <c r="SDU53" s="60"/>
      <c r="SDV53" s="60"/>
      <c r="SDW53" s="60"/>
      <c r="SDX53" s="60"/>
      <c r="SDY53" s="60"/>
      <c r="SDZ53" s="60"/>
      <c r="SEA53" s="60"/>
      <c r="SEB53" s="60"/>
      <c r="SEC53" s="60"/>
      <c r="SED53" s="60"/>
      <c r="SEE53" s="60"/>
      <c r="SEF53" s="60"/>
      <c r="SEG53" s="60"/>
      <c r="SEH53" s="60"/>
      <c r="SEI53" s="60"/>
      <c r="SEJ53" s="60"/>
      <c r="SEK53" s="60"/>
      <c r="SEL53" s="60"/>
      <c r="SEM53" s="60"/>
      <c r="SEN53" s="60"/>
      <c r="SEO53" s="60"/>
      <c r="SEP53" s="60"/>
      <c r="SEQ53" s="60"/>
      <c r="SER53" s="60"/>
      <c r="SES53" s="60"/>
      <c r="SET53" s="60"/>
      <c r="SEU53" s="60"/>
      <c r="SEV53" s="60"/>
      <c r="SEW53" s="60"/>
      <c r="SEX53" s="60"/>
      <c r="SEY53" s="60"/>
      <c r="SEZ53" s="60"/>
      <c r="SFA53" s="60"/>
      <c r="SFB53" s="60"/>
      <c r="SFC53" s="60"/>
      <c r="SFD53" s="60"/>
      <c r="SFE53" s="60"/>
      <c r="SFF53" s="60"/>
      <c r="SFG53" s="60"/>
      <c r="SFH53" s="60"/>
      <c r="SFI53" s="60"/>
      <c r="SFJ53" s="60"/>
      <c r="SFK53" s="60"/>
      <c r="SFL53" s="60"/>
      <c r="SFM53" s="60"/>
      <c r="SFN53" s="60"/>
      <c r="SFO53" s="60"/>
      <c r="SFP53" s="60"/>
      <c r="SFQ53" s="60"/>
      <c r="SFR53" s="60"/>
      <c r="SFS53" s="60"/>
      <c r="SFT53" s="60"/>
      <c r="SFU53" s="60"/>
      <c r="SFV53" s="60"/>
      <c r="SFW53" s="60"/>
      <c r="SFX53" s="60"/>
      <c r="SFY53" s="60"/>
      <c r="SFZ53" s="60"/>
      <c r="SGA53" s="60"/>
      <c r="SGB53" s="60"/>
      <c r="SGC53" s="60"/>
      <c r="SGD53" s="60"/>
      <c r="SGE53" s="60"/>
      <c r="SGF53" s="60"/>
      <c r="SGG53" s="60"/>
      <c r="SGH53" s="60"/>
      <c r="SGI53" s="60"/>
      <c r="SGJ53" s="60"/>
      <c r="SGK53" s="60"/>
      <c r="SGL53" s="60"/>
      <c r="SGM53" s="60"/>
      <c r="SGN53" s="60"/>
      <c r="SGO53" s="60"/>
      <c r="SGP53" s="60"/>
      <c r="SGQ53" s="60"/>
      <c r="SGR53" s="60"/>
      <c r="SGS53" s="60"/>
      <c r="SGT53" s="60"/>
      <c r="SGU53" s="60"/>
      <c r="SGV53" s="60"/>
      <c r="SGW53" s="60"/>
      <c r="SGX53" s="60"/>
      <c r="SGY53" s="60"/>
      <c r="SGZ53" s="60"/>
      <c r="SHA53" s="60"/>
      <c r="SHB53" s="60"/>
      <c r="SHC53" s="60"/>
      <c r="SHD53" s="60"/>
      <c r="SHE53" s="60"/>
      <c r="SHF53" s="60"/>
      <c r="SHG53" s="60"/>
      <c r="SHH53" s="60"/>
      <c r="SHI53" s="60"/>
      <c r="SHJ53" s="60"/>
      <c r="SHK53" s="60"/>
      <c r="SHL53" s="60"/>
      <c r="SHM53" s="60"/>
      <c r="SHN53" s="60"/>
      <c r="SHO53" s="60"/>
      <c r="SHP53" s="60"/>
      <c r="SHQ53" s="60"/>
      <c r="SHR53" s="60"/>
      <c r="SHS53" s="60"/>
      <c r="SHT53" s="60"/>
      <c r="SHU53" s="60"/>
      <c r="SHV53" s="60"/>
      <c r="SHW53" s="60"/>
      <c r="SHX53" s="60"/>
      <c r="SHY53" s="60"/>
      <c r="SHZ53" s="60"/>
      <c r="SIA53" s="60"/>
      <c r="SIB53" s="60"/>
      <c r="SIC53" s="60"/>
      <c r="SID53" s="60"/>
      <c r="SIE53" s="60"/>
      <c r="SIF53" s="60"/>
      <c r="SIG53" s="60"/>
      <c r="SIH53" s="60"/>
      <c r="SII53" s="60"/>
      <c r="SIJ53" s="60"/>
      <c r="SIK53" s="60"/>
      <c r="SIL53" s="60"/>
      <c r="SIM53" s="60"/>
      <c r="SIN53" s="60"/>
      <c r="SIO53" s="60"/>
      <c r="SIP53" s="60"/>
      <c r="SIQ53" s="60"/>
      <c r="SIR53" s="60"/>
      <c r="SIS53" s="60"/>
      <c r="SIT53" s="60"/>
      <c r="SIU53" s="60"/>
      <c r="SIV53" s="60"/>
      <c r="SIW53" s="60"/>
      <c r="SIX53" s="60"/>
      <c r="SIY53" s="60"/>
      <c r="SIZ53" s="60"/>
      <c r="SJA53" s="60"/>
      <c r="SJB53" s="60"/>
      <c r="SJC53" s="60"/>
      <c r="SJD53" s="60"/>
      <c r="SJE53" s="60"/>
      <c r="SJF53" s="60"/>
      <c r="SJG53" s="60"/>
      <c r="SJH53" s="60"/>
      <c r="SJI53" s="60"/>
      <c r="SJJ53" s="60"/>
      <c r="SJK53" s="60"/>
      <c r="SJL53" s="60"/>
      <c r="SJM53" s="60"/>
      <c r="SJN53" s="60"/>
      <c r="SJO53" s="60"/>
      <c r="SJP53" s="60"/>
      <c r="SJQ53" s="60"/>
      <c r="SJR53" s="60"/>
      <c r="SJS53" s="60"/>
      <c r="SJT53" s="60"/>
      <c r="SJU53" s="60"/>
      <c r="SJV53" s="60"/>
      <c r="SJW53" s="60"/>
      <c r="SJX53" s="60"/>
      <c r="SJY53" s="60"/>
      <c r="SJZ53" s="60"/>
      <c r="SKA53" s="60"/>
      <c r="SKB53" s="60"/>
      <c r="SKC53" s="60"/>
      <c r="SKD53" s="60"/>
      <c r="SKE53" s="60"/>
      <c r="SKF53" s="60"/>
      <c r="SKG53" s="60"/>
      <c r="SKH53" s="60"/>
      <c r="SKI53" s="60"/>
      <c r="SKJ53" s="60"/>
      <c r="SKK53" s="60"/>
      <c r="SKL53" s="60"/>
      <c r="SKM53" s="60"/>
      <c r="SKN53" s="60"/>
      <c r="SKO53" s="60"/>
      <c r="SKP53" s="60"/>
      <c r="SKQ53" s="60"/>
      <c r="SKR53" s="60"/>
      <c r="SKS53" s="60"/>
      <c r="SKT53" s="60"/>
      <c r="SKU53" s="60"/>
      <c r="SKV53" s="60"/>
      <c r="SKW53" s="60"/>
      <c r="SKX53" s="60"/>
      <c r="SKY53" s="60"/>
      <c r="SKZ53" s="60"/>
      <c r="SLA53" s="60"/>
      <c r="SLB53" s="60"/>
      <c r="SLC53" s="60"/>
      <c r="SLD53" s="60"/>
      <c r="SLE53" s="60"/>
      <c r="SLF53" s="60"/>
      <c r="SLG53" s="60"/>
      <c r="SLH53" s="60"/>
      <c r="SLI53" s="60"/>
      <c r="SLJ53" s="60"/>
      <c r="SLK53" s="60"/>
      <c r="SLL53" s="60"/>
      <c r="SLM53" s="60"/>
      <c r="SLN53" s="60"/>
      <c r="SLO53" s="60"/>
      <c r="SLP53" s="60"/>
      <c r="SLQ53" s="60"/>
      <c r="SLR53" s="60"/>
      <c r="SLS53" s="60"/>
      <c r="SLT53" s="60"/>
      <c r="SLU53" s="60"/>
      <c r="SLV53" s="60"/>
      <c r="SLW53" s="60"/>
      <c r="SLX53" s="60"/>
      <c r="SLY53" s="60"/>
      <c r="SLZ53" s="60"/>
      <c r="SMA53" s="60"/>
      <c r="SMB53" s="60"/>
      <c r="SMC53" s="60"/>
      <c r="SMD53" s="60"/>
      <c r="SME53" s="60"/>
      <c r="SMF53" s="60"/>
      <c r="SMG53" s="60"/>
      <c r="SMH53" s="60"/>
      <c r="SMI53" s="60"/>
      <c r="SMJ53" s="60"/>
      <c r="SMK53" s="60"/>
      <c r="SML53" s="60"/>
      <c r="SMM53" s="60"/>
      <c r="SMN53" s="60"/>
      <c r="SMO53" s="60"/>
      <c r="SMP53" s="60"/>
      <c r="SMQ53" s="60"/>
      <c r="SMR53" s="60"/>
      <c r="SMS53" s="60"/>
      <c r="SMT53" s="60"/>
      <c r="SMU53" s="60"/>
      <c r="SMV53" s="60"/>
      <c r="SMW53" s="60"/>
      <c r="SMX53" s="60"/>
      <c r="SMY53" s="60"/>
      <c r="SMZ53" s="60"/>
      <c r="SNA53" s="60"/>
      <c r="SNB53" s="60"/>
      <c r="SNC53" s="60"/>
      <c r="SND53" s="60"/>
      <c r="SNE53" s="60"/>
      <c r="SNF53" s="60"/>
      <c r="SNG53" s="60"/>
      <c r="SNH53" s="60"/>
      <c r="SNI53" s="60"/>
      <c r="SNJ53" s="60"/>
      <c r="SNK53" s="60"/>
      <c r="SNL53" s="60"/>
      <c r="SNM53" s="60"/>
      <c r="SNN53" s="60"/>
      <c r="SNO53" s="60"/>
      <c r="SNP53" s="60"/>
      <c r="SNQ53" s="60"/>
      <c r="SNR53" s="60"/>
      <c r="SNS53" s="60"/>
      <c r="SNT53" s="60"/>
      <c r="SNU53" s="60"/>
      <c r="SNV53" s="60"/>
      <c r="SNW53" s="60"/>
      <c r="SNX53" s="60"/>
      <c r="SNY53" s="60"/>
      <c r="SNZ53" s="60"/>
      <c r="SOA53" s="60"/>
      <c r="SOB53" s="60"/>
      <c r="SOC53" s="60"/>
      <c r="SOD53" s="60"/>
      <c r="SOE53" s="60"/>
      <c r="SOF53" s="60"/>
      <c r="SOG53" s="60"/>
      <c r="SOH53" s="60"/>
      <c r="SOI53" s="60"/>
      <c r="SOJ53" s="60"/>
      <c r="SOK53" s="60"/>
      <c r="SOL53" s="60"/>
      <c r="SOM53" s="60"/>
      <c r="SON53" s="60"/>
      <c r="SOO53" s="60"/>
      <c r="SOP53" s="60"/>
      <c r="SOQ53" s="60"/>
      <c r="SOR53" s="60"/>
      <c r="SOS53" s="60"/>
      <c r="SOT53" s="60"/>
      <c r="SOU53" s="60"/>
      <c r="SOV53" s="60"/>
      <c r="SOW53" s="60"/>
      <c r="SOX53" s="60"/>
      <c r="SOY53" s="60"/>
      <c r="SOZ53" s="60"/>
      <c r="SPA53" s="60"/>
      <c r="SPB53" s="60"/>
      <c r="SPC53" s="60"/>
      <c r="SPD53" s="60"/>
      <c r="SPE53" s="60"/>
      <c r="SPF53" s="60"/>
      <c r="SPG53" s="60"/>
      <c r="SPH53" s="60"/>
      <c r="SPI53" s="60"/>
      <c r="SPJ53" s="60"/>
      <c r="SPK53" s="60"/>
      <c r="SPL53" s="60"/>
      <c r="SPM53" s="60"/>
      <c r="SPN53" s="60"/>
      <c r="SPO53" s="60"/>
      <c r="SPP53" s="60"/>
      <c r="SPQ53" s="60"/>
      <c r="SPR53" s="60"/>
      <c r="SPS53" s="60"/>
      <c r="SPT53" s="60"/>
      <c r="SPU53" s="60"/>
      <c r="SPV53" s="60"/>
      <c r="SPW53" s="60"/>
      <c r="SPX53" s="60"/>
      <c r="SPY53" s="60"/>
      <c r="SPZ53" s="60"/>
      <c r="SQA53" s="60"/>
      <c r="SQB53" s="60"/>
      <c r="SQC53" s="60"/>
      <c r="SQD53" s="60"/>
      <c r="SQE53" s="60"/>
      <c r="SQF53" s="60"/>
      <c r="SQG53" s="60"/>
      <c r="SQH53" s="60"/>
      <c r="SQI53" s="60"/>
      <c r="SQJ53" s="60"/>
      <c r="SQK53" s="60"/>
      <c r="SQL53" s="60"/>
      <c r="SQM53" s="60"/>
      <c r="SQN53" s="60"/>
      <c r="SQO53" s="60"/>
      <c r="SQP53" s="60"/>
      <c r="SQQ53" s="60"/>
      <c r="SQR53" s="60"/>
      <c r="SQS53" s="60"/>
      <c r="SQT53" s="60"/>
      <c r="SQU53" s="60"/>
      <c r="SQV53" s="60"/>
      <c r="SQW53" s="60"/>
      <c r="SQX53" s="60"/>
      <c r="SQY53" s="60"/>
      <c r="SQZ53" s="60"/>
      <c r="SRA53" s="60"/>
      <c r="SRB53" s="60"/>
      <c r="SRC53" s="60"/>
      <c r="SRD53" s="60"/>
      <c r="SRE53" s="60"/>
      <c r="SRF53" s="60"/>
      <c r="SRG53" s="60"/>
      <c r="SRH53" s="60"/>
      <c r="SRI53" s="60"/>
      <c r="SRJ53" s="60"/>
      <c r="SRK53" s="60"/>
      <c r="SRL53" s="60"/>
      <c r="SRM53" s="60"/>
      <c r="SRN53" s="60"/>
      <c r="SRO53" s="60"/>
      <c r="SRP53" s="60"/>
      <c r="SRQ53" s="60"/>
      <c r="SRR53" s="60"/>
      <c r="SRS53" s="60"/>
      <c r="SRT53" s="60"/>
      <c r="SRU53" s="60"/>
      <c r="SRV53" s="60"/>
      <c r="SRW53" s="60"/>
      <c r="SRX53" s="60"/>
      <c r="SRY53" s="60"/>
      <c r="SRZ53" s="60"/>
      <c r="SSA53" s="60"/>
      <c r="SSB53" s="60"/>
      <c r="SSC53" s="60"/>
      <c r="SSD53" s="60"/>
      <c r="SSE53" s="60"/>
      <c r="SSF53" s="60"/>
      <c r="SSG53" s="60"/>
      <c r="SSH53" s="60"/>
      <c r="SSI53" s="60"/>
      <c r="SSJ53" s="60"/>
      <c r="SSK53" s="60"/>
      <c r="SSL53" s="60"/>
      <c r="SSM53" s="60"/>
      <c r="SSN53" s="60"/>
      <c r="SSO53" s="60"/>
      <c r="SSP53" s="60"/>
      <c r="SSQ53" s="60"/>
      <c r="SSR53" s="60"/>
      <c r="SSS53" s="60"/>
      <c r="SST53" s="60"/>
      <c r="SSU53" s="60"/>
      <c r="SSV53" s="60"/>
      <c r="SSW53" s="60"/>
      <c r="SSX53" s="60"/>
      <c r="SSY53" s="60"/>
      <c r="SSZ53" s="60"/>
      <c r="STA53" s="60"/>
      <c r="STB53" s="60"/>
      <c r="STC53" s="60"/>
      <c r="STD53" s="60"/>
      <c r="STE53" s="60"/>
      <c r="STF53" s="60"/>
      <c r="STG53" s="60"/>
      <c r="STH53" s="60"/>
      <c r="STI53" s="60"/>
      <c r="STJ53" s="60"/>
      <c r="STK53" s="60"/>
      <c r="STL53" s="60"/>
      <c r="STM53" s="60"/>
      <c r="STN53" s="60"/>
      <c r="STO53" s="60"/>
      <c r="STP53" s="60"/>
      <c r="STQ53" s="60"/>
      <c r="STR53" s="60"/>
      <c r="STS53" s="60"/>
      <c r="STT53" s="60"/>
      <c r="STU53" s="60"/>
      <c r="STV53" s="60"/>
      <c r="STW53" s="60"/>
      <c r="STX53" s="60"/>
      <c r="STY53" s="60"/>
      <c r="STZ53" s="60"/>
      <c r="SUA53" s="60"/>
      <c r="SUB53" s="60"/>
      <c r="SUC53" s="60"/>
      <c r="SUD53" s="60"/>
      <c r="SUE53" s="60"/>
      <c r="SUF53" s="60"/>
      <c r="SUG53" s="60"/>
      <c r="SUH53" s="60"/>
      <c r="SUI53" s="60"/>
      <c r="SUJ53" s="60"/>
      <c r="SUK53" s="60"/>
      <c r="SUL53" s="60"/>
      <c r="SUM53" s="60"/>
      <c r="SUN53" s="60"/>
      <c r="SUO53" s="60"/>
      <c r="SUP53" s="60"/>
      <c r="SUQ53" s="60"/>
      <c r="SUR53" s="60"/>
      <c r="SUS53" s="60"/>
      <c r="SUT53" s="60"/>
      <c r="SUU53" s="60"/>
      <c r="SUV53" s="60"/>
      <c r="SUW53" s="60"/>
      <c r="SUX53" s="60"/>
      <c r="SUY53" s="60"/>
      <c r="SUZ53" s="60"/>
      <c r="SVA53" s="60"/>
      <c r="SVB53" s="60"/>
      <c r="SVC53" s="60"/>
      <c r="SVD53" s="60"/>
      <c r="SVE53" s="60"/>
      <c r="SVF53" s="60"/>
      <c r="SVG53" s="60"/>
      <c r="SVH53" s="60"/>
      <c r="SVI53" s="60"/>
      <c r="SVJ53" s="60"/>
      <c r="SVK53" s="60"/>
      <c r="SVL53" s="60"/>
      <c r="SVM53" s="60"/>
      <c r="SVN53" s="60"/>
      <c r="SVO53" s="60"/>
      <c r="SVP53" s="60"/>
      <c r="SVQ53" s="60"/>
      <c r="SVR53" s="60"/>
      <c r="SVS53" s="60"/>
      <c r="SVT53" s="60"/>
      <c r="SVU53" s="60"/>
      <c r="SVV53" s="60"/>
      <c r="SVW53" s="60"/>
      <c r="SVX53" s="60"/>
      <c r="SVY53" s="60"/>
      <c r="SVZ53" s="60"/>
      <c r="SWA53" s="60"/>
      <c r="SWB53" s="60"/>
      <c r="SWC53" s="60"/>
      <c r="SWD53" s="60"/>
      <c r="SWE53" s="60"/>
      <c r="SWF53" s="60"/>
      <c r="SWG53" s="60"/>
      <c r="SWH53" s="60"/>
      <c r="SWI53" s="60"/>
      <c r="SWJ53" s="60"/>
      <c r="SWK53" s="60"/>
      <c r="SWL53" s="60"/>
      <c r="SWM53" s="60"/>
      <c r="SWN53" s="60"/>
      <c r="SWO53" s="60"/>
      <c r="SWP53" s="60"/>
      <c r="SWQ53" s="60"/>
      <c r="SWR53" s="60"/>
      <c r="SWS53" s="60"/>
      <c r="SWT53" s="60"/>
      <c r="SWU53" s="60"/>
      <c r="SWV53" s="60"/>
      <c r="SWW53" s="60"/>
      <c r="SWX53" s="60"/>
      <c r="SWY53" s="60"/>
      <c r="SWZ53" s="60"/>
      <c r="SXA53" s="60"/>
      <c r="SXB53" s="60"/>
      <c r="SXC53" s="60"/>
      <c r="SXD53" s="60"/>
      <c r="SXE53" s="60"/>
      <c r="SXF53" s="60"/>
      <c r="SXG53" s="60"/>
      <c r="SXH53" s="60"/>
      <c r="SXI53" s="60"/>
      <c r="SXJ53" s="60"/>
      <c r="SXK53" s="60"/>
      <c r="SXL53" s="60"/>
      <c r="SXM53" s="60"/>
      <c r="SXN53" s="60"/>
      <c r="SXO53" s="60"/>
      <c r="SXP53" s="60"/>
      <c r="SXQ53" s="60"/>
      <c r="SXR53" s="60"/>
      <c r="SXS53" s="60"/>
      <c r="SXT53" s="60"/>
      <c r="SXU53" s="60"/>
      <c r="SXV53" s="60"/>
      <c r="SXW53" s="60"/>
      <c r="SXX53" s="60"/>
      <c r="SXY53" s="60"/>
      <c r="SXZ53" s="60"/>
      <c r="SYA53" s="60"/>
      <c r="SYB53" s="60"/>
      <c r="SYC53" s="60"/>
      <c r="SYD53" s="60"/>
      <c r="SYE53" s="60"/>
      <c r="SYF53" s="60"/>
      <c r="SYG53" s="60"/>
      <c r="SYH53" s="60"/>
      <c r="SYI53" s="60"/>
      <c r="SYJ53" s="60"/>
      <c r="SYK53" s="60"/>
      <c r="SYL53" s="60"/>
      <c r="SYM53" s="60"/>
      <c r="SYN53" s="60"/>
      <c r="SYO53" s="60"/>
      <c r="SYP53" s="60"/>
      <c r="SYQ53" s="60"/>
      <c r="SYR53" s="60"/>
      <c r="SYS53" s="60"/>
      <c r="SYT53" s="60"/>
      <c r="SYU53" s="60"/>
      <c r="SYV53" s="60"/>
      <c r="SYW53" s="60"/>
      <c r="SYX53" s="60"/>
      <c r="SYY53" s="60"/>
      <c r="SYZ53" s="60"/>
      <c r="SZA53" s="60"/>
      <c r="SZB53" s="60"/>
      <c r="SZC53" s="60"/>
      <c r="SZD53" s="60"/>
      <c r="SZE53" s="60"/>
      <c r="SZF53" s="60"/>
      <c r="SZG53" s="60"/>
      <c r="SZH53" s="60"/>
      <c r="SZI53" s="60"/>
      <c r="SZJ53" s="60"/>
      <c r="SZK53" s="60"/>
      <c r="SZL53" s="60"/>
      <c r="SZM53" s="60"/>
      <c r="SZN53" s="60"/>
      <c r="SZO53" s="60"/>
      <c r="SZP53" s="60"/>
      <c r="SZQ53" s="60"/>
      <c r="SZR53" s="60"/>
      <c r="SZS53" s="60"/>
      <c r="SZT53" s="60"/>
      <c r="SZU53" s="60"/>
      <c r="SZV53" s="60"/>
      <c r="SZW53" s="60"/>
      <c r="SZX53" s="60"/>
      <c r="SZY53" s="60"/>
      <c r="SZZ53" s="60"/>
      <c r="TAA53" s="60"/>
      <c r="TAB53" s="60"/>
      <c r="TAC53" s="60"/>
      <c r="TAD53" s="60"/>
      <c r="TAE53" s="60"/>
      <c r="TAF53" s="60"/>
      <c r="TAG53" s="60"/>
      <c r="TAH53" s="60"/>
      <c r="TAI53" s="60"/>
      <c r="TAJ53" s="60"/>
      <c r="TAK53" s="60"/>
      <c r="TAL53" s="60"/>
      <c r="TAM53" s="60"/>
      <c r="TAN53" s="60"/>
      <c r="TAO53" s="60"/>
      <c r="TAP53" s="60"/>
      <c r="TAQ53" s="60"/>
      <c r="TAR53" s="60"/>
      <c r="TAS53" s="60"/>
      <c r="TAT53" s="60"/>
      <c r="TAU53" s="60"/>
      <c r="TAV53" s="60"/>
      <c r="TAW53" s="60"/>
      <c r="TAX53" s="60"/>
      <c r="TAY53" s="60"/>
      <c r="TAZ53" s="60"/>
      <c r="TBA53" s="60"/>
      <c r="TBB53" s="60"/>
      <c r="TBC53" s="60"/>
      <c r="TBD53" s="60"/>
      <c r="TBE53" s="60"/>
      <c r="TBF53" s="60"/>
      <c r="TBG53" s="60"/>
      <c r="TBH53" s="60"/>
      <c r="TBI53" s="60"/>
      <c r="TBJ53" s="60"/>
      <c r="TBK53" s="60"/>
      <c r="TBL53" s="60"/>
      <c r="TBM53" s="60"/>
      <c r="TBN53" s="60"/>
      <c r="TBO53" s="60"/>
      <c r="TBP53" s="60"/>
      <c r="TBQ53" s="60"/>
      <c r="TBR53" s="60"/>
      <c r="TBS53" s="60"/>
      <c r="TBT53" s="60"/>
      <c r="TBU53" s="60"/>
      <c r="TBV53" s="60"/>
      <c r="TBW53" s="60"/>
      <c r="TBX53" s="60"/>
      <c r="TBY53" s="60"/>
      <c r="TBZ53" s="60"/>
      <c r="TCA53" s="60"/>
      <c r="TCB53" s="60"/>
      <c r="TCC53" s="60"/>
      <c r="TCD53" s="60"/>
      <c r="TCE53" s="60"/>
      <c r="TCF53" s="60"/>
      <c r="TCG53" s="60"/>
      <c r="TCH53" s="60"/>
      <c r="TCI53" s="60"/>
      <c r="TCJ53" s="60"/>
      <c r="TCK53" s="60"/>
      <c r="TCL53" s="60"/>
      <c r="TCM53" s="60"/>
      <c r="TCN53" s="60"/>
      <c r="TCO53" s="60"/>
      <c r="TCP53" s="60"/>
      <c r="TCQ53" s="60"/>
      <c r="TCR53" s="60"/>
      <c r="TCS53" s="60"/>
      <c r="TCT53" s="60"/>
      <c r="TCU53" s="60"/>
      <c r="TCV53" s="60"/>
      <c r="TCW53" s="60"/>
      <c r="TCX53" s="60"/>
      <c r="TCY53" s="60"/>
      <c r="TCZ53" s="60"/>
      <c r="TDA53" s="60"/>
      <c r="TDB53" s="60"/>
      <c r="TDC53" s="60"/>
      <c r="TDD53" s="60"/>
      <c r="TDE53" s="60"/>
      <c r="TDF53" s="60"/>
      <c r="TDG53" s="60"/>
      <c r="TDH53" s="60"/>
      <c r="TDI53" s="60"/>
      <c r="TDJ53" s="60"/>
      <c r="TDK53" s="60"/>
      <c r="TDL53" s="60"/>
      <c r="TDM53" s="60"/>
      <c r="TDN53" s="60"/>
      <c r="TDO53" s="60"/>
      <c r="TDP53" s="60"/>
      <c r="TDQ53" s="60"/>
      <c r="TDR53" s="60"/>
      <c r="TDS53" s="60"/>
      <c r="TDT53" s="60"/>
      <c r="TDU53" s="60"/>
      <c r="TDV53" s="60"/>
      <c r="TDW53" s="60"/>
      <c r="TDX53" s="60"/>
      <c r="TDY53" s="60"/>
      <c r="TDZ53" s="60"/>
      <c r="TEA53" s="60"/>
      <c r="TEB53" s="60"/>
      <c r="TEC53" s="60"/>
      <c r="TED53" s="60"/>
      <c r="TEE53" s="60"/>
      <c r="TEF53" s="60"/>
      <c r="TEG53" s="60"/>
      <c r="TEH53" s="60"/>
      <c r="TEI53" s="60"/>
      <c r="TEJ53" s="60"/>
      <c r="TEK53" s="60"/>
      <c r="TEL53" s="60"/>
      <c r="TEM53" s="60"/>
      <c r="TEN53" s="60"/>
      <c r="TEO53" s="60"/>
      <c r="TEP53" s="60"/>
      <c r="TEQ53" s="60"/>
      <c r="TER53" s="60"/>
      <c r="TES53" s="60"/>
      <c r="TET53" s="60"/>
      <c r="TEU53" s="60"/>
      <c r="TEV53" s="60"/>
      <c r="TEW53" s="60"/>
      <c r="TEX53" s="60"/>
      <c r="TEY53" s="60"/>
      <c r="TEZ53" s="60"/>
      <c r="TFA53" s="60"/>
      <c r="TFB53" s="60"/>
      <c r="TFC53" s="60"/>
      <c r="TFD53" s="60"/>
      <c r="TFE53" s="60"/>
      <c r="TFF53" s="60"/>
      <c r="TFG53" s="60"/>
      <c r="TFH53" s="60"/>
      <c r="TFI53" s="60"/>
      <c r="TFJ53" s="60"/>
      <c r="TFK53" s="60"/>
      <c r="TFL53" s="60"/>
      <c r="TFM53" s="60"/>
      <c r="TFN53" s="60"/>
      <c r="TFO53" s="60"/>
      <c r="TFP53" s="60"/>
      <c r="TFQ53" s="60"/>
      <c r="TFR53" s="60"/>
      <c r="TFS53" s="60"/>
      <c r="TFT53" s="60"/>
      <c r="TFU53" s="60"/>
      <c r="TFV53" s="60"/>
      <c r="TFW53" s="60"/>
      <c r="TFX53" s="60"/>
      <c r="TFY53" s="60"/>
      <c r="TFZ53" s="60"/>
      <c r="TGA53" s="60"/>
      <c r="TGB53" s="60"/>
      <c r="TGC53" s="60"/>
      <c r="TGD53" s="60"/>
      <c r="TGE53" s="60"/>
      <c r="TGF53" s="60"/>
      <c r="TGG53" s="60"/>
      <c r="TGH53" s="60"/>
      <c r="TGI53" s="60"/>
      <c r="TGJ53" s="60"/>
      <c r="TGK53" s="60"/>
      <c r="TGL53" s="60"/>
      <c r="TGM53" s="60"/>
      <c r="TGN53" s="60"/>
      <c r="TGO53" s="60"/>
      <c r="TGP53" s="60"/>
      <c r="TGQ53" s="60"/>
      <c r="TGR53" s="60"/>
      <c r="TGS53" s="60"/>
      <c r="TGT53" s="60"/>
      <c r="TGU53" s="60"/>
      <c r="TGV53" s="60"/>
      <c r="TGW53" s="60"/>
      <c r="TGX53" s="60"/>
      <c r="TGY53" s="60"/>
      <c r="TGZ53" s="60"/>
      <c r="THA53" s="60"/>
      <c r="THB53" s="60"/>
      <c r="THC53" s="60"/>
      <c r="THD53" s="60"/>
      <c r="THE53" s="60"/>
      <c r="THF53" s="60"/>
      <c r="THG53" s="60"/>
      <c r="THH53" s="60"/>
      <c r="THI53" s="60"/>
      <c r="THJ53" s="60"/>
      <c r="THK53" s="60"/>
      <c r="THL53" s="60"/>
      <c r="THM53" s="60"/>
      <c r="THN53" s="60"/>
      <c r="THO53" s="60"/>
      <c r="THP53" s="60"/>
      <c r="THQ53" s="60"/>
      <c r="THR53" s="60"/>
      <c r="THS53" s="60"/>
      <c r="THT53" s="60"/>
      <c r="THU53" s="60"/>
      <c r="THV53" s="60"/>
      <c r="THW53" s="60"/>
      <c r="THX53" s="60"/>
      <c r="THY53" s="60"/>
      <c r="THZ53" s="60"/>
      <c r="TIA53" s="60"/>
      <c r="TIB53" s="60"/>
      <c r="TIC53" s="60"/>
      <c r="TID53" s="60"/>
      <c r="TIE53" s="60"/>
      <c r="TIF53" s="60"/>
      <c r="TIG53" s="60"/>
      <c r="TIH53" s="60"/>
      <c r="TII53" s="60"/>
      <c r="TIJ53" s="60"/>
      <c r="TIK53" s="60"/>
      <c r="TIL53" s="60"/>
      <c r="TIM53" s="60"/>
      <c r="TIN53" s="60"/>
      <c r="TIO53" s="60"/>
      <c r="TIP53" s="60"/>
      <c r="TIQ53" s="60"/>
      <c r="TIR53" s="60"/>
      <c r="TIS53" s="60"/>
      <c r="TIT53" s="60"/>
      <c r="TIU53" s="60"/>
      <c r="TIV53" s="60"/>
      <c r="TIW53" s="60"/>
      <c r="TIX53" s="60"/>
      <c r="TIY53" s="60"/>
      <c r="TIZ53" s="60"/>
      <c r="TJA53" s="60"/>
      <c r="TJB53" s="60"/>
      <c r="TJC53" s="60"/>
      <c r="TJD53" s="60"/>
      <c r="TJE53" s="60"/>
      <c r="TJF53" s="60"/>
      <c r="TJG53" s="60"/>
      <c r="TJH53" s="60"/>
      <c r="TJI53" s="60"/>
      <c r="TJJ53" s="60"/>
      <c r="TJK53" s="60"/>
      <c r="TJL53" s="60"/>
      <c r="TJM53" s="60"/>
      <c r="TJN53" s="60"/>
      <c r="TJO53" s="60"/>
      <c r="TJP53" s="60"/>
      <c r="TJQ53" s="60"/>
      <c r="TJR53" s="60"/>
      <c r="TJS53" s="60"/>
      <c r="TJT53" s="60"/>
      <c r="TJU53" s="60"/>
      <c r="TJV53" s="60"/>
      <c r="TJW53" s="60"/>
      <c r="TJX53" s="60"/>
      <c r="TJY53" s="60"/>
      <c r="TJZ53" s="60"/>
      <c r="TKA53" s="60"/>
      <c r="TKB53" s="60"/>
      <c r="TKC53" s="60"/>
      <c r="TKD53" s="60"/>
      <c r="TKE53" s="60"/>
      <c r="TKF53" s="60"/>
      <c r="TKG53" s="60"/>
      <c r="TKH53" s="60"/>
      <c r="TKI53" s="60"/>
      <c r="TKJ53" s="60"/>
      <c r="TKK53" s="60"/>
      <c r="TKL53" s="60"/>
      <c r="TKM53" s="60"/>
      <c r="TKN53" s="60"/>
      <c r="TKO53" s="60"/>
      <c r="TKP53" s="60"/>
      <c r="TKQ53" s="60"/>
      <c r="TKR53" s="60"/>
      <c r="TKS53" s="60"/>
      <c r="TKT53" s="60"/>
      <c r="TKU53" s="60"/>
      <c r="TKV53" s="60"/>
      <c r="TKW53" s="60"/>
      <c r="TKX53" s="60"/>
      <c r="TKY53" s="60"/>
      <c r="TKZ53" s="60"/>
      <c r="TLA53" s="60"/>
      <c r="TLB53" s="60"/>
      <c r="TLC53" s="60"/>
      <c r="TLD53" s="60"/>
      <c r="TLE53" s="60"/>
      <c r="TLF53" s="60"/>
      <c r="TLG53" s="60"/>
      <c r="TLH53" s="60"/>
      <c r="TLI53" s="60"/>
      <c r="TLJ53" s="60"/>
      <c r="TLK53" s="60"/>
      <c r="TLL53" s="60"/>
      <c r="TLM53" s="60"/>
      <c r="TLN53" s="60"/>
      <c r="TLO53" s="60"/>
      <c r="TLP53" s="60"/>
      <c r="TLQ53" s="60"/>
      <c r="TLR53" s="60"/>
      <c r="TLS53" s="60"/>
      <c r="TLT53" s="60"/>
      <c r="TLU53" s="60"/>
      <c r="TLV53" s="60"/>
      <c r="TLW53" s="60"/>
      <c r="TLX53" s="60"/>
      <c r="TLY53" s="60"/>
      <c r="TLZ53" s="60"/>
      <c r="TMA53" s="60"/>
      <c r="TMB53" s="60"/>
      <c r="TMC53" s="60"/>
      <c r="TMD53" s="60"/>
      <c r="TME53" s="60"/>
      <c r="TMF53" s="60"/>
      <c r="TMG53" s="60"/>
      <c r="TMH53" s="60"/>
      <c r="TMI53" s="60"/>
      <c r="TMJ53" s="60"/>
      <c r="TMK53" s="60"/>
      <c r="TML53" s="60"/>
      <c r="TMM53" s="60"/>
      <c r="TMN53" s="60"/>
      <c r="TMO53" s="60"/>
      <c r="TMP53" s="60"/>
      <c r="TMQ53" s="60"/>
      <c r="TMR53" s="60"/>
      <c r="TMS53" s="60"/>
      <c r="TMT53" s="60"/>
      <c r="TMU53" s="60"/>
      <c r="TMV53" s="60"/>
      <c r="TMW53" s="60"/>
      <c r="TMX53" s="60"/>
      <c r="TMY53" s="60"/>
      <c r="TMZ53" s="60"/>
      <c r="TNA53" s="60"/>
      <c r="TNB53" s="60"/>
      <c r="TNC53" s="60"/>
      <c r="TND53" s="60"/>
      <c r="TNE53" s="60"/>
      <c r="TNF53" s="60"/>
      <c r="TNG53" s="60"/>
      <c r="TNH53" s="60"/>
      <c r="TNI53" s="60"/>
      <c r="TNJ53" s="60"/>
      <c r="TNK53" s="60"/>
      <c r="TNL53" s="60"/>
      <c r="TNM53" s="60"/>
      <c r="TNN53" s="60"/>
      <c r="TNO53" s="60"/>
      <c r="TNP53" s="60"/>
      <c r="TNQ53" s="60"/>
      <c r="TNR53" s="60"/>
      <c r="TNS53" s="60"/>
      <c r="TNT53" s="60"/>
      <c r="TNU53" s="60"/>
      <c r="TNV53" s="60"/>
      <c r="TNW53" s="60"/>
      <c r="TNX53" s="60"/>
      <c r="TNY53" s="60"/>
      <c r="TNZ53" s="60"/>
      <c r="TOA53" s="60"/>
      <c r="TOB53" s="60"/>
      <c r="TOC53" s="60"/>
      <c r="TOD53" s="60"/>
      <c r="TOE53" s="60"/>
      <c r="TOF53" s="60"/>
      <c r="TOG53" s="60"/>
      <c r="TOH53" s="60"/>
      <c r="TOI53" s="60"/>
      <c r="TOJ53" s="60"/>
      <c r="TOK53" s="60"/>
      <c r="TOL53" s="60"/>
      <c r="TOM53" s="60"/>
      <c r="TON53" s="60"/>
      <c r="TOO53" s="60"/>
      <c r="TOP53" s="60"/>
      <c r="TOQ53" s="60"/>
      <c r="TOR53" s="60"/>
      <c r="TOS53" s="60"/>
      <c r="TOT53" s="60"/>
      <c r="TOU53" s="60"/>
      <c r="TOV53" s="60"/>
      <c r="TOW53" s="60"/>
      <c r="TOX53" s="60"/>
      <c r="TOY53" s="60"/>
      <c r="TOZ53" s="60"/>
      <c r="TPA53" s="60"/>
      <c r="TPB53" s="60"/>
      <c r="TPC53" s="60"/>
      <c r="TPD53" s="60"/>
      <c r="TPE53" s="60"/>
      <c r="TPF53" s="60"/>
      <c r="TPG53" s="60"/>
      <c r="TPH53" s="60"/>
      <c r="TPI53" s="60"/>
      <c r="TPJ53" s="60"/>
      <c r="TPK53" s="60"/>
      <c r="TPL53" s="60"/>
      <c r="TPM53" s="60"/>
      <c r="TPN53" s="60"/>
      <c r="TPO53" s="60"/>
      <c r="TPP53" s="60"/>
      <c r="TPQ53" s="60"/>
      <c r="TPR53" s="60"/>
      <c r="TPS53" s="60"/>
      <c r="TPT53" s="60"/>
      <c r="TPU53" s="60"/>
      <c r="TPV53" s="60"/>
      <c r="TPW53" s="60"/>
      <c r="TPX53" s="60"/>
      <c r="TPY53" s="60"/>
      <c r="TPZ53" s="60"/>
      <c r="TQA53" s="60"/>
      <c r="TQB53" s="60"/>
      <c r="TQC53" s="60"/>
      <c r="TQD53" s="60"/>
      <c r="TQE53" s="60"/>
      <c r="TQF53" s="60"/>
      <c r="TQG53" s="60"/>
      <c r="TQH53" s="60"/>
      <c r="TQI53" s="60"/>
      <c r="TQJ53" s="60"/>
      <c r="TQK53" s="60"/>
      <c r="TQL53" s="60"/>
      <c r="TQM53" s="60"/>
      <c r="TQN53" s="60"/>
      <c r="TQO53" s="60"/>
      <c r="TQP53" s="60"/>
      <c r="TQQ53" s="60"/>
      <c r="TQR53" s="60"/>
      <c r="TQS53" s="60"/>
      <c r="TQT53" s="60"/>
      <c r="TQU53" s="60"/>
      <c r="TQV53" s="60"/>
      <c r="TQW53" s="60"/>
      <c r="TQX53" s="60"/>
      <c r="TQY53" s="60"/>
      <c r="TQZ53" s="60"/>
      <c r="TRA53" s="60"/>
      <c r="TRB53" s="60"/>
      <c r="TRC53" s="60"/>
      <c r="TRD53" s="60"/>
      <c r="TRE53" s="60"/>
      <c r="TRF53" s="60"/>
      <c r="TRG53" s="60"/>
      <c r="TRH53" s="60"/>
      <c r="TRI53" s="60"/>
      <c r="TRJ53" s="60"/>
      <c r="TRK53" s="60"/>
      <c r="TRL53" s="60"/>
      <c r="TRM53" s="60"/>
      <c r="TRN53" s="60"/>
      <c r="TRO53" s="60"/>
      <c r="TRP53" s="60"/>
      <c r="TRQ53" s="60"/>
      <c r="TRR53" s="60"/>
      <c r="TRS53" s="60"/>
      <c r="TRT53" s="60"/>
      <c r="TRU53" s="60"/>
      <c r="TRV53" s="60"/>
      <c r="TRW53" s="60"/>
      <c r="TRX53" s="60"/>
      <c r="TRY53" s="60"/>
      <c r="TRZ53" s="60"/>
      <c r="TSA53" s="60"/>
      <c r="TSB53" s="60"/>
      <c r="TSC53" s="60"/>
      <c r="TSD53" s="60"/>
      <c r="TSE53" s="60"/>
      <c r="TSF53" s="60"/>
      <c r="TSG53" s="60"/>
      <c r="TSH53" s="60"/>
      <c r="TSI53" s="60"/>
      <c r="TSJ53" s="60"/>
      <c r="TSK53" s="60"/>
      <c r="TSL53" s="60"/>
      <c r="TSM53" s="60"/>
      <c r="TSN53" s="60"/>
      <c r="TSO53" s="60"/>
      <c r="TSP53" s="60"/>
      <c r="TSQ53" s="60"/>
      <c r="TSR53" s="60"/>
      <c r="TSS53" s="60"/>
      <c r="TST53" s="60"/>
      <c r="TSU53" s="60"/>
      <c r="TSV53" s="60"/>
      <c r="TSW53" s="60"/>
      <c r="TSX53" s="60"/>
      <c r="TSY53" s="60"/>
      <c r="TSZ53" s="60"/>
      <c r="TTA53" s="60"/>
      <c r="TTB53" s="60"/>
      <c r="TTC53" s="60"/>
      <c r="TTD53" s="60"/>
      <c r="TTE53" s="60"/>
      <c r="TTF53" s="60"/>
      <c r="TTG53" s="60"/>
      <c r="TTH53" s="60"/>
      <c r="TTI53" s="60"/>
      <c r="TTJ53" s="60"/>
      <c r="TTK53" s="60"/>
      <c r="TTL53" s="60"/>
      <c r="TTM53" s="60"/>
      <c r="TTN53" s="60"/>
      <c r="TTO53" s="60"/>
      <c r="TTP53" s="60"/>
      <c r="TTQ53" s="60"/>
      <c r="TTR53" s="60"/>
      <c r="TTS53" s="60"/>
      <c r="TTT53" s="60"/>
      <c r="TTU53" s="60"/>
      <c r="TTV53" s="60"/>
      <c r="TTW53" s="60"/>
      <c r="TTX53" s="60"/>
      <c r="TTY53" s="60"/>
      <c r="TTZ53" s="60"/>
      <c r="TUA53" s="60"/>
      <c r="TUB53" s="60"/>
      <c r="TUC53" s="60"/>
      <c r="TUD53" s="60"/>
      <c r="TUE53" s="60"/>
      <c r="TUF53" s="60"/>
      <c r="TUG53" s="60"/>
      <c r="TUH53" s="60"/>
      <c r="TUI53" s="60"/>
      <c r="TUJ53" s="60"/>
      <c r="TUK53" s="60"/>
      <c r="TUL53" s="60"/>
      <c r="TUM53" s="60"/>
      <c r="TUN53" s="60"/>
      <c r="TUO53" s="60"/>
      <c r="TUP53" s="60"/>
      <c r="TUQ53" s="60"/>
      <c r="TUR53" s="60"/>
      <c r="TUS53" s="60"/>
      <c r="TUT53" s="60"/>
      <c r="TUU53" s="60"/>
      <c r="TUV53" s="60"/>
      <c r="TUW53" s="60"/>
      <c r="TUX53" s="60"/>
      <c r="TUY53" s="60"/>
      <c r="TUZ53" s="60"/>
      <c r="TVA53" s="60"/>
      <c r="TVB53" s="60"/>
      <c r="TVC53" s="60"/>
      <c r="TVD53" s="60"/>
      <c r="TVE53" s="60"/>
      <c r="TVF53" s="60"/>
      <c r="TVG53" s="60"/>
      <c r="TVH53" s="60"/>
      <c r="TVI53" s="60"/>
      <c r="TVJ53" s="60"/>
      <c r="TVK53" s="60"/>
      <c r="TVL53" s="60"/>
      <c r="TVM53" s="60"/>
      <c r="TVN53" s="60"/>
      <c r="TVO53" s="60"/>
      <c r="TVP53" s="60"/>
      <c r="TVQ53" s="60"/>
      <c r="TVR53" s="60"/>
      <c r="TVS53" s="60"/>
      <c r="TVT53" s="60"/>
      <c r="TVU53" s="60"/>
      <c r="TVV53" s="60"/>
      <c r="TVW53" s="60"/>
      <c r="TVX53" s="60"/>
      <c r="TVY53" s="60"/>
      <c r="TVZ53" s="60"/>
      <c r="TWA53" s="60"/>
      <c r="TWB53" s="60"/>
      <c r="TWC53" s="60"/>
      <c r="TWD53" s="60"/>
      <c r="TWE53" s="60"/>
      <c r="TWF53" s="60"/>
      <c r="TWG53" s="60"/>
      <c r="TWH53" s="60"/>
      <c r="TWI53" s="60"/>
      <c r="TWJ53" s="60"/>
      <c r="TWK53" s="60"/>
      <c r="TWL53" s="60"/>
      <c r="TWM53" s="60"/>
      <c r="TWN53" s="60"/>
      <c r="TWO53" s="60"/>
      <c r="TWP53" s="60"/>
      <c r="TWQ53" s="60"/>
      <c r="TWR53" s="60"/>
      <c r="TWS53" s="60"/>
      <c r="TWT53" s="60"/>
      <c r="TWU53" s="60"/>
      <c r="TWV53" s="60"/>
      <c r="TWW53" s="60"/>
      <c r="TWX53" s="60"/>
      <c r="TWY53" s="60"/>
      <c r="TWZ53" s="60"/>
      <c r="TXA53" s="60"/>
      <c r="TXB53" s="60"/>
      <c r="TXC53" s="60"/>
      <c r="TXD53" s="60"/>
      <c r="TXE53" s="60"/>
      <c r="TXF53" s="60"/>
      <c r="TXG53" s="60"/>
      <c r="TXH53" s="60"/>
      <c r="TXI53" s="60"/>
      <c r="TXJ53" s="60"/>
      <c r="TXK53" s="60"/>
      <c r="TXL53" s="60"/>
      <c r="TXM53" s="60"/>
      <c r="TXN53" s="60"/>
      <c r="TXO53" s="60"/>
      <c r="TXP53" s="60"/>
      <c r="TXQ53" s="60"/>
      <c r="TXR53" s="60"/>
      <c r="TXS53" s="60"/>
      <c r="TXT53" s="60"/>
      <c r="TXU53" s="60"/>
      <c r="TXV53" s="60"/>
      <c r="TXW53" s="60"/>
      <c r="TXX53" s="60"/>
      <c r="TXY53" s="60"/>
      <c r="TXZ53" s="60"/>
      <c r="TYA53" s="60"/>
      <c r="TYB53" s="60"/>
      <c r="TYC53" s="60"/>
      <c r="TYD53" s="60"/>
      <c r="TYE53" s="60"/>
      <c r="TYF53" s="60"/>
      <c r="TYG53" s="60"/>
      <c r="TYH53" s="60"/>
      <c r="TYI53" s="60"/>
      <c r="TYJ53" s="60"/>
      <c r="TYK53" s="60"/>
      <c r="TYL53" s="60"/>
      <c r="TYM53" s="60"/>
      <c r="TYN53" s="60"/>
      <c r="TYO53" s="60"/>
      <c r="TYP53" s="60"/>
      <c r="TYQ53" s="60"/>
      <c r="TYR53" s="60"/>
      <c r="TYS53" s="60"/>
      <c r="TYT53" s="60"/>
      <c r="TYU53" s="60"/>
      <c r="TYV53" s="60"/>
      <c r="TYW53" s="60"/>
      <c r="TYX53" s="60"/>
      <c r="TYY53" s="60"/>
      <c r="TYZ53" s="60"/>
      <c r="TZA53" s="60"/>
      <c r="TZB53" s="60"/>
      <c r="TZC53" s="60"/>
      <c r="TZD53" s="60"/>
      <c r="TZE53" s="60"/>
      <c r="TZF53" s="60"/>
      <c r="TZG53" s="60"/>
      <c r="TZH53" s="60"/>
      <c r="TZI53" s="60"/>
      <c r="TZJ53" s="60"/>
      <c r="TZK53" s="60"/>
      <c r="TZL53" s="60"/>
      <c r="TZM53" s="60"/>
      <c r="TZN53" s="60"/>
      <c r="TZO53" s="60"/>
      <c r="TZP53" s="60"/>
      <c r="TZQ53" s="60"/>
      <c r="TZR53" s="60"/>
      <c r="TZS53" s="60"/>
      <c r="TZT53" s="60"/>
      <c r="TZU53" s="60"/>
      <c r="TZV53" s="60"/>
      <c r="TZW53" s="60"/>
      <c r="TZX53" s="60"/>
      <c r="TZY53" s="60"/>
      <c r="TZZ53" s="60"/>
      <c r="UAA53" s="60"/>
      <c r="UAB53" s="60"/>
      <c r="UAC53" s="60"/>
      <c r="UAD53" s="60"/>
      <c r="UAE53" s="60"/>
      <c r="UAF53" s="60"/>
      <c r="UAG53" s="60"/>
      <c r="UAH53" s="60"/>
      <c r="UAI53" s="60"/>
      <c r="UAJ53" s="60"/>
      <c r="UAK53" s="60"/>
      <c r="UAL53" s="60"/>
      <c r="UAM53" s="60"/>
      <c r="UAN53" s="60"/>
      <c r="UAO53" s="60"/>
      <c r="UAP53" s="60"/>
      <c r="UAQ53" s="60"/>
      <c r="UAR53" s="60"/>
      <c r="UAS53" s="60"/>
      <c r="UAT53" s="60"/>
      <c r="UAU53" s="60"/>
      <c r="UAV53" s="60"/>
      <c r="UAW53" s="60"/>
      <c r="UAX53" s="60"/>
      <c r="UAY53" s="60"/>
      <c r="UAZ53" s="60"/>
      <c r="UBA53" s="60"/>
      <c r="UBB53" s="60"/>
      <c r="UBC53" s="60"/>
      <c r="UBD53" s="60"/>
      <c r="UBE53" s="60"/>
      <c r="UBF53" s="60"/>
      <c r="UBG53" s="60"/>
      <c r="UBH53" s="60"/>
      <c r="UBI53" s="60"/>
      <c r="UBJ53" s="60"/>
      <c r="UBK53" s="60"/>
      <c r="UBL53" s="60"/>
      <c r="UBM53" s="60"/>
      <c r="UBN53" s="60"/>
      <c r="UBO53" s="60"/>
      <c r="UBP53" s="60"/>
      <c r="UBQ53" s="60"/>
      <c r="UBR53" s="60"/>
      <c r="UBS53" s="60"/>
      <c r="UBT53" s="60"/>
      <c r="UBU53" s="60"/>
      <c r="UBV53" s="60"/>
      <c r="UBW53" s="60"/>
      <c r="UBX53" s="60"/>
      <c r="UBY53" s="60"/>
      <c r="UBZ53" s="60"/>
      <c r="UCA53" s="60"/>
      <c r="UCB53" s="60"/>
      <c r="UCC53" s="60"/>
      <c r="UCD53" s="60"/>
      <c r="UCE53" s="60"/>
      <c r="UCF53" s="60"/>
      <c r="UCG53" s="60"/>
      <c r="UCH53" s="60"/>
      <c r="UCI53" s="60"/>
      <c r="UCJ53" s="60"/>
      <c r="UCK53" s="60"/>
      <c r="UCL53" s="60"/>
      <c r="UCM53" s="60"/>
      <c r="UCN53" s="60"/>
      <c r="UCO53" s="60"/>
      <c r="UCP53" s="60"/>
      <c r="UCQ53" s="60"/>
      <c r="UCR53" s="60"/>
      <c r="UCS53" s="60"/>
      <c r="UCT53" s="60"/>
      <c r="UCU53" s="60"/>
      <c r="UCV53" s="60"/>
      <c r="UCW53" s="60"/>
      <c r="UCX53" s="60"/>
      <c r="UCY53" s="60"/>
      <c r="UCZ53" s="60"/>
      <c r="UDA53" s="60"/>
      <c r="UDB53" s="60"/>
      <c r="UDC53" s="60"/>
      <c r="UDD53" s="60"/>
      <c r="UDE53" s="60"/>
      <c r="UDF53" s="60"/>
      <c r="UDG53" s="60"/>
      <c r="UDH53" s="60"/>
      <c r="UDI53" s="60"/>
      <c r="UDJ53" s="60"/>
      <c r="UDK53" s="60"/>
      <c r="UDL53" s="60"/>
      <c r="UDM53" s="60"/>
      <c r="UDN53" s="60"/>
      <c r="UDO53" s="60"/>
      <c r="UDP53" s="60"/>
      <c r="UDQ53" s="60"/>
      <c r="UDR53" s="60"/>
      <c r="UDS53" s="60"/>
      <c r="UDT53" s="60"/>
      <c r="UDU53" s="60"/>
      <c r="UDV53" s="60"/>
      <c r="UDW53" s="60"/>
      <c r="UDX53" s="60"/>
      <c r="UDY53" s="60"/>
      <c r="UDZ53" s="60"/>
      <c r="UEA53" s="60"/>
      <c r="UEB53" s="60"/>
      <c r="UEC53" s="60"/>
      <c r="UED53" s="60"/>
      <c r="UEE53" s="60"/>
      <c r="UEF53" s="60"/>
      <c r="UEG53" s="60"/>
      <c r="UEH53" s="60"/>
      <c r="UEI53" s="60"/>
      <c r="UEJ53" s="60"/>
      <c r="UEK53" s="60"/>
      <c r="UEL53" s="60"/>
      <c r="UEM53" s="60"/>
      <c r="UEN53" s="60"/>
      <c r="UEO53" s="60"/>
      <c r="UEP53" s="60"/>
      <c r="UEQ53" s="60"/>
      <c r="UER53" s="60"/>
      <c r="UES53" s="60"/>
      <c r="UET53" s="60"/>
      <c r="UEU53" s="60"/>
      <c r="UEV53" s="60"/>
      <c r="UEW53" s="60"/>
      <c r="UEX53" s="60"/>
      <c r="UEY53" s="60"/>
      <c r="UEZ53" s="60"/>
      <c r="UFA53" s="60"/>
      <c r="UFB53" s="60"/>
      <c r="UFC53" s="60"/>
      <c r="UFD53" s="60"/>
      <c r="UFE53" s="60"/>
      <c r="UFF53" s="60"/>
      <c r="UFG53" s="60"/>
      <c r="UFH53" s="60"/>
      <c r="UFI53" s="60"/>
      <c r="UFJ53" s="60"/>
      <c r="UFK53" s="60"/>
      <c r="UFL53" s="60"/>
      <c r="UFM53" s="60"/>
      <c r="UFN53" s="60"/>
      <c r="UFO53" s="60"/>
      <c r="UFP53" s="60"/>
      <c r="UFQ53" s="60"/>
      <c r="UFR53" s="60"/>
      <c r="UFS53" s="60"/>
      <c r="UFT53" s="60"/>
      <c r="UFU53" s="60"/>
      <c r="UFV53" s="60"/>
      <c r="UFW53" s="60"/>
      <c r="UFX53" s="60"/>
      <c r="UFY53" s="60"/>
      <c r="UFZ53" s="60"/>
      <c r="UGA53" s="60"/>
      <c r="UGB53" s="60"/>
      <c r="UGC53" s="60"/>
      <c r="UGD53" s="60"/>
      <c r="UGE53" s="60"/>
      <c r="UGF53" s="60"/>
      <c r="UGG53" s="60"/>
      <c r="UGH53" s="60"/>
      <c r="UGI53" s="60"/>
      <c r="UGJ53" s="60"/>
      <c r="UGK53" s="60"/>
      <c r="UGL53" s="60"/>
      <c r="UGM53" s="60"/>
      <c r="UGN53" s="60"/>
      <c r="UGO53" s="60"/>
      <c r="UGP53" s="60"/>
      <c r="UGQ53" s="60"/>
      <c r="UGR53" s="60"/>
      <c r="UGS53" s="60"/>
      <c r="UGT53" s="60"/>
      <c r="UGU53" s="60"/>
      <c r="UGV53" s="60"/>
      <c r="UGW53" s="60"/>
      <c r="UGX53" s="60"/>
      <c r="UGY53" s="60"/>
      <c r="UGZ53" s="60"/>
      <c r="UHA53" s="60"/>
      <c r="UHB53" s="60"/>
      <c r="UHC53" s="60"/>
      <c r="UHD53" s="60"/>
      <c r="UHE53" s="60"/>
      <c r="UHF53" s="60"/>
      <c r="UHG53" s="60"/>
      <c r="UHH53" s="60"/>
      <c r="UHI53" s="60"/>
      <c r="UHJ53" s="60"/>
      <c r="UHK53" s="60"/>
      <c r="UHL53" s="60"/>
      <c r="UHM53" s="60"/>
      <c r="UHN53" s="60"/>
      <c r="UHO53" s="60"/>
      <c r="UHP53" s="60"/>
      <c r="UHQ53" s="60"/>
      <c r="UHR53" s="60"/>
      <c r="UHS53" s="60"/>
      <c r="UHT53" s="60"/>
      <c r="UHU53" s="60"/>
      <c r="UHV53" s="60"/>
      <c r="UHW53" s="60"/>
      <c r="UHX53" s="60"/>
      <c r="UHY53" s="60"/>
      <c r="UHZ53" s="60"/>
      <c r="UIA53" s="60"/>
      <c r="UIB53" s="60"/>
      <c r="UIC53" s="60"/>
      <c r="UID53" s="60"/>
      <c r="UIE53" s="60"/>
      <c r="UIF53" s="60"/>
      <c r="UIG53" s="60"/>
      <c r="UIH53" s="60"/>
      <c r="UII53" s="60"/>
      <c r="UIJ53" s="60"/>
      <c r="UIK53" s="60"/>
      <c r="UIL53" s="60"/>
      <c r="UIM53" s="60"/>
      <c r="UIN53" s="60"/>
      <c r="UIO53" s="60"/>
      <c r="UIP53" s="60"/>
      <c r="UIQ53" s="60"/>
      <c r="UIR53" s="60"/>
      <c r="UIS53" s="60"/>
      <c r="UIT53" s="60"/>
      <c r="UIU53" s="60"/>
      <c r="UIV53" s="60"/>
      <c r="UIW53" s="60"/>
      <c r="UIX53" s="60"/>
      <c r="UIY53" s="60"/>
      <c r="UIZ53" s="60"/>
      <c r="UJA53" s="60"/>
      <c r="UJB53" s="60"/>
      <c r="UJC53" s="60"/>
      <c r="UJD53" s="60"/>
      <c r="UJE53" s="60"/>
      <c r="UJF53" s="60"/>
      <c r="UJG53" s="60"/>
      <c r="UJH53" s="60"/>
      <c r="UJI53" s="60"/>
      <c r="UJJ53" s="60"/>
      <c r="UJK53" s="60"/>
      <c r="UJL53" s="60"/>
      <c r="UJM53" s="60"/>
      <c r="UJN53" s="60"/>
      <c r="UJO53" s="60"/>
      <c r="UJP53" s="60"/>
      <c r="UJQ53" s="60"/>
      <c r="UJR53" s="60"/>
      <c r="UJS53" s="60"/>
      <c r="UJT53" s="60"/>
      <c r="UJU53" s="60"/>
      <c r="UJV53" s="60"/>
      <c r="UJW53" s="60"/>
      <c r="UJX53" s="60"/>
      <c r="UJY53" s="60"/>
      <c r="UJZ53" s="60"/>
      <c r="UKA53" s="60"/>
      <c r="UKB53" s="60"/>
      <c r="UKC53" s="60"/>
      <c r="UKD53" s="60"/>
      <c r="UKE53" s="60"/>
      <c r="UKF53" s="60"/>
      <c r="UKG53" s="60"/>
      <c r="UKH53" s="60"/>
      <c r="UKI53" s="60"/>
      <c r="UKJ53" s="60"/>
      <c r="UKK53" s="60"/>
      <c r="UKL53" s="60"/>
      <c r="UKM53" s="60"/>
      <c r="UKN53" s="60"/>
      <c r="UKO53" s="60"/>
      <c r="UKP53" s="60"/>
      <c r="UKQ53" s="60"/>
      <c r="UKR53" s="60"/>
      <c r="UKS53" s="60"/>
      <c r="UKT53" s="60"/>
      <c r="UKU53" s="60"/>
      <c r="UKV53" s="60"/>
      <c r="UKW53" s="60"/>
      <c r="UKX53" s="60"/>
      <c r="UKY53" s="60"/>
      <c r="UKZ53" s="60"/>
      <c r="ULA53" s="60"/>
      <c r="ULB53" s="60"/>
      <c r="ULC53" s="60"/>
      <c r="ULD53" s="60"/>
      <c r="ULE53" s="60"/>
      <c r="ULF53" s="60"/>
      <c r="ULG53" s="60"/>
      <c r="ULH53" s="60"/>
      <c r="ULI53" s="60"/>
      <c r="ULJ53" s="60"/>
      <c r="ULK53" s="60"/>
      <c r="ULL53" s="60"/>
      <c r="ULM53" s="60"/>
      <c r="ULN53" s="60"/>
      <c r="ULO53" s="60"/>
      <c r="ULP53" s="60"/>
      <c r="ULQ53" s="60"/>
      <c r="ULR53" s="60"/>
      <c r="ULS53" s="60"/>
      <c r="ULT53" s="60"/>
      <c r="ULU53" s="60"/>
      <c r="ULV53" s="60"/>
      <c r="ULW53" s="60"/>
      <c r="ULX53" s="60"/>
      <c r="ULY53" s="60"/>
      <c r="ULZ53" s="60"/>
      <c r="UMA53" s="60"/>
      <c r="UMB53" s="60"/>
      <c r="UMC53" s="60"/>
      <c r="UMD53" s="60"/>
      <c r="UME53" s="60"/>
      <c r="UMF53" s="60"/>
      <c r="UMG53" s="60"/>
      <c r="UMH53" s="60"/>
      <c r="UMI53" s="60"/>
      <c r="UMJ53" s="60"/>
      <c r="UMK53" s="60"/>
      <c r="UML53" s="60"/>
      <c r="UMM53" s="60"/>
      <c r="UMN53" s="60"/>
      <c r="UMO53" s="60"/>
      <c r="UMP53" s="60"/>
      <c r="UMQ53" s="60"/>
      <c r="UMR53" s="60"/>
      <c r="UMS53" s="60"/>
      <c r="UMT53" s="60"/>
      <c r="UMU53" s="60"/>
      <c r="UMV53" s="60"/>
      <c r="UMW53" s="60"/>
      <c r="UMX53" s="60"/>
      <c r="UMY53" s="60"/>
      <c r="UMZ53" s="60"/>
      <c r="UNA53" s="60"/>
      <c r="UNB53" s="60"/>
      <c r="UNC53" s="60"/>
      <c r="UND53" s="60"/>
      <c r="UNE53" s="60"/>
      <c r="UNF53" s="60"/>
      <c r="UNG53" s="60"/>
      <c r="UNH53" s="60"/>
      <c r="UNI53" s="60"/>
      <c r="UNJ53" s="60"/>
      <c r="UNK53" s="60"/>
      <c r="UNL53" s="60"/>
      <c r="UNM53" s="60"/>
      <c r="UNN53" s="60"/>
      <c r="UNO53" s="60"/>
      <c r="UNP53" s="60"/>
      <c r="UNQ53" s="60"/>
      <c r="UNR53" s="60"/>
      <c r="UNS53" s="60"/>
      <c r="UNT53" s="60"/>
      <c r="UNU53" s="60"/>
      <c r="UNV53" s="60"/>
      <c r="UNW53" s="60"/>
      <c r="UNX53" s="60"/>
      <c r="UNY53" s="60"/>
      <c r="UNZ53" s="60"/>
      <c r="UOA53" s="60"/>
      <c r="UOB53" s="60"/>
      <c r="UOC53" s="60"/>
      <c r="UOD53" s="60"/>
      <c r="UOE53" s="60"/>
      <c r="UOF53" s="60"/>
      <c r="UOG53" s="60"/>
      <c r="UOH53" s="60"/>
      <c r="UOI53" s="60"/>
      <c r="UOJ53" s="60"/>
      <c r="UOK53" s="60"/>
      <c r="UOL53" s="60"/>
      <c r="UOM53" s="60"/>
      <c r="UON53" s="60"/>
      <c r="UOO53" s="60"/>
      <c r="UOP53" s="60"/>
      <c r="UOQ53" s="60"/>
      <c r="UOR53" s="60"/>
      <c r="UOS53" s="60"/>
      <c r="UOT53" s="60"/>
      <c r="UOU53" s="60"/>
      <c r="UOV53" s="60"/>
      <c r="UOW53" s="60"/>
      <c r="UOX53" s="60"/>
      <c r="UOY53" s="60"/>
      <c r="UOZ53" s="60"/>
      <c r="UPA53" s="60"/>
      <c r="UPB53" s="60"/>
      <c r="UPC53" s="60"/>
      <c r="UPD53" s="60"/>
      <c r="UPE53" s="60"/>
      <c r="UPF53" s="60"/>
      <c r="UPG53" s="60"/>
      <c r="UPH53" s="60"/>
      <c r="UPI53" s="60"/>
      <c r="UPJ53" s="60"/>
      <c r="UPK53" s="60"/>
      <c r="UPL53" s="60"/>
      <c r="UPM53" s="60"/>
      <c r="UPN53" s="60"/>
      <c r="UPO53" s="60"/>
      <c r="UPP53" s="60"/>
      <c r="UPQ53" s="60"/>
      <c r="UPR53" s="60"/>
      <c r="UPS53" s="60"/>
      <c r="UPT53" s="60"/>
      <c r="UPU53" s="60"/>
      <c r="UPV53" s="60"/>
      <c r="UPW53" s="60"/>
      <c r="UPX53" s="60"/>
      <c r="UPY53" s="60"/>
      <c r="UPZ53" s="60"/>
      <c r="UQA53" s="60"/>
      <c r="UQB53" s="60"/>
      <c r="UQC53" s="60"/>
      <c r="UQD53" s="60"/>
      <c r="UQE53" s="60"/>
      <c r="UQF53" s="60"/>
      <c r="UQG53" s="60"/>
      <c r="UQH53" s="60"/>
      <c r="UQI53" s="60"/>
      <c r="UQJ53" s="60"/>
      <c r="UQK53" s="60"/>
      <c r="UQL53" s="60"/>
      <c r="UQM53" s="60"/>
      <c r="UQN53" s="60"/>
      <c r="UQO53" s="60"/>
      <c r="UQP53" s="60"/>
      <c r="UQQ53" s="60"/>
      <c r="UQR53" s="60"/>
      <c r="UQS53" s="60"/>
      <c r="UQT53" s="60"/>
      <c r="UQU53" s="60"/>
      <c r="UQV53" s="60"/>
      <c r="UQW53" s="60"/>
      <c r="UQX53" s="60"/>
      <c r="UQY53" s="60"/>
      <c r="UQZ53" s="60"/>
      <c r="URA53" s="60"/>
      <c r="URB53" s="60"/>
      <c r="URC53" s="60"/>
      <c r="URD53" s="60"/>
      <c r="URE53" s="60"/>
      <c r="URF53" s="60"/>
      <c r="URG53" s="60"/>
      <c r="URH53" s="60"/>
      <c r="URI53" s="60"/>
      <c r="URJ53" s="60"/>
      <c r="URK53" s="60"/>
      <c r="URL53" s="60"/>
      <c r="URM53" s="60"/>
      <c r="URN53" s="60"/>
      <c r="URO53" s="60"/>
      <c r="URP53" s="60"/>
      <c r="URQ53" s="60"/>
      <c r="URR53" s="60"/>
      <c r="URS53" s="60"/>
      <c r="URT53" s="60"/>
      <c r="URU53" s="60"/>
      <c r="URV53" s="60"/>
      <c r="URW53" s="60"/>
      <c r="URX53" s="60"/>
      <c r="URY53" s="60"/>
      <c r="URZ53" s="60"/>
      <c r="USA53" s="60"/>
      <c r="USB53" s="60"/>
      <c r="USC53" s="60"/>
      <c r="USD53" s="60"/>
      <c r="USE53" s="60"/>
      <c r="USF53" s="60"/>
      <c r="USG53" s="60"/>
      <c r="USH53" s="60"/>
      <c r="USI53" s="60"/>
      <c r="USJ53" s="60"/>
      <c r="USK53" s="60"/>
      <c r="USL53" s="60"/>
      <c r="USM53" s="60"/>
      <c r="USN53" s="60"/>
      <c r="USO53" s="60"/>
      <c r="USP53" s="60"/>
      <c r="USQ53" s="60"/>
      <c r="USR53" s="60"/>
      <c r="USS53" s="60"/>
      <c r="UST53" s="60"/>
      <c r="USU53" s="60"/>
      <c r="USV53" s="60"/>
      <c r="USW53" s="60"/>
      <c r="USX53" s="60"/>
      <c r="USY53" s="60"/>
      <c r="USZ53" s="60"/>
      <c r="UTA53" s="60"/>
      <c r="UTB53" s="60"/>
      <c r="UTC53" s="60"/>
      <c r="UTD53" s="60"/>
      <c r="UTE53" s="60"/>
      <c r="UTF53" s="60"/>
      <c r="UTG53" s="60"/>
      <c r="UTH53" s="60"/>
      <c r="UTI53" s="60"/>
      <c r="UTJ53" s="60"/>
      <c r="UTK53" s="60"/>
      <c r="UTL53" s="60"/>
      <c r="UTM53" s="60"/>
      <c r="UTN53" s="60"/>
      <c r="UTO53" s="60"/>
      <c r="UTP53" s="60"/>
      <c r="UTQ53" s="60"/>
      <c r="UTR53" s="60"/>
      <c r="UTS53" s="60"/>
      <c r="UTT53" s="60"/>
      <c r="UTU53" s="60"/>
      <c r="UTV53" s="60"/>
      <c r="UTW53" s="60"/>
      <c r="UTX53" s="60"/>
      <c r="UTY53" s="60"/>
      <c r="UTZ53" s="60"/>
      <c r="UUA53" s="60"/>
      <c r="UUB53" s="60"/>
      <c r="UUC53" s="60"/>
      <c r="UUD53" s="60"/>
      <c r="UUE53" s="60"/>
      <c r="UUF53" s="60"/>
      <c r="UUG53" s="60"/>
      <c r="UUH53" s="60"/>
      <c r="UUI53" s="60"/>
      <c r="UUJ53" s="60"/>
      <c r="UUK53" s="60"/>
      <c r="UUL53" s="60"/>
      <c r="UUM53" s="60"/>
      <c r="UUN53" s="60"/>
      <c r="UUO53" s="60"/>
      <c r="UUP53" s="60"/>
      <c r="UUQ53" s="60"/>
      <c r="UUR53" s="60"/>
      <c r="UUS53" s="60"/>
      <c r="UUT53" s="60"/>
      <c r="UUU53" s="60"/>
      <c r="UUV53" s="60"/>
      <c r="UUW53" s="60"/>
      <c r="UUX53" s="60"/>
      <c r="UUY53" s="60"/>
      <c r="UUZ53" s="60"/>
      <c r="UVA53" s="60"/>
      <c r="UVB53" s="60"/>
      <c r="UVC53" s="60"/>
      <c r="UVD53" s="60"/>
      <c r="UVE53" s="60"/>
      <c r="UVF53" s="60"/>
      <c r="UVG53" s="60"/>
      <c r="UVH53" s="60"/>
      <c r="UVI53" s="60"/>
      <c r="UVJ53" s="60"/>
      <c r="UVK53" s="60"/>
      <c r="UVL53" s="60"/>
      <c r="UVM53" s="60"/>
      <c r="UVN53" s="60"/>
      <c r="UVO53" s="60"/>
      <c r="UVP53" s="60"/>
      <c r="UVQ53" s="60"/>
      <c r="UVR53" s="60"/>
      <c r="UVS53" s="60"/>
      <c r="UVT53" s="60"/>
      <c r="UVU53" s="60"/>
      <c r="UVV53" s="60"/>
      <c r="UVW53" s="60"/>
      <c r="UVX53" s="60"/>
      <c r="UVY53" s="60"/>
      <c r="UVZ53" s="60"/>
      <c r="UWA53" s="60"/>
      <c r="UWB53" s="60"/>
      <c r="UWC53" s="60"/>
      <c r="UWD53" s="60"/>
      <c r="UWE53" s="60"/>
      <c r="UWF53" s="60"/>
      <c r="UWG53" s="60"/>
      <c r="UWH53" s="60"/>
      <c r="UWI53" s="60"/>
      <c r="UWJ53" s="60"/>
      <c r="UWK53" s="60"/>
      <c r="UWL53" s="60"/>
      <c r="UWM53" s="60"/>
      <c r="UWN53" s="60"/>
      <c r="UWO53" s="60"/>
      <c r="UWP53" s="60"/>
      <c r="UWQ53" s="60"/>
      <c r="UWR53" s="60"/>
      <c r="UWS53" s="60"/>
      <c r="UWT53" s="60"/>
      <c r="UWU53" s="60"/>
      <c r="UWV53" s="60"/>
      <c r="UWW53" s="60"/>
      <c r="UWX53" s="60"/>
      <c r="UWY53" s="60"/>
      <c r="UWZ53" s="60"/>
      <c r="UXA53" s="60"/>
      <c r="UXB53" s="60"/>
      <c r="UXC53" s="60"/>
      <c r="UXD53" s="60"/>
      <c r="UXE53" s="60"/>
      <c r="UXF53" s="60"/>
      <c r="UXG53" s="60"/>
      <c r="UXH53" s="60"/>
      <c r="UXI53" s="60"/>
      <c r="UXJ53" s="60"/>
      <c r="UXK53" s="60"/>
      <c r="UXL53" s="60"/>
      <c r="UXM53" s="60"/>
      <c r="UXN53" s="60"/>
      <c r="UXO53" s="60"/>
      <c r="UXP53" s="60"/>
      <c r="UXQ53" s="60"/>
      <c r="UXR53" s="60"/>
      <c r="UXS53" s="60"/>
      <c r="UXT53" s="60"/>
      <c r="UXU53" s="60"/>
      <c r="UXV53" s="60"/>
      <c r="UXW53" s="60"/>
      <c r="UXX53" s="60"/>
      <c r="UXY53" s="60"/>
      <c r="UXZ53" s="60"/>
      <c r="UYA53" s="60"/>
      <c r="UYB53" s="60"/>
      <c r="UYC53" s="60"/>
      <c r="UYD53" s="60"/>
      <c r="UYE53" s="60"/>
      <c r="UYF53" s="60"/>
      <c r="UYG53" s="60"/>
      <c r="UYH53" s="60"/>
      <c r="UYI53" s="60"/>
      <c r="UYJ53" s="60"/>
      <c r="UYK53" s="60"/>
      <c r="UYL53" s="60"/>
      <c r="UYM53" s="60"/>
      <c r="UYN53" s="60"/>
      <c r="UYO53" s="60"/>
      <c r="UYP53" s="60"/>
      <c r="UYQ53" s="60"/>
      <c r="UYR53" s="60"/>
      <c r="UYS53" s="60"/>
      <c r="UYT53" s="60"/>
      <c r="UYU53" s="60"/>
      <c r="UYV53" s="60"/>
      <c r="UYW53" s="60"/>
      <c r="UYX53" s="60"/>
      <c r="UYY53" s="60"/>
      <c r="UYZ53" s="60"/>
      <c r="UZA53" s="60"/>
      <c r="UZB53" s="60"/>
      <c r="UZC53" s="60"/>
      <c r="UZD53" s="60"/>
      <c r="UZE53" s="60"/>
      <c r="UZF53" s="60"/>
      <c r="UZG53" s="60"/>
      <c r="UZH53" s="60"/>
      <c r="UZI53" s="60"/>
      <c r="UZJ53" s="60"/>
      <c r="UZK53" s="60"/>
      <c r="UZL53" s="60"/>
      <c r="UZM53" s="60"/>
      <c r="UZN53" s="60"/>
      <c r="UZO53" s="60"/>
      <c r="UZP53" s="60"/>
      <c r="UZQ53" s="60"/>
      <c r="UZR53" s="60"/>
      <c r="UZS53" s="60"/>
      <c r="UZT53" s="60"/>
      <c r="UZU53" s="60"/>
      <c r="UZV53" s="60"/>
      <c r="UZW53" s="60"/>
      <c r="UZX53" s="60"/>
      <c r="UZY53" s="60"/>
      <c r="UZZ53" s="60"/>
      <c r="VAA53" s="60"/>
      <c r="VAB53" s="60"/>
      <c r="VAC53" s="60"/>
      <c r="VAD53" s="60"/>
      <c r="VAE53" s="60"/>
      <c r="VAF53" s="60"/>
      <c r="VAG53" s="60"/>
      <c r="VAH53" s="60"/>
      <c r="VAI53" s="60"/>
      <c r="VAJ53" s="60"/>
      <c r="VAK53" s="60"/>
      <c r="VAL53" s="60"/>
      <c r="VAM53" s="60"/>
      <c r="VAN53" s="60"/>
      <c r="VAO53" s="60"/>
      <c r="VAP53" s="60"/>
      <c r="VAQ53" s="60"/>
      <c r="VAR53" s="60"/>
      <c r="VAS53" s="60"/>
      <c r="VAT53" s="60"/>
      <c r="VAU53" s="60"/>
      <c r="VAV53" s="60"/>
      <c r="VAW53" s="60"/>
      <c r="VAX53" s="60"/>
      <c r="VAY53" s="60"/>
      <c r="VAZ53" s="60"/>
      <c r="VBA53" s="60"/>
      <c r="VBB53" s="60"/>
      <c r="VBC53" s="60"/>
      <c r="VBD53" s="60"/>
      <c r="VBE53" s="60"/>
      <c r="VBF53" s="60"/>
      <c r="VBG53" s="60"/>
      <c r="VBH53" s="60"/>
      <c r="VBI53" s="60"/>
      <c r="VBJ53" s="60"/>
      <c r="VBK53" s="60"/>
      <c r="VBL53" s="60"/>
      <c r="VBM53" s="60"/>
      <c r="VBN53" s="60"/>
      <c r="VBO53" s="60"/>
      <c r="VBP53" s="60"/>
      <c r="VBQ53" s="60"/>
      <c r="VBR53" s="60"/>
      <c r="VBS53" s="60"/>
      <c r="VBT53" s="60"/>
      <c r="VBU53" s="60"/>
      <c r="VBV53" s="60"/>
      <c r="VBW53" s="60"/>
      <c r="VBX53" s="60"/>
      <c r="VBY53" s="60"/>
      <c r="VBZ53" s="60"/>
      <c r="VCA53" s="60"/>
      <c r="VCB53" s="60"/>
      <c r="VCC53" s="60"/>
      <c r="VCD53" s="60"/>
      <c r="VCE53" s="60"/>
      <c r="VCF53" s="60"/>
      <c r="VCG53" s="60"/>
      <c r="VCH53" s="60"/>
      <c r="VCI53" s="60"/>
      <c r="VCJ53" s="60"/>
      <c r="VCK53" s="60"/>
      <c r="VCL53" s="60"/>
      <c r="VCM53" s="60"/>
      <c r="VCN53" s="60"/>
      <c r="VCO53" s="60"/>
      <c r="VCP53" s="60"/>
      <c r="VCQ53" s="60"/>
      <c r="VCR53" s="60"/>
      <c r="VCS53" s="60"/>
      <c r="VCT53" s="60"/>
      <c r="VCU53" s="60"/>
      <c r="VCV53" s="60"/>
      <c r="VCW53" s="60"/>
      <c r="VCX53" s="60"/>
      <c r="VCY53" s="60"/>
      <c r="VCZ53" s="60"/>
      <c r="VDA53" s="60"/>
      <c r="VDB53" s="60"/>
      <c r="VDC53" s="60"/>
      <c r="VDD53" s="60"/>
      <c r="VDE53" s="60"/>
      <c r="VDF53" s="60"/>
      <c r="VDG53" s="60"/>
      <c r="VDH53" s="60"/>
      <c r="VDI53" s="60"/>
      <c r="VDJ53" s="60"/>
      <c r="VDK53" s="60"/>
      <c r="VDL53" s="60"/>
      <c r="VDM53" s="60"/>
      <c r="VDN53" s="60"/>
      <c r="VDO53" s="60"/>
      <c r="VDP53" s="60"/>
      <c r="VDQ53" s="60"/>
      <c r="VDR53" s="60"/>
      <c r="VDS53" s="60"/>
      <c r="VDT53" s="60"/>
      <c r="VDU53" s="60"/>
      <c r="VDV53" s="60"/>
      <c r="VDW53" s="60"/>
      <c r="VDX53" s="60"/>
      <c r="VDY53" s="60"/>
      <c r="VDZ53" s="60"/>
      <c r="VEA53" s="60"/>
      <c r="VEB53" s="60"/>
      <c r="VEC53" s="60"/>
      <c r="VED53" s="60"/>
      <c r="VEE53" s="60"/>
      <c r="VEF53" s="60"/>
      <c r="VEG53" s="60"/>
      <c r="VEH53" s="60"/>
      <c r="VEI53" s="60"/>
      <c r="VEJ53" s="60"/>
      <c r="VEK53" s="60"/>
      <c r="VEL53" s="60"/>
      <c r="VEM53" s="60"/>
      <c r="VEN53" s="60"/>
      <c r="VEO53" s="60"/>
      <c r="VEP53" s="60"/>
      <c r="VEQ53" s="60"/>
      <c r="VER53" s="60"/>
      <c r="VES53" s="60"/>
      <c r="VET53" s="60"/>
      <c r="VEU53" s="60"/>
      <c r="VEV53" s="60"/>
      <c r="VEW53" s="60"/>
      <c r="VEX53" s="60"/>
      <c r="VEY53" s="60"/>
      <c r="VEZ53" s="60"/>
      <c r="VFA53" s="60"/>
      <c r="VFB53" s="60"/>
      <c r="VFC53" s="60"/>
      <c r="VFD53" s="60"/>
      <c r="VFE53" s="60"/>
      <c r="VFF53" s="60"/>
      <c r="VFG53" s="60"/>
      <c r="VFH53" s="60"/>
      <c r="VFI53" s="60"/>
      <c r="VFJ53" s="60"/>
      <c r="VFK53" s="60"/>
      <c r="VFL53" s="60"/>
      <c r="VFM53" s="60"/>
      <c r="VFN53" s="60"/>
      <c r="VFO53" s="60"/>
      <c r="VFP53" s="60"/>
      <c r="VFQ53" s="60"/>
      <c r="VFR53" s="60"/>
      <c r="VFS53" s="60"/>
      <c r="VFT53" s="60"/>
      <c r="VFU53" s="60"/>
      <c r="VFV53" s="60"/>
      <c r="VFW53" s="60"/>
      <c r="VFX53" s="60"/>
      <c r="VFY53" s="60"/>
      <c r="VFZ53" s="60"/>
      <c r="VGA53" s="60"/>
      <c r="VGB53" s="60"/>
      <c r="VGC53" s="60"/>
      <c r="VGD53" s="60"/>
      <c r="VGE53" s="60"/>
      <c r="VGF53" s="60"/>
      <c r="VGG53" s="60"/>
      <c r="VGH53" s="60"/>
      <c r="VGI53" s="60"/>
      <c r="VGJ53" s="60"/>
      <c r="VGK53" s="60"/>
      <c r="VGL53" s="60"/>
      <c r="VGM53" s="60"/>
      <c r="VGN53" s="60"/>
      <c r="VGO53" s="60"/>
      <c r="VGP53" s="60"/>
      <c r="VGQ53" s="60"/>
      <c r="VGR53" s="60"/>
      <c r="VGS53" s="60"/>
      <c r="VGT53" s="60"/>
      <c r="VGU53" s="60"/>
      <c r="VGV53" s="60"/>
      <c r="VGW53" s="60"/>
      <c r="VGX53" s="60"/>
      <c r="VGY53" s="60"/>
      <c r="VGZ53" s="60"/>
      <c r="VHA53" s="60"/>
      <c r="VHB53" s="60"/>
      <c r="VHC53" s="60"/>
      <c r="VHD53" s="60"/>
      <c r="VHE53" s="60"/>
      <c r="VHF53" s="60"/>
      <c r="VHG53" s="60"/>
      <c r="VHH53" s="60"/>
      <c r="VHI53" s="60"/>
      <c r="VHJ53" s="60"/>
      <c r="VHK53" s="60"/>
      <c r="VHL53" s="60"/>
      <c r="VHM53" s="60"/>
      <c r="VHN53" s="60"/>
      <c r="VHO53" s="60"/>
      <c r="VHP53" s="60"/>
      <c r="VHQ53" s="60"/>
      <c r="VHR53" s="60"/>
      <c r="VHS53" s="60"/>
      <c r="VHT53" s="60"/>
      <c r="VHU53" s="60"/>
      <c r="VHV53" s="60"/>
      <c r="VHW53" s="60"/>
      <c r="VHX53" s="60"/>
      <c r="VHY53" s="60"/>
      <c r="VHZ53" s="60"/>
      <c r="VIA53" s="60"/>
      <c r="VIB53" s="60"/>
      <c r="VIC53" s="60"/>
      <c r="VID53" s="60"/>
      <c r="VIE53" s="60"/>
      <c r="VIF53" s="60"/>
      <c r="VIG53" s="60"/>
      <c r="VIH53" s="60"/>
      <c r="VII53" s="60"/>
      <c r="VIJ53" s="60"/>
      <c r="VIK53" s="60"/>
      <c r="VIL53" s="60"/>
      <c r="VIM53" s="60"/>
      <c r="VIN53" s="60"/>
      <c r="VIO53" s="60"/>
      <c r="VIP53" s="60"/>
      <c r="VIQ53" s="60"/>
      <c r="VIR53" s="60"/>
      <c r="VIS53" s="60"/>
      <c r="VIT53" s="60"/>
      <c r="VIU53" s="60"/>
      <c r="VIV53" s="60"/>
      <c r="VIW53" s="60"/>
      <c r="VIX53" s="60"/>
      <c r="VIY53" s="60"/>
      <c r="VIZ53" s="60"/>
      <c r="VJA53" s="60"/>
      <c r="VJB53" s="60"/>
      <c r="VJC53" s="60"/>
      <c r="VJD53" s="60"/>
      <c r="VJE53" s="60"/>
      <c r="VJF53" s="60"/>
      <c r="VJG53" s="60"/>
      <c r="VJH53" s="60"/>
      <c r="VJI53" s="60"/>
      <c r="VJJ53" s="60"/>
      <c r="VJK53" s="60"/>
      <c r="VJL53" s="60"/>
      <c r="VJM53" s="60"/>
      <c r="VJN53" s="60"/>
      <c r="VJO53" s="60"/>
      <c r="VJP53" s="60"/>
      <c r="VJQ53" s="60"/>
      <c r="VJR53" s="60"/>
      <c r="VJS53" s="60"/>
      <c r="VJT53" s="60"/>
      <c r="VJU53" s="60"/>
      <c r="VJV53" s="60"/>
      <c r="VJW53" s="60"/>
      <c r="VJX53" s="60"/>
      <c r="VJY53" s="60"/>
      <c r="VJZ53" s="60"/>
      <c r="VKA53" s="60"/>
      <c r="VKB53" s="60"/>
      <c r="VKC53" s="60"/>
      <c r="VKD53" s="60"/>
      <c r="VKE53" s="60"/>
      <c r="VKF53" s="60"/>
      <c r="VKG53" s="60"/>
      <c r="VKH53" s="60"/>
      <c r="VKI53" s="60"/>
      <c r="VKJ53" s="60"/>
      <c r="VKK53" s="60"/>
      <c r="VKL53" s="60"/>
      <c r="VKM53" s="60"/>
      <c r="VKN53" s="60"/>
      <c r="VKO53" s="60"/>
      <c r="VKP53" s="60"/>
      <c r="VKQ53" s="60"/>
      <c r="VKR53" s="60"/>
      <c r="VKS53" s="60"/>
      <c r="VKT53" s="60"/>
      <c r="VKU53" s="60"/>
      <c r="VKV53" s="60"/>
      <c r="VKW53" s="60"/>
      <c r="VKX53" s="60"/>
      <c r="VKY53" s="60"/>
      <c r="VKZ53" s="60"/>
      <c r="VLA53" s="60"/>
      <c r="VLB53" s="60"/>
      <c r="VLC53" s="60"/>
      <c r="VLD53" s="60"/>
      <c r="VLE53" s="60"/>
      <c r="VLF53" s="60"/>
      <c r="VLG53" s="60"/>
      <c r="VLH53" s="60"/>
      <c r="VLI53" s="60"/>
      <c r="VLJ53" s="60"/>
      <c r="VLK53" s="60"/>
      <c r="VLL53" s="60"/>
      <c r="VLM53" s="60"/>
      <c r="VLN53" s="60"/>
      <c r="VLO53" s="60"/>
      <c r="VLP53" s="60"/>
      <c r="VLQ53" s="60"/>
      <c r="VLR53" s="60"/>
      <c r="VLS53" s="60"/>
      <c r="VLT53" s="60"/>
      <c r="VLU53" s="60"/>
      <c r="VLV53" s="60"/>
      <c r="VLW53" s="60"/>
      <c r="VLX53" s="60"/>
      <c r="VLY53" s="60"/>
      <c r="VLZ53" s="60"/>
      <c r="VMA53" s="60"/>
      <c r="VMB53" s="60"/>
      <c r="VMC53" s="60"/>
      <c r="VMD53" s="60"/>
      <c r="VME53" s="60"/>
      <c r="VMF53" s="60"/>
      <c r="VMG53" s="60"/>
      <c r="VMH53" s="60"/>
      <c r="VMI53" s="60"/>
      <c r="VMJ53" s="60"/>
      <c r="VMK53" s="60"/>
      <c r="VML53" s="60"/>
      <c r="VMM53" s="60"/>
      <c r="VMN53" s="60"/>
      <c r="VMO53" s="60"/>
      <c r="VMP53" s="60"/>
      <c r="VMQ53" s="60"/>
      <c r="VMR53" s="60"/>
      <c r="VMS53" s="60"/>
      <c r="VMT53" s="60"/>
      <c r="VMU53" s="60"/>
      <c r="VMV53" s="60"/>
      <c r="VMW53" s="60"/>
      <c r="VMX53" s="60"/>
      <c r="VMY53" s="60"/>
      <c r="VMZ53" s="60"/>
      <c r="VNA53" s="60"/>
      <c r="VNB53" s="60"/>
      <c r="VNC53" s="60"/>
      <c r="VND53" s="60"/>
      <c r="VNE53" s="60"/>
      <c r="VNF53" s="60"/>
      <c r="VNG53" s="60"/>
      <c r="VNH53" s="60"/>
      <c r="VNI53" s="60"/>
      <c r="VNJ53" s="60"/>
      <c r="VNK53" s="60"/>
      <c r="VNL53" s="60"/>
      <c r="VNM53" s="60"/>
      <c r="VNN53" s="60"/>
      <c r="VNO53" s="60"/>
      <c r="VNP53" s="60"/>
      <c r="VNQ53" s="60"/>
      <c r="VNR53" s="60"/>
      <c r="VNS53" s="60"/>
      <c r="VNT53" s="60"/>
      <c r="VNU53" s="60"/>
      <c r="VNV53" s="60"/>
      <c r="VNW53" s="60"/>
      <c r="VNX53" s="60"/>
      <c r="VNY53" s="60"/>
      <c r="VNZ53" s="60"/>
      <c r="VOA53" s="60"/>
      <c r="VOB53" s="60"/>
      <c r="VOC53" s="60"/>
      <c r="VOD53" s="60"/>
      <c r="VOE53" s="60"/>
      <c r="VOF53" s="60"/>
      <c r="VOG53" s="60"/>
      <c r="VOH53" s="60"/>
      <c r="VOI53" s="60"/>
      <c r="VOJ53" s="60"/>
      <c r="VOK53" s="60"/>
      <c r="VOL53" s="60"/>
      <c r="VOM53" s="60"/>
      <c r="VON53" s="60"/>
      <c r="VOO53" s="60"/>
      <c r="VOP53" s="60"/>
      <c r="VOQ53" s="60"/>
      <c r="VOR53" s="60"/>
      <c r="VOS53" s="60"/>
      <c r="VOT53" s="60"/>
      <c r="VOU53" s="60"/>
      <c r="VOV53" s="60"/>
      <c r="VOW53" s="60"/>
      <c r="VOX53" s="60"/>
      <c r="VOY53" s="60"/>
      <c r="VOZ53" s="60"/>
      <c r="VPA53" s="60"/>
      <c r="VPB53" s="60"/>
      <c r="VPC53" s="60"/>
      <c r="VPD53" s="60"/>
      <c r="VPE53" s="60"/>
      <c r="VPF53" s="60"/>
      <c r="VPG53" s="60"/>
      <c r="VPH53" s="60"/>
      <c r="VPI53" s="60"/>
      <c r="VPJ53" s="60"/>
      <c r="VPK53" s="60"/>
      <c r="VPL53" s="60"/>
      <c r="VPM53" s="60"/>
      <c r="VPN53" s="60"/>
      <c r="VPO53" s="60"/>
      <c r="VPP53" s="60"/>
      <c r="VPQ53" s="60"/>
      <c r="VPR53" s="60"/>
      <c r="VPS53" s="60"/>
      <c r="VPT53" s="60"/>
      <c r="VPU53" s="60"/>
      <c r="VPV53" s="60"/>
      <c r="VPW53" s="60"/>
      <c r="VPX53" s="60"/>
      <c r="VPY53" s="60"/>
      <c r="VPZ53" s="60"/>
      <c r="VQA53" s="60"/>
      <c r="VQB53" s="60"/>
      <c r="VQC53" s="60"/>
      <c r="VQD53" s="60"/>
      <c r="VQE53" s="60"/>
      <c r="VQF53" s="60"/>
      <c r="VQG53" s="60"/>
      <c r="VQH53" s="60"/>
      <c r="VQI53" s="60"/>
      <c r="VQJ53" s="60"/>
      <c r="VQK53" s="60"/>
      <c r="VQL53" s="60"/>
      <c r="VQM53" s="60"/>
      <c r="VQN53" s="60"/>
      <c r="VQO53" s="60"/>
      <c r="VQP53" s="60"/>
      <c r="VQQ53" s="60"/>
      <c r="VQR53" s="60"/>
      <c r="VQS53" s="60"/>
      <c r="VQT53" s="60"/>
      <c r="VQU53" s="60"/>
      <c r="VQV53" s="60"/>
      <c r="VQW53" s="60"/>
      <c r="VQX53" s="60"/>
      <c r="VQY53" s="60"/>
      <c r="VQZ53" s="60"/>
      <c r="VRA53" s="60"/>
      <c r="VRB53" s="60"/>
      <c r="VRC53" s="60"/>
      <c r="VRD53" s="60"/>
      <c r="VRE53" s="60"/>
      <c r="VRF53" s="60"/>
      <c r="VRG53" s="60"/>
      <c r="VRH53" s="60"/>
      <c r="VRI53" s="60"/>
      <c r="VRJ53" s="60"/>
      <c r="VRK53" s="60"/>
      <c r="VRL53" s="60"/>
      <c r="VRM53" s="60"/>
      <c r="VRN53" s="60"/>
      <c r="VRO53" s="60"/>
      <c r="VRP53" s="60"/>
      <c r="VRQ53" s="60"/>
      <c r="VRR53" s="60"/>
      <c r="VRS53" s="60"/>
      <c r="VRT53" s="60"/>
      <c r="VRU53" s="60"/>
      <c r="VRV53" s="60"/>
      <c r="VRW53" s="60"/>
      <c r="VRX53" s="60"/>
      <c r="VRY53" s="60"/>
      <c r="VRZ53" s="60"/>
      <c r="VSA53" s="60"/>
      <c r="VSB53" s="60"/>
      <c r="VSC53" s="60"/>
      <c r="VSD53" s="60"/>
      <c r="VSE53" s="60"/>
      <c r="VSF53" s="60"/>
      <c r="VSG53" s="60"/>
      <c r="VSH53" s="60"/>
      <c r="VSI53" s="60"/>
      <c r="VSJ53" s="60"/>
      <c r="VSK53" s="60"/>
      <c r="VSL53" s="60"/>
      <c r="VSM53" s="60"/>
      <c r="VSN53" s="60"/>
      <c r="VSO53" s="60"/>
      <c r="VSP53" s="60"/>
      <c r="VSQ53" s="60"/>
      <c r="VSR53" s="60"/>
      <c r="VSS53" s="60"/>
      <c r="VST53" s="60"/>
      <c r="VSU53" s="60"/>
      <c r="VSV53" s="60"/>
      <c r="VSW53" s="60"/>
      <c r="VSX53" s="60"/>
      <c r="VSY53" s="60"/>
      <c r="VSZ53" s="60"/>
      <c r="VTA53" s="60"/>
      <c r="VTB53" s="60"/>
      <c r="VTC53" s="60"/>
      <c r="VTD53" s="60"/>
      <c r="VTE53" s="60"/>
      <c r="VTF53" s="60"/>
      <c r="VTG53" s="60"/>
      <c r="VTH53" s="60"/>
      <c r="VTI53" s="60"/>
      <c r="VTJ53" s="60"/>
      <c r="VTK53" s="60"/>
      <c r="VTL53" s="60"/>
      <c r="VTM53" s="60"/>
      <c r="VTN53" s="60"/>
      <c r="VTO53" s="60"/>
      <c r="VTP53" s="60"/>
      <c r="VTQ53" s="60"/>
      <c r="VTR53" s="60"/>
      <c r="VTS53" s="60"/>
      <c r="VTT53" s="60"/>
      <c r="VTU53" s="60"/>
      <c r="VTV53" s="60"/>
      <c r="VTW53" s="60"/>
      <c r="VTX53" s="60"/>
      <c r="VTY53" s="60"/>
      <c r="VTZ53" s="60"/>
      <c r="VUA53" s="60"/>
      <c r="VUB53" s="60"/>
      <c r="VUC53" s="60"/>
      <c r="VUD53" s="60"/>
      <c r="VUE53" s="60"/>
      <c r="VUF53" s="60"/>
      <c r="VUG53" s="60"/>
      <c r="VUH53" s="60"/>
      <c r="VUI53" s="60"/>
      <c r="VUJ53" s="60"/>
      <c r="VUK53" s="60"/>
      <c r="VUL53" s="60"/>
      <c r="VUM53" s="60"/>
      <c r="VUN53" s="60"/>
      <c r="VUO53" s="60"/>
      <c r="VUP53" s="60"/>
      <c r="VUQ53" s="60"/>
      <c r="VUR53" s="60"/>
      <c r="VUS53" s="60"/>
      <c r="VUT53" s="60"/>
      <c r="VUU53" s="60"/>
      <c r="VUV53" s="60"/>
      <c r="VUW53" s="60"/>
      <c r="VUX53" s="60"/>
      <c r="VUY53" s="60"/>
      <c r="VUZ53" s="60"/>
      <c r="VVA53" s="60"/>
      <c r="VVB53" s="60"/>
      <c r="VVC53" s="60"/>
      <c r="VVD53" s="60"/>
      <c r="VVE53" s="60"/>
      <c r="VVF53" s="60"/>
      <c r="VVG53" s="60"/>
      <c r="VVH53" s="60"/>
      <c r="VVI53" s="60"/>
      <c r="VVJ53" s="60"/>
      <c r="VVK53" s="60"/>
      <c r="VVL53" s="60"/>
      <c r="VVM53" s="60"/>
      <c r="VVN53" s="60"/>
      <c r="VVO53" s="60"/>
      <c r="VVP53" s="60"/>
      <c r="VVQ53" s="60"/>
      <c r="VVR53" s="60"/>
      <c r="VVS53" s="60"/>
      <c r="VVT53" s="60"/>
      <c r="VVU53" s="60"/>
      <c r="VVV53" s="60"/>
      <c r="VVW53" s="60"/>
      <c r="VVX53" s="60"/>
      <c r="VVY53" s="60"/>
      <c r="VVZ53" s="60"/>
      <c r="VWA53" s="60"/>
      <c r="VWB53" s="60"/>
      <c r="VWC53" s="60"/>
      <c r="VWD53" s="60"/>
      <c r="VWE53" s="60"/>
      <c r="VWF53" s="60"/>
      <c r="VWG53" s="60"/>
      <c r="VWH53" s="60"/>
      <c r="VWI53" s="60"/>
      <c r="VWJ53" s="60"/>
      <c r="VWK53" s="60"/>
      <c r="VWL53" s="60"/>
      <c r="VWM53" s="60"/>
      <c r="VWN53" s="60"/>
      <c r="VWO53" s="60"/>
      <c r="VWP53" s="60"/>
      <c r="VWQ53" s="60"/>
      <c r="VWR53" s="60"/>
      <c r="VWS53" s="60"/>
      <c r="VWT53" s="60"/>
      <c r="VWU53" s="60"/>
      <c r="VWV53" s="60"/>
      <c r="VWW53" s="60"/>
      <c r="VWX53" s="60"/>
      <c r="VWY53" s="60"/>
      <c r="VWZ53" s="60"/>
      <c r="VXA53" s="60"/>
      <c r="VXB53" s="60"/>
      <c r="VXC53" s="60"/>
      <c r="VXD53" s="60"/>
      <c r="VXE53" s="60"/>
      <c r="VXF53" s="60"/>
      <c r="VXG53" s="60"/>
      <c r="VXH53" s="60"/>
      <c r="VXI53" s="60"/>
      <c r="VXJ53" s="60"/>
      <c r="VXK53" s="60"/>
      <c r="VXL53" s="60"/>
      <c r="VXM53" s="60"/>
      <c r="VXN53" s="60"/>
      <c r="VXO53" s="60"/>
      <c r="VXP53" s="60"/>
      <c r="VXQ53" s="60"/>
      <c r="VXR53" s="60"/>
      <c r="VXS53" s="60"/>
      <c r="VXT53" s="60"/>
      <c r="VXU53" s="60"/>
      <c r="VXV53" s="60"/>
      <c r="VXW53" s="60"/>
      <c r="VXX53" s="60"/>
      <c r="VXY53" s="60"/>
      <c r="VXZ53" s="60"/>
      <c r="VYA53" s="60"/>
      <c r="VYB53" s="60"/>
      <c r="VYC53" s="60"/>
      <c r="VYD53" s="60"/>
      <c r="VYE53" s="60"/>
      <c r="VYF53" s="60"/>
      <c r="VYG53" s="60"/>
      <c r="VYH53" s="60"/>
      <c r="VYI53" s="60"/>
      <c r="VYJ53" s="60"/>
      <c r="VYK53" s="60"/>
      <c r="VYL53" s="60"/>
      <c r="VYM53" s="60"/>
      <c r="VYN53" s="60"/>
      <c r="VYO53" s="60"/>
      <c r="VYP53" s="60"/>
      <c r="VYQ53" s="60"/>
      <c r="VYR53" s="60"/>
      <c r="VYS53" s="60"/>
      <c r="VYT53" s="60"/>
      <c r="VYU53" s="60"/>
      <c r="VYV53" s="60"/>
      <c r="VYW53" s="60"/>
      <c r="VYX53" s="60"/>
      <c r="VYY53" s="60"/>
      <c r="VYZ53" s="60"/>
      <c r="VZA53" s="60"/>
      <c r="VZB53" s="60"/>
      <c r="VZC53" s="60"/>
      <c r="VZD53" s="60"/>
      <c r="VZE53" s="60"/>
      <c r="VZF53" s="60"/>
      <c r="VZG53" s="60"/>
      <c r="VZH53" s="60"/>
      <c r="VZI53" s="60"/>
      <c r="VZJ53" s="60"/>
      <c r="VZK53" s="60"/>
      <c r="VZL53" s="60"/>
      <c r="VZM53" s="60"/>
      <c r="VZN53" s="60"/>
      <c r="VZO53" s="60"/>
      <c r="VZP53" s="60"/>
      <c r="VZQ53" s="60"/>
      <c r="VZR53" s="60"/>
      <c r="VZS53" s="60"/>
      <c r="VZT53" s="60"/>
      <c r="VZU53" s="60"/>
      <c r="VZV53" s="60"/>
      <c r="VZW53" s="60"/>
      <c r="VZX53" s="60"/>
      <c r="VZY53" s="60"/>
      <c r="VZZ53" s="60"/>
      <c r="WAA53" s="60"/>
      <c r="WAB53" s="60"/>
      <c r="WAC53" s="60"/>
      <c r="WAD53" s="60"/>
      <c r="WAE53" s="60"/>
      <c r="WAF53" s="60"/>
      <c r="WAG53" s="60"/>
      <c r="WAH53" s="60"/>
      <c r="WAI53" s="60"/>
      <c r="WAJ53" s="60"/>
      <c r="WAK53" s="60"/>
      <c r="WAL53" s="60"/>
      <c r="WAM53" s="60"/>
      <c r="WAN53" s="60"/>
      <c r="WAO53" s="60"/>
      <c r="WAP53" s="60"/>
      <c r="WAQ53" s="60"/>
      <c r="WAR53" s="60"/>
      <c r="WAS53" s="60"/>
      <c r="WAT53" s="60"/>
      <c r="WAU53" s="60"/>
      <c r="WAV53" s="60"/>
      <c r="WAW53" s="60"/>
      <c r="WAX53" s="60"/>
      <c r="WAY53" s="60"/>
      <c r="WAZ53" s="60"/>
      <c r="WBA53" s="60"/>
      <c r="WBB53" s="60"/>
      <c r="WBC53" s="60"/>
      <c r="WBD53" s="60"/>
      <c r="WBE53" s="60"/>
      <c r="WBF53" s="60"/>
      <c r="WBG53" s="60"/>
      <c r="WBH53" s="60"/>
      <c r="WBI53" s="60"/>
      <c r="WBJ53" s="60"/>
      <c r="WBK53" s="60"/>
      <c r="WBL53" s="60"/>
      <c r="WBM53" s="60"/>
      <c r="WBN53" s="60"/>
      <c r="WBO53" s="60"/>
      <c r="WBP53" s="60"/>
      <c r="WBQ53" s="60"/>
      <c r="WBR53" s="60"/>
      <c r="WBS53" s="60"/>
      <c r="WBT53" s="60"/>
      <c r="WBU53" s="60"/>
      <c r="WBV53" s="60"/>
      <c r="WBW53" s="60"/>
      <c r="WBX53" s="60"/>
      <c r="WBY53" s="60"/>
      <c r="WBZ53" s="60"/>
      <c r="WCA53" s="60"/>
      <c r="WCB53" s="60"/>
      <c r="WCC53" s="60"/>
      <c r="WCD53" s="60"/>
      <c r="WCE53" s="60"/>
      <c r="WCF53" s="60"/>
      <c r="WCG53" s="60"/>
      <c r="WCH53" s="60"/>
      <c r="WCI53" s="60"/>
      <c r="WCJ53" s="60"/>
      <c r="WCK53" s="60"/>
      <c r="WCL53" s="60"/>
      <c r="WCM53" s="60"/>
      <c r="WCN53" s="60"/>
      <c r="WCO53" s="60"/>
      <c r="WCP53" s="60"/>
      <c r="WCQ53" s="60"/>
      <c r="WCR53" s="60"/>
      <c r="WCS53" s="60"/>
      <c r="WCT53" s="60"/>
      <c r="WCU53" s="60"/>
      <c r="WCV53" s="60"/>
      <c r="WCW53" s="60"/>
      <c r="WCX53" s="60"/>
      <c r="WCY53" s="60"/>
      <c r="WCZ53" s="60"/>
      <c r="WDA53" s="60"/>
      <c r="WDB53" s="60"/>
      <c r="WDC53" s="60"/>
      <c r="WDD53" s="60"/>
      <c r="WDE53" s="60"/>
      <c r="WDF53" s="60"/>
      <c r="WDG53" s="60"/>
      <c r="WDH53" s="60"/>
      <c r="WDI53" s="60"/>
      <c r="WDJ53" s="60"/>
      <c r="WDK53" s="60"/>
      <c r="WDL53" s="60"/>
      <c r="WDM53" s="60"/>
      <c r="WDN53" s="60"/>
      <c r="WDO53" s="60"/>
      <c r="WDP53" s="60"/>
      <c r="WDQ53" s="60"/>
      <c r="WDR53" s="60"/>
      <c r="WDS53" s="60"/>
      <c r="WDT53" s="60"/>
      <c r="WDU53" s="60"/>
      <c r="WDV53" s="60"/>
      <c r="WDW53" s="60"/>
      <c r="WDX53" s="60"/>
      <c r="WDY53" s="60"/>
      <c r="WDZ53" s="60"/>
      <c r="WEA53" s="60"/>
      <c r="WEB53" s="60"/>
      <c r="WEC53" s="60"/>
      <c r="WED53" s="60"/>
      <c r="WEE53" s="60"/>
      <c r="WEF53" s="60"/>
      <c r="WEG53" s="60"/>
      <c r="WEH53" s="60"/>
      <c r="WEI53" s="60"/>
      <c r="WEJ53" s="60"/>
      <c r="WEK53" s="60"/>
      <c r="WEL53" s="60"/>
      <c r="WEM53" s="60"/>
      <c r="WEN53" s="60"/>
      <c r="WEO53" s="60"/>
      <c r="WEP53" s="60"/>
      <c r="WEQ53" s="60"/>
      <c r="WER53" s="60"/>
      <c r="WES53" s="60"/>
      <c r="WET53" s="60"/>
      <c r="WEU53" s="60"/>
      <c r="WEV53" s="60"/>
      <c r="WEW53" s="60"/>
      <c r="WEX53" s="60"/>
      <c r="WEY53" s="60"/>
      <c r="WEZ53" s="60"/>
      <c r="WFA53" s="60"/>
      <c r="WFB53" s="60"/>
      <c r="WFC53" s="60"/>
      <c r="WFD53" s="60"/>
      <c r="WFE53" s="60"/>
      <c r="WFF53" s="60"/>
      <c r="WFG53" s="60"/>
      <c r="WFH53" s="60"/>
      <c r="WFI53" s="60"/>
      <c r="WFJ53" s="60"/>
      <c r="WFK53" s="60"/>
      <c r="WFL53" s="60"/>
      <c r="WFM53" s="60"/>
      <c r="WFN53" s="60"/>
      <c r="WFO53" s="60"/>
      <c r="WFP53" s="60"/>
      <c r="WFQ53" s="60"/>
      <c r="WFR53" s="60"/>
      <c r="WFS53" s="60"/>
      <c r="WFT53" s="60"/>
      <c r="WFU53" s="60"/>
      <c r="WFV53" s="60"/>
      <c r="WFW53" s="60"/>
      <c r="WFX53" s="60"/>
      <c r="WFY53" s="60"/>
      <c r="WFZ53" s="60"/>
      <c r="WGA53" s="60"/>
      <c r="WGB53" s="60"/>
      <c r="WGC53" s="60"/>
      <c r="WGD53" s="60"/>
      <c r="WGE53" s="60"/>
      <c r="WGF53" s="60"/>
      <c r="WGG53" s="60"/>
      <c r="WGH53" s="60"/>
      <c r="WGI53" s="60"/>
      <c r="WGJ53" s="60"/>
      <c r="WGK53" s="60"/>
      <c r="WGL53" s="60"/>
      <c r="WGM53" s="60"/>
      <c r="WGN53" s="60"/>
      <c r="WGO53" s="60"/>
      <c r="WGP53" s="60"/>
      <c r="WGQ53" s="60"/>
      <c r="WGR53" s="60"/>
      <c r="WGS53" s="60"/>
      <c r="WGT53" s="60"/>
      <c r="WGU53" s="60"/>
      <c r="WGV53" s="60"/>
      <c r="WGW53" s="60"/>
      <c r="WGX53" s="60"/>
      <c r="WGY53" s="60"/>
      <c r="WGZ53" s="60"/>
      <c r="WHA53" s="60"/>
      <c r="WHB53" s="60"/>
      <c r="WHC53" s="60"/>
      <c r="WHD53" s="60"/>
      <c r="WHE53" s="60"/>
      <c r="WHF53" s="60"/>
      <c r="WHG53" s="60"/>
      <c r="WHH53" s="60"/>
      <c r="WHI53" s="60"/>
      <c r="WHJ53" s="60"/>
      <c r="WHK53" s="60"/>
      <c r="WHL53" s="60"/>
      <c r="WHM53" s="60"/>
      <c r="WHN53" s="60"/>
      <c r="WHO53" s="60"/>
      <c r="WHP53" s="60"/>
      <c r="WHQ53" s="60"/>
      <c r="WHR53" s="60"/>
      <c r="WHS53" s="60"/>
      <c r="WHT53" s="60"/>
      <c r="WHU53" s="60"/>
      <c r="WHV53" s="60"/>
      <c r="WHW53" s="60"/>
      <c r="WHX53" s="60"/>
      <c r="WHY53" s="60"/>
      <c r="WHZ53" s="60"/>
      <c r="WIA53" s="60"/>
      <c r="WIB53" s="60"/>
      <c r="WIC53" s="60"/>
      <c r="WID53" s="60"/>
      <c r="WIE53" s="60"/>
      <c r="WIF53" s="60"/>
      <c r="WIG53" s="60"/>
      <c r="WIH53" s="60"/>
      <c r="WII53" s="60"/>
      <c r="WIJ53" s="60"/>
      <c r="WIK53" s="60"/>
      <c r="WIL53" s="60"/>
      <c r="WIM53" s="60"/>
      <c r="WIN53" s="60"/>
      <c r="WIO53" s="60"/>
      <c r="WIP53" s="60"/>
      <c r="WIQ53" s="60"/>
      <c r="WIR53" s="60"/>
      <c r="WIS53" s="60"/>
      <c r="WIT53" s="60"/>
      <c r="WIU53" s="60"/>
      <c r="WIV53" s="60"/>
      <c r="WIW53" s="60"/>
      <c r="WIX53" s="60"/>
      <c r="WIY53" s="60"/>
      <c r="WIZ53" s="60"/>
      <c r="WJA53" s="60"/>
      <c r="WJB53" s="60"/>
      <c r="WJC53" s="60"/>
      <c r="WJD53" s="60"/>
      <c r="WJE53" s="60"/>
      <c r="WJF53" s="60"/>
      <c r="WJG53" s="60"/>
      <c r="WJH53" s="60"/>
      <c r="WJI53" s="60"/>
      <c r="WJJ53" s="60"/>
      <c r="WJK53" s="60"/>
      <c r="WJL53" s="60"/>
      <c r="WJM53" s="60"/>
      <c r="WJN53" s="60"/>
      <c r="WJO53" s="60"/>
      <c r="WJP53" s="60"/>
      <c r="WJQ53" s="60"/>
      <c r="WJR53" s="60"/>
      <c r="WJS53" s="60"/>
      <c r="WJT53" s="60"/>
      <c r="WJU53" s="60"/>
      <c r="WJV53" s="60"/>
      <c r="WJW53" s="60"/>
      <c r="WJX53" s="60"/>
      <c r="WJY53" s="60"/>
      <c r="WJZ53" s="60"/>
      <c r="WKA53" s="60"/>
      <c r="WKB53" s="60"/>
      <c r="WKC53" s="60"/>
      <c r="WKD53" s="60"/>
      <c r="WKE53" s="60"/>
      <c r="WKF53" s="60"/>
      <c r="WKG53" s="60"/>
      <c r="WKH53" s="60"/>
      <c r="WKI53" s="60"/>
      <c r="WKJ53" s="60"/>
      <c r="WKK53" s="60"/>
      <c r="WKL53" s="60"/>
      <c r="WKM53" s="60"/>
      <c r="WKN53" s="60"/>
      <c r="WKO53" s="60"/>
      <c r="WKP53" s="60"/>
      <c r="WKQ53" s="60"/>
      <c r="WKR53" s="60"/>
      <c r="WKS53" s="60"/>
      <c r="WKT53" s="60"/>
      <c r="WKU53" s="60"/>
      <c r="WKV53" s="60"/>
      <c r="WKW53" s="60"/>
      <c r="WKX53" s="60"/>
      <c r="WKY53" s="60"/>
      <c r="WKZ53" s="60"/>
      <c r="WLA53" s="60"/>
      <c r="WLB53" s="60"/>
      <c r="WLC53" s="60"/>
      <c r="WLD53" s="60"/>
      <c r="WLE53" s="60"/>
      <c r="WLF53" s="60"/>
      <c r="WLG53" s="60"/>
      <c r="WLH53" s="60"/>
      <c r="WLI53" s="60"/>
      <c r="WLJ53" s="60"/>
      <c r="WLK53" s="60"/>
      <c r="WLL53" s="60"/>
      <c r="WLM53" s="60"/>
      <c r="WLN53" s="60"/>
      <c r="WLO53" s="60"/>
      <c r="WLP53" s="60"/>
      <c r="WLQ53" s="60"/>
      <c r="WLR53" s="60"/>
      <c r="WLS53" s="60"/>
      <c r="WLT53" s="60"/>
      <c r="WLU53" s="60"/>
      <c r="WLV53" s="60"/>
      <c r="WLW53" s="60"/>
      <c r="WLX53" s="60"/>
      <c r="WLY53" s="60"/>
      <c r="WLZ53" s="60"/>
      <c r="WMA53" s="60"/>
      <c r="WMB53" s="60"/>
      <c r="WMC53" s="60"/>
      <c r="WMD53" s="60"/>
      <c r="WME53" s="60"/>
      <c r="WMF53" s="60"/>
      <c r="WMG53" s="60"/>
      <c r="WMH53" s="60"/>
      <c r="WMI53" s="60"/>
      <c r="WMJ53" s="60"/>
      <c r="WMK53" s="60"/>
      <c r="WML53" s="60"/>
      <c r="WMM53" s="60"/>
      <c r="WMN53" s="60"/>
      <c r="WMO53" s="60"/>
      <c r="WMP53" s="60"/>
      <c r="WMQ53" s="60"/>
      <c r="WMR53" s="60"/>
      <c r="WMS53" s="60"/>
      <c r="WMT53" s="60"/>
      <c r="WMU53" s="60"/>
      <c r="WMV53" s="60"/>
      <c r="WMW53" s="60"/>
      <c r="WMX53" s="60"/>
      <c r="WMY53" s="60"/>
      <c r="WMZ53" s="60"/>
      <c r="WNA53" s="60"/>
      <c r="WNB53" s="60"/>
      <c r="WNC53" s="60"/>
      <c r="WND53" s="60"/>
      <c r="WNE53" s="60"/>
      <c r="WNF53" s="60"/>
      <c r="WNG53" s="60"/>
      <c r="WNH53" s="60"/>
      <c r="WNI53" s="60"/>
      <c r="WNJ53" s="60"/>
      <c r="WNK53" s="60"/>
      <c r="WNL53" s="60"/>
      <c r="WNM53" s="60"/>
      <c r="WNN53" s="60"/>
      <c r="WNO53" s="60"/>
      <c r="WNP53" s="60"/>
      <c r="WNQ53" s="60"/>
      <c r="WNR53" s="60"/>
      <c r="WNS53" s="60"/>
      <c r="WNT53" s="60"/>
      <c r="WNU53" s="60"/>
      <c r="WNV53" s="60"/>
      <c r="WNW53" s="60"/>
      <c r="WNX53" s="60"/>
      <c r="WNY53" s="60"/>
      <c r="WNZ53" s="60"/>
      <c r="WOA53" s="60"/>
      <c r="WOB53" s="60"/>
      <c r="WOC53" s="60"/>
      <c r="WOD53" s="60"/>
      <c r="WOE53" s="60"/>
      <c r="WOF53" s="60"/>
      <c r="WOG53" s="60"/>
      <c r="WOH53" s="60"/>
      <c r="WOI53" s="60"/>
      <c r="WOJ53" s="60"/>
      <c r="WOK53" s="60"/>
      <c r="WOL53" s="60"/>
      <c r="WOM53" s="60"/>
      <c r="WON53" s="60"/>
      <c r="WOO53" s="60"/>
      <c r="WOP53" s="60"/>
      <c r="WOQ53" s="60"/>
      <c r="WOR53" s="60"/>
      <c r="WOS53" s="60"/>
      <c r="WOT53" s="60"/>
      <c r="WOU53" s="60"/>
      <c r="WOV53" s="60"/>
      <c r="WOW53" s="60"/>
      <c r="WOX53" s="60"/>
      <c r="WOY53" s="60"/>
      <c r="WOZ53" s="60"/>
      <c r="WPA53" s="60"/>
      <c r="WPB53" s="60"/>
      <c r="WPC53" s="60"/>
      <c r="WPD53" s="60"/>
      <c r="WPE53" s="60"/>
      <c r="WPF53" s="60"/>
      <c r="WPG53" s="60"/>
      <c r="WPH53" s="60"/>
      <c r="WPI53" s="60"/>
      <c r="WPJ53" s="60"/>
      <c r="WPK53" s="60"/>
      <c r="WPL53" s="60"/>
      <c r="WPM53" s="60"/>
      <c r="WPN53" s="60"/>
      <c r="WPO53" s="60"/>
      <c r="WPP53" s="60"/>
      <c r="WPQ53" s="60"/>
      <c r="WPR53" s="60"/>
      <c r="WPS53" s="60"/>
      <c r="WPT53" s="60"/>
      <c r="WPU53" s="60"/>
      <c r="WPV53" s="60"/>
      <c r="WPW53" s="60"/>
      <c r="WPX53" s="60"/>
      <c r="WPY53" s="60"/>
      <c r="WPZ53" s="60"/>
      <c r="WQA53" s="60"/>
      <c r="WQB53" s="60"/>
      <c r="WQC53" s="60"/>
      <c r="WQD53" s="60"/>
      <c r="WQE53" s="60"/>
      <c r="WQF53" s="60"/>
      <c r="WQG53" s="60"/>
      <c r="WQH53" s="60"/>
      <c r="WQI53" s="60"/>
      <c r="WQJ53" s="60"/>
      <c r="WQK53" s="60"/>
      <c r="WQL53" s="60"/>
      <c r="WQM53" s="60"/>
      <c r="WQN53" s="60"/>
      <c r="WQO53" s="60"/>
      <c r="WQP53" s="60"/>
      <c r="WQQ53" s="60"/>
      <c r="WQR53" s="60"/>
      <c r="WQS53" s="60"/>
      <c r="WQT53" s="60"/>
      <c r="WQU53" s="60"/>
      <c r="WQV53" s="60"/>
      <c r="WQW53" s="60"/>
      <c r="WQX53" s="60"/>
      <c r="WQY53" s="60"/>
      <c r="WQZ53" s="60"/>
      <c r="WRA53" s="60"/>
      <c r="WRB53" s="60"/>
      <c r="WRC53" s="60"/>
      <c r="WRD53" s="60"/>
      <c r="WRE53" s="60"/>
      <c r="WRF53" s="60"/>
      <c r="WRG53" s="60"/>
      <c r="WRH53" s="60"/>
      <c r="WRI53" s="60"/>
      <c r="WRJ53" s="60"/>
      <c r="WRK53" s="60"/>
      <c r="WRL53" s="60"/>
      <c r="WRM53" s="60"/>
      <c r="WRN53" s="60"/>
      <c r="WRO53" s="60"/>
      <c r="WRP53" s="60"/>
      <c r="WRQ53" s="60"/>
      <c r="WRR53" s="60"/>
      <c r="WRS53" s="60"/>
      <c r="WRT53" s="60"/>
      <c r="WRU53" s="60"/>
      <c r="WRV53" s="60"/>
      <c r="WRW53" s="60"/>
      <c r="WRX53" s="60"/>
      <c r="WRY53" s="60"/>
      <c r="WRZ53" s="60"/>
      <c r="WSA53" s="60"/>
      <c r="WSB53" s="60"/>
      <c r="WSC53" s="60"/>
      <c r="WSD53" s="60"/>
      <c r="WSE53" s="60"/>
      <c r="WSF53" s="60"/>
      <c r="WSG53" s="60"/>
      <c r="WSH53" s="60"/>
      <c r="WSI53" s="60"/>
      <c r="WSJ53" s="60"/>
      <c r="WSK53" s="60"/>
      <c r="WSL53" s="60"/>
      <c r="WSM53" s="60"/>
      <c r="WSN53" s="60"/>
      <c r="WSO53" s="60"/>
      <c r="WSP53" s="60"/>
      <c r="WSQ53" s="60"/>
      <c r="WSR53" s="60"/>
      <c r="WSS53" s="60"/>
      <c r="WST53" s="60"/>
      <c r="WSU53" s="60"/>
      <c r="WSV53" s="60"/>
      <c r="WSW53" s="60"/>
      <c r="WSX53" s="60"/>
      <c r="WSY53" s="60"/>
      <c r="WSZ53" s="60"/>
      <c r="WTA53" s="60"/>
      <c r="WTB53" s="60"/>
      <c r="WTC53" s="60"/>
      <c r="WTD53" s="60"/>
      <c r="WTE53" s="60"/>
      <c r="WTF53" s="60"/>
      <c r="WTG53" s="60"/>
      <c r="WTH53" s="60"/>
      <c r="WTI53" s="60"/>
      <c r="WTJ53" s="60"/>
      <c r="WTK53" s="60"/>
      <c r="WTL53" s="60"/>
      <c r="WTM53" s="60"/>
      <c r="WTN53" s="60"/>
      <c r="WTO53" s="60"/>
      <c r="WTP53" s="60"/>
      <c r="WTQ53" s="60"/>
      <c r="WTR53" s="60"/>
      <c r="WTS53" s="60"/>
      <c r="WTT53" s="60"/>
      <c r="WTU53" s="60"/>
      <c r="WTV53" s="60"/>
      <c r="WTW53" s="60"/>
      <c r="WTX53" s="60"/>
      <c r="WTY53" s="60"/>
      <c r="WTZ53" s="60"/>
      <c r="WUA53" s="60"/>
      <c r="WUB53" s="60"/>
      <c r="WUC53" s="60"/>
      <c r="WUD53" s="60"/>
      <c r="WUE53" s="60"/>
      <c r="WUF53" s="60"/>
      <c r="WUG53" s="60"/>
      <c r="WUH53" s="60"/>
      <c r="WUI53" s="60"/>
      <c r="WUJ53" s="60"/>
      <c r="WUK53" s="60"/>
      <c r="WUL53" s="60"/>
      <c r="WUM53" s="60"/>
      <c r="WUN53" s="60"/>
      <c r="WUO53" s="60"/>
      <c r="WUP53" s="60"/>
      <c r="WUQ53" s="60"/>
      <c r="WUR53" s="60"/>
      <c r="WUS53" s="60"/>
      <c r="WUT53" s="60"/>
      <c r="WUU53" s="60"/>
      <c r="WUV53" s="60"/>
      <c r="WUW53" s="60"/>
      <c r="WUX53" s="60"/>
      <c r="WUY53" s="60"/>
      <c r="WUZ53" s="60"/>
      <c r="WVA53" s="60"/>
      <c r="WVB53" s="60"/>
      <c r="WVC53" s="60"/>
      <c r="WVD53" s="60"/>
      <c r="WVE53" s="60"/>
      <c r="WVF53" s="60"/>
      <c r="WVG53" s="60"/>
      <c r="WVH53" s="60"/>
      <c r="WVI53" s="60"/>
      <c r="WVJ53" s="60"/>
      <c r="WVK53" s="60"/>
      <c r="WVL53" s="60"/>
      <c r="WVM53" s="60"/>
      <c r="WVN53" s="60"/>
      <c r="WVO53" s="60"/>
      <c r="WVP53" s="60"/>
      <c r="WVQ53" s="60"/>
      <c r="WVR53" s="60"/>
      <c r="WVS53" s="60"/>
      <c r="WVT53" s="60"/>
      <c r="WVU53" s="60"/>
      <c r="WVV53" s="60"/>
      <c r="WVW53" s="60"/>
      <c r="WVX53" s="60"/>
      <c r="WVY53" s="60"/>
      <c r="WVZ53" s="60"/>
      <c r="WWA53" s="60"/>
      <c r="WWB53" s="60"/>
      <c r="WWC53" s="60"/>
      <c r="WWD53" s="60"/>
      <c r="WWE53" s="60"/>
      <c r="WWF53" s="60"/>
      <c r="WWG53" s="60"/>
      <c r="WWH53" s="60"/>
      <c r="WWI53" s="60"/>
      <c r="WWJ53" s="60"/>
      <c r="WWK53" s="60"/>
      <c r="WWL53" s="60"/>
      <c r="WWM53" s="60"/>
      <c r="WWN53" s="60"/>
      <c r="WWO53" s="60"/>
      <c r="WWP53" s="60"/>
      <c r="WWQ53" s="60"/>
      <c r="WWR53" s="60"/>
      <c r="WWS53" s="60"/>
      <c r="WWT53" s="60"/>
      <c r="WWU53" s="60"/>
      <c r="WWV53" s="60"/>
      <c r="WWW53" s="60"/>
      <c r="WWX53" s="60"/>
      <c r="WWY53" s="60"/>
      <c r="WWZ53" s="60"/>
      <c r="WXA53" s="60"/>
      <c r="WXB53" s="60"/>
      <c r="WXC53" s="60"/>
      <c r="WXD53" s="60"/>
      <c r="WXE53" s="60"/>
      <c r="WXF53" s="60"/>
      <c r="WXG53" s="60"/>
      <c r="WXH53" s="60"/>
      <c r="WXI53" s="60"/>
      <c r="WXJ53" s="60"/>
      <c r="WXK53" s="60"/>
      <c r="WXL53" s="60"/>
      <c r="WXM53" s="60"/>
      <c r="WXN53" s="60"/>
      <c r="WXO53" s="60"/>
      <c r="WXP53" s="60"/>
      <c r="WXQ53" s="60"/>
      <c r="WXR53" s="60"/>
      <c r="WXS53" s="60"/>
      <c r="WXT53" s="60"/>
      <c r="WXU53" s="60"/>
      <c r="WXV53" s="60"/>
      <c r="WXW53" s="60"/>
      <c r="WXX53" s="60"/>
      <c r="WXY53" s="60"/>
      <c r="WXZ53" s="60"/>
      <c r="WYA53" s="60"/>
      <c r="WYB53" s="60"/>
      <c r="WYC53" s="60"/>
      <c r="WYD53" s="60"/>
      <c r="WYE53" s="60"/>
      <c r="WYF53" s="60"/>
      <c r="WYG53" s="60"/>
      <c r="WYH53" s="60"/>
      <c r="WYI53" s="60"/>
      <c r="WYJ53" s="60"/>
      <c r="WYK53" s="60"/>
      <c r="WYL53" s="60"/>
      <c r="WYM53" s="60"/>
      <c r="WYN53" s="60"/>
      <c r="WYO53" s="60"/>
      <c r="WYP53" s="60"/>
      <c r="WYQ53" s="60"/>
      <c r="WYR53" s="60"/>
      <c r="WYS53" s="60"/>
      <c r="WYT53" s="60"/>
      <c r="WYU53" s="60"/>
      <c r="WYV53" s="60"/>
      <c r="WYW53" s="60"/>
      <c r="WYX53" s="60"/>
      <c r="WYY53" s="60"/>
      <c r="WYZ53" s="60"/>
      <c r="WZA53" s="60"/>
      <c r="WZB53" s="60"/>
      <c r="WZC53" s="60"/>
      <c r="WZD53" s="60"/>
      <c r="WZE53" s="60"/>
      <c r="WZF53" s="60"/>
      <c r="WZG53" s="60"/>
      <c r="WZH53" s="60"/>
      <c r="WZI53" s="60"/>
      <c r="WZJ53" s="60"/>
      <c r="WZK53" s="60"/>
      <c r="WZL53" s="60"/>
      <c r="WZM53" s="60"/>
      <c r="WZN53" s="60"/>
      <c r="WZO53" s="60"/>
      <c r="WZP53" s="60"/>
      <c r="WZQ53" s="60"/>
      <c r="WZR53" s="60"/>
      <c r="WZS53" s="60"/>
      <c r="WZT53" s="60"/>
      <c r="WZU53" s="60"/>
      <c r="WZV53" s="60"/>
      <c r="WZW53" s="60"/>
      <c r="WZX53" s="60"/>
      <c r="WZY53" s="60"/>
      <c r="WZZ53" s="60"/>
      <c r="XAA53" s="60"/>
      <c r="XAB53" s="60"/>
      <c r="XAC53" s="60"/>
      <c r="XAD53" s="60"/>
      <c r="XAE53" s="60"/>
      <c r="XAF53" s="60"/>
      <c r="XAG53" s="60"/>
      <c r="XAH53" s="60"/>
      <c r="XAI53" s="60"/>
      <c r="XAJ53" s="60"/>
      <c r="XAK53" s="60"/>
      <c r="XAL53" s="60"/>
      <c r="XAM53" s="60"/>
      <c r="XAN53" s="60"/>
      <c r="XAO53" s="60"/>
      <c r="XAP53" s="60"/>
      <c r="XAQ53" s="60"/>
      <c r="XAR53" s="60"/>
      <c r="XAS53" s="60"/>
      <c r="XAT53" s="60"/>
      <c r="XAU53" s="60"/>
      <c r="XAV53" s="60"/>
      <c r="XAW53" s="60"/>
      <c r="XAX53" s="60"/>
      <c r="XAY53" s="60"/>
      <c r="XAZ53" s="60"/>
      <c r="XBA53" s="60"/>
      <c r="XBB53" s="60"/>
      <c r="XBC53" s="60"/>
      <c r="XBD53" s="60"/>
      <c r="XBE53" s="60"/>
      <c r="XBF53" s="60"/>
      <c r="XBG53" s="60"/>
      <c r="XBH53" s="60"/>
      <c r="XBI53" s="60"/>
      <c r="XBJ53" s="60"/>
      <c r="XBK53" s="60"/>
      <c r="XBL53" s="60"/>
      <c r="XBM53" s="60"/>
      <c r="XBN53" s="60"/>
      <c r="XBO53" s="60"/>
      <c r="XBP53" s="60"/>
      <c r="XBQ53" s="60"/>
      <c r="XBR53" s="60"/>
      <c r="XBS53" s="60"/>
      <c r="XBT53" s="60"/>
      <c r="XBU53" s="60"/>
      <c r="XBV53" s="60"/>
      <c r="XBW53" s="60"/>
      <c r="XBX53" s="60"/>
      <c r="XBY53" s="60"/>
      <c r="XBZ53" s="60"/>
      <c r="XCA53" s="60"/>
      <c r="XCB53" s="60"/>
      <c r="XCC53" s="60"/>
      <c r="XCD53" s="60"/>
      <c r="XCE53" s="60"/>
      <c r="XCF53" s="60"/>
      <c r="XCG53" s="60"/>
      <c r="XCH53" s="60"/>
      <c r="XCI53" s="60"/>
      <c r="XCJ53" s="60"/>
      <c r="XCK53" s="60"/>
      <c r="XCL53" s="60"/>
      <c r="XCM53" s="60"/>
      <c r="XCN53" s="60"/>
      <c r="XCO53" s="60"/>
      <c r="XCP53" s="60"/>
      <c r="XCQ53" s="60"/>
      <c r="XCR53" s="60"/>
      <c r="XCS53" s="60"/>
      <c r="XCT53" s="60"/>
      <c r="XCU53" s="60"/>
      <c r="XCV53" s="60"/>
      <c r="XCW53" s="60"/>
      <c r="XCX53" s="60"/>
      <c r="XCY53" s="60"/>
      <c r="XCZ53" s="60"/>
      <c r="XDA53" s="60"/>
      <c r="XDB53" s="60"/>
      <c r="XDC53" s="60"/>
      <c r="XDD53" s="60"/>
      <c r="XDE53" s="60"/>
      <c r="XDF53" s="60"/>
      <c r="XDG53" s="60"/>
      <c r="XDH53" s="60"/>
      <c r="XDI53" s="60"/>
      <c r="XDJ53" s="60"/>
      <c r="XDK53" s="60"/>
      <c r="XDL53" s="60"/>
      <c r="XDM53" s="60"/>
      <c r="XDN53" s="60"/>
      <c r="XDO53" s="60"/>
      <c r="XDP53" s="60"/>
      <c r="XDQ53" s="60"/>
      <c r="XDR53" s="60"/>
      <c r="XDS53" s="60"/>
      <c r="XDT53" s="60"/>
      <c r="XDU53" s="60"/>
      <c r="XDV53" s="60"/>
      <c r="XDW53" s="60"/>
      <c r="XDX53" s="60"/>
      <c r="XDY53" s="60"/>
      <c r="XDZ53" s="60"/>
      <c r="XEA53" s="60"/>
      <c r="XEB53" s="60"/>
      <c r="XEC53" s="60"/>
      <c r="XED53" s="60"/>
      <c r="XEE53" s="60"/>
      <c r="XEF53" s="60"/>
      <c r="XEG53" s="60"/>
      <c r="XEH53" s="60"/>
      <c r="XEI53" s="60"/>
      <c r="XEJ53" s="60"/>
      <c r="XEK53" s="60"/>
      <c r="XEL53" s="60"/>
      <c r="XEM53" s="60"/>
      <c r="XEN53" s="60"/>
      <c r="XEO53" s="60"/>
      <c r="XEP53" s="60"/>
      <c r="XEQ53" s="60"/>
      <c r="XER53" s="60"/>
      <c r="XES53" s="60"/>
      <c r="XET53" s="60"/>
      <c r="XEU53" s="60"/>
      <c r="XEV53" s="60"/>
      <c r="XEW53" s="60"/>
      <c r="XEX53" s="60"/>
      <c r="XEY53" s="60"/>
      <c r="XEZ53" s="60"/>
      <c r="XFA53" s="60"/>
      <c r="XFB53" s="60"/>
      <c r="XFC53" s="60"/>
      <c r="XFD53" s="60"/>
    </row>
    <row r="54" s="10" customFormat="1" ht="47" customHeight="1" spans="1:16384">
      <c r="A54" s="38">
        <v>8</v>
      </c>
      <c r="B54" s="38" t="s">
        <v>4504</v>
      </c>
      <c r="C54" s="38" t="s">
        <v>4505</v>
      </c>
      <c r="D54" s="33" t="s">
        <v>4489</v>
      </c>
      <c r="E54" s="49" t="s">
        <v>1445</v>
      </c>
      <c r="F54" s="49" t="s">
        <v>3879</v>
      </c>
      <c r="G54" s="38">
        <v>11.6</v>
      </c>
      <c r="H54" s="38">
        <v>11.6</v>
      </c>
      <c r="I54" s="38"/>
      <c r="J54" s="38"/>
      <c r="K54" s="38"/>
      <c r="L54" s="38" t="s">
        <v>226</v>
      </c>
      <c r="M54" s="38" t="s">
        <v>590</v>
      </c>
      <c r="N54" s="38"/>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c r="CB54" s="61"/>
      <c r="CC54" s="61"/>
      <c r="CD54" s="61"/>
      <c r="CE54" s="61"/>
      <c r="CF54" s="61"/>
      <c r="CG54" s="61"/>
      <c r="CH54" s="61"/>
      <c r="CI54" s="61"/>
      <c r="CJ54" s="61"/>
      <c r="CK54" s="61"/>
      <c r="CL54" s="61"/>
      <c r="CM54" s="61"/>
      <c r="CN54" s="61"/>
      <c r="CO54" s="61"/>
      <c r="CP54" s="61"/>
      <c r="CQ54" s="61"/>
      <c r="CR54" s="61"/>
      <c r="CS54" s="61"/>
      <c r="CT54" s="61"/>
      <c r="CU54" s="61"/>
      <c r="CV54" s="61"/>
      <c r="CW54" s="61"/>
      <c r="CX54" s="61"/>
      <c r="CY54" s="61"/>
      <c r="CZ54" s="61"/>
      <c r="DA54" s="61"/>
      <c r="DB54" s="61"/>
      <c r="DC54" s="61"/>
      <c r="DD54" s="61"/>
      <c r="DE54" s="61"/>
      <c r="DF54" s="61"/>
      <c r="DG54" s="61"/>
      <c r="DH54" s="61"/>
      <c r="DI54" s="61"/>
      <c r="DJ54" s="61"/>
      <c r="DK54" s="61"/>
      <c r="DL54" s="61"/>
      <c r="DM54" s="61"/>
      <c r="DN54" s="61"/>
      <c r="DO54" s="61"/>
      <c r="DP54" s="61"/>
      <c r="DQ54" s="61"/>
      <c r="DR54" s="61"/>
      <c r="DS54" s="61"/>
      <c r="DT54" s="61"/>
      <c r="DU54" s="61"/>
      <c r="DV54" s="61"/>
      <c r="DW54" s="61"/>
      <c r="DX54" s="61"/>
      <c r="DY54" s="61"/>
      <c r="DZ54" s="61"/>
      <c r="EA54" s="61"/>
      <c r="EB54" s="61"/>
      <c r="EC54" s="61"/>
      <c r="ED54" s="61"/>
      <c r="EE54" s="61"/>
      <c r="EF54" s="61"/>
      <c r="EG54" s="61"/>
      <c r="EH54" s="61"/>
      <c r="EI54" s="61"/>
      <c r="EJ54" s="61"/>
      <c r="EK54" s="61"/>
      <c r="EL54" s="61"/>
      <c r="EM54" s="61"/>
      <c r="EN54" s="61"/>
      <c r="EO54" s="61"/>
      <c r="EP54" s="61"/>
      <c r="EQ54" s="61"/>
      <c r="ER54" s="61"/>
      <c r="ES54" s="61"/>
      <c r="ET54" s="61"/>
      <c r="EU54" s="61"/>
      <c r="EV54" s="61"/>
      <c r="EW54" s="61"/>
      <c r="EX54" s="61"/>
      <c r="EY54" s="61"/>
      <c r="EZ54" s="61"/>
      <c r="FA54" s="61"/>
      <c r="FB54" s="61"/>
      <c r="FC54" s="61"/>
      <c r="FD54" s="61"/>
      <c r="FE54" s="61"/>
      <c r="FF54" s="61"/>
      <c r="FG54" s="61"/>
      <c r="FH54" s="61"/>
      <c r="FI54" s="61"/>
      <c r="FJ54" s="61"/>
      <c r="FK54" s="61"/>
      <c r="FL54" s="61"/>
      <c r="FM54" s="61"/>
      <c r="FN54" s="61"/>
      <c r="FO54" s="61"/>
      <c r="FP54" s="61"/>
      <c r="FQ54" s="61"/>
      <c r="FR54" s="61"/>
      <c r="FS54" s="61"/>
      <c r="FT54" s="61"/>
      <c r="FU54" s="61"/>
      <c r="FV54" s="61"/>
      <c r="FW54" s="61"/>
      <c r="FX54" s="61"/>
      <c r="FY54" s="61"/>
      <c r="FZ54" s="61"/>
      <c r="GA54" s="61"/>
      <c r="GB54" s="61"/>
      <c r="GC54" s="61"/>
      <c r="GD54" s="61"/>
      <c r="GE54" s="61"/>
      <c r="GF54" s="61"/>
      <c r="GG54" s="61"/>
      <c r="GH54" s="61"/>
      <c r="GI54" s="61"/>
      <c r="GJ54" s="61"/>
      <c r="GK54" s="61"/>
      <c r="GL54" s="61"/>
      <c r="GM54" s="61"/>
      <c r="GN54" s="61"/>
      <c r="GO54" s="61"/>
      <c r="GP54" s="61"/>
      <c r="GQ54" s="61"/>
      <c r="GR54" s="61"/>
      <c r="GS54" s="61"/>
      <c r="GT54" s="61"/>
      <c r="GU54" s="61"/>
      <c r="GV54" s="61"/>
      <c r="GW54" s="61"/>
      <c r="GX54" s="61"/>
      <c r="GY54" s="61"/>
      <c r="GZ54" s="61"/>
      <c r="HA54" s="61"/>
      <c r="HB54" s="61"/>
      <c r="HC54" s="61"/>
      <c r="HD54" s="61"/>
      <c r="HE54" s="61"/>
      <c r="HF54" s="61"/>
      <c r="HG54" s="61"/>
      <c r="HH54" s="61"/>
      <c r="HI54" s="61"/>
      <c r="HJ54" s="61"/>
      <c r="HK54" s="61"/>
      <c r="HL54" s="61"/>
      <c r="HM54" s="61"/>
      <c r="HN54" s="61"/>
      <c r="HO54" s="61"/>
      <c r="HP54" s="61"/>
      <c r="HQ54" s="61"/>
      <c r="HR54" s="61"/>
      <c r="HS54" s="61"/>
      <c r="HT54" s="61"/>
      <c r="HU54" s="61"/>
      <c r="HV54" s="61"/>
      <c r="HW54" s="61"/>
      <c r="HX54" s="61"/>
      <c r="HY54" s="61"/>
      <c r="HZ54" s="61"/>
      <c r="IA54" s="61"/>
      <c r="IB54" s="61"/>
      <c r="IC54" s="61"/>
      <c r="ID54" s="61"/>
      <c r="IE54" s="61"/>
      <c r="IF54" s="61"/>
      <c r="IG54" s="61"/>
      <c r="IH54" s="61"/>
      <c r="II54" s="61"/>
      <c r="IJ54" s="61"/>
      <c r="IK54" s="61"/>
      <c r="IL54" s="61"/>
      <c r="IM54" s="61"/>
      <c r="IN54" s="61"/>
      <c r="IO54" s="61"/>
      <c r="IP54" s="61"/>
      <c r="IQ54" s="61"/>
      <c r="IR54" s="61"/>
      <c r="IS54" s="61"/>
      <c r="IT54" s="61"/>
      <c r="IU54" s="61"/>
      <c r="IV54" s="61"/>
      <c r="IW54" s="61"/>
      <c r="IX54" s="61"/>
      <c r="IY54" s="61"/>
      <c r="IZ54" s="61"/>
      <c r="JA54" s="61"/>
      <c r="JB54" s="61"/>
      <c r="JC54" s="61"/>
      <c r="JD54" s="61"/>
      <c r="JE54" s="61"/>
      <c r="JF54" s="61"/>
      <c r="JG54" s="61"/>
      <c r="JH54" s="61"/>
      <c r="JI54" s="61"/>
      <c r="JJ54" s="61"/>
      <c r="JK54" s="61"/>
      <c r="JL54" s="61"/>
      <c r="JM54" s="61"/>
      <c r="JN54" s="61"/>
      <c r="JO54" s="61"/>
      <c r="JP54" s="61"/>
      <c r="JQ54" s="61"/>
      <c r="JR54" s="61"/>
      <c r="JS54" s="61"/>
      <c r="JT54" s="61"/>
      <c r="JU54" s="61"/>
      <c r="JV54" s="61"/>
      <c r="JW54" s="61"/>
      <c r="JX54" s="61"/>
      <c r="JY54" s="61"/>
      <c r="JZ54" s="61"/>
      <c r="KA54" s="61"/>
      <c r="KB54" s="61"/>
      <c r="KC54" s="61"/>
      <c r="KD54" s="61"/>
      <c r="KE54" s="61"/>
      <c r="KF54" s="61"/>
      <c r="KG54" s="61"/>
      <c r="KH54" s="61"/>
      <c r="KI54" s="61"/>
      <c r="KJ54" s="61"/>
      <c r="KK54" s="61"/>
      <c r="KL54" s="61"/>
      <c r="KM54" s="61"/>
      <c r="KN54" s="61"/>
      <c r="KO54" s="61"/>
      <c r="KP54" s="61"/>
      <c r="KQ54" s="61"/>
      <c r="KR54" s="61"/>
      <c r="KS54" s="61"/>
      <c r="KT54" s="61"/>
      <c r="KU54" s="61"/>
      <c r="KV54" s="61"/>
      <c r="KW54" s="61"/>
      <c r="KX54" s="61"/>
      <c r="KY54" s="61"/>
      <c r="KZ54" s="61"/>
      <c r="LA54" s="61"/>
      <c r="LB54" s="61"/>
      <c r="LC54" s="61"/>
      <c r="LD54" s="61"/>
      <c r="LE54" s="61"/>
      <c r="LF54" s="61"/>
      <c r="LG54" s="61"/>
      <c r="LH54" s="61"/>
      <c r="LI54" s="61"/>
      <c r="LJ54" s="61"/>
      <c r="LK54" s="61"/>
      <c r="LL54" s="61"/>
      <c r="LM54" s="61"/>
      <c r="LN54" s="61"/>
      <c r="LO54" s="61"/>
      <c r="LP54" s="61"/>
      <c r="LQ54" s="61"/>
      <c r="LR54" s="61"/>
      <c r="LS54" s="61"/>
      <c r="LT54" s="61"/>
      <c r="LU54" s="61"/>
      <c r="LV54" s="61"/>
      <c r="LW54" s="61"/>
      <c r="LX54" s="61"/>
      <c r="LY54" s="61"/>
      <c r="LZ54" s="61"/>
      <c r="MA54" s="61"/>
      <c r="MB54" s="61"/>
      <c r="MC54" s="61"/>
      <c r="MD54" s="61"/>
      <c r="ME54" s="61"/>
      <c r="MF54" s="61"/>
      <c r="MG54" s="61"/>
      <c r="MH54" s="61"/>
      <c r="MI54" s="61"/>
      <c r="MJ54" s="61"/>
      <c r="MK54" s="61"/>
      <c r="ML54" s="61"/>
      <c r="MM54" s="61"/>
      <c r="MN54" s="61"/>
      <c r="MO54" s="61"/>
      <c r="MP54" s="61"/>
      <c r="MQ54" s="61"/>
      <c r="MR54" s="61"/>
      <c r="MS54" s="61"/>
      <c r="MT54" s="61"/>
      <c r="MU54" s="61"/>
      <c r="MV54" s="61"/>
      <c r="MW54" s="61"/>
      <c r="MX54" s="61"/>
      <c r="MY54" s="61"/>
      <c r="MZ54" s="61"/>
      <c r="NA54" s="61"/>
      <c r="NB54" s="61"/>
      <c r="NC54" s="61"/>
      <c r="ND54" s="61"/>
      <c r="NE54" s="61"/>
      <c r="NF54" s="61"/>
      <c r="NG54" s="61"/>
      <c r="NH54" s="61"/>
      <c r="NI54" s="61"/>
      <c r="NJ54" s="61"/>
      <c r="NK54" s="61"/>
      <c r="NL54" s="61"/>
      <c r="NM54" s="61"/>
      <c r="NN54" s="61"/>
      <c r="NO54" s="61"/>
      <c r="NP54" s="61"/>
      <c r="NQ54" s="61"/>
      <c r="NR54" s="61"/>
      <c r="NS54" s="61"/>
      <c r="NT54" s="61"/>
      <c r="NU54" s="61"/>
      <c r="NV54" s="61"/>
      <c r="NW54" s="61"/>
      <c r="NX54" s="61"/>
      <c r="NY54" s="61"/>
      <c r="NZ54" s="61"/>
      <c r="OA54" s="61"/>
      <c r="OB54" s="61"/>
      <c r="OC54" s="61"/>
      <c r="OD54" s="61"/>
      <c r="OE54" s="61"/>
      <c r="OF54" s="61"/>
      <c r="OG54" s="61"/>
      <c r="OH54" s="61"/>
      <c r="OI54" s="61"/>
      <c r="OJ54" s="61"/>
      <c r="OK54" s="61"/>
      <c r="OL54" s="61"/>
      <c r="OM54" s="61"/>
      <c r="ON54" s="61"/>
      <c r="OO54" s="61"/>
      <c r="OP54" s="61"/>
      <c r="OQ54" s="61"/>
      <c r="OR54" s="61"/>
      <c r="OS54" s="61"/>
      <c r="OT54" s="61"/>
      <c r="OU54" s="61"/>
      <c r="OV54" s="61"/>
      <c r="OW54" s="61"/>
      <c r="OX54" s="61"/>
      <c r="OY54" s="61"/>
      <c r="OZ54" s="61"/>
      <c r="PA54" s="61"/>
      <c r="PB54" s="61"/>
      <c r="PC54" s="61"/>
      <c r="PD54" s="61"/>
      <c r="PE54" s="61"/>
      <c r="PF54" s="61"/>
      <c r="PG54" s="61"/>
      <c r="PH54" s="61"/>
      <c r="PI54" s="61"/>
      <c r="PJ54" s="61"/>
      <c r="PK54" s="61"/>
      <c r="PL54" s="61"/>
      <c r="PM54" s="61"/>
      <c r="PN54" s="61"/>
      <c r="PO54" s="61"/>
      <c r="PP54" s="61"/>
      <c r="PQ54" s="61"/>
      <c r="PR54" s="61"/>
      <c r="PS54" s="61"/>
      <c r="PT54" s="61"/>
      <c r="PU54" s="61"/>
      <c r="PV54" s="61"/>
      <c r="PW54" s="61"/>
      <c r="PX54" s="61"/>
      <c r="PY54" s="61"/>
      <c r="PZ54" s="61"/>
      <c r="QA54" s="61"/>
      <c r="QB54" s="61"/>
      <c r="QC54" s="61"/>
      <c r="QD54" s="61"/>
      <c r="QE54" s="61"/>
      <c r="QF54" s="61"/>
      <c r="QG54" s="61"/>
      <c r="QH54" s="61"/>
      <c r="QI54" s="61"/>
      <c r="QJ54" s="61"/>
      <c r="QK54" s="61"/>
      <c r="QL54" s="61"/>
      <c r="QM54" s="61"/>
      <c r="QN54" s="61"/>
      <c r="QO54" s="61"/>
      <c r="QP54" s="61"/>
      <c r="QQ54" s="61"/>
      <c r="QR54" s="61"/>
      <c r="QS54" s="61"/>
      <c r="QT54" s="61"/>
      <c r="QU54" s="61"/>
      <c r="QV54" s="61"/>
      <c r="QW54" s="61"/>
      <c r="QX54" s="61"/>
      <c r="QY54" s="61"/>
      <c r="QZ54" s="61"/>
      <c r="RA54" s="61"/>
      <c r="RB54" s="61"/>
      <c r="RC54" s="61"/>
      <c r="RD54" s="61"/>
      <c r="RE54" s="61"/>
      <c r="RF54" s="61"/>
      <c r="RG54" s="61"/>
      <c r="RH54" s="61"/>
      <c r="RI54" s="61"/>
      <c r="RJ54" s="61"/>
      <c r="RK54" s="61"/>
      <c r="RL54" s="61"/>
      <c r="RM54" s="61"/>
      <c r="RN54" s="61"/>
      <c r="RO54" s="61"/>
      <c r="RP54" s="61"/>
      <c r="RQ54" s="61"/>
      <c r="RR54" s="61"/>
      <c r="RS54" s="61"/>
      <c r="RT54" s="61"/>
      <c r="RU54" s="61"/>
      <c r="RV54" s="61"/>
      <c r="RW54" s="61"/>
      <c r="RX54" s="61"/>
      <c r="RY54" s="61"/>
      <c r="RZ54" s="61"/>
      <c r="SA54" s="61"/>
      <c r="SB54" s="61"/>
      <c r="SC54" s="61"/>
      <c r="SD54" s="61"/>
      <c r="SE54" s="61"/>
      <c r="SF54" s="61"/>
      <c r="SG54" s="61"/>
      <c r="SH54" s="61"/>
      <c r="SI54" s="61"/>
      <c r="SJ54" s="61"/>
      <c r="SK54" s="61"/>
      <c r="SL54" s="61"/>
      <c r="SM54" s="61"/>
      <c r="SN54" s="61"/>
      <c r="SO54" s="61"/>
      <c r="SP54" s="61"/>
      <c r="SQ54" s="61"/>
      <c r="SR54" s="61"/>
      <c r="SS54" s="61"/>
      <c r="ST54" s="61"/>
      <c r="SU54" s="61"/>
      <c r="SV54" s="61"/>
      <c r="SW54" s="61"/>
      <c r="SX54" s="61"/>
      <c r="SY54" s="61"/>
      <c r="SZ54" s="61"/>
      <c r="TA54" s="61"/>
      <c r="TB54" s="61"/>
      <c r="TC54" s="61"/>
      <c r="TD54" s="61"/>
      <c r="TE54" s="61"/>
      <c r="TF54" s="61"/>
      <c r="TG54" s="61"/>
      <c r="TH54" s="61"/>
      <c r="TI54" s="61"/>
      <c r="TJ54" s="61"/>
      <c r="TK54" s="61"/>
      <c r="TL54" s="61"/>
      <c r="TM54" s="61"/>
      <c r="TN54" s="61"/>
      <c r="TO54" s="61"/>
      <c r="TP54" s="61"/>
      <c r="TQ54" s="61"/>
      <c r="TR54" s="61"/>
      <c r="TS54" s="61"/>
      <c r="TT54" s="61"/>
      <c r="TU54" s="61"/>
      <c r="TV54" s="61"/>
      <c r="TW54" s="61"/>
      <c r="TX54" s="61"/>
      <c r="TY54" s="61"/>
      <c r="TZ54" s="61"/>
      <c r="UA54" s="61"/>
      <c r="UB54" s="61"/>
      <c r="UC54" s="61"/>
      <c r="UD54" s="61"/>
      <c r="UE54" s="61"/>
      <c r="UF54" s="61"/>
      <c r="UG54" s="61"/>
      <c r="UH54" s="61"/>
      <c r="UI54" s="61"/>
      <c r="UJ54" s="61"/>
      <c r="UK54" s="61"/>
      <c r="UL54" s="61"/>
      <c r="UM54" s="61"/>
      <c r="UN54" s="61"/>
      <c r="UO54" s="61"/>
      <c r="UP54" s="61"/>
      <c r="UQ54" s="61"/>
      <c r="UR54" s="61"/>
      <c r="US54" s="61"/>
      <c r="UT54" s="61"/>
      <c r="UU54" s="61"/>
      <c r="UV54" s="61"/>
      <c r="UW54" s="61"/>
      <c r="UX54" s="61"/>
      <c r="UY54" s="61"/>
      <c r="UZ54" s="61"/>
      <c r="VA54" s="61"/>
      <c r="VB54" s="61"/>
      <c r="VC54" s="61"/>
      <c r="VD54" s="61"/>
      <c r="VE54" s="61"/>
      <c r="VF54" s="61"/>
      <c r="VG54" s="61"/>
      <c r="VH54" s="61"/>
      <c r="VI54" s="61"/>
      <c r="VJ54" s="61"/>
      <c r="VK54" s="61"/>
      <c r="VL54" s="61"/>
      <c r="VM54" s="61"/>
      <c r="VN54" s="61"/>
      <c r="VO54" s="61"/>
      <c r="VP54" s="61"/>
      <c r="VQ54" s="61"/>
      <c r="VR54" s="61"/>
      <c r="VS54" s="61"/>
      <c r="VT54" s="61"/>
      <c r="VU54" s="61"/>
      <c r="VV54" s="61"/>
      <c r="VW54" s="61"/>
      <c r="VX54" s="61"/>
      <c r="VY54" s="61"/>
      <c r="VZ54" s="61"/>
      <c r="WA54" s="61"/>
      <c r="WB54" s="61"/>
      <c r="WC54" s="61"/>
      <c r="WD54" s="61"/>
      <c r="WE54" s="61"/>
      <c r="WF54" s="61"/>
      <c r="WG54" s="61"/>
      <c r="WH54" s="61"/>
      <c r="WI54" s="61"/>
      <c r="WJ54" s="61"/>
      <c r="WK54" s="61"/>
      <c r="WL54" s="61"/>
      <c r="WM54" s="61"/>
      <c r="WN54" s="61"/>
      <c r="WO54" s="61"/>
      <c r="WP54" s="61"/>
      <c r="WQ54" s="61"/>
      <c r="WR54" s="61"/>
      <c r="WS54" s="61"/>
      <c r="WT54" s="61"/>
      <c r="WU54" s="61"/>
      <c r="WV54" s="61"/>
      <c r="WW54" s="61"/>
      <c r="WX54" s="61"/>
      <c r="WY54" s="61"/>
      <c r="WZ54" s="61"/>
      <c r="XA54" s="61"/>
      <c r="XB54" s="61"/>
      <c r="XC54" s="61"/>
      <c r="XD54" s="61"/>
      <c r="XE54" s="61"/>
      <c r="XF54" s="61"/>
      <c r="XG54" s="61"/>
      <c r="XH54" s="61"/>
      <c r="XI54" s="61"/>
      <c r="XJ54" s="61"/>
      <c r="XK54" s="61"/>
      <c r="XL54" s="61"/>
      <c r="XM54" s="61"/>
      <c r="XN54" s="61"/>
      <c r="XO54" s="61"/>
      <c r="XP54" s="61"/>
      <c r="XQ54" s="61"/>
      <c r="XR54" s="61"/>
      <c r="XS54" s="61"/>
      <c r="XT54" s="61"/>
      <c r="XU54" s="61"/>
      <c r="XV54" s="61"/>
      <c r="XW54" s="61"/>
      <c r="XX54" s="61"/>
      <c r="XY54" s="61"/>
      <c r="XZ54" s="61"/>
      <c r="YA54" s="61"/>
      <c r="YB54" s="61"/>
      <c r="YC54" s="61"/>
      <c r="YD54" s="61"/>
      <c r="YE54" s="61"/>
      <c r="YF54" s="61"/>
      <c r="YG54" s="61"/>
      <c r="YH54" s="61"/>
      <c r="YI54" s="61"/>
      <c r="YJ54" s="61"/>
      <c r="YK54" s="61"/>
      <c r="YL54" s="61"/>
      <c r="YM54" s="61"/>
      <c r="YN54" s="61"/>
      <c r="YO54" s="61"/>
      <c r="YP54" s="61"/>
      <c r="YQ54" s="61"/>
      <c r="YR54" s="61"/>
      <c r="YS54" s="61"/>
      <c r="YT54" s="61"/>
      <c r="YU54" s="61"/>
      <c r="YV54" s="61"/>
      <c r="YW54" s="61"/>
      <c r="YX54" s="61"/>
      <c r="YY54" s="61"/>
      <c r="YZ54" s="61"/>
      <c r="ZA54" s="61"/>
      <c r="ZB54" s="61"/>
      <c r="ZC54" s="61"/>
      <c r="ZD54" s="61"/>
      <c r="ZE54" s="61"/>
      <c r="ZF54" s="61"/>
      <c r="ZG54" s="61"/>
      <c r="ZH54" s="61"/>
      <c r="ZI54" s="61"/>
      <c r="ZJ54" s="61"/>
      <c r="ZK54" s="61"/>
      <c r="ZL54" s="61"/>
      <c r="ZM54" s="61"/>
      <c r="ZN54" s="61"/>
      <c r="ZO54" s="61"/>
      <c r="ZP54" s="61"/>
      <c r="ZQ54" s="61"/>
      <c r="ZR54" s="61"/>
      <c r="ZS54" s="61"/>
      <c r="ZT54" s="61"/>
      <c r="ZU54" s="61"/>
      <c r="ZV54" s="61"/>
      <c r="ZW54" s="61"/>
      <c r="ZX54" s="61"/>
      <c r="ZY54" s="61"/>
      <c r="ZZ54" s="61"/>
      <c r="AAA54" s="61"/>
      <c r="AAB54" s="61"/>
      <c r="AAC54" s="61"/>
      <c r="AAD54" s="61"/>
      <c r="AAE54" s="61"/>
      <c r="AAF54" s="61"/>
      <c r="AAG54" s="61"/>
      <c r="AAH54" s="61"/>
      <c r="AAI54" s="61"/>
      <c r="AAJ54" s="61"/>
      <c r="AAK54" s="61"/>
      <c r="AAL54" s="61"/>
      <c r="AAM54" s="61"/>
      <c r="AAN54" s="61"/>
      <c r="AAO54" s="61"/>
      <c r="AAP54" s="61"/>
      <c r="AAQ54" s="61"/>
      <c r="AAR54" s="61"/>
      <c r="AAS54" s="61"/>
      <c r="AAT54" s="61"/>
      <c r="AAU54" s="61"/>
      <c r="AAV54" s="61"/>
      <c r="AAW54" s="61"/>
      <c r="AAX54" s="61"/>
      <c r="AAY54" s="61"/>
      <c r="AAZ54" s="61"/>
      <c r="ABA54" s="61"/>
      <c r="ABB54" s="61"/>
      <c r="ABC54" s="61"/>
      <c r="ABD54" s="61"/>
      <c r="ABE54" s="61"/>
      <c r="ABF54" s="61"/>
      <c r="ABG54" s="61"/>
      <c r="ABH54" s="61"/>
      <c r="ABI54" s="61"/>
      <c r="ABJ54" s="61"/>
      <c r="ABK54" s="61"/>
      <c r="ABL54" s="61"/>
      <c r="ABM54" s="61"/>
      <c r="ABN54" s="61"/>
      <c r="ABO54" s="61"/>
      <c r="ABP54" s="61"/>
      <c r="ABQ54" s="61"/>
      <c r="ABR54" s="61"/>
      <c r="ABS54" s="61"/>
      <c r="ABT54" s="61"/>
      <c r="ABU54" s="61"/>
      <c r="ABV54" s="61"/>
      <c r="ABW54" s="61"/>
      <c r="ABX54" s="61"/>
      <c r="ABY54" s="61"/>
      <c r="ABZ54" s="61"/>
      <c r="ACA54" s="61"/>
      <c r="ACB54" s="61"/>
      <c r="ACC54" s="61"/>
      <c r="ACD54" s="61"/>
      <c r="ACE54" s="61"/>
      <c r="ACF54" s="61"/>
      <c r="ACG54" s="61"/>
      <c r="ACH54" s="61"/>
      <c r="ACI54" s="61"/>
      <c r="ACJ54" s="61"/>
      <c r="ACK54" s="61"/>
      <c r="ACL54" s="61"/>
      <c r="ACM54" s="61"/>
      <c r="ACN54" s="61"/>
      <c r="ACO54" s="61"/>
      <c r="ACP54" s="61"/>
      <c r="ACQ54" s="61"/>
      <c r="ACR54" s="61"/>
      <c r="ACS54" s="61"/>
      <c r="ACT54" s="61"/>
      <c r="ACU54" s="61"/>
      <c r="ACV54" s="61"/>
      <c r="ACW54" s="61"/>
      <c r="ACX54" s="61"/>
      <c r="ACY54" s="61"/>
      <c r="ACZ54" s="61"/>
      <c r="ADA54" s="61"/>
      <c r="ADB54" s="61"/>
      <c r="ADC54" s="61"/>
      <c r="ADD54" s="61"/>
      <c r="ADE54" s="61"/>
      <c r="ADF54" s="61"/>
      <c r="ADG54" s="61"/>
      <c r="ADH54" s="61"/>
      <c r="ADI54" s="61"/>
      <c r="ADJ54" s="61"/>
      <c r="ADK54" s="61"/>
      <c r="ADL54" s="61"/>
      <c r="ADM54" s="61"/>
      <c r="ADN54" s="61"/>
      <c r="ADO54" s="61"/>
      <c r="ADP54" s="61"/>
      <c r="ADQ54" s="61"/>
      <c r="ADR54" s="61"/>
      <c r="ADS54" s="61"/>
      <c r="ADT54" s="61"/>
      <c r="ADU54" s="61"/>
      <c r="ADV54" s="61"/>
      <c r="ADW54" s="61"/>
      <c r="ADX54" s="61"/>
      <c r="ADY54" s="61"/>
      <c r="ADZ54" s="61"/>
      <c r="AEA54" s="61"/>
      <c r="AEB54" s="61"/>
      <c r="AEC54" s="61"/>
      <c r="AED54" s="61"/>
      <c r="AEE54" s="61"/>
      <c r="AEF54" s="61"/>
      <c r="AEG54" s="61"/>
      <c r="AEH54" s="61"/>
      <c r="AEI54" s="61"/>
      <c r="AEJ54" s="61"/>
      <c r="AEK54" s="61"/>
      <c r="AEL54" s="61"/>
      <c r="AEM54" s="61"/>
      <c r="AEN54" s="61"/>
      <c r="AEO54" s="61"/>
      <c r="AEP54" s="61"/>
      <c r="AEQ54" s="61"/>
      <c r="AER54" s="61"/>
      <c r="AES54" s="61"/>
      <c r="AET54" s="61"/>
      <c r="AEU54" s="61"/>
      <c r="AEV54" s="61"/>
      <c r="AEW54" s="61"/>
      <c r="AEX54" s="61"/>
      <c r="AEY54" s="61"/>
      <c r="AEZ54" s="61"/>
      <c r="AFA54" s="61"/>
      <c r="AFB54" s="61"/>
      <c r="AFC54" s="61"/>
      <c r="AFD54" s="61"/>
      <c r="AFE54" s="61"/>
      <c r="AFF54" s="61"/>
      <c r="AFG54" s="61"/>
      <c r="AFH54" s="61"/>
      <c r="AFI54" s="61"/>
      <c r="AFJ54" s="61"/>
      <c r="AFK54" s="61"/>
      <c r="AFL54" s="61"/>
      <c r="AFM54" s="61"/>
      <c r="AFN54" s="61"/>
      <c r="AFO54" s="61"/>
      <c r="AFP54" s="61"/>
      <c r="AFQ54" s="61"/>
      <c r="AFR54" s="61"/>
      <c r="AFS54" s="61"/>
      <c r="AFT54" s="61"/>
      <c r="AFU54" s="61"/>
      <c r="AFV54" s="61"/>
      <c r="AFW54" s="61"/>
      <c r="AFX54" s="61"/>
      <c r="AFY54" s="61"/>
      <c r="AFZ54" s="61"/>
      <c r="AGA54" s="61"/>
      <c r="AGB54" s="61"/>
      <c r="AGC54" s="61"/>
      <c r="AGD54" s="61"/>
      <c r="AGE54" s="61"/>
      <c r="AGF54" s="61"/>
      <c r="AGG54" s="61"/>
      <c r="AGH54" s="61"/>
      <c r="AGI54" s="61"/>
      <c r="AGJ54" s="61"/>
      <c r="AGK54" s="61"/>
      <c r="AGL54" s="61"/>
      <c r="AGM54" s="61"/>
      <c r="AGN54" s="61"/>
      <c r="AGO54" s="61"/>
      <c r="AGP54" s="61"/>
      <c r="AGQ54" s="61"/>
      <c r="AGR54" s="61"/>
      <c r="AGS54" s="61"/>
      <c r="AGT54" s="61"/>
      <c r="AGU54" s="61"/>
      <c r="AGV54" s="61"/>
      <c r="AGW54" s="61"/>
      <c r="AGX54" s="61"/>
      <c r="AGY54" s="61"/>
      <c r="AGZ54" s="61"/>
      <c r="AHA54" s="61"/>
      <c r="AHB54" s="61"/>
      <c r="AHC54" s="61"/>
      <c r="AHD54" s="61"/>
      <c r="AHE54" s="61"/>
      <c r="AHF54" s="61"/>
      <c r="AHG54" s="61"/>
      <c r="AHH54" s="61"/>
      <c r="AHI54" s="61"/>
      <c r="AHJ54" s="61"/>
      <c r="AHK54" s="61"/>
      <c r="AHL54" s="61"/>
      <c r="AHM54" s="61"/>
      <c r="AHN54" s="61"/>
      <c r="AHO54" s="61"/>
      <c r="AHP54" s="61"/>
      <c r="AHQ54" s="61"/>
      <c r="AHR54" s="61"/>
      <c r="AHS54" s="61"/>
      <c r="AHT54" s="61"/>
      <c r="AHU54" s="61"/>
      <c r="AHV54" s="61"/>
      <c r="AHW54" s="61"/>
      <c r="AHX54" s="61"/>
      <c r="AHY54" s="61"/>
      <c r="AHZ54" s="61"/>
      <c r="AIA54" s="61"/>
      <c r="AIB54" s="61"/>
      <c r="AIC54" s="61"/>
      <c r="AID54" s="61"/>
      <c r="AIE54" s="61"/>
      <c r="AIF54" s="61"/>
      <c r="AIG54" s="61"/>
      <c r="AIH54" s="61"/>
      <c r="AII54" s="61"/>
      <c r="AIJ54" s="61"/>
      <c r="AIK54" s="61"/>
      <c r="AIL54" s="61"/>
      <c r="AIM54" s="61"/>
      <c r="AIN54" s="61"/>
      <c r="AIO54" s="61"/>
      <c r="AIP54" s="61"/>
      <c r="AIQ54" s="61"/>
      <c r="AIR54" s="61"/>
      <c r="AIS54" s="61"/>
      <c r="AIT54" s="61"/>
      <c r="AIU54" s="61"/>
      <c r="AIV54" s="61"/>
      <c r="AIW54" s="61"/>
      <c r="AIX54" s="61"/>
      <c r="AIY54" s="61"/>
      <c r="AIZ54" s="61"/>
      <c r="AJA54" s="61"/>
      <c r="AJB54" s="61"/>
      <c r="AJC54" s="61"/>
      <c r="AJD54" s="61"/>
      <c r="AJE54" s="61"/>
      <c r="AJF54" s="61"/>
      <c r="AJG54" s="61"/>
      <c r="AJH54" s="61"/>
      <c r="AJI54" s="61"/>
      <c r="AJJ54" s="61"/>
      <c r="AJK54" s="61"/>
      <c r="AJL54" s="61"/>
      <c r="AJM54" s="61"/>
      <c r="AJN54" s="61"/>
      <c r="AJO54" s="61"/>
      <c r="AJP54" s="61"/>
      <c r="AJQ54" s="61"/>
      <c r="AJR54" s="61"/>
      <c r="AJS54" s="61"/>
      <c r="AJT54" s="61"/>
      <c r="AJU54" s="61"/>
      <c r="AJV54" s="61"/>
      <c r="AJW54" s="61"/>
      <c r="AJX54" s="61"/>
      <c r="AJY54" s="61"/>
      <c r="AJZ54" s="61"/>
      <c r="AKA54" s="61"/>
      <c r="AKB54" s="61"/>
      <c r="AKC54" s="61"/>
      <c r="AKD54" s="61"/>
      <c r="AKE54" s="61"/>
      <c r="AKF54" s="61"/>
      <c r="AKG54" s="61"/>
      <c r="AKH54" s="61"/>
      <c r="AKI54" s="61"/>
      <c r="AKJ54" s="61"/>
      <c r="AKK54" s="61"/>
      <c r="AKL54" s="61"/>
      <c r="AKM54" s="61"/>
      <c r="AKN54" s="61"/>
      <c r="AKO54" s="61"/>
      <c r="AKP54" s="61"/>
      <c r="AKQ54" s="61"/>
      <c r="AKR54" s="61"/>
      <c r="AKS54" s="61"/>
      <c r="AKT54" s="61"/>
      <c r="AKU54" s="61"/>
      <c r="AKV54" s="61"/>
      <c r="AKW54" s="61"/>
      <c r="AKX54" s="61"/>
      <c r="AKY54" s="61"/>
      <c r="AKZ54" s="61"/>
      <c r="ALA54" s="61"/>
      <c r="ALB54" s="61"/>
      <c r="ALC54" s="61"/>
      <c r="ALD54" s="61"/>
      <c r="ALE54" s="61"/>
      <c r="ALF54" s="61"/>
      <c r="ALG54" s="61"/>
      <c r="ALH54" s="61"/>
      <c r="ALI54" s="61"/>
      <c r="ALJ54" s="61"/>
      <c r="ALK54" s="61"/>
      <c r="ALL54" s="61"/>
      <c r="ALM54" s="61"/>
      <c r="ALN54" s="61"/>
      <c r="ALO54" s="61"/>
      <c r="ALP54" s="61"/>
      <c r="ALQ54" s="61"/>
      <c r="ALR54" s="61"/>
      <c r="ALS54" s="61"/>
      <c r="ALT54" s="61"/>
      <c r="ALU54" s="61"/>
      <c r="ALV54" s="61"/>
      <c r="ALW54" s="61"/>
      <c r="ALX54" s="61"/>
      <c r="ALY54" s="61"/>
      <c r="ALZ54" s="61"/>
      <c r="AMA54" s="61"/>
      <c r="AMB54" s="61"/>
      <c r="AMC54" s="61"/>
      <c r="AMD54" s="61"/>
      <c r="AME54" s="61"/>
      <c r="AMF54" s="61"/>
      <c r="AMG54" s="61"/>
      <c r="AMH54" s="61"/>
      <c r="AMI54" s="61"/>
      <c r="AMJ54" s="61"/>
      <c r="AMK54" s="61"/>
      <c r="AML54" s="61"/>
      <c r="AMM54" s="61"/>
      <c r="AMN54" s="61"/>
      <c r="AMO54" s="61"/>
      <c r="AMP54" s="61"/>
      <c r="AMQ54" s="61"/>
      <c r="AMR54" s="61"/>
      <c r="AMS54" s="61"/>
      <c r="AMT54" s="61"/>
      <c r="AMU54" s="61"/>
      <c r="AMV54" s="61"/>
      <c r="AMW54" s="61"/>
      <c r="AMX54" s="61"/>
      <c r="AMY54" s="61"/>
      <c r="AMZ54" s="61"/>
      <c r="ANA54" s="61"/>
      <c r="ANB54" s="61"/>
      <c r="ANC54" s="61"/>
      <c r="AND54" s="61"/>
      <c r="ANE54" s="61"/>
      <c r="ANF54" s="61"/>
      <c r="ANG54" s="61"/>
      <c r="ANH54" s="61"/>
      <c r="ANI54" s="61"/>
      <c r="ANJ54" s="61"/>
      <c r="ANK54" s="61"/>
      <c r="ANL54" s="61"/>
      <c r="ANM54" s="61"/>
      <c r="ANN54" s="61"/>
      <c r="ANO54" s="61"/>
      <c r="ANP54" s="61"/>
      <c r="ANQ54" s="61"/>
      <c r="ANR54" s="61"/>
      <c r="ANS54" s="61"/>
      <c r="ANT54" s="61"/>
      <c r="ANU54" s="61"/>
      <c r="ANV54" s="61"/>
      <c r="ANW54" s="61"/>
      <c r="ANX54" s="61"/>
      <c r="ANY54" s="61"/>
      <c r="ANZ54" s="61"/>
      <c r="AOA54" s="61"/>
      <c r="AOB54" s="61"/>
      <c r="AOC54" s="61"/>
      <c r="AOD54" s="61"/>
      <c r="AOE54" s="61"/>
      <c r="AOF54" s="61"/>
      <c r="AOG54" s="61"/>
      <c r="AOH54" s="61"/>
      <c r="AOI54" s="61"/>
      <c r="AOJ54" s="61"/>
      <c r="AOK54" s="61"/>
      <c r="AOL54" s="61"/>
      <c r="AOM54" s="61"/>
      <c r="AON54" s="61"/>
      <c r="AOO54" s="61"/>
      <c r="AOP54" s="61"/>
      <c r="AOQ54" s="61"/>
      <c r="AOR54" s="61"/>
      <c r="AOS54" s="61"/>
      <c r="AOT54" s="61"/>
      <c r="AOU54" s="61"/>
      <c r="AOV54" s="61"/>
      <c r="AOW54" s="61"/>
      <c r="AOX54" s="61"/>
      <c r="AOY54" s="61"/>
      <c r="AOZ54" s="61"/>
      <c r="APA54" s="61"/>
      <c r="APB54" s="61"/>
      <c r="APC54" s="61"/>
      <c r="APD54" s="61"/>
      <c r="APE54" s="61"/>
      <c r="APF54" s="61"/>
      <c r="APG54" s="61"/>
      <c r="APH54" s="61"/>
      <c r="API54" s="61"/>
      <c r="APJ54" s="61"/>
      <c r="APK54" s="61"/>
      <c r="APL54" s="61"/>
      <c r="APM54" s="61"/>
      <c r="APN54" s="61"/>
      <c r="APO54" s="61"/>
      <c r="APP54" s="61"/>
      <c r="APQ54" s="61"/>
      <c r="APR54" s="61"/>
      <c r="APS54" s="61"/>
      <c r="APT54" s="61"/>
      <c r="APU54" s="61"/>
      <c r="APV54" s="61"/>
      <c r="APW54" s="61"/>
      <c r="APX54" s="61"/>
      <c r="APY54" s="61"/>
      <c r="APZ54" s="61"/>
      <c r="AQA54" s="61"/>
      <c r="AQB54" s="61"/>
      <c r="AQC54" s="61"/>
      <c r="AQD54" s="61"/>
      <c r="AQE54" s="61"/>
      <c r="AQF54" s="61"/>
      <c r="AQG54" s="61"/>
      <c r="AQH54" s="61"/>
      <c r="AQI54" s="61"/>
      <c r="AQJ54" s="61"/>
      <c r="AQK54" s="61"/>
      <c r="AQL54" s="61"/>
      <c r="AQM54" s="61"/>
      <c r="AQN54" s="61"/>
      <c r="AQO54" s="61"/>
      <c r="AQP54" s="61"/>
      <c r="AQQ54" s="61"/>
      <c r="AQR54" s="61"/>
      <c r="AQS54" s="61"/>
      <c r="AQT54" s="61"/>
      <c r="AQU54" s="61"/>
      <c r="AQV54" s="61"/>
      <c r="AQW54" s="61"/>
      <c r="AQX54" s="61"/>
      <c r="AQY54" s="61"/>
      <c r="AQZ54" s="61"/>
      <c r="ARA54" s="61"/>
      <c r="ARB54" s="61"/>
      <c r="ARC54" s="61"/>
      <c r="ARD54" s="61"/>
      <c r="ARE54" s="61"/>
      <c r="ARF54" s="61"/>
      <c r="ARG54" s="61"/>
      <c r="ARH54" s="61"/>
      <c r="ARI54" s="61"/>
      <c r="ARJ54" s="61"/>
      <c r="ARK54" s="61"/>
      <c r="ARL54" s="61"/>
      <c r="ARM54" s="61"/>
      <c r="ARN54" s="61"/>
      <c r="ARO54" s="61"/>
      <c r="ARP54" s="61"/>
      <c r="ARQ54" s="61"/>
      <c r="ARR54" s="61"/>
      <c r="ARS54" s="61"/>
      <c r="ART54" s="61"/>
      <c r="ARU54" s="61"/>
      <c r="ARV54" s="61"/>
      <c r="ARW54" s="61"/>
      <c r="ARX54" s="61"/>
      <c r="ARY54" s="61"/>
      <c r="ARZ54" s="61"/>
      <c r="ASA54" s="61"/>
      <c r="ASB54" s="61"/>
      <c r="ASC54" s="61"/>
      <c r="ASD54" s="61"/>
      <c r="ASE54" s="61"/>
      <c r="ASF54" s="61"/>
      <c r="ASG54" s="61"/>
      <c r="ASH54" s="61"/>
      <c r="ASI54" s="61"/>
      <c r="ASJ54" s="61"/>
      <c r="ASK54" s="61"/>
      <c r="ASL54" s="61"/>
      <c r="ASM54" s="61"/>
      <c r="ASN54" s="61"/>
      <c r="ASO54" s="61"/>
      <c r="ASP54" s="61"/>
      <c r="ASQ54" s="61"/>
      <c r="ASR54" s="61"/>
      <c r="ASS54" s="61"/>
      <c r="AST54" s="61"/>
      <c r="ASU54" s="61"/>
      <c r="ASV54" s="61"/>
      <c r="ASW54" s="61"/>
      <c r="ASX54" s="61"/>
      <c r="ASY54" s="61"/>
      <c r="ASZ54" s="61"/>
      <c r="ATA54" s="61"/>
      <c r="ATB54" s="61"/>
      <c r="ATC54" s="61"/>
      <c r="ATD54" s="61"/>
      <c r="ATE54" s="61"/>
      <c r="ATF54" s="61"/>
      <c r="ATG54" s="61"/>
      <c r="ATH54" s="61"/>
      <c r="ATI54" s="61"/>
      <c r="ATJ54" s="61"/>
      <c r="ATK54" s="61"/>
      <c r="ATL54" s="61"/>
      <c r="ATM54" s="61"/>
      <c r="ATN54" s="61"/>
      <c r="ATO54" s="61"/>
      <c r="ATP54" s="61"/>
      <c r="ATQ54" s="61"/>
      <c r="ATR54" s="61"/>
      <c r="ATS54" s="61"/>
      <c r="ATT54" s="61"/>
      <c r="ATU54" s="61"/>
      <c r="ATV54" s="61"/>
      <c r="ATW54" s="61"/>
      <c r="ATX54" s="61"/>
      <c r="ATY54" s="61"/>
      <c r="ATZ54" s="61"/>
      <c r="AUA54" s="61"/>
      <c r="AUB54" s="61"/>
      <c r="AUC54" s="61"/>
      <c r="AUD54" s="61"/>
      <c r="AUE54" s="61"/>
      <c r="AUF54" s="61"/>
      <c r="AUG54" s="61"/>
      <c r="AUH54" s="61"/>
      <c r="AUI54" s="61"/>
      <c r="AUJ54" s="61"/>
      <c r="AUK54" s="61"/>
      <c r="AUL54" s="61"/>
      <c r="AUM54" s="61"/>
      <c r="AUN54" s="61"/>
      <c r="AUO54" s="61"/>
      <c r="AUP54" s="61"/>
      <c r="AUQ54" s="61"/>
      <c r="AUR54" s="61"/>
      <c r="AUS54" s="61"/>
      <c r="AUT54" s="61"/>
      <c r="AUU54" s="61"/>
      <c r="AUV54" s="61"/>
      <c r="AUW54" s="61"/>
      <c r="AUX54" s="61"/>
      <c r="AUY54" s="61"/>
      <c r="AUZ54" s="61"/>
      <c r="AVA54" s="61"/>
      <c r="AVB54" s="61"/>
      <c r="AVC54" s="61"/>
      <c r="AVD54" s="61"/>
      <c r="AVE54" s="61"/>
      <c r="AVF54" s="61"/>
      <c r="AVG54" s="61"/>
      <c r="AVH54" s="61"/>
      <c r="AVI54" s="61"/>
      <c r="AVJ54" s="61"/>
      <c r="AVK54" s="61"/>
      <c r="AVL54" s="61"/>
      <c r="AVM54" s="61"/>
      <c r="AVN54" s="61"/>
      <c r="AVO54" s="61"/>
      <c r="AVP54" s="61"/>
      <c r="AVQ54" s="61"/>
      <c r="AVR54" s="61"/>
      <c r="AVS54" s="61"/>
      <c r="AVT54" s="61"/>
      <c r="AVU54" s="61"/>
      <c r="AVV54" s="61"/>
      <c r="AVW54" s="61"/>
      <c r="AVX54" s="61"/>
      <c r="AVY54" s="61"/>
      <c r="AVZ54" s="61"/>
      <c r="AWA54" s="61"/>
      <c r="AWB54" s="61"/>
      <c r="AWC54" s="61"/>
      <c r="AWD54" s="61"/>
      <c r="AWE54" s="61"/>
      <c r="AWF54" s="61"/>
      <c r="AWG54" s="61"/>
      <c r="AWH54" s="61"/>
      <c r="AWI54" s="61"/>
      <c r="AWJ54" s="61"/>
      <c r="AWK54" s="61"/>
      <c r="AWL54" s="61"/>
      <c r="AWM54" s="61"/>
      <c r="AWN54" s="61"/>
      <c r="AWO54" s="61"/>
      <c r="AWP54" s="61"/>
      <c r="AWQ54" s="61"/>
      <c r="AWR54" s="61"/>
      <c r="AWS54" s="61"/>
      <c r="AWT54" s="61"/>
      <c r="AWU54" s="61"/>
      <c r="AWV54" s="61"/>
      <c r="AWW54" s="61"/>
      <c r="AWX54" s="61"/>
      <c r="AWY54" s="61"/>
      <c r="AWZ54" s="61"/>
      <c r="AXA54" s="61"/>
      <c r="AXB54" s="61"/>
      <c r="AXC54" s="61"/>
      <c r="AXD54" s="61"/>
      <c r="AXE54" s="61"/>
      <c r="AXF54" s="61"/>
      <c r="AXG54" s="61"/>
      <c r="AXH54" s="61"/>
      <c r="AXI54" s="61"/>
      <c r="AXJ54" s="61"/>
      <c r="AXK54" s="61"/>
      <c r="AXL54" s="61"/>
      <c r="AXM54" s="61"/>
      <c r="AXN54" s="61"/>
      <c r="AXO54" s="61"/>
      <c r="AXP54" s="61"/>
      <c r="AXQ54" s="61"/>
      <c r="AXR54" s="61"/>
      <c r="AXS54" s="61"/>
      <c r="AXT54" s="61"/>
      <c r="AXU54" s="61"/>
      <c r="AXV54" s="61"/>
      <c r="AXW54" s="61"/>
      <c r="AXX54" s="61"/>
      <c r="AXY54" s="61"/>
      <c r="AXZ54" s="61"/>
      <c r="AYA54" s="61"/>
      <c r="AYB54" s="61"/>
      <c r="AYC54" s="61"/>
      <c r="AYD54" s="61"/>
      <c r="AYE54" s="61"/>
      <c r="AYF54" s="61"/>
      <c r="AYG54" s="61"/>
      <c r="AYH54" s="61"/>
      <c r="AYI54" s="61"/>
      <c r="AYJ54" s="61"/>
      <c r="AYK54" s="61"/>
      <c r="AYL54" s="61"/>
      <c r="AYM54" s="61"/>
      <c r="AYN54" s="61"/>
      <c r="AYO54" s="61"/>
      <c r="AYP54" s="61"/>
      <c r="AYQ54" s="61"/>
      <c r="AYR54" s="61"/>
      <c r="AYS54" s="61"/>
      <c r="AYT54" s="61"/>
      <c r="AYU54" s="61"/>
      <c r="AYV54" s="61"/>
      <c r="AYW54" s="61"/>
      <c r="AYX54" s="61"/>
      <c r="AYY54" s="61"/>
      <c r="AYZ54" s="61"/>
      <c r="AZA54" s="61"/>
      <c r="AZB54" s="61"/>
      <c r="AZC54" s="61"/>
      <c r="AZD54" s="61"/>
      <c r="AZE54" s="61"/>
      <c r="AZF54" s="61"/>
      <c r="AZG54" s="61"/>
      <c r="AZH54" s="61"/>
      <c r="AZI54" s="61"/>
      <c r="AZJ54" s="61"/>
      <c r="AZK54" s="61"/>
      <c r="AZL54" s="61"/>
      <c r="AZM54" s="61"/>
      <c r="AZN54" s="61"/>
      <c r="AZO54" s="61"/>
      <c r="AZP54" s="61"/>
      <c r="AZQ54" s="61"/>
      <c r="AZR54" s="61"/>
      <c r="AZS54" s="61"/>
      <c r="AZT54" s="61"/>
      <c r="AZU54" s="61"/>
      <c r="AZV54" s="61"/>
      <c r="AZW54" s="61"/>
      <c r="AZX54" s="61"/>
      <c r="AZY54" s="61"/>
      <c r="AZZ54" s="61"/>
      <c r="BAA54" s="61"/>
      <c r="BAB54" s="61"/>
      <c r="BAC54" s="61"/>
      <c r="BAD54" s="61"/>
      <c r="BAE54" s="61"/>
      <c r="BAF54" s="61"/>
      <c r="BAG54" s="61"/>
      <c r="BAH54" s="61"/>
      <c r="BAI54" s="61"/>
      <c r="BAJ54" s="61"/>
      <c r="BAK54" s="61"/>
      <c r="BAL54" s="61"/>
      <c r="BAM54" s="61"/>
      <c r="BAN54" s="61"/>
      <c r="BAO54" s="61"/>
      <c r="BAP54" s="61"/>
      <c r="BAQ54" s="61"/>
      <c r="BAR54" s="61"/>
      <c r="BAS54" s="61"/>
      <c r="BAT54" s="61"/>
      <c r="BAU54" s="61"/>
      <c r="BAV54" s="61"/>
      <c r="BAW54" s="61"/>
      <c r="BAX54" s="61"/>
      <c r="BAY54" s="61"/>
      <c r="BAZ54" s="61"/>
      <c r="BBA54" s="61"/>
      <c r="BBB54" s="61"/>
      <c r="BBC54" s="61"/>
      <c r="BBD54" s="61"/>
      <c r="BBE54" s="61"/>
      <c r="BBF54" s="61"/>
      <c r="BBG54" s="61"/>
      <c r="BBH54" s="61"/>
      <c r="BBI54" s="61"/>
      <c r="BBJ54" s="61"/>
      <c r="BBK54" s="61"/>
      <c r="BBL54" s="61"/>
      <c r="BBM54" s="61"/>
      <c r="BBN54" s="61"/>
      <c r="BBO54" s="61"/>
      <c r="BBP54" s="61"/>
      <c r="BBQ54" s="61"/>
      <c r="BBR54" s="61"/>
      <c r="BBS54" s="61"/>
      <c r="BBT54" s="61"/>
      <c r="BBU54" s="61"/>
      <c r="BBV54" s="61"/>
      <c r="BBW54" s="61"/>
      <c r="BBX54" s="61"/>
      <c r="BBY54" s="61"/>
      <c r="BBZ54" s="61"/>
      <c r="BCA54" s="61"/>
      <c r="BCB54" s="61"/>
      <c r="BCC54" s="61"/>
      <c r="BCD54" s="61"/>
      <c r="BCE54" s="61"/>
      <c r="BCF54" s="61"/>
      <c r="BCG54" s="61"/>
      <c r="BCH54" s="61"/>
      <c r="BCI54" s="61"/>
      <c r="BCJ54" s="61"/>
      <c r="BCK54" s="61"/>
      <c r="BCL54" s="61"/>
      <c r="BCM54" s="61"/>
      <c r="BCN54" s="61"/>
      <c r="BCO54" s="61"/>
      <c r="BCP54" s="61"/>
      <c r="BCQ54" s="61"/>
      <c r="BCR54" s="61"/>
      <c r="BCS54" s="61"/>
      <c r="BCT54" s="61"/>
      <c r="BCU54" s="61"/>
      <c r="BCV54" s="61"/>
      <c r="BCW54" s="61"/>
      <c r="BCX54" s="61"/>
      <c r="BCY54" s="61"/>
      <c r="BCZ54" s="61"/>
      <c r="BDA54" s="61"/>
      <c r="BDB54" s="61"/>
      <c r="BDC54" s="61"/>
      <c r="BDD54" s="61"/>
      <c r="BDE54" s="61"/>
      <c r="BDF54" s="61"/>
      <c r="BDG54" s="61"/>
      <c r="BDH54" s="61"/>
      <c r="BDI54" s="61"/>
      <c r="BDJ54" s="61"/>
      <c r="BDK54" s="61"/>
      <c r="BDL54" s="61"/>
      <c r="BDM54" s="61"/>
      <c r="BDN54" s="61"/>
      <c r="BDO54" s="61"/>
      <c r="BDP54" s="61"/>
      <c r="BDQ54" s="61"/>
      <c r="BDR54" s="61"/>
      <c r="BDS54" s="61"/>
      <c r="BDT54" s="61"/>
      <c r="BDU54" s="61"/>
      <c r="BDV54" s="61"/>
      <c r="BDW54" s="61"/>
      <c r="BDX54" s="61"/>
      <c r="BDY54" s="61"/>
      <c r="BDZ54" s="61"/>
      <c r="BEA54" s="61"/>
      <c r="BEB54" s="61"/>
      <c r="BEC54" s="61"/>
      <c r="BED54" s="61"/>
      <c r="BEE54" s="61"/>
      <c r="BEF54" s="61"/>
      <c r="BEG54" s="61"/>
      <c r="BEH54" s="61"/>
      <c r="BEI54" s="61"/>
      <c r="BEJ54" s="61"/>
      <c r="BEK54" s="61"/>
      <c r="BEL54" s="61"/>
      <c r="BEM54" s="61"/>
      <c r="BEN54" s="61"/>
      <c r="BEO54" s="61"/>
      <c r="BEP54" s="61"/>
      <c r="BEQ54" s="61"/>
      <c r="BER54" s="61"/>
      <c r="BES54" s="61"/>
      <c r="BET54" s="61"/>
      <c r="BEU54" s="61"/>
      <c r="BEV54" s="61"/>
      <c r="BEW54" s="61"/>
      <c r="BEX54" s="61"/>
      <c r="BEY54" s="61"/>
      <c r="BEZ54" s="61"/>
      <c r="BFA54" s="61"/>
      <c r="BFB54" s="61"/>
      <c r="BFC54" s="61"/>
      <c r="BFD54" s="61"/>
      <c r="BFE54" s="61"/>
      <c r="BFF54" s="61"/>
      <c r="BFG54" s="61"/>
      <c r="BFH54" s="61"/>
      <c r="BFI54" s="61"/>
      <c r="BFJ54" s="61"/>
      <c r="BFK54" s="61"/>
      <c r="BFL54" s="61"/>
      <c r="BFM54" s="61"/>
      <c r="BFN54" s="61"/>
      <c r="BFO54" s="61"/>
      <c r="BFP54" s="61"/>
      <c r="BFQ54" s="61"/>
      <c r="BFR54" s="61"/>
      <c r="BFS54" s="61"/>
      <c r="BFT54" s="61"/>
      <c r="BFU54" s="61"/>
      <c r="BFV54" s="61"/>
      <c r="BFW54" s="61"/>
      <c r="BFX54" s="61"/>
      <c r="BFY54" s="61"/>
      <c r="BFZ54" s="61"/>
      <c r="BGA54" s="61"/>
      <c r="BGB54" s="61"/>
      <c r="BGC54" s="61"/>
      <c r="BGD54" s="61"/>
      <c r="BGE54" s="61"/>
      <c r="BGF54" s="61"/>
      <c r="BGG54" s="61"/>
      <c r="BGH54" s="61"/>
      <c r="BGI54" s="61"/>
      <c r="BGJ54" s="61"/>
      <c r="BGK54" s="61"/>
      <c r="BGL54" s="61"/>
      <c r="BGM54" s="61"/>
      <c r="BGN54" s="61"/>
      <c r="BGO54" s="61"/>
      <c r="BGP54" s="61"/>
      <c r="BGQ54" s="61"/>
      <c r="BGR54" s="61"/>
      <c r="BGS54" s="61"/>
      <c r="BGT54" s="61"/>
      <c r="BGU54" s="61"/>
      <c r="BGV54" s="61"/>
      <c r="BGW54" s="61"/>
      <c r="BGX54" s="61"/>
      <c r="BGY54" s="61"/>
      <c r="BGZ54" s="61"/>
      <c r="BHA54" s="61"/>
      <c r="BHB54" s="61"/>
      <c r="BHC54" s="61"/>
      <c r="BHD54" s="61"/>
      <c r="BHE54" s="61"/>
      <c r="BHF54" s="61"/>
      <c r="BHG54" s="61"/>
      <c r="BHH54" s="61"/>
      <c r="BHI54" s="61"/>
      <c r="BHJ54" s="61"/>
      <c r="BHK54" s="61"/>
      <c r="BHL54" s="61"/>
      <c r="BHM54" s="61"/>
      <c r="BHN54" s="61"/>
      <c r="BHO54" s="61"/>
      <c r="BHP54" s="61"/>
      <c r="BHQ54" s="61"/>
      <c r="BHR54" s="61"/>
      <c r="BHS54" s="61"/>
      <c r="BHT54" s="61"/>
      <c r="BHU54" s="61"/>
      <c r="BHV54" s="61"/>
      <c r="BHW54" s="61"/>
      <c r="BHX54" s="61"/>
      <c r="BHY54" s="61"/>
      <c r="BHZ54" s="61"/>
      <c r="BIA54" s="61"/>
      <c r="BIB54" s="61"/>
      <c r="BIC54" s="61"/>
      <c r="BID54" s="61"/>
      <c r="BIE54" s="61"/>
      <c r="BIF54" s="61"/>
      <c r="BIG54" s="61"/>
      <c r="BIH54" s="61"/>
      <c r="BII54" s="61"/>
      <c r="BIJ54" s="61"/>
      <c r="BIK54" s="61"/>
      <c r="BIL54" s="61"/>
      <c r="BIM54" s="61"/>
      <c r="BIN54" s="61"/>
      <c r="BIO54" s="61"/>
      <c r="BIP54" s="61"/>
      <c r="BIQ54" s="61"/>
      <c r="BIR54" s="61"/>
      <c r="BIS54" s="61"/>
      <c r="BIT54" s="61"/>
      <c r="BIU54" s="61"/>
      <c r="BIV54" s="61"/>
      <c r="BIW54" s="61"/>
      <c r="BIX54" s="61"/>
      <c r="BIY54" s="61"/>
      <c r="BIZ54" s="61"/>
      <c r="BJA54" s="61"/>
      <c r="BJB54" s="61"/>
      <c r="BJC54" s="61"/>
      <c r="BJD54" s="61"/>
      <c r="BJE54" s="61"/>
      <c r="BJF54" s="61"/>
      <c r="BJG54" s="61"/>
      <c r="BJH54" s="61"/>
      <c r="BJI54" s="61"/>
      <c r="BJJ54" s="61"/>
      <c r="BJK54" s="61"/>
      <c r="BJL54" s="61"/>
      <c r="BJM54" s="61"/>
      <c r="BJN54" s="61"/>
      <c r="BJO54" s="61"/>
      <c r="BJP54" s="61"/>
      <c r="BJQ54" s="61"/>
      <c r="BJR54" s="61"/>
      <c r="BJS54" s="61"/>
      <c r="BJT54" s="61"/>
      <c r="BJU54" s="61"/>
      <c r="BJV54" s="61"/>
      <c r="BJW54" s="61"/>
      <c r="BJX54" s="61"/>
      <c r="BJY54" s="61"/>
      <c r="BJZ54" s="61"/>
      <c r="BKA54" s="61"/>
      <c r="BKB54" s="61"/>
      <c r="BKC54" s="61"/>
      <c r="BKD54" s="61"/>
      <c r="BKE54" s="61"/>
      <c r="BKF54" s="61"/>
      <c r="BKG54" s="61"/>
      <c r="BKH54" s="61"/>
      <c r="BKI54" s="61"/>
      <c r="BKJ54" s="61"/>
      <c r="BKK54" s="61"/>
      <c r="BKL54" s="61"/>
      <c r="BKM54" s="61"/>
      <c r="BKN54" s="61"/>
      <c r="BKO54" s="61"/>
      <c r="BKP54" s="61"/>
      <c r="BKQ54" s="61"/>
      <c r="BKR54" s="61"/>
      <c r="BKS54" s="61"/>
      <c r="BKT54" s="61"/>
      <c r="BKU54" s="61"/>
      <c r="BKV54" s="61"/>
      <c r="BKW54" s="61"/>
      <c r="BKX54" s="61"/>
      <c r="BKY54" s="61"/>
      <c r="BKZ54" s="61"/>
      <c r="BLA54" s="61"/>
      <c r="BLB54" s="61"/>
      <c r="BLC54" s="61"/>
      <c r="BLD54" s="61"/>
      <c r="BLE54" s="61"/>
      <c r="BLF54" s="61"/>
      <c r="BLG54" s="61"/>
      <c r="BLH54" s="61"/>
      <c r="BLI54" s="61"/>
      <c r="BLJ54" s="61"/>
      <c r="BLK54" s="61"/>
      <c r="BLL54" s="61"/>
      <c r="BLM54" s="61"/>
      <c r="BLN54" s="61"/>
      <c r="BLO54" s="61"/>
      <c r="BLP54" s="61"/>
      <c r="BLQ54" s="61"/>
      <c r="BLR54" s="61"/>
      <c r="BLS54" s="61"/>
      <c r="BLT54" s="61"/>
      <c r="BLU54" s="61"/>
      <c r="BLV54" s="61"/>
      <c r="BLW54" s="61"/>
      <c r="BLX54" s="61"/>
      <c r="BLY54" s="61"/>
      <c r="BLZ54" s="61"/>
      <c r="BMA54" s="61"/>
      <c r="BMB54" s="61"/>
      <c r="BMC54" s="61"/>
      <c r="BMD54" s="61"/>
      <c r="BME54" s="61"/>
      <c r="BMF54" s="61"/>
      <c r="BMG54" s="61"/>
      <c r="BMH54" s="61"/>
      <c r="BMI54" s="61"/>
      <c r="BMJ54" s="61"/>
      <c r="BMK54" s="61"/>
      <c r="BML54" s="61"/>
      <c r="BMM54" s="61"/>
      <c r="BMN54" s="61"/>
      <c r="BMO54" s="61"/>
      <c r="BMP54" s="61"/>
      <c r="BMQ54" s="61"/>
      <c r="BMR54" s="61"/>
      <c r="BMS54" s="61"/>
      <c r="BMT54" s="61"/>
      <c r="BMU54" s="61"/>
      <c r="BMV54" s="61"/>
      <c r="BMW54" s="61"/>
      <c r="BMX54" s="61"/>
      <c r="BMY54" s="61"/>
      <c r="BMZ54" s="61"/>
      <c r="BNA54" s="61"/>
      <c r="BNB54" s="61"/>
      <c r="BNC54" s="61"/>
      <c r="BND54" s="61"/>
      <c r="BNE54" s="61"/>
      <c r="BNF54" s="61"/>
      <c r="BNG54" s="61"/>
      <c r="BNH54" s="61"/>
      <c r="BNI54" s="61"/>
      <c r="BNJ54" s="61"/>
      <c r="BNK54" s="61"/>
      <c r="BNL54" s="61"/>
      <c r="BNM54" s="61"/>
      <c r="BNN54" s="61"/>
      <c r="BNO54" s="61"/>
      <c r="BNP54" s="61"/>
      <c r="BNQ54" s="61"/>
      <c r="BNR54" s="61"/>
      <c r="BNS54" s="61"/>
      <c r="BNT54" s="61"/>
      <c r="BNU54" s="61"/>
      <c r="BNV54" s="61"/>
      <c r="BNW54" s="61"/>
      <c r="BNX54" s="61"/>
      <c r="BNY54" s="61"/>
      <c r="BNZ54" s="61"/>
      <c r="BOA54" s="61"/>
      <c r="BOB54" s="61"/>
      <c r="BOC54" s="61"/>
      <c r="BOD54" s="61"/>
      <c r="BOE54" s="61"/>
      <c r="BOF54" s="61"/>
      <c r="BOG54" s="61"/>
      <c r="BOH54" s="61"/>
      <c r="BOI54" s="61"/>
      <c r="BOJ54" s="61"/>
      <c r="BOK54" s="61"/>
      <c r="BOL54" s="61"/>
      <c r="BOM54" s="61"/>
      <c r="BON54" s="61"/>
      <c r="BOO54" s="61"/>
      <c r="BOP54" s="61"/>
      <c r="BOQ54" s="61"/>
      <c r="BOR54" s="61"/>
      <c r="BOS54" s="61"/>
      <c r="BOT54" s="61"/>
      <c r="BOU54" s="61"/>
      <c r="BOV54" s="61"/>
      <c r="BOW54" s="61"/>
      <c r="BOX54" s="61"/>
      <c r="BOY54" s="61"/>
      <c r="BOZ54" s="61"/>
      <c r="BPA54" s="61"/>
      <c r="BPB54" s="61"/>
      <c r="BPC54" s="61"/>
      <c r="BPD54" s="61"/>
      <c r="BPE54" s="61"/>
      <c r="BPF54" s="61"/>
      <c r="BPG54" s="61"/>
      <c r="BPH54" s="61"/>
      <c r="BPI54" s="61"/>
      <c r="BPJ54" s="61"/>
      <c r="BPK54" s="61"/>
      <c r="BPL54" s="61"/>
      <c r="BPM54" s="61"/>
      <c r="BPN54" s="61"/>
      <c r="BPO54" s="61"/>
      <c r="BPP54" s="61"/>
      <c r="BPQ54" s="61"/>
      <c r="BPR54" s="61"/>
      <c r="BPS54" s="61"/>
      <c r="BPT54" s="61"/>
      <c r="BPU54" s="61"/>
      <c r="BPV54" s="61"/>
      <c r="BPW54" s="61"/>
      <c r="BPX54" s="61"/>
      <c r="BPY54" s="61"/>
      <c r="BPZ54" s="61"/>
      <c r="BQA54" s="61"/>
      <c r="BQB54" s="61"/>
      <c r="BQC54" s="61"/>
      <c r="BQD54" s="61"/>
      <c r="BQE54" s="61"/>
      <c r="BQF54" s="61"/>
      <c r="BQG54" s="61"/>
      <c r="BQH54" s="61"/>
      <c r="BQI54" s="61"/>
      <c r="BQJ54" s="61"/>
      <c r="BQK54" s="61"/>
      <c r="BQL54" s="61"/>
      <c r="BQM54" s="61"/>
      <c r="BQN54" s="61"/>
      <c r="BQO54" s="61"/>
      <c r="BQP54" s="61"/>
      <c r="BQQ54" s="61"/>
      <c r="BQR54" s="61"/>
      <c r="BQS54" s="61"/>
      <c r="BQT54" s="61"/>
      <c r="BQU54" s="61"/>
      <c r="BQV54" s="61"/>
      <c r="BQW54" s="61"/>
      <c r="BQX54" s="61"/>
      <c r="BQY54" s="61"/>
      <c r="BQZ54" s="61"/>
      <c r="BRA54" s="61"/>
      <c r="BRB54" s="61"/>
      <c r="BRC54" s="61"/>
      <c r="BRD54" s="61"/>
      <c r="BRE54" s="61"/>
      <c r="BRF54" s="61"/>
      <c r="BRG54" s="61"/>
      <c r="BRH54" s="61"/>
      <c r="BRI54" s="61"/>
      <c r="BRJ54" s="61"/>
      <c r="BRK54" s="61"/>
      <c r="BRL54" s="61"/>
      <c r="BRM54" s="61"/>
      <c r="BRN54" s="61"/>
      <c r="BRO54" s="61"/>
      <c r="BRP54" s="61"/>
      <c r="BRQ54" s="61"/>
      <c r="BRR54" s="61"/>
      <c r="BRS54" s="61"/>
      <c r="BRT54" s="61"/>
      <c r="BRU54" s="61"/>
      <c r="BRV54" s="61"/>
      <c r="BRW54" s="61"/>
      <c r="BRX54" s="61"/>
      <c r="BRY54" s="61"/>
      <c r="BRZ54" s="61"/>
      <c r="BSA54" s="61"/>
      <c r="BSB54" s="61"/>
      <c r="BSC54" s="61"/>
      <c r="BSD54" s="61"/>
      <c r="BSE54" s="61"/>
      <c r="BSF54" s="61"/>
      <c r="BSG54" s="61"/>
      <c r="BSH54" s="61"/>
      <c r="BSI54" s="61"/>
      <c r="BSJ54" s="61"/>
      <c r="BSK54" s="61"/>
      <c r="BSL54" s="61"/>
      <c r="BSM54" s="61"/>
      <c r="BSN54" s="61"/>
      <c r="BSO54" s="61"/>
      <c r="BSP54" s="61"/>
      <c r="BSQ54" s="61"/>
      <c r="BSR54" s="61"/>
      <c r="BSS54" s="61"/>
      <c r="BST54" s="61"/>
      <c r="BSU54" s="61"/>
      <c r="BSV54" s="61"/>
      <c r="BSW54" s="61"/>
      <c r="BSX54" s="61"/>
      <c r="BSY54" s="61"/>
      <c r="BSZ54" s="61"/>
      <c r="BTA54" s="61"/>
      <c r="BTB54" s="61"/>
      <c r="BTC54" s="61"/>
      <c r="BTD54" s="61"/>
      <c r="BTE54" s="61"/>
      <c r="BTF54" s="61"/>
      <c r="BTG54" s="61"/>
      <c r="BTH54" s="61"/>
      <c r="BTI54" s="61"/>
      <c r="BTJ54" s="61"/>
      <c r="BTK54" s="61"/>
      <c r="BTL54" s="61"/>
      <c r="BTM54" s="61"/>
      <c r="BTN54" s="61"/>
      <c r="BTO54" s="61"/>
      <c r="BTP54" s="61"/>
      <c r="BTQ54" s="61"/>
      <c r="BTR54" s="61"/>
      <c r="BTS54" s="61"/>
      <c r="BTT54" s="61"/>
      <c r="BTU54" s="61"/>
      <c r="BTV54" s="61"/>
      <c r="BTW54" s="61"/>
      <c r="BTX54" s="61"/>
      <c r="BTY54" s="61"/>
      <c r="BTZ54" s="61"/>
      <c r="BUA54" s="61"/>
      <c r="BUB54" s="61"/>
      <c r="BUC54" s="61"/>
      <c r="BUD54" s="61"/>
      <c r="BUE54" s="61"/>
      <c r="BUF54" s="61"/>
      <c r="BUG54" s="61"/>
      <c r="BUH54" s="61"/>
      <c r="BUI54" s="61"/>
      <c r="BUJ54" s="61"/>
      <c r="BUK54" s="61"/>
      <c r="BUL54" s="61"/>
      <c r="BUM54" s="61"/>
      <c r="BUN54" s="61"/>
      <c r="BUO54" s="61"/>
      <c r="BUP54" s="61"/>
      <c r="BUQ54" s="61"/>
      <c r="BUR54" s="61"/>
      <c r="BUS54" s="61"/>
      <c r="BUT54" s="61"/>
      <c r="BUU54" s="61"/>
      <c r="BUV54" s="61"/>
      <c r="BUW54" s="61"/>
      <c r="BUX54" s="61"/>
      <c r="BUY54" s="61"/>
      <c r="BUZ54" s="61"/>
      <c r="BVA54" s="61"/>
      <c r="BVB54" s="61"/>
      <c r="BVC54" s="61"/>
      <c r="BVD54" s="61"/>
      <c r="BVE54" s="61"/>
      <c r="BVF54" s="61"/>
      <c r="BVG54" s="61"/>
      <c r="BVH54" s="61"/>
      <c r="BVI54" s="61"/>
      <c r="BVJ54" s="61"/>
      <c r="BVK54" s="61"/>
      <c r="BVL54" s="61"/>
      <c r="BVM54" s="61"/>
      <c r="BVN54" s="61"/>
      <c r="BVO54" s="61"/>
      <c r="BVP54" s="61"/>
      <c r="BVQ54" s="61"/>
      <c r="BVR54" s="61"/>
      <c r="BVS54" s="61"/>
      <c r="BVT54" s="61"/>
      <c r="BVU54" s="61"/>
      <c r="BVV54" s="61"/>
      <c r="BVW54" s="61"/>
      <c r="BVX54" s="61"/>
      <c r="BVY54" s="61"/>
      <c r="BVZ54" s="61"/>
      <c r="BWA54" s="61"/>
      <c r="BWB54" s="61"/>
      <c r="BWC54" s="61"/>
      <c r="BWD54" s="61"/>
      <c r="BWE54" s="61"/>
      <c r="BWF54" s="61"/>
      <c r="BWG54" s="61"/>
      <c r="BWH54" s="61"/>
      <c r="BWI54" s="61"/>
      <c r="BWJ54" s="61"/>
      <c r="BWK54" s="61"/>
      <c r="BWL54" s="61"/>
      <c r="BWM54" s="61"/>
      <c r="BWN54" s="61"/>
      <c r="BWO54" s="61"/>
      <c r="BWP54" s="61"/>
      <c r="BWQ54" s="61"/>
      <c r="BWR54" s="61"/>
      <c r="BWS54" s="61"/>
      <c r="BWT54" s="61"/>
      <c r="BWU54" s="61"/>
      <c r="BWV54" s="61"/>
      <c r="BWW54" s="61"/>
      <c r="BWX54" s="61"/>
      <c r="BWY54" s="61"/>
      <c r="BWZ54" s="61"/>
      <c r="BXA54" s="61"/>
      <c r="BXB54" s="61"/>
      <c r="BXC54" s="61"/>
      <c r="BXD54" s="61"/>
      <c r="BXE54" s="61"/>
      <c r="BXF54" s="61"/>
      <c r="BXG54" s="61"/>
      <c r="BXH54" s="61"/>
      <c r="BXI54" s="61"/>
      <c r="BXJ54" s="61"/>
      <c r="BXK54" s="61"/>
      <c r="BXL54" s="61"/>
      <c r="BXM54" s="61"/>
      <c r="BXN54" s="61"/>
      <c r="BXO54" s="61"/>
      <c r="BXP54" s="61"/>
      <c r="BXQ54" s="61"/>
      <c r="BXR54" s="61"/>
      <c r="BXS54" s="61"/>
      <c r="BXT54" s="61"/>
      <c r="BXU54" s="61"/>
      <c r="BXV54" s="61"/>
      <c r="BXW54" s="61"/>
      <c r="BXX54" s="61"/>
      <c r="BXY54" s="61"/>
      <c r="BXZ54" s="61"/>
      <c r="BYA54" s="61"/>
      <c r="BYB54" s="61"/>
      <c r="BYC54" s="61"/>
      <c r="BYD54" s="61"/>
      <c r="BYE54" s="61"/>
      <c r="BYF54" s="61"/>
      <c r="BYG54" s="61"/>
      <c r="BYH54" s="61"/>
      <c r="BYI54" s="61"/>
      <c r="BYJ54" s="61"/>
      <c r="BYK54" s="61"/>
      <c r="BYL54" s="61"/>
      <c r="BYM54" s="61"/>
      <c r="BYN54" s="61"/>
      <c r="BYO54" s="61"/>
      <c r="BYP54" s="61"/>
      <c r="BYQ54" s="61"/>
      <c r="BYR54" s="61"/>
      <c r="BYS54" s="61"/>
      <c r="BYT54" s="61"/>
      <c r="BYU54" s="61"/>
      <c r="BYV54" s="61"/>
      <c r="BYW54" s="61"/>
      <c r="BYX54" s="61"/>
      <c r="BYY54" s="61"/>
      <c r="BYZ54" s="61"/>
      <c r="BZA54" s="61"/>
      <c r="BZB54" s="61"/>
      <c r="BZC54" s="61"/>
      <c r="BZD54" s="61"/>
      <c r="BZE54" s="61"/>
      <c r="BZF54" s="61"/>
      <c r="BZG54" s="61"/>
      <c r="BZH54" s="61"/>
      <c r="BZI54" s="61"/>
      <c r="BZJ54" s="61"/>
      <c r="BZK54" s="61"/>
      <c r="BZL54" s="61"/>
      <c r="BZM54" s="61"/>
      <c r="BZN54" s="61"/>
      <c r="BZO54" s="61"/>
      <c r="BZP54" s="61"/>
      <c r="BZQ54" s="61"/>
      <c r="BZR54" s="61"/>
      <c r="BZS54" s="61"/>
      <c r="BZT54" s="61"/>
      <c r="BZU54" s="61"/>
      <c r="BZV54" s="61"/>
      <c r="BZW54" s="61"/>
      <c r="BZX54" s="61"/>
      <c r="BZY54" s="61"/>
      <c r="BZZ54" s="61"/>
      <c r="CAA54" s="61"/>
      <c r="CAB54" s="61"/>
      <c r="CAC54" s="61"/>
      <c r="CAD54" s="61"/>
      <c r="CAE54" s="61"/>
      <c r="CAF54" s="61"/>
      <c r="CAG54" s="61"/>
      <c r="CAH54" s="61"/>
      <c r="CAI54" s="61"/>
      <c r="CAJ54" s="61"/>
      <c r="CAK54" s="61"/>
      <c r="CAL54" s="61"/>
      <c r="CAM54" s="61"/>
      <c r="CAN54" s="61"/>
      <c r="CAO54" s="61"/>
      <c r="CAP54" s="61"/>
      <c r="CAQ54" s="61"/>
      <c r="CAR54" s="61"/>
      <c r="CAS54" s="61"/>
      <c r="CAT54" s="61"/>
      <c r="CAU54" s="61"/>
      <c r="CAV54" s="61"/>
      <c r="CAW54" s="61"/>
      <c r="CAX54" s="61"/>
      <c r="CAY54" s="61"/>
      <c r="CAZ54" s="61"/>
      <c r="CBA54" s="61"/>
      <c r="CBB54" s="61"/>
      <c r="CBC54" s="61"/>
      <c r="CBD54" s="61"/>
      <c r="CBE54" s="61"/>
      <c r="CBF54" s="61"/>
      <c r="CBG54" s="61"/>
      <c r="CBH54" s="61"/>
      <c r="CBI54" s="61"/>
      <c r="CBJ54" s="61"/>
      <c r="CBK54" s="61"/>
      <c r="CBL54" s="61"/>
      <c r="CBM54" s="61"/>
      <c r="CBN54" s="61"/>
      <c r="CBO54" s="61"/>
      <c r="CBP54" s="61"/>
      <c r="CBQ54" s="61"/>
      <c r="CBR54" s="61"/>
      <c r="CBS54" s="61"/>
      <c r="CBT54" s="61"/>
      <c r="CBU54" s="61"/>
      <c r="CBV54" s="61"/>
      <c r="CBW54" s="61"/>
      <c r="CBX54" s="61"/>
      <c r="CBY54" s="61"/>
      <c r="CBZ54" s="61"/>
      <c r="CCA54" s="61"/>
      <c r="CCB54" s="61"/>
      <c r="CCC54" s="61"/>
      <c r="CCD54" s="61"/>
      <c r="CCE54" s="61"/>
      <c r="CCF54" s="61"/>
      <c r="CCG54" s="61"/>
      <c r="CCH54" s="61"/>
      <c r="CCI54" s="61"/>
      <c r="CCJ54" s="61"/>
      <c r="CCK54" s="61"/>
      <c r="CCL54" s="61"/>
      <c r="CCM54" s="61"/>
      <c r="CCN54" s="61"/>
      <c r="CCO54" s="61"/>
      <c r="CCP54" s="61"/>
      <c r="CCQ54" s="61"/>
      <c r="CCR54" s="61"/>
      <c r="CCS54" s="61"/>
      <c r="CCT54" s="61"/>
      <c r="CCU54" s="61"/>
      <c r="CCV54" s="61"/>
      <c r="CCW54" s="61"/>
      <c r="CCX54" s="61"/>
      <c r="CCY54" s="61"/>
      <c r="CCZ54" s="61"/>
      <c r="CDA54" s="61"/>
      <c r="CDB54" s="61"/>
      <c r="CDC54" s="61"/>
      <c r="CDD54" s="61"/>
      <c r="CDE54" s="61"/>
      <c r="CDF54" s="61"/>
      <c r="CDG54" s="61"/>
      <c r="CDH54" s="61"/>
      <c r="CDI54" s="61"/>
      <c r="CDJ54" s="61"/>
      <c r="CDK54" s="61"/>
      <c r="CDL54" s="61"/>
      <c r="CDM54" s="61"/>
      <c r="CDN54" s="61"/>
      <c r="CDO54" s="61"/>
      <c r="CDP54" s="61"/>
      <c r="CDQ54" s="61"/>
      <c r="CDR54" s="61"/>
      <c r="CDS54" s="61"/>
      <c r="CDT54" s="61"/>
      <c r="CDU54" s="61"/>
      <c r="CDV54" s="61"/>
      <c r="CDW54" s="61"/>
      <c r="CDX54" s="61"/>
      <c r="CDY54" s="61"/>
      <c r="CDZ54" s="61"/>
      <c r="CEA54" s="61"/>
      <c r="CEB54" s="61"/>
      <c r="CEC54" s="61"/>
      <c r="CED54" s="61"/>
      <c r="CEE54" s="61"/>
      <c r="CEF54" s="61"/>
      <c r="CEG54" s="61"/>
      <c r="CEH54" s="61"/>
      <c r="CEI54" s="61"/>
      <c r="CEJ54" s="61"/>
      <c r="CEK54" s="61"/>
      <c r="CEL54" s="61"/>
      <c r="CEM54" s="61"/>
      <c r="CEN54" s="61"/>
      <c r="CEO54" s="61"/>
      <c r="CEP54" s="61"/>
      <c r="CEQ54" s="61"/>
      <c r="CER54" s="61"/>
      <c r="CES54" s="61"/>
      <c r="CET54" s="61"/>
      <c r="CEU54" s="61"/>
      <c r="CEV54" s="61"/>
      <c r="CEW54" s="61"/>
      <c r="CEX54" s="61"/>
      <c r="CEY54" s="61"/>
      <c r="CEZ54" s="61"/>
      <c r="CFA54" s="61"/>
      <c r="CFB54" s="61"/>
      <c r="CFC54" s="61"/>
      <c r="CFD54" s="61"/>
      <c r="CFE54" s="61"/>
      <c r="CFF54" s="61"/>
      <c r="CFG54" s="61"/>
      <c r="CFH54" s="61"/>
      <c r="CFI54" s="61"/>
      <c r="CFJ54" s="61"/>
      <c r="CFK54" s="61"/>
      <c r="CFL54" s="61"/>
      <c r="CFM54" s="61"/>
      <c r="CFN54" s="61"/>
      <c r="CFO54" s="61"/>
      <c r="CFP54" s="61"/>
      <c r="CFQ54" s="61"/>
      <c r="CFR54" s="61"/>
      <c r="CFS54" s="61"/>
      <c r="CFT54" s="61"/>
      <c r="CFU54" s="61"/>
      <c r="CFV54" s="61"/>
      <c r="CFW54" s="61"/>
      <c r="CFX54" s="61"/>
      <c r="CFY54" s="61"/>
      <c r="CFZ54" s="61"/>
      <c r="CGA54" s="61"/>
      <c r="CGB54" s="61"/>
      <c r="CGC54" s="61"/>
      <c r="CGD54" s="61"/>
      <c r="CGE54" s="61"/>
      <c r="CGF54" s="61"/>
      <c r="CGG54" s="61"/>
      <c r="CGH54" s="61"/>
      <c r="CGI54" s="61"/>
      <c r="CGJ54" s="61"/>
      <c r="CGK54" s="61"/>
      <c r="CGL54" s="61"/>
      <c r="CGM54" s="61"/>
      <c r="CGN54" s="61"/>
      <c r="CGO54" s="61"/>
      <c r="CGP54" s="61"/>
      <c r="CGQ54" s="61"/>
      <c r="CGR54" s="61"/>
      <c r="CGS54" s="61"/>
      <c r="CGT54" s="61"/>
      <c r="CGU54" s="61"/>
      <c r="CGV54" s="61"/>
      <c r="CGW54" s="61"/>
      <c r="CGX54" s="61"/>
      <c r="CGY54" s="61"/>
      <c r="CGZ54" s="61"/>
      <c r="CHA54" s="61"/>
      <c r="CHB54" s="61"/>
      <c r="CHC54" s="61"/>
      <c r="CHD54" s="61"/>
      <c r="CHE54" s="61"/>
      <c r="CHF54" s="61"/>
      <c r="CHG54" s="61"/>
      <c r="CHH54" s="61"/>
      <c r="CHI54" s="61"/>
      <c r="CHJ54" s="61"/>
      <c r="CHK54" s="61"/>
      <c r="CHL54" s="61"/>
      <c r="CHM54" s="61"/>
      <c r="CHN54" s="61"/>
      <c r="CHO54" s="61"/>
      <c r="CHP54" s="61"/>
      <c r="CHQ54" s="61"/>
      <c r="CHR54" s="61"/>
      <c r="CHS54" s="61"/>
      <c r="CHT54" s="61"/>
      <c r="CHU54" s="61"/>
      <c r="CHV54" s="61"/>
      <c r="CHW54" s="61"/>
      <c r="CHX54" s="61"/>
      <c r="CHY54" s="61"/>
      <c r="CHZ54" s="61"/>
      <c r="CIA54" s="61"/>
      <c r="CIB54" s="61"/>
      <c r="CIC54" s="61"/>
      <c r="CID54" s="61"/>
      <c r="CIE54" s="61"/>
      <c r="CIF54" s="61"/>
      <c r="CIG54" s="61"/>
      <c r="CIH54" s="61"/>
      <c r="CII54" s="61"/>
      <c r="CIJ54" s="61"/>
      <c r="CIK54" s="61"/>
      <c r="CIL54" s="61"/>
      <c r="CIM54" s="61"/>
      <c r="CIN54" s="61"/>
      <c r="CIO54" s="61"/>
      <c r="CIP54" s="61"/>
      <c r="CIQ54" s="61"/>
      <c r="CIR54" s="61"/>
      <c r="CIS54" s="61"/>
      <c r="CIT54" s="61"/>
      <c r="CIU54" s="61"/>
      <c r="CIV54" s="61"/>
      <c r="CIW54" s="61"/>
      <c r="CIX54" s="61"/>
      <c r="CIY54" s="61"/>
      <c r="CIZ54" s="61"/>
      <c r="CJA54" s="61"/>
      <c r="CJB54" s="61"/>
      <c r="CJC54" s="61"/>
      <c r="CJD54" s="61"/>
      <c r="CJE54" s="61"/>
      <c r="CJF54" s="61"/>
      <c r="CJG54" s="61"/>
      <c r="CJH54" s="61"/>
      <c r="CJI54" s="61"/>
      <c r="CJJ54" s="61"/>
      <c r="CJK54" s="61"/>
      <c r="CJL54" s="61"/>
      <c r="CJM54" s="61"/>
      <c r="CJN54" s="61"/>
      <c r="CJO54" s="61"/>
      <c r="CJP54" s="61"/>
      <c r="CJQ54" s="61"/>
      <c r="CJR54" s="61"/>
      <c r="CJS54" s="61"/>
      <c r="CJT54" s="61"/>
      <c r="CJU54" s="61"/>
      <c r="CJV54" s="61"/>
      <c r="CJW54" s="61"/>
      <c r="CJX54" s="61"/>
      <c r="CJY54" s="61"/>
      <c r="CJZ54" s="61"/>
      <c r="CKA54" s="61"/>
      <c r="CKB54" s="61"/>
      <c r="CKC54" s="61"/>
      <c r="CKD54" s="61"/>
      <c r="CKE54" s="61"/>
      <c r="CKF54" s="61"/>
      <c r="CKG54" s="61"/>
      <c r="CKH54" s="61"/>
      <c r="CKI54" s="61"/>
      <c r="CKJ54" s="61"/>
      <c r="CKK54" s="61"/>
      <c r="CKL54" s="61"/>
      <c r="CKM54" s="61"/>
      <c r="CKN54" s="61"/>
      <c r="CKO54" s="61"/>
      <c r="CKP54" s="61"/>
      <c r="CKQ54" s="61"/>
      <c r="CKR54" s="61"/>
      <c r="CKS54" s="61"/>
      <c r="CKT54" s="61"/>
      <c r="CKU54" s="61"/>
      <c r="CKV54" s="61"/>
      <c r="CKW54" s="61"/>
      <c r="CKX54" s="61"/>
      <c r="CKY54" s="61"/>
      <c r="CKZ54" s="61"/>
      <c r="CLA54" s="61"/>
      <c r="CLB54" s="61"/>
      <c r="CLC54" s="61"/>
      <c r="CLD54" s="61"/>
      <c r="CLE54" s="61"/>
      <c r="CLF54" s="61"/>
      <c r="CLG54" s="61"/>
      <c r="CLH54" s="61"/>
      <c r="CLI54" s="61"/>
      <c r="CLJ54" s="61"/>
      <c r="CLK54" s="61"/>
      <c r="CLL54" s="61"/>
      <c r="CLM54" s="61"/>
      <c r="CLN54" s="61"/>
      <c r="CLO54" s="61"/>
      <c r="CLP54" s="61"/>
      <c r="CLQ54" s="61"/>
      <c r="CLR54" s="61"/>
      <c r="CLS54" s="61"/>
      <c r="CLT54" s="61"/>
      <c r="CLU54" s="61"/>
      <c r="CLV54" s="61"/>
      <c r="CLW54" s="61"/>
      <c r="CLX54" s="61"/>
      <c r="CLY54" s="61"/>
      <c r="CLZ54" s="61"/>
      <c r="CMA54" s="61"/>
      <c r="CMB54" s="61"/>
      <c r="CMC54" s="61"/>
      <c r="CMD54" s="61"/>
      <c r="CME54" s="61"/>
      <c r="CMF54" s="61"/>
      <c r="CMG54" s="61"/>
      <c r="CMH54" s="61"/>
      <c r="CMI54" s="61"/>
      <c r="CMJ54" s="61"/>
      <c r="CMK54" s="61"/>
      <c r="CML54" s="61"/>
      <c r="CMM54" s="61"/>
      <c r="CMN54" s="61"/>
      <c r="CMO54" s="61"/>
      <c r="CMP54" s="61"/>
      <c r="CMQ54" s="61"/>
      <c r="CMR54" s="61"/>
      <c r="CMS54" s="61"/>
      <c r="CMT54" s="61"/>
      <c r="CMU54" s="61"/>
      <c r="CMV54" s="61"/>
      <c r="CMW54" s="61"/>
      <c r="CMX54" s="61"/>
      <c r="CMY54" s="61"/>
      <c r="CMZ54" s="61"/>
      <c r="CNA54" s="61"/>
      <c r="CNB54" s="61"/>
      <c r="CNC54" s="61"/>
      <c r="CND54" s="61"/>
      <c r="CNE54" s="61"/>
      <c r="CNF54" s="61"/>
      <c r="CNG54" s="61"/>
      <c r="CNH54" s="61"/>
      <c r="CNI54" s="61"/>
      <c r="CNJ54" s="61"/>
      <c r="CNK54" s="61"/>
      <c r="CNL54" s="61"/>
      <c r="CNM54" s="61"/>
      <c r="CNN54" s="61"/>
      <c r="CNO54" s="61"/>
      <c r="CNP54" s="61"/>
      <c r="CNQ54" s="61"/>
      <c r="CNR54" s="61"/>
      <c r="CNS54" s="61"/>
      <c r="CNT54" s="61"/>
      <c r="CNU54" s="61"/>
      <c r="CNV54" s="61"/>
      <c r="CNW54" s="61"/>
      <c r="CNX54" s="61"/>
      <c r="CNY54" s="61"/>
      <c r="CNZ54" s="61"/>
      <c r="COA54" s="61"/>
      <c r="COB54" s="61"/>
      <c r="COC54" s="61"/>
      <c r="COD54" s="61"/>
      <c r="COE54" s="61"/>
      <c r="COF54" s="61"/>
      <c r="COG54" s="61"/>
      <c r="COH54" s="61"/>
      <c r="COI54" s="61"/>
      <c r="COJ54" s="61"/>
      <c r="COK54" s="61"/>
      <c r="COL54" s="61"/>
      <c r="COM54" s="61"/>
      <c r="CON54" s="61"/>
      <c r="COO54" s="61"/>
      <c r="COP54" s="61"/>
      <c r="COQ54" s="61"/>
      <c r="COR54" s="61"/>
      <c r="COS54" s="61"/>
      <c r="COT54" s="61"/>
      <c r="COU54" s="61"/>
      <c r="COV54" s="61"/>
      <c r="COW54" s="61"/>
      <c r="COX54" s="61"/>
      <c r="COY54" s="61"/>
      <c r="COZ54" s="61"/>
      <c r="CPA54" s="61"/>
      <c r="CPB54" s="61"/>
      <c r="CPC54" s="61"/>
      <c r="CPD54" s="61"/>
      <c r="CPE54" s="61"/>
      <c r="CPF54" s="61"/>
      <c r="CPG54" s="61"/>
      <c r="CPH54" s="61"/>
      <c r="CPI54" s="61"/>
      <c r="CPJ54" s="61"/>
      <c r="CPK54" s="61"/>
      <c r="CPL54" s="61"/>
      <c r="CPM54" s="61"/>
      <c r="CPN54" s="61"/>
      <c r="CPO54" s="61"/>
      <c r="CPP54" s="61"/>
      <c r="CPQ54" s="61"/>
      <c r="CPR54" s="61"/>
      <c r="CPS54" s="61"/>
      <c r="CPT54" s="61"/>
      <c r="CPU54" s="61"/>
      <c r="CPV54" s="61"/>
      <c r="CPW54" s="61"/>
      <c r="CPX54" s="61"/>
      <c r="CPY54" s="61"/>
      <c r="CPZ54" s="61"/>
      <c r="CQA54" s="61"/>
      <c r="CQB54" s="61"/>
      <c r="CQC54" s="61"/>
      <c r="CQD54" s="61"/>
      <c r="CQE54" s="61"/>
      <c r="CQF54" s="61"/>
      <c r="CQG54" s="61"/>
      <c r="CQH54" s="61"/>
      <c r="CQI54" s="61"/>
      <c r="CQJ54" s="61"/>
      <c r="CQK54" s="61"/>
      <c r="CQL54" s="61"/>
      <c r="CQM54" s="61"/>
      <c r="CQN54" s="61"/>
      <c r="CQO54" s="61"/>
      <c r="CQP54" s="61"/>
      <c r="CQQ54" s="61"/>
      <c r="CQR54" s="61"/>
      <c r="CQS54" s="61"/>
      <c r="CQT54" s="61"/>
      <c r="CQU54" s="61"/>
      <c r="CQV54" s="61"/>
      <c r="CQW54" s="61"/>
      <c r="CQX54" s="61"/>
      <c r="CQY54" s="61"/>
      <c r="CQZ54" s="61"/>
      <c r="CRA54" s="61"/>
      <c r="CRB54" s="61"/>
      <c r="CRC54" s="61"/>
      <c r="CRD54" s="61"/>
      <c r="CRE54" s="61"/>
      <c r="CRF54" s="61"/>
      <c r="CRG54" s="61"/>
      <c r="CRH54" s="61"/>
      <c r="CRI54" s="61"/>
      <c r="CRJ54" s="61"/>
      <c r="CRK54" s="61"/>
      <c r="CRL54" s="61"/>
      <c r="CRM54" s="61"/>
      <c r="CRN54" s="61"/>
      <c r="CRO54" s="61"/>
      <c r="CRP54" s="61"/>
      <c r="CRQ54" s="61"/>
      <c r="CRR54" s="61"/>
      <c r="CRS54" s="61"/>
      <c r="CRT54" s="61"/>
      <c r="CRU54" s="61"/>
      <c r="CRV54" s="61"/>
      <c r="CRW54" s="61"/>
      <c r="CRX54" s="61"/>
      <c r="CRY54" s="61"/>
      <c r="CRZ54" s="61"/>
      <c r="CSA54" s="61"/>
      <c r="CSB54" s="61"/>
      <c r="CSC54" s="61"/>
      <c r="CSD54" s="61"/>
      <c r="CSE54" s="61"/>
      <c r="CSF54" s="61"/>
      <c r="CSG54" s="61"/>
      <c r="CSH54" s="61"/>
      <c r="CSI54" s="61"/>
      <c r="CSJ54" s="61"/>
      <c r="CSK54" s="61"/>
      <c r="CSL54" s="61"/>
      <c r="CSM54" s="61"/>
      <c r="CSN54" s="61"/>
      <c r="CSO54" s="61"/>
      <c r="CSP54" s="61"/>
      <c r="CSQ54" s="61"/>
      <c r="CSR54" s="61"/>
      <c r="CSS54" s="61"/>
      <c r="CST54" s="61"/>
      <c r="CSU54" s="61"/>
      <c r="CSV54" s="61"/>
      <c r="CSW54" s="61"/>
      <c r="CSX54" s="61"/>
      <c r="CSY54" s="61"/>
      <c r="CSZ54" s="61"/>
      <c r="CTA54" s="61"/>
      <c r="CTB54" s="61"/>
      <c r="CTC54" s="61"/>
      <c r="CTD54" s="61"/>
      <c r="CTE54" s="61"/>
      <c r="CTF54" s="61"/>
      <c r="CTG54" s="61"/>
      <c r="CTH54" s="61"/>
      <c r="CTI54" s="61"/>
      <c r="CTJ54" s="61"/>
      <c r="CTK54" s="61"/>
      <c r="CTL54" s="61"/>
      <c r="CTM54" s="61"/>
      <c r="CTN54" s="61"/>
      <c r="CTO54" s="61"/>
      <c r="CTP54" s="61"/>
      <c r="CTQ54" s="61"/>
      <c r="CTR54" s="61"/>
      <c r="CTS54" s="61"/>
      <c r="CTT54" s="61"/>
      <c r="CTU54" s="61"/>
      <c r="CTV54" s="61"/>
      <c r="CTW54" s="61"/>
      <c r="CTX54" s="61"/>
      <c r="CTY54" s="61"/>
      <c r="CTZ54" s="61"/>
      <c r="CUA54" s="61"/>
      <c r="CUB54" s="61"/>
      <c r="CUC54" s="61"/>
      <c r="CUD54" s="61"/>
      <c r="CUE54" s="61"/>
      <c r="CUF54" s="61"/>
      <c r="CUG54" s="61"/>
      <c r="CUH54" s="61"/>
      <c r="CUI54" s="61"/>
      <c r="CUJ54" s="61"/>
      <c r="CUK54" s="61"/>
      <c r="CUL54" s="61"/>
      <c r="CUM54" s="61"/>
      <c r="CUN54" s="61"/>
      <c r="CUO54" s="61"/>
      <c r="CUP54" s="61"/>
      <c r="CUQ54" s="61"/>
      <c r="CUR54" s="61"/>
      <c r="CUS54" s="61"/>
      <c r="CUT54" s="61"/>
      <c r="CUU54" s="61"/>
      <c r="CUV54" s="61"/>
      <c r="CUW54" s="61"/>
      <c r="CUX54" s="61"/>
      <c r="CUY54" s="61"/>
      <c r="CUZ54" s="61"/>
      <c r="CVA54" s="61"/>
      <c r="CVB54" s="61"/>
      <c r="CVC54" s="61"/>
      <c r="CVD54" s="61"/>
      <c r="CVE54" s="61"/>
      <c r="CVF54" s="61"/>
      <c r="CVG54" s="61"/>
      <c r="CVH54" s="61"/>
      <c r="CVI54" s="61"/>
      <c r="CVJ54" s="61"/>
      <c r="CVK54" s="61"/>
      <c r="CVL54" s="61"/>
      <c r="CVM54" s="61"/>
      <c r="CVN54" s="61"/>
      <c r="CVO54" s="61"/>
      <c r="CVP54" s="61"/>
      <c r="CVQ54" s="61"/>
      <c r="CVR54" s="61"/>
      <c r="CVS54" s="61"/>
      <c r="CVT54" s="61"/>
      <c r="CVU54" s="61"/>
      <c r="CVV54" s="61"/>
      <c r="CVW54" s="61"/>
      <c r="CVX54" s="61"/>
      <c r="CVY54" s="61"/>
      <c r="CVZ54" s="61"/>
      <c r="CWA54" s="61"/>
      <c r="CWB54" s="61"/>
      <c r="CWC54" s="61"/>
      <c r="CWD54" s="61"/>
      <c r="CWE54" s="61"/>
      <c r="CWF54" s="61"/>
      <c r="CWG54" s="61"/>
      <c r="CWH54" s="61"/>
      <c r="CWI54" s="61"/>
      <c r="CWJ54" s="61"/>
      <c r="CWK54" s="61"/>
      <c r="CWL54" s="61"/>
      <c r="CWM54" s="61"/>
      <c r="CWN54" s="61"/>
      <c r="CWO54" s="61"/>
      <c r="CWP54" s="61"/>
      <c r="CWQ54" s="61"/>
      <c r="CWR54" s="61"/>
      <c r="CWS54" s="61"/>
      <c r="CWT54" s="61"/>
      <c r="CWU54" s="61"/>
      <c r="CWV54" s="61"/>
      <c r="CWW54" s="61"/>
      <c r="CWX54" s="61"/>
      <c r="CWY54" s="61"/>
      <c r="CWZ54" s="61"/>
      <c r="CXA54" s="61"/>
      <c r="CXB54" s="61"/>
      <c r="CXC54" s="61"/>
      <c r="CXD54" s="61"/>
      <c r="CXE54" s="61"/>
      <c r="CXF54" s="61"/>
      <c r="CXG54" s="61"/>
      <c r="CXH54" s="61"/>
      <c r="CXI54" s="61"/>
      <c r="CXJ54" s="61"/>
      <c r="CXK54" s="61"/>
      <c r="CXL54" s="61"/>
      <c r="CXM54" s="61"/>
      <c r="CXN54" s="61"/>
      <c r="CXO54" s="61"/>
      <c r="CXP54" s="61"/>
      <c r="CXQ54" s="61"/>
      <c r="CXR54" s="61"/>
      <c r="CXS54" s="61"/>
      <c r="CXT54" s="61"/>
      <c r="CXU54" s="61"/>
      <c r="CXV54" s="61"/>
      <c r="CXW54" s="61"/>
      <c r="CXX54" s="61"/>
      <c r="CXY54" s="61"/>
      <c r="CXZ54" s="61"/>
      <c r="CYA54" s="61"/>
      <c r="CYB54" s="61"/>
      <c r="CYC54" s="61"/>
      <c r="CYD54" s="61"/>
      <c r="CYE54" s="61"/>
      <c r="CYF54" s="61"/>
      <c r="CYG54" s="61"/>
      <c r="CYH54" s="61"/>
      <c r="CYI54" s="61"/>
      <c r="CYJ54" s="61"/>
      <c r="CYK54" s="61"/>
      <c r="CYL54" s="61"/>
      <c r="CYM54" s="61"/>
      <c r="CYN54" s="61"/>
      <c r="CYO54" s="61"/>
      <c r="CYP54" s="61"/>
      <c r="CYQ54" s="61"/>
      <c r="CYR54" s="61"/>
      <c r="CYS54" s="61"/>
      <c r="CYT54" s="61"/>
      <c r="CYU54" s="61"/>
      <c r="CYV54" s="61"/>
      <c r="CYW54" s="61"/>
      <c r="CYX54" s="61"/>
      <c r="CYY54" s="61"/>
      <c r="CYZ54" s="61"/>
      <c r="CZA54" s="61"/>
      <c r="CZB54" s="61"/>
      <c r="CZC54" s="61"/>
      <c r="CZD54" s="61"/>
      <c r="CZE54" s="61"/>
      <c r="CZF54" s="61"/>
      <c r="CZG54" s="61"/>
      <c r="CZH54" s="61"/>
      <c r="CZI54" s="61"/>
      <c r="CZJ54" s="61"/>
      <c r="CZK54" s="61"/>
      <c r="CZL54" s="61"/>
      <c r="CZM54" s="61"/>
      <c r="CZN54" s="61"/>
      <c r="CZO54" s="61"/>
      <c r="CZP54" s="61"/>
      <c r="CZQ54" s="61"/>
      <c r="CZR54" s="61"/>
      <c r="CZS54" s="61"/>
      <c r="CZT54" s="61"/>
      <c r="CZU54" s="61"/>
      <c r="CZV54" s="61"/>
      <c r="CZW54" s="61"/>
      <c r="CZX54" s="61"/>
      <c r="CZY54" s="61"/>
      <c r="CZZ54" s="61"/>
      <c r="DAA54" s="61"/>
      <c r="DAB54" s="61"/>
      <c r="DAC54" s="61"/>
      <c r="DAD54" s="61"/>
      <c r="DAE54" s="61"/>
      <c r="DAF54" s="61"/>
      <c r="DAG54" s="61"/>
      <c r="DAH54" s="61"/>
      <c r="DAI54" s="61"/>
      <c r="DAJ54" s="61"/>
      <c r="DAK54" s="61"/>
      <c r="DAL54" s="61"/>
      <c r="DAM54" s="61"/>
      <c r="DAN54" s="61"/>
      <c r="DAO54" s="61"/>
      <c r="DAP54" s="61"/>
      <c r="DAQ54" s="61"/>
      <c r="DAR54" s="61"/>
      <c r="DAS54" s="61"/>
      <c r="DAT54" s="61"/>
      <c r="DAU54" s="61"/>
      <c r="DAV54" s="61"/>
      <c r="DAW54" s="61"/>
      <c r="DAX54" s="61"/>
      <c r="DAY54" s="61"/>
      <c r="DAZ54" s="61"/>
      <c r="DBA54" s="61"/>
      <c r="DBB54" s="61"/>
      <c r="DBC54" s="61"/>
      <c r="DBD54" s="61"/>
      <c r="DBE54" s="61"/>
      <c r="DBF54" s="61"/>
      <c r="DBG54" s="61"/>
      <c r="DBH54" s="61"/>
      <c r="DBI54" s="61"/>
      <c r="DBJ54" s="61"/>
      <c r="DBK54" s="61"/>
      <c r="DBL54" s="61"/>
      <c r="DBM54" s="61"/>
      <c r="DBN54" s="61"/>
      <c r="DBO54" s="61"/>
      <c r="DBP54" s="61"/>
      <c r="DBQ54" s="61"/>
      <c r="DBR54" s="61"/>
      <c r="DBS54" s="61"/>
      <c r="DBT54" s="61"/>
      <c r="DBU54" s="61"/>
      <c r="DBV54" s="61"/>
      <c r="DBW54" s="61"/>
      <c r="DBX54" s="61"/>
      <c r="DBY54" s="61"/>
      <c r="DBZ54" s="61"/>
      <c r="DCA54" s="61"/>
      <c r="DCB54" s="61"/>
      <c r="DCC54" s="61"/>
      <c r="DCD54" s="61"/>
      <c r="DCE54" s="61"/>
      <c r="DCF54" s="61"/>
      <c r="DCG54" s="61"/>
      <c r="DCH54" s="61"/>
      <c r="DCI54" s="61"/>
      <c r="DCJ54" s="61"/>
      <c r="DCK54" s="61"/>
      <c r="DCL54" s="61"/>
      <c r="DCM54" s="61"/>
      <c r="DCN54" s="61"/>
      <c r="DCO54" s="61"/>
      <c r="DCP54" s="61"/>
      <c r="DCQ54" s="61"/>
      <c r="DCR54" s="61"/>
      <c r="DCS54" s="61"/>
      <c r="DCT54" s="61"/>
      <c r="DCU54" s="61"/>
      <c r="DCV54" s="61"/>
      <c r="DCW54" s="61"/>
      <c r="DCX54" s="61"/>
      <c r="DCY54" s="61"/>
      <c r="DCZ54" s="61"/>
      <c r="DDA54" s="61"/>
      <c r="DDB54" s="61"/>
      <c r="DDC54" s="61"/>
      <c r="DDD54" s="61"/>
      <c r="DDE54" s="61"/>
      <c r="DDF54" s="61"/>
      <c r="DDG54" s="61"/>
      <c r="DDH54" s="61"/>
      <c r="DDI54" s="61"/>
      <c r="DDJ54" s="61"/>
      <c r="DDK54" s="61"/>
      <c r="DDL54" s="61"/>
      <c r="DDM54" s="61"/>
      <c r="DDN54" s="61"/>
      <c r="DDO54" s="61"/>
      <c r="DDP54" s="61"/>
      <c r="DDQ54" s="61"/>
      <c r="DDR54" s="61"/>
      <c r="DDS54" s="61"/>
      <c r="DDT54" s="61"/>
      <c r="DDU54" s="61"/>
      <c r="DDV54" s="61"/>
      <c r="DDW54" s="61"/>
      <c r="DDX54" s="61"/>
      <c r="DDY54" s="61"/>
      <c r="DDZ54" s="61"/>
      <c r="DEA54" s="61"/>
      <c r="DEB54" s="61"/>
      <c r="DEC54" s="61"/>
      <c r="DED54" s="61"/>
      <c r="DEE54" s="61"/>
      <c r="DEF54" s="61"/>
      <c r="DEG54" s="61"/>
      <c r="DEH54" s="61"/>
      <c r="DEI54" s="61"/>
      <c r="DEJ54" s="61"/>
      <c r="DEK54" s="61"/>
      <c r="DEL54" s="61"/>
      <c r="DEM54" s="61"/>
      <c r="DEN54" s="61"/>
      <c r="DEO54" s="61"/>
      <c r="DEP54" s="61"/>
      <c r="DEQ54" s="61"/>
      <c r="DER54" s="61"/>
      <c r="DES54" s="61"/>
      <c r="DET54" s="61"/>
      <c r="DEU54" s="61"/>
      <c r="DEV54" s="61"/>
      <c r="DEW54" s="61"/>
      <c r="DEX54" s="61"/>
      <c r="DEY54" s="61"/>
      <c r="DEZ54" s="61"/>
      <c r="DFA54" s="61"/>
      <c r="DFB54" s="61"/>
      <c r="DFC54" s="61"/>
      <c r="DFD54" s="61"/>
      <c r="DFE54" s="61"/>
      <c r="DFF54" s="61"/>
      <c r="DFG54" s="61"/>
      <c r="DFH54" s="61"/>
      <c r="DFI54" s="61"/>
      <c r="DFJ54" s="61"/>
      <c r="DFK54" s="61"/>
      <c r="DFL54" s="61"/>
      <c r="DFM54" s="61"/>
      <c r="DFN54" s="61"/>
      <c r="DFO54" s="61"/>
      <c r="DFP54" s="61"/>
      <c r="DFQ54" s="61"/>
      <c r="DFR54" s="61"/>
      <c r="DFS54" s="61"/>
      <c r="DFT54" s="61"/>
      <c r="DFU54" s="61"/>
      <c r="DFV54" s="61"/>
      <c r="DFW54" s="61"/>
      <c r="DFX54" s="61"/>
      <c r="DFY54" s="61"/>
      <c r="DFZ54" s="61"/>
      <c r="DGA54" s="61"/>
      <c r="DGB54" s="61"/>
      <c r="DGC54" s="61"/>
      <c r="DGD54" s="61"/>
      <c r="DGE54" s="61"/>
      <c r="DGF54" s="61"/>
      <c r="DGG54" s="61"/>
      <c r="DGH54" s="61"/>
      <c r="DGI54" s="61"/>
      <c r="DGJ54" s="61"/>
      <c r="DGK54" s="61"/>
      <c r="DGL54" s="61"/>
      <c r="DGM54" s="61"/>
      <c r="DGN54" s="61"/>
      <c r="DGO54" s="61"/>
      <c r="DGP54" s="61"/>
      <c r="DGQ54" s="61"/>
      <c r="DGR54" s="61"/>
      <c r="DGS54" s="61"/>
      <c r="DGT54" s="61"/>
      <c r="DGU54" s="61"/>
      <c r="DGV54" s="61"/>
      <c r="DGW54" s="61"/>
      <c r="DGX54" s="61"/>
      <c r="DGY54" s="61"/>
      <c r="DGZ54" s="61"/>
      <c r="DHA54" s="61"/>
      <c r="DHB54" s="61"/>
      <c r="DHC54" s="61"/>
      <c r="DHD54" s="61"/>
      <c r="DHE54" s="61"/>
      <c r="DHF54" s="61"/>
      <c r="DHG54" s="61"/>
      <c r="DHH54" s="61"/>
      <c r="DHI54" s="61"/>
      <c r="DHJ54" s="61"/>
      <c r="DHK54" s="61"/>
      <c r="DHL54" s="61"/>
      <c r="DHM54" s="61"/>
      <c r="DHN54" s="61"/>
      <c r="DHO54" s="61"/>
      <c r="DHP54" s="61"/>
      <c r="DHQ54" s="61"/>
      <c r="DHR54" s="61"/>
      <c r="DHS54" s="61"/>
      <c r="DHT54" s="61"/>
      <c r="DHU54" s="61"/>
      <c r="DHV54" s="61"/>
      <c r="DHW54" s="61"/>
      <c r="DHX54" s="61"/>
      <c r="DHY54" s="61"/>
      <c r="DHZ54" s="61"/>
      <c r="DIA54" s="61"/>
      <c r="DIB54" s="61"/>
      <c r="DIC54" s="61"/>
      <c r="DID54" s="61"/>
      <c r="DIE54" s="61"/>
      <c r="DIF54" s="61"/>
      <c r="DIG54" s="61"/>
      <c r="DIH54" s="61"/>
      <c r="DII54" s="61"/>
      <c r="DIJ54" s="61"/>
      <c r="DIK54" s="61"/>
      <c r="DIL54" s="61"/>
      <c r="DIM54" s="61"/>
      <c r="DIN54" s="61"/>
      <c r="DIO54" s="61"/>
      <c r="DIP54" s="61"/>
      <c r="DIQ54" s="61"/>
      <c r="DIR54" s="61"/>
      <c r="DIS54" s="61"/>
      <c r="DIT54" s="61"/>
      <c r="DIU54" s="61"/>
      <c r="DIV54" s="61"/>
      <c r="DIW54" s="61"/>
      <c r="DIX54" s="61"/>
      <c r="DIY54" s="61"/>
      <c r="DIZ54" s="61"/>
      <c r="DJA54" s="61"/>
      <c r="DJB54" s="61"/>
      <c r="DJC54" s="61"/>
      <c r="DJD54" s="61"/>
      <c r="DJE54" s="61"/>
      <c r="DJF54" s="61"/>
      <c r="DJG54" s="61"/>
      <c r="DJH54" s="61"/>
      <c r="DJI54" s="61"/>
      <c r="DJJ54" s="61"/>
      <c r="DJK54" s="61"/>
      <c r="DJL54" s="61"/>
      <c r="DJM54" s="61"/>
      <c r="DJN54" s="61"/>
      <c r="DJO54" s="61"/>
      <c r="DJP54" s="61"/>
      <c r="DJQ54" s="61"/>
      <c r="DJR54" s="61"/>
      <c r="DJS54" s="61"/>
      <c r="DJT54" s="61"/>
      <c r="DJU54" s="61"/>
      <c r="DJV54" s="61"/>
      <c r="DJW54" s="61"/>
      <c r="DJX54" s="61"/>
      <c r="DJY54" s="61"/>
      <c r="DJZ54" s="61"/>
      <c r="DKA54" s="61"/>
      <c r="DKB54" s="61"/>
      <c r="DKC54" s="61"/>
      <c r="DKD54" s="61"/>
      <c r="DKE54" s="61"/>
      <c r="DKF54" s="61"/>
      <c r="DKG54" s="61"/>
      <c r="DKH54" s="61"/>
      <c r="DKI54" s="61"/>
      <c r="DKJ54" s="61"/>
      <c r="DKK54" s="61"/>
      <c r="DKL54" s="61"/>
      <c r="DKM54" s="61"/>
      <c r="DKN54" s="61"/>
      <c r="DKO54" s="61"/>
      <c r="DKP54" s="61"/>
      <c r="DKQ54" s="61"/>
      <c r="DKR54" s="61"/>
      <c r="DKS54" s="61"/>
      <c r="DKT54" s="61"/>
      <c r="DKU54" s="61"/>
      <c r="DKV54" s="61"/>
      <c r="DKW54" s="61"/>
      <c r="DKX54" s="61"/>
      <c r="DKY54" s="61"/>
      <c r="DKZ54" s="61"/>
      <c r="DLA54" s="61"/>
      <c r="DLB54" s="61"/>
      <c r="DLC54" s="61"/>
      <c r="DLD54" s="61"/>
      <c r="DLE54" s="61"/>
      <c r="DLF54" s="61"/>
      <c r="DLG54" s="61"/>
      <c r="DLH54" s="61"/>
      <c r="DLI54" s="61"/>
      <c r="DLJ54" s="61"/>
      <c r="DLK54" s="61"/>
      <c r="DLL54" s="61"/>
      <c r="DLM54" s="61"/>
      <c r="DLN54" s="61"/>
      <c r="DLO54" s="61"/>
      <c r="DLP54" s="61"/>
      <c r="DLQ54" s="61"/>
      <c r="DLR54" s="61"/>
      <c r="DLS54" s="61"/>
      <c r="DLT54" s="61"/>
      <c r="DLU54" s="61"/>
      <c r="DLV54" s="61"/>
      <c r="DLW54" s="61"/>
      <c r="DLX54" s="61"/>
      <c r="DLY54" s="61"/>
      <c r="DLZ54" s="61"/>
      <c r="DMA54" s="61"/>
      <c r="DMB54" s="61"/>
      <c r="DMC54" s="61"/>
      <c r="DMD54" s="61"/>
      <c r="DME54" s="61"/>
      <c r="DMF54" s="61"/>
      <c r="DMG54" s="61"/>
      <c r="DMH54" s="61"/>
      <c r="DMI54" s="61"/>
      <c r="DMJ54" s="61"/>
      <c r="DMK54" s="61"/>
      <c r="DML54" s="61"/>
      <c r="DMM54" s="61"/>
      <c r="DMN54" s="61"/>
      <c r="DMO54" s="61"/>
      <c r="DMP54" s="61"/>
      <c r="DMQ54" s="61"/>
      <c r="DMR54" s="61"/>
      <c r="DMS54" s="61"/>
      <c r="DMT54" s="61"/>
      <c r="DMU54" s="61"/>
      <c r="DMV54" s="61"/>
      <c r="DMW54" s="61"/>
      <c r="DMX54" s="61"/>
      <c r="DMY54" s="61"/>
      <c r="DMZ54" s="61"/>
      <c r="DNA54" s="61"/>
      <c r="DNB54" s="61"/>
      <c r="DNC54" s="61"/>
      <c r="DND54" s="61"/>
      <c r="DNE54" s="61"/>
      <c r="DNF54" s="61"/>
      <c r="DNG54" s="61"/>
      <c r="DNH54" s="61"/>
      <c r="DNI54" s="61"/>
      <c r="DNJ54" s="61"/>
      <c r="DNK54" s="61"/>
      <c r="DNL54" s="61"/>
      <c r="DNM54" s="61"/>
      <c r="DNN54" s="61"/>
      <c r="DNO54" s="61"/>
      <c r="DNP54" s="61"/>
      <c r="DNQ54" s="61"/>
      <c r="DNR54" s="61"/>
      <c r="DNS54" s="61"/>
      <c r="DNT54" s="61"/>
      <c r="DNU54" s="61"/>
      <c r="DNV54" s="61"/>
      <c r="DNW54" s="61"/>
      <c r="DNX54" s="61"/>
      <c r="DNY54" s="61"/>
      <c r="DNZ54" s="61"/>
      <c r="DOA54" s="61"/>
      <c r="DOB54" s="61"/>
      <c r="DOC54" s="61"/>
      <c r="DOD54" s="61"/>
      <c r="DOE54" s="61"/>
      <c r="DOF54" s="61"/>
      <c r="DOG54" s="61"/>
      <c r="DOH54" s="61"/>
      <c r="DOI54" s="61"/>
      <c r="DOJ54" s="61"/>
      <c r="DOK54" s="61"/>
      <c r="DOL54" s="61"/>
      <c r="DOM54" s="61"/>
      <c r="DON54" s="61"/>
      <c r="DOO54" s="61"/>
      <c r="DOP54" s="61"/>
      <c r="DOQ54" s="61"/>
      <c r="DOR54" s="61"/>
      <c r="DOS54" s="61"/>
      <c r="DOT54" s="61"/>
      <c r="DOU54" s="61"/>
      <c r="DOV54" s="61"/>
      <c r="DOW54" s="61"/>
      <c r="DOX54" s="61"/>
      <c r="DOY54" s="61"/>
      <c r="DOZ54" s="61"/>
      <c r="DPA54" s="61"/>
      <c r="DPB54" s="61"/>
      <c r="DPC54" s="61"/>
      <c r="DPD54" s="61"/>
      <c r="DPE54" s="61"/>
      <c r="DPF54" s="61"/>
      <c r="DPG54" s="61"/>
      <c r="DPH54" s="61"/>
      <c r="DPI54" s="61"/>
      <c r="DPJ54" s="61"/>
      <c r="DPK54" s="61"/>
      <c r="DPL54" s="61"/>
      <c r="DPM54" s="61"/>
      <c r="DPN54" s="61"/>
      <c r="DPO54" s="61"/>
      <c r="DPP54" s="61"/>
      <c r="DPQ54" s="61"/>
      <c r="DPR54" s="61"/>
      <c r="DPS54" s="61"/>
      <c r="DPT54" s="61"/>
      <c r="DPU54" s="61"/>
      <c r="DPV54" s="61"/>
      <c r="DPW54" s="61"/>
      <c r="DPX54" s="61"/>
      <c r="DPY54" s="61"/>
      <c r="DPZ54" s="61"/>
      <c r="DQA54" s="61"/>
      <c r="DQB54" s="61"/>
      <c r="DQC54" s="61"/>
      <c r="DQD54" s="61"/>
      <c r="DQE54" s="61"/>
      <c r="DQF54" s="61"/>
      <c r="DQG54" s="61"/>
      <c r="DQH54" s="61"/>
      <c r="DQI54" s="61"/>
      <c r="DQJ54" s="61"/>
      <c r="DQK54" s="61"/>
      <c r="DQL54" s="61"/>
      <c r="DQM54" s="61"/>
      <c r="DQN54" s="61"/>
      <c r="DQO54" s="61"/>
      <c r="DQP54" s="61"/>
      <c r="DQQ54" s="61"/>
      <c r="DQR54" s="61"/>
      <c r="DQS54" s="61"/>
      <c r="DQT54" s="61"/>
      <c r="DQU54" s="61"/>
      <c r="DQV54" s="61"/>
      <c r="DQW54" s="61"/>
      <c r="DQX54" s="61"/>
      <c r="DQY54" s="61"/>
      <c r="DQZ54" s="61"/>
      <c r="DRA54" s="61"/>
      <c r="DRB54" s="61"/>
      <c r="DRC54" s="61"/>
      <c r="DRD54" s="61"/>
      <c r="DRE54" s="61"/>
      <c r="DRF54" s="61"/>
      <c r="DRG54" s="61"/>
      <c r="DRH54" s="61"/>
      <c r="DRI54" s="61"/>
      <c r="DRJ54" s="61"/>
      <c r="DRK54" s="61"/>
      <c r="DRL54" s="61"/>
      <c r="DRM54" s="61"/>
      <c r="DRN54" s="61"/>
      <c r="DRO54" s="61"/>
      <c r="DRP54" s="61"/>
      <c r="DRQ54" s="61"/>
      <c r="DRR54" s="61"/>
      <c r="DRS54" s="61"/>
      <c r="DRT54" s="61"/>
      <c r="DRU54" s="61"/>
      <c r="DRV54" s="61"/>
      <c r="DRW54" s="61"/>
      <c r="DRX54" s="61"/>
      <c r="DRY54" s="61"/>
      <c r="DRZ54" s="61"/>
      <c r="DSA54" s="61"/>
      <c r="DSB54" s="61"/>
      <c r="DSC54" s="61"/>
      <c r="DSD54" s="61"/>
      <c r="DSE54" s="61"/>
      <c r="DSF54" s="61"/>
      <c r="DSG54" s="61"/>
      <c r="DSH54" s="61"/>
      <c r="DSI54" s="61"/>
      <c r="DSJ54" s="61"/>
      <c r="DSK54" s="61"/>
      <c r="DSL54" s="61"/>
      <c r="DSM54" s="61"/>
      <c r="DSN54" s="61"/>
      <c r="DSO54" s="61"/>
      <c r="DSP54" s="61"/>
      <c r="DSQ54" s="61"/>
      <c r="DSR54" s="61"/>
      <c r="DSS54" s="61"/>
      <c r="DST54" s="61"/>
      <c r="DSU54" s="61"/>
      <c r="DSV54" s="61"/>
      <c r="DSW54" s="61"/>
      <c r="DSX54" s="61"/>
      <c r="DSY54" s="61"/>
      <c r="DSZ54" s="61"/>
      <c r="DTA54" s="61"/>
      <c r="DTB54" s="61"/>
      <c r="DTC54" s="61"/>
      <c r="DTD54" s="61"/>
      <c r="DTE54" s="61"/>
      <c r="DTF54" s="61"/>
      <c r="DTG54" s="61"/>
      <c r="DTH54" s="61"/>
      <c r="DTI54" s="61"/>
      <c r="DTJ54" s="61"/>
      <c r="DTK54" s="61"/>
      <c r="DTL54" s="61"/>
      <c r="DTM54" s="61"/>
      <c r="DTN54" s="61"/>
      <c r="DTO54" s="61"/>
      <c r="DTP54" s="61"/>
      <c r="DTQ54" s="61"/>
      <c r="DTR54" s="61"/>
      <c r="DTS54" s="61"/>
      <c r="DTT54" s="61"/>
      <c r="DTU54" s="61"/>
      <c r="DTV54" s="61"/>
      <c r="DTW54" s="61"/>
      <c r="DTX54" s="61"/>
      <c r="DTY54" s="61"/>
      <c r="DTZ54" s="61"/>
      <c r="DUA54" s="61"/>
      <c r="DUB54" s="61"/>
      <c r="DUC54" s="61"/>
      <c r="DUD54" s="61"/>
      <c r="DUE54" s="61"/>
      <c r="DUF54" s="61"/>
      <c r="DUG54" s="61"/>
      <c r="DUH54" s="61"/>
      <c r="DUI54" s="61"/>
      <c r="DUJ54" s="61"/>
      <c r="DUK54" s="61"/>
      <c r="DUL54" s="61"/>
      <c r="DUM54" s="61"/>
      <c r="DUN54" s="61"/>
      <c r="DUO54" s="61"/>
      <c r="DUP54" s="61"/>
      <c r="DUQ54" s="61"/>
      <c r="DUR54" s="61"/>
      <c r="DUS54" s="61"/>
      <c r="DUT54" s="61"/>
      <c r="DUU54" s="61"/>
      <c r="DUV54" s="61"/>
      <c r="DUW54" s="61"/>
      <c r="DUX54" s="61"/>
      <c r="DUY54" s="61"/>
      <c r="DUZ54" s="61"/>
      <c r="DVA54" s="61"/>
      <c r="DVB54" s="61"/>
      <c r="DVC54" s="61"/>
      <c r="DVD54" s="61"/>
      <c r="DVE54" s="61"/>
      <c r="DVF54" s="61"/>
      <c r="DVG54" s="61"/>
      <c r="DVH54" s="61"/>
      <c r="DVI54" s="61"/>
      <c r="DVJ54" s="61"/>
      <c r="DVK54" s="61"/>
      <c r="DVL54" s="61"/>
      <c r="DVM54" s="61"/>
      <c r="DVN54" s="61"/>
      <c r="DVO54" s="61"/>
      <c r="DVP54" s="61"/>
      <c r="DVQ54" s="61"/>
      <c r="DVR54" s="61"/>
      <c r="DVS54" s="61"/>
      <c r="DVT54" s="61"/>
      <c r="DVU54" s="61"/>
      <c r="DVV54" s="61"/>
      <c r="DVW54" s="61"/>
      <c r="DVX54" s="61"/>
      <c r="DVY54" s="61"/>
      <c r="DVZ54" s="61"/>
      <c r="DWA54" s="61"/>
      <c r="DWB54" s="61"/>
      <c r="DWC54" s="61"/>
      <c r="DWD54" s="61"/>
      <c r="DWE54" s="61"/>
      <c r="DWF54" s="61"/>
      <c r="DWG54" s="61"/>
      <c r="DWH54" s="61"/>
      <c r="DWI54" s="61"/>
      <c r="DWJ54" s="61"/>
      <c r="DWK54" s="61"/>
      <c r="DWL54" s="61"/>
      <c r="DWM54" s="61"/>
      <c r="DWN54" s="61"/>
      <c r="DWO54" s="61"/>
      <c r="DWP54" s="61"/>
      <c r="DWQ54" s="61"/>
      <c r="DWR54" s="61"/>
      <c r="DWS54" s="61"/>
      <c r="DWT54" s="61"/>
      <c r="DWU54" s="61"/>
      <c r="DWV54" s="61"/>
      <c r="DWW54" s="61"/>
      <c r="DWX54" s="61"/>
      <c r="DWY54" s="61"/>
      <c r="DWZ54" s="61"/>
      <c r="DXA54" s="61"/>
      <c r="DXB54" s="61"/>
      <c r="DXC54" s="61"/>
      <c r="DXD54" s="61"/>
      <c r="DXE54" s="61"/>
      <c r="DXF54" s="61"/>
      <c r="DXG54" s="61"/>
      <c r="DXH54" s="61"/>
      <c r="DXI54" s="61"/>
      <c r="DXJ54" s="61"/>
      <c r="DXK54" s="61"/>
      <c r="DXL54" s="61"/>
      <c r="DXM54" s="61"/>
      <c r="DXN54" s="61"/>
      <c r="DXO54" s="61"/>
      <c r="DXP54" s="61"/>
      <c r="DXQ54" s="61"/>
      <c r="DXR54" s="61"/>
      <c r="DXS54" s="61"/>
      <c r="DXT54" s="61"/>
      <c r="DXU54" s="61"/>
      <c r="DXV54" s="61"/>
      <c r="DXW54" s="61"/>
      <c r="DXX54" s="61"/>
      <c r="DXY54" s="61"/>
      <c r="DXZ54" s="61"/>
      <c r="DYA54" s="61"/>
      <c r="DYB54" s="61"/>
      <c r="DYC54" s="61"/>
      <c r="DYD54" s="61"/>
      <c r="DYE54" s="61"/>
      <c r="DYF54" s="61"/>
      <c r="DYG54" s="61"/>
      <c r="DYH54" s="61"/>
      <c r="DYI54" s="61"/>
      <c r="DYJ54" s="61"/>
      <c r="DYK54" s="61"/>
      <c r="DYL54" s="61"/>
      <c r="DYM54" s="61"/>
      <c r="DYN54" s="61"/>
      <c r="DYO54" s="61"/>
      <c r="DYP54" s="61"/>
      <c r="DYQ54" s="61"/>
      <c r="DYR54" s="61"/>
      <c r="DYS54" s="61"/>
      <c r="DYT54" s="61"/>
      <c r="DYU54" s="61"/>
      <c r="DYV54" s="61"/>
      <c r="DYW54" s="61"/>
      <c r="DYX54" s="61"/>
      <c r="DYY54" s="61"/>
      <c r="DYZ54" s="61"/>
      <c r="DZA54" s="61"/>
      <c r="DZB54" s="61"/>
      <c r="DZC54" s="61"/>
      <c r="DZD54" s="61"/>
      <c r="DZE54" s="61"/>
      <c r="DZF54" s="61"/>
      <c r="DZG54" s="61"/>
      <c r="DZH54" s="61"/>
      <c r="DZI54" s="61"/>
      <c r="DZJ54" s="61"/>
      <c r="DZK54" s="61"/>
      <c r="DZL54" s="61"/>
      <c r="DZM54" s="61"/>
      <c r="DZN54" s="61"/>
      <c r="DZO54" s="61"/>
      <c r="DZP54" s="61"/>
      <c r="DZQ54" s="61"/>
      <c r="DZR54" s="61"/>
      <c r="DZS54" s="61"/>
      <c r="DZT54" s="61"/>
      <c r="DZU54" s="61"/>
      <c r="DZV54" s="61"/>
      <c r="DZW54" s="61"/>
      <c r="DZX54" s="61"/>
      <c r="DZY54" s="61"/>
      <c r="DZZ54" s="61"/>
      <c r="EAA54" s="61"/>
      <c r="EAB54" s="61"/>
      <c r="EAC54" s="61"/>
      <c r="EAD54" s="61"/>
      <c r="EAE54" s="61"/>
      <c r="EAF54" s="61"/>
      <c r="EAG54" s="61"/>
      <c r="EAH54" s="61"/>
      <c r="EAI54" s="61"/>
      <c r="EAJ54" s="61"/>
      <c r="EAK54" s="61"/>
      <c r="EAL54" s="61"/>
      <c r="EAM54" s="61"/>
      <c r="EAN54" s="61"/>
      <c r="EAO54" s="61"/>
      <c r="EAP54" s="61"/>
      <c r="EAQ54" s="61"/>
      <c r="EAR54" s="61"/>
      <c r="EAS54" s="61"/>
      <c r="EAT54" s="61"/>
      <c r="EAU54" s="61"/>
      <c r="EAV54" s="61"/>
      <c r="EAW54" s="61"/>
      <c r="EAX54" s="61"/>
      <c r="EAY54" s="61"/>
      <c r="EAZ54" s="61"/>
      <c r="EBA54" s="61"/>
      <c r="EBB54" s="61"/>
      <c r="EBC54" s="61"/>
      <c r="EBD54" s="61"/>
      <c r="EBE54" s="61"/>
      <c r="EBF54" s="61"/>
      <c r="EBG54" s="61"/>
      <c r="EBH54" s="61"/>
      <c r="EBI54" s="61"/>
      <c r="EBJ54" s="61"/>
      <c r="EBK54" s="61"/>
      <c r="EBL54" s="61"/>
      <c r="EBM54" s="61"/>
      <c r="EBN54" s="61"/>
      <c r="EBO54" s="61"/>
      <c r="EBP54" s="61"/>
      <c r="EBQ54" s="61"/>
      <c r="EBR54" s="61"/>
      <c r="EBS54" s="61"/>
      <c r="EBT54" s="61"/>
      <c r="EBU54" s="61"/>
      <c r="EBV54" s="61"/>
      <c r="EBW54" s="61"/>
      <c r="EBX54" s="61"/>
      <c r="EBY54" s="61"/>
      <c r="EBZ54" s="61"/>
      <c r="ECA54" s="61"/>
      <c r="ECB54" s="61"/>
      <c r="ECC54" s="61"/>
      <c r="ECD54" s="61"/>
      <c r="ECE54" s="61"/>
      <c r="ECF54" s="61"/>
      <c r="ECG54" s="61"/>
      <c r="ECH54" s="61"/>
      <c r="ECI54" s="61"/>
      <c r="ECJ54" s="61"/>
      <c r="ECK54" s="61"/>
      <c r="ECL54" s="61"/>
      <c r="ECM54" s="61"/>
      <c r="ECN54" s="61"/>
      <c r="ECO54" s="61"/>
      <c r="ECP54" s="61"/>
      <c r="ECQ54" s="61"/>
      <c r="ECR54" s="61"/>
      <c r="ECS54" s="61"/>
      <c r="ECT54" s="61"/>
      <c r="ECU54" s="61"/>
      <c r="ECV54" s="61"/>
      <c r="ECW54" s="61"/>
      <c r="ECX54" s="61"/>
      <c r="ECY54" s="61"/>
      <c r="ECZ54" s="61"/>
      <c r="EDA54" s="61"/>
      <c r="EDB54" s="61"/>
      <c r="EDC54" s="61"/>
      <c r="EDD54" s="61"/>
      <c r="EDE54" s="61"/>
      <c r="EDF54" s="61"/>
      <c r="EDG54" s="61"/>
      <c r="EDH54" s="61"/>
      <c r="EDI54" s="61"/>
      <c r="EDJ54" s="61"/>
      <c r="EDK54" s="61"/>
      <c r="EDL54" s="61"/>
      <c r="EDM54" s="61"/>
      <c r="EDN54" s="61"/>
      <c r="EDO54" s="61"/>
      <c r="EDP54" s="61"/>
      <c r="EDQ54" s="61"/>
      <c r="EDR54" s="61"/>
      <c r="EDS54" s="61"/>
      <c r="EDT54" s="61"/>
      <c r="EDU54" s="61"/>
      <c r="EDV54" s="61"/>
      <c r="EDW54" s="61"/>
      <c r="EDX54" s="61"/>
      <c r="EDY54" s="61"/>
      <c r="EDZ54" s="61"/>
      <c r="EEA54" s="61"/>
      <c r="EEB54" s="61"/>
      <c r="EEC54" s="61"/>
      <c r="EED54" s="61"/>
      <c r="EEE54" s="61"/>
      <c r="EEF54" s="61"/>
      <c r="EEG54" s="61"/>
      <c r="EEH54" s="61"/>
      <c r="EEI54" s="61"/>
      <c r="EEJ54" s="61"/>
      <c r="EEK54" s="61"/>
      <c r="EEL54" s="61"/>
      <c r="EEM54" s="61"/>
      <c r="EEN54" s="61"/>
      <c r="EEO54" s="61"/>
      <c r="EEP54" s="61"/>
      <c r="EEQ54" s="61"/>
      <c r="EER54" s="61"/>
      <c r="EES54" s="61"/>
      <c r="EET54" s="61"/>
      <c r="EEU54" s="61"/>
      <c r="EEV54" s="61"/>
      <c r="EEW54" s="61"/>
      <c r="EEX54" s="61"/>
      <c r="EEY54" s="61"/>
      <c r="EEZ54" s="61"/>
      <c r="EFA54" s="61"/>
      <c r="EFB54" s="61"/>
      <c r="EFC54" s="61"/>
      <c r="EFD54" s="61"/>
      <c r="EFE54" s="61"/>
      <c r="EFF54" s="61"/>
      <c r="EFG54" s="61"/>
      <c r="EFH54" s="61"/>
      <c r="EFI54" s="61"/>
      <c r="EFJ54" s="61"/>
      <c r="EFK54" s="61"/>
      <c r="EFL54" s="61"/>
      <c r="EFM54" s="61"/>
      <c r="EFN54" s="61"/>
      <c r="EFO54" s="61"/>
      <c r="EFP54" s="61"/>
      <c r="EFQ54" s="61"/>
      <c r="EFR54" s="61"/>
      <c r="EFS54" s="61"/>
      <c r="EFT54" s="61"/>
      <c r="EFU54" s="61"/>
      <c r="EFV54" s="61"/>
      <c r="EFW54" s="61"/>
      <c r="EFX54" s="61"/>
      <c r="EFY54" s="61"/>
      <c r="EFZ54" s="61"/>
      <c r="EGA54" s="61"/>
      <c r="EGB54" s="61"/>
      <c r="EGC54" s="61"/>
      <c r="EGD54" s="61"/>
      <c r="EGE54" s="61"/>
      <c r="EGF54" s="61"/>
      <c r="EGG54" s="61"/>
      <c r="EGH54" s="61"/>
      <c r="EGI54" s="61"/>
      <c r="EGJ54" s="61"/>
      <c r="EGK54" s="61"/>
      <c r="EGL54" s="61"/>
      <c r="EGM54" s="61"/>
      <c r="EGN54" s="61"/>
      <c r="EGO54" s="61"/>
      <c r="EGP54" s="61"/>
      <c r="EGQ54" s="61"/>
      <c r="EGR54" s="61"/>
      <c r="EGS54" s="61"/>
      <c r="EGT54" s="61"/>
      <c r="EGU54" s="61"/>
      <c r="EGV54" s="61"/>
      <c r="EGW54" s="61"/>
      <c r="EGX54" s="61"/>
      <c r="EGY54" s="61"/>
      <c r="EGZ54" s="61"/>
      <c r="EHA54" s="61"/>
      <c r="EHB54" s="61"/>
      <c r="EHC54" s="61"/>
      <c r="EHD54" s="61"/>
      <c r="EHE54" s="61"/>
      <c r="EHF54" s="61"/>
      <c r="EHG54" s="61"/>
      <c r="EHH54" s="61"/>
      <c r="EHI54" s="61"/>
      <c r="EHJ54" s="61"/>
      <c r="EHK54" s="61"/>
      <c r="EHL54" s="61"/>
      <c r="EHM54" s="61"/>
      <c r="EHN54" s="61"/>
      <c r="EHO54" s="61"/>
      <c r="EHP54" s="61"/>
      <c r="EHQ54" s="61"/>
      <c r="EHR54" s="61"/>
      <c r="EHS54" s="61"/>
      <c r="EHT54" s="61"/>
      <c r="EHU54" s="61"/>
      <c r="EHV54" s="61"/>
      <c r="EHW54" s="61"/>
      <c r="EHX54" s="61"/>
      <c r="EHY54" s="61"/>
      <c r="EHZ54" s="61"/>
      <c r="EIA54" s="61"/>
      <c r="EIB54" s="61"/>
      <c r="EIC54" s="61"/>
      <c r="EID54" s="61"/>
      <c r="EIE54" s="61"/>
      <c r="EIF54" s="61"/>
      <c r="EIG54" s="61"/>
      <c r="EIH54" s="61"/>
      <c r="EII54" s="61"/>
      <c r="EIJ54" s="61"/>
      <c r="EIK54" s="61"/>
      <c r="EIL54" s="61"/>
      <c r="EIM54" s="61"/>
      <c r="EIN54" s="61"/>
      <c r="EIO54" s="61"/>
      <c r="EIP54" s="61"/>
      <c r="EIQ54" s="61"/>
      <c r="EIR54" s="61"/>
      <c r="EIS54" s="61"/>
      <c r="EIT54" s="61"/>
      <c r="EIU54" s="61"/>
      <c r="EIV54" s="61"/>
      <c r="EIW54" s="61"/>
      <c r="EIX54" s="61"/>
      <c r="EIY54" s="61"/>
      <c r="EIZ54" s="61"/>
      <c r="EJA54" s="61"/>
      <c r="EJB54" s="61"/>
      <c r="EJC54" s="61"/>
      <c r="EJD54" s="61"/>
      <c r="EJE54" s="61"/>
      <c r="EJF54" s="61"/>
      <c r="EJG54" s="61"/>
      <c r="EJH54" s="61"/>
      <c r="EJI54" s="61"/>
      <c r="EJJ54" s="61"/>
      <c r="EJK54" s="61"/>
      <c r="EJL54" s="61"/>
      <c r="EJM54" s="61"/>
      <c r="EJN54" s="61"/>
      <c r="EJO54" s="61"/>
      <c r="EJP54" s="61"/>
      <c r="EJQ54" s="61"/>
      <c r="EJR54" s="61"/>
      <c r="EJS54" s="61"/>
      <c r="EJT54" s="61"/>
      <c r="EJU54" s="61"/>
      <c r="EJV54" s="61"/>
      <c r="EJW54" s="61"/>
      <c r="EJX54" s="61"/>
      <c r="EJY54" s="61"/>
      <c r="EJZ54" s="61"/>
      <c r="EKA54" s="61"/>
      <c r="EKB54" s="61"/>
      <c r="EKC54" s="61"/>
      <c r="EKD54" s="61"/>
      <c r="EKE54" s="61"/>
      <c r="EKF54" s="61"/>
      <c r="EKG54" s="61"/>
      <c r="EKH54" s="61"/>
      <c r="EKI54" s="61"/>
      <c r="EKJ54" s="61"/>
      <c r="EKK54" s="61"/>
      <c r="EKL54" s="61"/>
      <c r="EKM54" s="61"/>
      <c r="EKN54" s="61"/>
      <c r="EKO54" s="61"/>
      <c r="EKP54" s="61"/>
      <c r="EKQ54" s="61"/>
      <c r="EKR54" s="61"/>
      <c r="EKS54" s="61"/>
      <c r="EKT54" s="61"/>
      <c r="EKU54" s="61"/>
      <c r="EKV54" s="61"/>
      <c r="EKW54" s="61"/>
      <c r="EKX54" s="61"/>
      <c r="EKY54" s="61"/>
      <c r="EKZ54" s="61"/>
      <c r="ELA54" s="61"/>
      <c r="ELB54" s="61"/>
      <c r="ELC54" s="61"/>
      <c r="ELD54" s="61"/>
      <c r="ELE54" s="61"/>
      <c r="ELF54" s="61"/>
      <c r="ELG54" s="61"/>
      <c r="ELH54" s="61"/>
      <c r="ELI54" s="61"/>
      <c r="ELJ54" s="61"/>
      <c r="ELK54" s="61"/>
      <c r="ELL54" s="61"/>
      <c r="ELM54" s="61"/>
      <c r="ELN54" s="61"/>
      <c r="ELO54" s="61"/>
      <c r="ELP54" s="61"/>
      <c r="ELQ54" s="61"/>
      <c r="ELR54" s="61"/>
      <c r="ELS54" s="61"/>
      <c r="ELT54" s="61"/>
      <c r="ELU54" s="61"/>
      <c r="ELV54" s="61"/>
      <c r="ELW54" s="61"/>
      <c r="ELX54" s="61"/>
      <c r="ELY54" s="61"/>
      <c r="ELZ54" s="61"/>
      <c r="EMA54" s="61"/>
      <c r="EMB54" s="61"/>
      <c r="EMC54" s="61"/>
      <c r="EMD54" s="61"/>
      <c r="EME54" s="61"/>
      <c r="EMF54" s="61"/>
      <c r="EMG54" s="61"/>
      <c r="EMH54" s="61"/>
      <c r="EMI54" s="61"/>
      <c r="EMJ54" s="61"/>
      <c r="EMK54" s="61"/>
      <c r="EML54" s="61"/>
      <c r="EMM54" s="61"/>
      <c r="EMN54" s="61"/>
      <c r="EMO54" s="61"/>
      <c r="EMP54" s="61"/>
      <c r="EMQ54" s="61"/>
      <c r="EMR54" s="61"/>
      <c r="EMS54" s="61"/>
      <c r="EMT54" s="61"/>
      <c r="EMU54" s="61"/>
      <c r="EMV54" s="61"/>
      <c r="EMW54" s="61"/>
      <c r="EMX54" s="61"/>
      <c r="EMY54" s="61"/>
      <c r="EMZ54" s="61"/>
      <c r="ENA54" s="61"/>
      <c r="ENB54" s="61"/>
      <c r="ENC54" s="61"/>
      <c r="END54" s="61"/>
      <c r="ENE54" s="61"/>
      <c r="ENF54" s="61"/>
      <c r="ENG54" s="61"/>
      <c r="ENH54" s="61"/>
      <c r="ENI54" s="61"/>
      <c r="ENJ54" s="61"/>
      <c r="ENK54" s="61"/>
      <c r="ENL54" s="61"/>
      <c r="ENM54" s="61"/>
      <c r="ENN54" s="61"/>
      <c r="ENO54" s="61"/>
      <c r="ENP54" s="61"/>
      <c r="ENQ54" s="61"/>
      <c r="ENR54" s="61"/>
      <c r="ENS54" s="61"/>
      <c r="ENT54" s="61"/>
      <c r="ENU54" s="61"/>
      <c r="ENV54" s="61"/>
      <c r="ENW54" s="61"/>
      <c r="ENX54" s="61"/>
      <c r="ENY54" s="61"/>
      <c r="ENZ54" s="61"/>
      <c r="EOA54" s="61"/>
      <c r="EOB54" s="61"/>
      <c r="EOC54" s="61"/>
      <c r="EOD54" s="61"/>
      <c r="EOE54" s="61"/>
      <c r="EOF54" s="61"/>
      <c r="EOG54" s="61"/>
      <c r="EOH54" s="61"/>
      <c r="EOI54" s="61"/>
      <c r="EOJ54" s="61"/>
      <c r="EOK54" s="61"/>
      <c r="EOL54" s="61"/>
      <c r="EOM54" s="61"/>
      <c r="EON54" s="61"/>
      <c r="EOO54" s="61"/>
      <c r="EOP54" s="61"/>
      <c r="EOQ54" s="61"/>
      <c r="EOR54" s="61"/>
      <c r="EOS54" s="61"/>
      <c r="EOT54" s="61"/>
      <c r="EOU54" s="61"/>
      <c r="EOV54" s="61"/>
      <c r="EOW54" s="61"/>
      <c r="EOX54" s="61"/>
      <c r="EOY54" s="61"/>
      <c r="EOZ54" s="61"/>
      <c r="EPA54" s="61"/>
      <c r="EPB54" s="61"/>
      <c r="EPC54" s="61"/>
      <c r="EPD54" s="61"/>
      <c r="EPE54" s="61"/>
      <c r="EPF54" s="61"/>
      <c r="EPG54" s="61"/>
      <c r="EPH54" s="61"/>
      <c r="EPI54" s="61"/>
      <c r="EPJ54" s="61"/>
      <c r="EPK54" s="61"/>
      <c r="EPL54" s="61"/>
      <c r="EPM54" s="61"/>
      <c r="EPN54" s="61"/>
      <c r="EPO54" s="61"/>
      <c r="EPP54" s="61"/>
      <c r="EPQ54" s="61"/>
      <c r="EPR54" s="61"/>
      <c r="EPS54" s="61"/>
      <c r="EPT54" s="61"/>
      <c r="EPU54" s="61"/>
      <c r="EPV54" s="61"/>
      <c r="EPW54" s="61"/>
      <c r="EPX54" s="61"/>
      <c r="EPY54" s="61"/>
      <c r="EPZ54" s="61"/>
      <c r="EQA54" s="61"/>
      <c r="EQB54" s="61"/>
      <c r="EQC54" s="61"/>
      <c r="EQD54" s="61"/>
      <c r="EQE54" s="61"/>
      <c r="EQF54" s="61"/>
      <c r="EQG54" s="61"/>
      <c r="EQH54" s="61"/>
      <c r="EQI54" s="61"/>
      <c r="EQJ54" s="61"/>
      <c r="EQK54" s="61"/>
      <c r="EQL54" s="61"/>
      <c r="EQM54" s="61"/>
      <c r="EQN54" s="61"/>
      <c r="EQO54" s="61"/>
      <c r="EQP54" s="61"/>
      <c r="EQQ54" s="61"/>
      <c r="EQR54" s="61"/>
      <c r="EQS54" s="61"/>
      <c r="EQT54" s="61"/>
      <c r="EQU54" s="61"/>
      <c r="EQV54" s="61"/>
      <c r="EQW54" s="61"/>
      <c r="EQX54" s="61"/>
      <c r="EQY54" s="61"/>
      <c r="EQZ54" s="61"/>
      <c r="ERA54" s="61"/>
      <c r="ERB54" s="61"/>
      <c r="ERC54" s="61"/>
      <c r="ERD54" s="61"/>
      <c r="ERE54" s="61"/>
      <c r="ERF54" s="61"/>
      <c r="ERG54" s="61"/>
      <c r="ERH54" s="61"/>
      <c r="ERI54" s="61"/>
      <c r="ERJ54" s="61"/>
      <c r="ERK54" s="61"/>
      <c r="ERL54" s="61"/>
      <c r="ERM54" s="61"/>
      <c r="ERN54" s="61"/>
      <c r="ERO54" s="61"/>
      <c r="ERP54" s="61"/>
      <c r="ERQ54" s="61"/>
      <c r="ERR54" s="61"/>
      <c r="ERS54" s="61"/>
      <c r="ERT54" s="61"/>
      <c r="ERU54" s="61"/>
      <c r="ERV54" s="61"/>
      <c r="ERW54" s="61"/>
      <c r="ERX54" s="61"/>
      <c r="ERY54" s="61"/>
      <c r="ERZ54" s="61"/>
      <c r="ESA54" s="61"/>
      <c r="ESB54" s="61"/>
      <c r="ESC54" s="61"/>
      <c r="ESD54" s="61"/>
      <c r="ESE54" s="61"/>
      <c r="ESF54" s="61"/>
      <c r="ESG54" s="61"/>
      <c r="ESH54" s="61"/>
      <c r="ESI54" s="61"/>
      <c r="ESJ54" s="61"/>
      <c r="ESK54" s="61"/>
      <c r="ESL54" s="61"/>
      <c r="ESM54" s="61"/>
      <c r="ESN54" s="61"/>
      <c r="ESO54" s="61"/>
      <c r="ESP54" s="61"/>
      <c r="ESQ54" s="61"/>
      <c r="ESR54" s="61"/>
      <c r="ESS54" s="61"/>
      <c r="EST54" s="61"/>
      <c r="ESU54" s="61"/>
      <c r="ESV54" s="61"/>
      <c r="ESW54" s="61"/>
      <c r="ESX54" s="61"/>
      <c r="ESY54" s="61"/>
      <c r="ESZ54" s="61"/>
      <c r="ETA54" s="61"/>
      <c r="ETB54" s="61"/>
      <c r="ETC54" s="61"/>
      <c r="ETD54" s="61"/>
      <c r="ETE54" s="61"/>
      <c r="ETF54" s="61"/>
      <c r="ETG54" s="61"/>
      <c r="ETH54" s="61"/>
      <c r="ETI54" s="61"/>
      <c r="ETJ54" s="61"/>
      <c r="ETK54" s="61"/>
      <c r="ETL54" s="61"/>
      <c r="ETM54" s="61"/>
      <c r="ETN54" s="61"/>
      <c r="ETO54" s="61"/>
      <c r="ETP54" s="61"/>
      <c r="ETQ54" s="61"/>
      <c r="ETR54" s="61"/>
      <c r="ETS54" s="61"/>
      <c r="ETT54" s="61"/>
      <c r="ETU54" s="61"/>
      <c r="ETV54" s="61"/>
      <c r="ETW54" s="61"/>
      <c r="ETX54" s="61"/>
      <c r="ETY54" s="61"/>
      <c r="ETZ54" s="61"/>
      <c r="EUA54" s="61"/>
      <c r="EUB54" s="61"/>
      <c r="EUC54" s="61"/>
      <c r="EUD54" s="61"/>
      <c r="EUE54" s="61"/>
      <c r="EUF54" s="61"/>
      <c r="EUG54" s="61"/>
      <c r="EUH54" s="61"/>
      <c r="EUI54" s="61"/>
      <c r="EUJ54" s="61"/>
      <c r="EUK54" s="61"/>
      <c r="EUL54" s="61"/>
      <c r="EUM54" s="61"/>
      <c r="EUN54" s="61"/>
      <c r="EUO54" s="61"/>
      <c r="EUP54" s="61"/>
      <c r="EUQ54" s="61"/>
      <c r="EUR54" s="61"/>
      <c r="EUS54" s="61"/>
      <c r="EUT54" s="61"/>
      <c r="EUU54" s="61"/>
      <c r="EUV54" s="61"/>
      <c r="EUW54" s="61"/>
      <c r="EUX54" s="61"/>
      <c r="EUY54" s="61"/>
      <c r="EUZ54" s="61"/>
      <c r="EVA54" s="61"/>
      <c r="EVB54" s="61"/>
      <c r="EVC54" s="61"/>
      <c r="EVD54" s="61"/>
      <c r="EVE54" s="61"/>
      <c r="EVF54" s="61"/>
      <c r="EVG54" s="61"/>
      <c r="EVH54" s="61"/>
      <c r="EVI54" s="61"/>
      <c r="EVJ54" s="61"/>
      <c r="EVK54" s="61"/>
      <c r="EVL54" s="61"/>
      <c r="EVM54" s="61"/>
      <c r="EVN54" s="61"/>
      <c r="EVO54" s="61"/>
      <c r="EVP54" s="61"/>
      <c r="EVQ54" s="61"/>
      <c r="EVR54" s="61"/>
      <c r="EVS54" s="61"/>
      <c r="EVT54" s="61"/>
      <c r="EVU54" s="61"/>
      <c r="EVV54" s="61"/>
      <c r="EVW54" s="61"/>
      <c r="EVX54" s="61"/>
      <c r="EVY54" s="61"/>
      <c r="EVZ54" s="61"/>
      <c r="EWA54" s="61"/>
      <c r="EWB54" s="61"/>
      <c r="EWC54" s="61"/>
      <c r="EWD54" s="61"/>
      <c r="EWE54" s="61"/>
      <c r="EWF54" s="61"/>
      <c r="EWG54" s="61"/>
      <c r="EWH54" s="61"/>
      <c r="EWI54" s="61"/>
      <c r="EWJ54" s="61"/>
      <c r="EWK54" s="61"/>
      <c r="EWL54" s="61"/>
      <c r="EWM54" s="61"/>
      <c r="EWN54" s="61"/>
      <c r="EWO54" s="61"/>
      <c r="EWP54" s="61"/>
      <c r="EWQ54" s="61"/>
      <c r="EWR54" s="61"/>
      <c r="EWS54" s="61"/>
      <c r="EWT54" s="61"/>
      <c r="EWU54" s="61"/>
      <c r="EWV54" s="61"/>
      <c r="EWW54" s="61"/>
      <c r="EWX54" s="61"/>
      <c r="EWY54" s="61"/>
      <c r="EWZ54" s="61"/>
      <c r="EXA54" s="61"/>
      <c r="EXB54" s="61"/>
      <c r="EXC54" s="61"/>
      <c r="EXD54" s="61"/>
      <c r="EXE54" s="61"/>
      <c r="EXF54" s="61"/>
      <c r="EXG54" s="61"/>
      <c r="EXH54" s="61"/>
      <c r="EXI54" s="61"/>
      <c r="EXJ54" s="61"/>
      <c r="EXK54" s="61"/>
      <c r="EXL54" s="61"/>
      <c r="EXM54" s="61"/>
      <c r="EXN54" s="61"/>
      <c r="EXO54" s="61"/>
      <c r="EXP54" s="61"/>
      <c r="EXQ54" s="61"/>
      <c r="EXR54" s="61"/>
      <c r="EXS54" s="61"/>
      <c r="EXT54" s="61"/>
      <c r="EXU54" s="61"/>
      <c r="EXV54" s="61"/>
      <c r="EXW54" s="61"/>
      <c r="EXX54" s="61"/>
      <c r="EXY54" s="61"/>
      <c r="EXZ54" s="61"/>
      <c r="EYA54" s="61"/>
      <c r="EYB54" s="61"/>
      <c r="EYC54" s="61"/>
      <c r="EYD54" s="61"/>
      <c r="EYE54" s="61"/>
      <c r="EYF54" s="61"/>
      <c r="EYG54" s="61"/>
      <c r="EYH54" s="61"/>
      <c r="EYI54" s="61"/>
      <c r="EYJ54" s="61"/>
      <c r="EYK54" s="61"/>
      <c r="EYL54" s="61"/>
      <c r="EYM54" s="61"/>
      <c r="EYN54" s="61"/>
      <c r="EYO54" s="61"/>
      <c r="EYP54" s="61"/>
      <c r="EYQ54" s="61"/>
      <c r="EYR54" s="61"/>
      <c r="EYS54" s="61"/>
      <c r="EYT54" s="61"/>
      <c r="EYU54" s="61"/>
      <c r="EYV54" s="61"/>
      <c r="EYW54" s="61"/>
      <c r="EYX54" s="61"/>
      <c r="EYY54" s="61"/>
      <c r="EYZ54" s="61"/>
      <c r="EZA54" s="61"/>
      <c r="EZB54" s="61"/>
      <c r="EZC54" s="61"/>
      <c r="EZD54" s="61"/>
      <c r="EZE54" s="61"/>
      <c r="EZF54" s="61"/>
      <c r="EZG54" s="61"/>
      <c r="EZH54" s="61"/>
      <c r="EZI54" s="61"/>
      <c r="EZJ54" s="61"/>
      <c r="EZK54" s="61"/>
      <c r="EZL54" s="61"/>
      <c r="EZM54" s="61"/>
      <c r="EZN54" s="61"/>
      <c r="EZO54" s="61"/>
      <c r="EZP54" s="61"/>
      <c r="EZQ54" s="61"/>
      <c r="EZR54" s="61"/>
      <c r="EZS54" s="61"/>
      <c r="EZT54" s="61"/>
      <c r="EZU54" s="61"/>
      <c r="EZV54" s="61"/>
      <c r="EZW54" s="61"/>
      <c r="EZX54" s="61"/>
      <c r="EZY54" s="61"/>
      <c r="EZZ54" s="61"/>
      <c r="FAA54" s="61"/>
      <c r="FAB54" s="61"/>
      <c r="FAC54" s="61"/>
      <c r="FAD54" s="61"/>
      <c r="FAE54" s="61"/>
      <c r="FAF54" s="61"/>
      <c r="FAG54" s="61"/>
      <c r="FAH54" s="61"/>
      <c r="FAI54" s="61"/>
      <c r="FAJ54" s="61"/>
      <c r="FAK54" s="61"/>
      <c r="FAL54" s="61"/>
      <c r="FAM54" s="61"/>
      <c r="FAN54" s="61"/>
      <c r="FAO54" s="61"/>
      <c r="FAP54" s="61"/>
      <c r="FAQ54" s="61"/>
      <c r="FAR54" s="61"/>
      <c r="FAS54" s="61"/>
      <c r="FAT54" s="61"/>
      <c r="FAU54" s="61"/>
      <c r="FAV54" s="61"/>
      <c r="FAW54" s="61"/>
      <c r="FAX54" s="61"/>
      <c r="FAY54" s="61"/>
      <c r="FAZ54" s="61"/>
      <c r="FBA54" s="61"/>
      <c r="FBB54" s="61"/>
      <c r="FBC54" s="61"/>
      <c r="FBD54" s="61"/>
      <c r="FBE54" s="61"/>
      <c r="FBF54" s="61"/>
      <c r="FBG54" s="61"/>
      <c r="FBH54" s="61"/>
      <c r="FBI54" s="61"/>
      <c r="FBJ54" s="61"/>
      <c r="FBK54" s="61"/>
      <c r="FBL54" s="61"/>
      <c r="FBM54" s="61"/>
      <c r="FBN54" s="61"/>
      <c r="FBO54" s="61"/>
      <c r="FBP54" s="61"/>
      <c r="FBQ54" s="61"/>
      <c r="FBR54" s="61"/>
      <c r="FBS54" s="61"/>
      <c r="FBT54" s="61"/>
      <c r="FBU54" s="61"/>
      <c r="FBV54" s="61"/>
      <c r="FBW54" s="61"/>
      <c r="FBX54" s="61"/>
      <c r="FBY54" s="61"/>
      <c r="FBZ54" s="61"/>
      <c r="FCA54" s="61"/>
      <c r="FCB54" s="61"/>
      <c r="FCC54" s="61"/>
      <c r="FCD54" s="61"/>
      <c r="FCE54" s="61"/>
      <c r="FCF54" s="61"/>
      <c r="FCG54" s="61"/>
      <c r="FCH54" s="61"/>
      <c r="FCI54" s="61"/>
      <c r="FCJ54" s="61"/>
      <c r="FCK54" s="61"/>
      <c r="FCL54" s="61"/>
      <c r="FCM54" s="61"/>
      <c r="FCN54" s="61"/>
      <c r="FCO54" s="61"/>
      <c r="FCP54" s="61"/>
      <c r="FCQ54" s="61"/>
      <c r="FCR54" s="61"/>
      <c r="FCS54" s="61"/>
      <c r="FCT54" s="61"/>
      <c r="FCU54" s="61"/>
      <c r="FCV54" s="61"/>
      <c r="FCW54" s="61"/>
      <c r="FCX54" s="61"/>
      <c r="FCY54" s="61"/>
      <c r="FCZ54" s="61"/>
      <c r="FDA54" s="61"/>
      <c r="FDB54" s="61"/>
      <c r="FDC54" s="61"/>
      <c r="FDD54" s="61"/>
      <c r="FDE54" s="61"/>
      <c r="FDF54" s="61"/>
      <c r="FDG54" s="61"/>
      <c r="FDH54" s="61"/>
      <c r="FDI54" s="61"/>
      <c r="FDJ54" s="61"/>
      <c r="FDK54" s="61"/>
      <c r="FDL54" s="61"/>
      <c r="FDM54" s="61"/>
      <c r="FDN54" s="61"/>
      <c r="FDO54" s="61"/>
      <c r="FDP54" s="61"/>
      <c r="FDQ54" s="61"/>
      <c r="FDR54" s="61"/>
      <c r="FDS54" s="61"/>
      <c r="FDT54" s="61"/>
      <c r="FDU54" s="61"/>
      <c r="FDV54" s="61"/>
      <c r="FDW54" s="61"/>
      <c r="FDX54" s="61"/>
      <c r="FDY54" s="61"/>
      <c r="FDZ54" s="61"/>
      <c r="FEA54" s="61"/>
      <c r="FEB54" s="61"/>
      <c r="FEC54" s="61"/>
      <c r="FED54" s="61"/>
      <c r="FEE54" s="61"/>
      <c r="FEF54" s="61"/>
      <c r="FEG54" s="61"/>
      <c r="FEH54" s="61"/>
      <c r="FEI54" s="61"/>
      <c r="FEJ54" s="61"/>
      <c r="FEK54" s="61"/>
      <c r="FEL54" s="61"/>
      <c r="FEM54" s="61"/>
      <c r="FEN54" s="61"/>
      <c r="FEO54" s="61"/>
      <c r="FEP54" s="61"/>
      <c r="FEQ54" s="61"/>
      <c r="FER54" s="61"/>
      <c r="FES54" s="61"/>
      <c r="FET54" s="61"/>
      <c r="FEU54" s="61"/>
      <c r="FEV54" s="61"/>
      <c r="FEW54" s="61"/>
      <c r="FEX54" s="61"/>
      <c r="FEY54" s="61"/>
      <c r="FEZ54" s="61"/>
      <c r="FFA54" s="61"/>
      <c r="FFB54" s="61"/>
      <c r="FFC54" s="61"/>
      <c r="FFD54" s="61"/>
      <c r="FFE54" s="61"/>
      <c r="FFF54" s="61"/>
      <c r="FFG54" s="61"/>
      <c r="FFH54" s="61"/>
      <c r="FFI54" s="61"/>
      <c r="FFJ54" s="61"/>
      <c r="FFK54" s="61"/>
      <c r="FFL54" s="61"/>
      <c r="FFM54" s="61"/>
      <c r="FFN54" s="61"/>
      <c r="FFO54" s="61"/>
      <c r="FFP54" s="61"/>
      <c r="FFQ54" s="61"/>
      <c r="FFR54" s="61"/>
      <c r="FFS54" s="61"/>
      <c r="FFT54" s="61"/>
      <c r="FFU54" s="61"/>
      <c r="FFV54" s="61"/>
      <c r="FFW54" s="61"/>
      <c r="FFX54" s="61"/>
      <c r="FFY54" s="61"/>
      <c r="FFZ54" s="61"/>
      <c r="FGA54" s="61"/>
      <c r="FGB54" s="61"/>
      <c r="FGC54" s="61"/>
      <c r="FGD54" s="61"/>
      <c r="FGE54" s="61"/>
      <c r="FGF54" s="61"/>
      <c r="FGG54" s="61"/>
      <c r="FGH54" s="61"/>
      <c r="FGI54" s="61"/>
      <c r="FGJ54" s="61"/>
      <c r="FGK54" s="61"/>
      <c r="FGL54" s="61"/>
      <c r="FGM54" s="61"/>
      <c r="FGN54" s="61"/>
      <c r="FGO54" s="61"/>
      <c r="FGP54" s="61"/>
      <c r="FGQ54" s="61"/>
      <c r="FGR54" s="61"/>
      <c r="FGS54" s="61"/>
      <c r="FGT54" s="61"/>
      <c r="FGU54" s="61"/>
      <c r="FGV54" s="61"/>
      <c r="FGW54" s="61"/>
      <c r="FGX54" s="61"/>
      <c r="FGY54" s="61"/>
      <c r="FGZ54" s="61"/>
      <c r="FHA54" s="61"/>
      <c r="FHB54" s="61"/>
      <c r="FHC54" s="61"/>
      <c r="FHD54" s="61"/>
      <c r="FHE54" s="61"/>
      <c r="FHF54" s="61"/>
      <c r="FHG54" s="61"/>
      <c r="FHH54" s="61"/>
      <c r="FHI54" s="61"/>
      <c r="FHJ54" s="61"/>
      <c r="FHK54" s="61"/>
      <c r="FHL54" s="61"/>
      <c r="FHM54" s="61"/>
      <c r="FHN54" s="61"/>
      <c r="FHO54" s="61"/>
      <c r="FHP54" s="61"/>
      <c r="FHQ54" s="61"/>
      <c r="FHR54" s="61"/>
      <c r="FHS54" s="61"/>
      <c r="FHT54" s="61"/>
      <c r="FHU54" s="61"/>
      <c r="FHV54" s="61"/>
      <c r="FHW54" s="61"/>
      <c r="FHX54" s="61"/>
      <c r="FHY54" s="61"/>
      <c r="FHZ54" s="61"/>
      <c r="FIA54" s="61"/>
      <c r="FIB54" s="61"/>
      <c r="FIC54" s="61"/>
      <c r="FID54" s="61"/>
      <c r="FIE54" s="61"/>
      <c r="FIF54" s="61"/>
      <c r="FIG54" s="61"/>
      <c r="FIH54" s="61"/>
      <c r="FII54" s="61"/>
      <c r="FIJ54" s="61"/>
      <c r="FIK54" s="61"/>
      <c r="FIL54" s="61"/>
      <c r="FIM54" s="61"/>
      <c r="FIN54" s="61"/>
      <c r="FIO54" s="61"/>
      <c r="FIP54" s="61"/>
      <c r="FIQ54" s="61"/>
      <c r="FIR54" s="61"/>
      <c r="FIS54" s="61"/>
      <c r="FIT54" s="61"/>
      <c r="FIU54" s="61"/>
      <c r="FIV54" s="61"/>
      <c r="FIW54" s="61"/>
      <c r="FIX54" s="61"/>
      <c r="FIY54" s="61"/>
      <c r="FIZ54" s="61"/>
      <c r="FJA54" s="61"/>
      <c r="FJB54" s="61"/>
      <c r="FJC54" s="61"/>
      <c r="FJD54" s="61"/>
      <c r="FJE54" s="61"/>
      <c r="FJF54" s="61"/>
      <c r="FJG54" s="61"/>
      <c r="FJH54" s="61"/>
      <c r="FJI54" s="61"/>
      <c r="FJJ54" s="61"/>
      <c r="FJK54" s="61"/>
      <c r="FJL54" s="61"/>
      <c r="FJM54" s="61"/>
      <c r="FJN54" s="61"/>
      <c r="FJO54" s="61"/>
      <c r="FJP54" s="61"/>
      <c r="FJQ54" s="61"/>
      <c r="FJR54" s="61"/>
      <c r="FJS54" s="61"/>
      <c r="FJT54" s="61"/>
      <c r="FJU54" s="61"/>
      <c r="FJV54" s="61"/>
      <c r="FJW54" s="61"/>
      <c r="FJX54" s="61"/>
      <c r="FJY54" s="61"/>
      <c r="FJZ54" s="61"/>
      <c r="FKA54" s="61"/>
      <c r="FKB54" s="61"/>
      <c r="FKC54" s="61"/>
      <c r="FKD54" s="61"/>
      <c r="FKE54" s="61"/>
      <c r="FKF54" s="61"/>
      <c r="FKG54" s="61"/>
      <c r="FKH54" s="61"/>
      <c r="FKI54" s="61"/>
      <c r="FKJ54" s="61"/>
      <c r="FKK54" s="61"/>
      <c r="FKL54" s="61"/>
      <c r="FKM54" s="61"/>
      <c r="FKN54" s="61"/>
      <c r="FKO54" s="61"/>
      <c r="FKP54" s="61"/>
      <c r="FKQ54" s="61"/>
      <c r="FKR54" s="61"/>
      <c r="FKS54" s="61"/>
      <c r="FKT54" s="61"/>
      <c r="FKU54" s="61"/>
      <c r="FKV54" s="61"/>
      <c r="FKW54" s="61"/>
      <c r="FKX54" s="61"/>
      <c r="FKY54" s="61"/>
      <c r="FKZ54" s="61"/>
      <c r="FLA54" s="61"/>
      <c r="FLB54" s="61"/>
      <c r="FLC54" s="61"/>
      <c r="FLD54" s="61"/>
      <c r="FLE54" s="61"/>
      <c r="FLF54" s="61"/>
      <c r="FLG54" s="61"/>
      <c r="FLH54" s="61"/>
      <c r="FLI54" s="61"/>
      <c r="FLJ54" s="61"/>
      <c r="FLK54" s="61"/>
      <c r="FLL54" s="61"/>
      <c r="FLM54" s="61"/>
      <c r="FLN54" s="61"/>
      <c r="FLO54" s="61"/>
      <c r="FLP54" s="61"/>
      <c r="FLQ54" s="61"/>
      <c r="FLR54" s="61"/>
      <c r="FLS54" s="61"/>
      <c r="FLT54" s="61"/>
      <c r="FLU54" s="61"/>
      <c r="FLV54" s="61"/>
      <c r="FLW54" s="61"/>
      <c r="FLX54" s="61"/>
      <c r="FLY54" s="61"/>
      <c r="FLZ54" s="61"/>
      <c r="FMA54" s="61"/>
      <c r="FMB54" s="61"/>
      <c r="FMC54" s="61"/>
      <c r="FMD54" s="61"/>
      <c r="FME54" s="61"/>
      <c r="FMF54" s="61"/>
      <c r="FMG54" s="61"/>
      <c r="FMH54" s="61"/>
      <c r="FMI54" s="61"/>
      <c r="FMJ54" s="61"/>
      <c r="FMK54" s="61"/>
      <c r="FML54" s="61"/>
      <c r="FMM54" s="61"/>
      <c r="FMN54" s="61"/>
      <c r="FMO54" s="61"/>
      <c r="FMP54" s="61"/>
      <c r="FMQ54" s="61"/>
      <c r="FMR54" s="61"/>
      <c r="FMS54" s="61"/>
      <c r="FMT54" s="61"/>
      <c r="FMU54" s="61"/>
      <c r="FMV54" s="61"/>
      <c r="FMW54" s="61"/>
      <c r="FMX54" s="61"/>
      <c r="FMY54" s="61"/>
      <c r="FMZ54" s="61"/>
      <c r="FNA54" s="61"/>
      <c r="FNB54" s="61"/>
      <c r="FNC54" s="61"/>
      <c r="FND54" s="61"/>
      <c r="FNE54" s="61"/>
      <c r="FNF54" s="61"/>
      <c r="FNG54" s="61"/>
      <c r="FNH54" s="61"/>
      <c r="FNI54" s="61"/>
      <c r="FNJ54" s="61"/>
      <c r="FNK54" s="61"/>
      <c r="FNL54" s="61"/>
      <c r="FNM54" s="61"/>
      <c r="FNN54" s="61"/>
      <c r="FNO54" s="61"/>
      <c r="FNP54" s="61"/>
      <c r="FNQ54" s="61"/>
      <c r="FNR54" s="61"/>
      <c r="FNS54" s="61"/>
      <c r="FNT54" s="61"/>
      <c r="FNU54" s="61"/>
      <c r="FNV54" s="61"/>
      <c r="FNW54" s="61"/>
      <c r="FNX54" s="61"/>
      <c r="FNY54" s="61"/>
      <c r="FNZ54" s="61"/>
      <c r="FOA54" s="61"/>
      <c r="FOB54" s="61"/>
      <c r="FOC54" s="61"/>
      <c r="FOD54" s="61"/>
      <c r="FOE54" s="61"/>
      <c r="FOF54" s="61"/>
      <c r="FOG54" s="61"/>
      <c r="FOH54" s="61"/>
      <c r="FOI54" s="61"/>
      <c r="FOJ54" s="61"/>
      <c r="FOK54" s="61"/>
      <c r="FOL54" s="61"/>
      <c r="FOM54" s="61"/>
      <c r="FON54" s="61"/>
      <c r="FOO54" s="61"/>
      <c r="FOP54" s="61"/>
      <c r="FOQ54" s="61"/>
      <c r="FOR54" s="61"/>
      <c r="FOS54" s="61"/>
      <c r="FOT54" s="61"/>
      <c r="FOU54" s="61"/>
      <c r="FOV54" s="61"/>
      <c r="FOW54" s="61"/>
      <c r="FOX54" s="61"/>
      <c r="FOY54" s="61"/>
      <c r="FOZ54" s="61"/>
      <c r="FPA54" s="61"/>
      <c r="FPB54" s="61"/>
      <c r="FPC54" s="61"/>
      <c r="FPD54" s="61"/>
      <c r="FPE54" s="61"/>
      <c r="FPF54" s="61"/>
      <c r="FPG54" s="61"/>
      <c r="FPH54" s="61"/>
      <c r="FPI54" s="61"/>
      <c r="FPJ54" s="61"/>
      <c r="FPK54" s="61"/>
      <c r="FPL54" s="61"/>
      <c r="FPM54" s="61"/>
      <c r="FPN54" s="61"/>
      <c r="FPO54" s="61"/>
      <c r="FPP54" s="61"/>
      <c r="FPQ54" s="61"/>
      <c r="FPR54" s="61"/>
      <c r="FPS54" s="61"/>
      <c r="FPT54" s="61"/>
      <c r="FPU54" s="61"/>
      <c r="FPV54" s="61"/>
      <c r="FPW54" s="61"/>
      <c r="FPX54" s="61"/>
      <c r="FPY54" s="61"/>
      <c r="FPZ54" s="61"/>
      <c r="FQA54" s="61"/>
      <c r="FQB54" s="61"/>
      <c r="FQC54" s="61"/>
      <c r="FQD54" s="61"/>
      <c r="FQE54" s="61"/>
      <c r="FQF54" s="61"/>
      <c r="FQG54" s="61"/>
      <c r="FQH54" s="61"/>
      <c r="FQI54" s="61"/>
      <c r="FQJ54" s="61"/>
      <c r="FQK54" s="61"/>
      <c r="FQL54" s="61"/>
      <c r="FQM54" s="61"/>
      <c r="FQN54" s="61"/>
      <c r="FQO54" s="61"/>
      <c r="FQP54" s="61"/>
      <c r="FQQ54" s="61"/>
      <c r="FQR54" s="61"/>
      <c r="FQS54" s="61"/>
      <c r="FQT54" s="61"/>
      <c r="FQU54" s="61"/>
      <c r="FQV54" s="61"/>
      <c r="FQW54" s="61"/>
      <c r="FQX54" s="61"/>
      <c r="FQY54" s="61"/>
      <c r="FQZ54" s="61"/>
      <c r="FRA54" s="61"/>
      <c r="FRB54" s="61"/>
      <c r="FRC54" s="61"/>
      <c r="FRD54" s="61"/>
      <c r="FRE54" s="61"/>
      <c r="FRF54" s="61"/>
      <c r="FRG54" s="61"/>
      <c r="FRH54" s="61"/>
      <c r="FRI54" s="61"/>
      <c r="FRJ54" s="61"/>
      <c r="FRK54" s="61"/>
      <c r="FRL54" s="61"/>
      <c r="FRM54" s="61"/>
      <c r="FRN54" s="61"/>
      <c r="FRO54" s="61"/>
      <c r="FRP54" s="61"/>
      <c r="FRQ54" s="61"/>
      <c r="FRR54" s="61"/>
      <c r="FRS54" s="61"/>
      <c r="FRT54" s="61"/>
      <c r="FRU54" s="61"/>
      <c r="FRV54" s="61"/>
      <c r="FRW54" s="61"/>
      <c r="FRX54" s="61"/>
      <c r="FRY54" s="61"/>
      <c r="FRZ54" s="61"/>
      <c r="FSA54" s="61"/>
      <c r="FSB54" s="61"/>
      <c r="FSC54" s="61"/>
      <c r="FSD54" s="61"/>
      <c r="FSE54" s="61"/>
      <c r="FSF54" s="61"/>
      <c r="FSG54" s="61"/>
      <c r="FSH54" s="61"/>
      <c r="FSI54" s="61"/>
      <c r="FSJ54" s="61"/>
      <c r="FSK54" s="61"/>
      <c r="FSL54" s="61"/>
      <c r="FSM54" s="61"/>
      <c r="FSN54" s="61"/>
      <c r="FSO54" s="61"/>
      <c r="FSP54" s="61"/>
      <c r="FSQ54" s="61"/>
      <c r="FSR54" s="61"/>
      <c r="FSS54" s="61"/>
      <c r="FST54" s="61"/>
      <c r="FSU54" s="61"/>
      <c r="FSV54" s="61"/>
      <c r="FSW54" s="61"/>
      <c r="FSX54" s="61"/>
      <c r="FSY54" s="61"/>
      <c r="FSZ54" s="61"/>
      <c r="FTA54" s="61"/>
      <c r="FTB54" s="61"/>
      <c r="FTC54" s="61"/>
      <c r="FTD54" s="61"/>
      <c r="FTE54" s="61"/>
      <c r="FTF54" s="61"/>
      <c r="FTG54" s="61"/>
      <c r="FTH54" s="61"/>
      <c r="FTI54" s="61"/>
      <c r="FTJ54" s="61"/>
      <c r="FTK54" s="61"/>
      <c r="FTL54" s="61"/>
      <c r="FTM54" s="61"/>
      <c r="FTN54" s="61"/>
      <c r="FTO54" s="61"/>
      <c r="FTP54" s="61"/>
      <c r="FTQ54" s="61"/>
      <c r="FTR54" s="61"/>
      <c r="FTS54" s="61"/>
      <c r="FTT54" s="61"/>
      <c r="FTU54" s="61"/>
      <c r="FTV54" s="61"/>
      <c r="FTW54" s="61"/>
      <c r="FTX54" s="61"/>
      <c r="FTY54" s="61"/>
      <c r="FTZ54" s="61"/>
      <c r="FUA54" s="61"/>
      <c r="FUB54" s="61"/>
      <c r="FUC54" s="61"/>
      <c r="FUD54" s="61"/>
      <c r="FUE54" s="61"/>
      <c r="FUF54" s="61"/>
      <c r="FUG54" s="61"/>
      <c r="FUH54" s="61"/>
      <c r="FUI54" s="61"/>
      <c r="FUJ54" s="61"/>
      <c r="FUK54" s="61"/>
      <c r="FUL54" s="61"/>
      <c r="FUM54" s="61"/>
      <c r="FUN54" s="61"/>
      <c r="FUO54" s="61"/>
      <c r="FUP54" s="61"/>
      <c r="FUQ54" s="61"/>
      <c r="FUR54" s="61"/>
      <c r="FUS54" s="61"/>
      <c r="FUT54" s="61"/>
      <c r="FUU54" s="61"/>
      <c r="FUV54" s="61"/>
      <c r="FUW54" s="61"/>
      <c r="FUX54" s="61"/>
      <c r="FUY54" s="61"/>
      <c r="FUZ54" s="61"/>
      <c r="FVA54" s="61"/>
      <c r="FVB54" s="61"/>
      <c r="FVC54" s="61"/>
      <c r="FVD54" s="61"/>
      <c r="FVE54" s="61"/>
      <c r="FVF54" s="61"/>
      <c r="FVG54" s="61"/>
      <c r="FVH54" s="61"/>
      <c r="FVI54" s="61"/>
      <c r="FVJ54" s="61"/>
      <c r="FVK54" s="61"/>
      <c r="FVL54" s="61"/>
      <c r="FVM54" s="61"/>
      <c r="FVN54" s="61"/>
      <c r="FVO54" s="61"/>
      <c r="FVP54" s="61"/>
      <c r="FVQ54" s="61"/>
      <c r="FVR54" s="61"/>
      <c r="FVS54" s="61"/>
      <c r="FVT54" s="61"/>
      <c r="FVU54" s="61"/>
      <c r="FVV54" s="61"/>
      <c r="FVW54" s="61"/>
      <c r="FVX54" s="61"/>
      <c r="FVY54" s="61"/>
      <c r="FVZ54" s="61"/>
      <c r="FWA54" s="61"/>
      <c r="FWB54" s="61"/>
      <c r="FWC54" s="61"/>
      <c r="FWD54" s="61"/>
      <c r="FWE54" s="61"/>
      <c r="FWF54" s="61"/>
      <c r="FWG54" s="61"/>
      <c r="FWH54" s="61"/>
      <c r="FWI54" s="61"/>
      <c r="FWJ54" s="61"/>
      <c r="FWK54" s="61"/>
      <c r="FWL54" s="61"/>
      <c r="FWM54" s="61"/>
      <c r="FWN54" s="61"/>
      <c r="FWO54" s="61"/>
      <c r="FWP54" s="61"/>
      <c r="FWQ54" s="61"/>
      <c r="FWR54" s="61"/>
      <c r="FWS54" s="61"/>
      <c r="FWT54" s="61"/>
      <c r="FWU54" s="61"/>
      <c r="FWV54" s="61"/>
      <c r="FWW54" s="61"/>
      <c r="FWX54" s="61"/>
      <c r="FWY54" s="61"/>
      <c r="FWZ54" s="61"/>
      <c r="FXA54" s="61"/>
      <c r="FXB54" s="61"/>
      <c r="FXC54" s="61"/>
      <c r="FXD54" s="61"/>
      <c r="FXE54" s="61"/>
      <c r="FXF54" s="61"/>
      <c r="FXG54" s="61"/>
      <c r="FXH54" s="61"/>
      <c r="FXI54" s="61"/>
      <c r="FXJ54" s="61"/>
      <c r="FXK54" s="61"/>
      <c r="FXL54" s="61"/>
      <c r="FXM54" s="61"/>
      <c r="FXN54" s="61"/>
      <c r="FXO54" s="61"/>
      <c r="FXP54" s="61"/>
      <c r="FXQ54" s="61"/>
      <c r="FXR54" s="61"/>
      <c r="FXS54" s="61"/>
      <c r="FXT54" s="61"/>
      <c r="FXU54" s="61"/>
      <c r="FXV54" s="61"/>
      <c r="FXW54" s="61"/>
      <c r="FXX54" s="61"/>
      <c r="FXY54" s="61"/>
      <c r="FXZ54" s="61"/>
      <c r="FYA54" s="61"/>
      <c r="FYB54" s="61"/>
      <c r="FYC54" s="61"/>
      <c r="FYD54" s="61"/>
      <c r="FYE54" s="61"/>
      <c r="FYF54" s="61"/>
      <c r="FYG54" s="61"/>
      <c r="FYH54" s="61"/>
      <c r="FYI54" s="61"/>
      <c r="FYJ54" s="61"/>
      <c r="FYK54" s="61"/>
      <c r="FYL54" s="61"/>
      <c r="FYM54" s="61"/>
      <c r="FYN54" s="61"/>
      <c r="FYO54" s="61"/>
      <c r="FYP54" s="61"/>
      <c r="FYQ54" s="61"/>
      <c r="FYR54" s="61"/>
      <c r="FYS54" s="61"/>
      <c r="FYT54" s="61"/>
      <c r="FYU54" s="61"/>
      <c r="FYV54" s="61"/>
      <c r="FYW54" s="61"/>
      <c r="FYX54" s="61"/>
      <c r="FYY54" s="61"/>
      <c r="FYZ54" s="61"/>
      <c r="FZA54" s="61"/>
      <c r="FZB54" s="61"/>
      <c r="FZC54" s="61"/>
      <c r="FZD54" s="61"/>
      <c r="FZE54" s="61"/>
      <c r="FZF54" s="61"/>
      <c r="FZG54" s="61"/>
      <c r="FZH54" s="61"/>
      <c r="FZI54" s="61"/>
      <c r="FZJ54" s="61"/>
      <c r="FZK54" s="61"/>
      <c r="FZL54" s="61"/>
      <c r="FZM54" s="61"/>
      <c r="FZN54" s="61"/>
      <c r="FZO54" s="61"/>
      <c r="FZP54" s="61"/>
      <c r="FZQ54" s="61"/>
      <c r="FZR54" s="61"/>
      <c r="FZS54" s="61"/>
      <c r="FZT54" s="61"/>
      <c r="FZU54" s="61"/>
      <c r="FZV54" s="61"/>
      <c r="FZW54" s="61"/>
      <c r="FZX54" s="61"/>
      <c r="FZY54" s="61"/>
      <c r="FZZ54" s="61"/>
      <c r="GAA54" s="61"/>
      <c r="GAB54" s="61"/>
      <c r="GAC54" s="61"/>
      <c r="GAD54" s="61"/>
      <c r="GAE54" s="61"/>
      <c r="GAF54" s="61"/>
      <c r="GAG54" s="61"/>
      <c r="GAH54" s="61"/>
      <c r="GAI54" s="61"/>
      <c r="GAJ54" s="61"/>
      <c r="GAK54" s="61"/>
      <c r="GAL54" s="61"/>
      <c r="GAM54" s="61"/>
      <c r="GAN54" s="61"/>
      <c r="GAO54" s="61"/>
      <c r="GAP54" s="61"/>
      <c r="GAQ54" s="61"/>
      <c r="GAR54" s="61"/>
      <c r="GAS54" s="61"/>
      <c r="GAT54" s="61"/>
      <c r="GAU54" s="61"/>
      <c r="GAV54" s="61"/>
      <c r="GAW54" s="61"/>
      <c r="GAX54" s="61"/>
      <c r="GAY54" s="61"/>
      <c r="GAZ54" s="61"/>
      <c r="GBA54" s="61"/>
      <c r="GBB54" s="61"/>
      <c r="GBC54" s="61"/>
      <c r="GBD54" s="61"/>
      <c r="GBE54" s="61"/>
      <c r="GBF54" s="61"/>
      <c r="GBG54" s="61"/>
      <c r="GBH54" s="61"/>
      <c r="GBI54" s="61"/>
      <c r="GBJ54" s="61"/>
      <c r="GBK54" s="61"/>
      <c r="GBL54" s="61"/>
      <c r="GBM54" s="61"/>
      <c r="GBN54" s="61"/>
      <c r="GBO54" s="61"/>
      <c r="GBP54" s="61"/>
      <c r="GBQ54" s="61"/>
      <c r="GBR54" s="61"/>
      <c r="GBS54" s="61"/>
      <c r="GBT54" s="61"/>
      <c r="GBU54" s="61"/>
      <c r="GBV54" s="61"/>
      <c r="GBW54" s="61"/>
      <c r="GBX54" s="61"/>
      <c r="GBY54" s="61"/>
      <c r="GBZ54" s="61"/>
      <c r="GCA54" s="61"/>
      <c r="GCB54" s="61"/>
      <c r="GCC54" s="61"/>
      <c r="GCD54" s="61"/>
      <c r="GCE54" s="61"/>
      <c r="GCF54" s="61"/>
      <c r="GCG54" s="61"/>
      <c r="GCH54" s="61"/>
      <c r="GCI54" s="61"/>
      <c r="GCJ54" s="61"/>
      <c r="GCK54" s="61"/>
      <c r="GCL54" s="61"/>
      <c r="GCM54" s="61"/>
      <c r="GCN54" s="61"/>
      <c r="GCO54" s="61"/>
      <c r="GCP54" s="61"/>
      <c r="GCQ54" s="61"/>
      <c r="GCR54" s="61"/>
      <c r="GCS54" s="61"/>
      <c r="GCT54" s="61"/>
      <c r="GCU54" s="61"/>
      <c r="GCV54" s="61"/>
      <c r="GCW54" s="61"/>
      <c r="GCX54" s="61"/>
      <c r="GCY54" s="61"/>
      <c r="GCZ54" s="61"/>
      <c r="GDA54" s="61"/>
      <c r="GDB54" s="61"/>
      <c r="GDC54" s="61"/>
      <c r="GDD54" s="61"/>
      <c r="GDE54" s="61"/>
      <c r="GDF54" s="61"/>
      <c r="GDG54" s="61"/>
      <c r="GDH54" s="61"/>
      <c r="GDI54" s="61"/>
      <c r="GDJ54" s="61"/>
      <c r="GDK54" s="61"/>
      <c r="GDL54" s="61"/>
      <c r="GDM54" s="61"/>
      <c r="GDN54" s="61"/>
      <c r="GDO54" s="61"/>
      <c r="GDP54" s="61"/>
      <c r="GDQ54" s="61"/>
      <c r="GDR54" s="61"/>
      <c r="GDS54" s="61"/>
      <c r="GDT54" s="61"/>
      <c r="GDU54" s="61"/>
      <c r="GDV54" s="61"/>
      <c r="GDW54" s="61"/>
      <c r="GDX54" s="61"/>
      <c r="GDY54" s="61"/>
      <c r="GDZ54" s="61"/>
      <c r="GEA54" s="61"/>
      <c r="GEB54" s="61"/>
      <c r="GEC54" s="61"/>
      <c r="GED54" s="61"/>
      <c r="GEE54" s="61"/>
      <c r="GEF54" s="61"/>
      <c r="GEG54" s="61"/>
      <c r="GEH54" s="61"/>
      <c r="GEI54" s="61"/>
      <c r="GEJ54" s="61"/>
      <c r="GEK54" s="61"/>
      <c r="GEL54" s="61"/>
      <c r="GEM54" s="61"/>
      <c r="GEN54" s="61"/>
      <c r="GEO54" s="61"/>
      <c r="GEP54" s="61"/>
      <c r="GEQ54" s="61"/>
      <c r="GER54" s="61"/>
      <c r="GES54" s="61"/>
      <c r="GET54" s="61"/>
      <c r="GEU54" s="61"/>
      <c r="GEV54" s="61"/>
      <c r="GEW54" s="61"/>
      <c r="GEX54" s="61"/>
      <c r="GEY54" s="61"/>
      <c r="GEZ54" s="61"/>
      <c r="GFA54" s="61"/>
      <c r="GFB54" s="61"/>
      <c r="GFC54" s="61"/>
      <c r="GFD54" s="61"/>
      <c r="GFE54" s="61"/>
      <c r="GFF54" s="61"/>
      <c r="GFG54" s="61"/>
      <c r="GFH54" s="61"/>
      <c r="GFI54" s="61"/>
      <c r="GFJ54" s="61"/>
      <c r="GFK54" s="61"/>
      <c r="GFL54" s="61"/>
      <c r="GFM54" s="61"/>
      <c r="GFN54" s="61"/>
      <c r="GFO54" s="61"/>
      <c r="GFP54" s="61"/>
      <c r="GFQ54" s="61"/>
      <c r="GFR54" s="61"/>
      <c r="GFS54" s="61"/>
      <c r="GFT54" s="61"/>
      <c r="GFU54" s="61"/>
      <c r="GFV54" s="61"/>
      <c r="GFW54" s="61"/>
      <c r="GFX54" s="61"/>
      <c r="GFY54" s="61"/>
      <c r="GFZ54" s="61"/>
      <c r="GGA54" s="61"/>
      <c r="GGB54" s="61"/>
      <c r="GGC54" s="61"/>
      <c r="GGD54" s="61"/>
      <c r="GGE54" s="61"/>
      <c r="GGF54" s="61"/>
      <c r="GGG54" s="61"/>
      <c r="GGH54" s="61"/>
      <c r="GGI54" s="61"/>
      <c r="GGJ54" s="61"/>
      <c r="GGK54" s="61"/>
      <c r="GGL54" s="61"/>
      <c r="GGM54" s="61"/>
      <c r="GGN54" s="61"/>
      <c r="GGO54" s="61"/>
      <c r="GGP54" s="61"/>
      <c r="GGQ54" s="61"/>
      <c r="GGR54" s="61"/>
      <c r="GGS54" s="61"/>
      <c r="GGT54" s="61"/>
      <c r="GGU54" s="61"/>
      <c r="GGV54" s="61"/>
      <c r="GGW54" s="61"/>
      <c r="GGX54" s="61"/>
      <c r="GGY54" s="61"/>
      <c r="GGZ54" s="61"/>
      <c r="GHA54" s="61"/>
      <c r="GHB54" s="61"/>
      <c r="GHC54" s="61"/>
      <c r="GHD54" s="61"/>
      <c r="GHE54" s="61"/>
      <c r="GHF54" s="61"/>
      <c r="GHG54" s="61"/>
      <c r="GHH54" s="61"/>
      <c r="GHI54" s="61"/>
      <c r="GHJ54" s="61"/>
      <c r="GHK54" s="61"/>
      <c r="GHL54" s="61"/>
      <c r="GHM54" s="61"/>
      <c r="GHN54" s="61"/>
      <c r="GHO54" s="61"/>
      <c r="GHP54" s="61"/>
      <c r="GHQ54" s="61"/>
      <c r="GHR54" s="61"/>
      <c r="GHS54" s="61"/>
      <c r="GHT54" s="61"/>
      <c r="GHU54" s="61"/>
      <c r="GHV54" s="61"/>
      <c r="GHW54" s="61"/>
      <c r="GHX54" s="61"/>
      <c r="GHY54" s="61"/>
      <c r="GHZ54" s="61"/>
      <c r="GIA54" s="61"/>
      <c r="GIB54" s="61"/>
      <c r="GIC54" s="61"/>
      <c r="GID54" s="61"/>
      <c r="GIE54" s="61"/>
      <c r="GIF54" s="61"/>
      <c r="GIG54" s="61"/>
      <c r="GIH54" s="61"/>
      <c r="GII54" s="61"/>
      <c r="GIJ54" s="61"/>
      <c r="GIK54" s="61"/>
      <c r="GIL54" s="61"/>
      <c r="GIM54" s="61"/>
      <c r="GIN54" s="61"/>
      <c r="GIO54" s="61"/>
      <c r="GIP54" s="61"/>
      <c r="GIQ54" s="61"/>
      <c r="GIR54" s="61"/>
      <c r="GIS54" s="61"/>
      <c r="GIT54" s="61"/>
      <c r="GIU54" s="61"/>
      <c r="GIV54" s="61"/>
      <c r="GIW54" s="61"/>
      <c r="GIX54" s="61"/>
      <c r="GIY54" s="61"/>
      <c r="GIZ54" s="61"/>
      <c r="GJA54" s="61"/>
      <c r="GJB54" s="61"/>
      <c r="GJC54" s="61"/>
      <c r="GJD54" s="61"/>
      <c r="GJE54" s="61"/>
      <c r="GJF54" s="61"/>
      <c r="GJG54" s="61"/>
      <c r="GJH54" s="61"/>
      <c r="GJI54" s="61"/>
      <c r="GJJ54" s="61"/>
      <c r="GJK54" s="61"/>
      <c r="GJL54" s="61"/>
      <c r="GJM54" s="61"/>
      <c r="GJN54" s="61"/>
      <c r="GJO54" s="61"/>
      <c r="GJP54" s="61"/>
      <c r="GJQ54" s="61"/>
      <c r="GJR54" s="61"/>
      <c r="GJS54" s="61"/>
      <c r="GJT54" s="61"/>
      <c r="GJU54" s="61"/>
      <c r="GJV54" s="61"/>
      <c r="GJW54" s="61"/>
      <c r="GJX54" s="61"/>
      <c r="GJY54" s="61"/>
      <c r="GJZ54" s="61"/>
      <c r="GKA54" s="61"/>
      <c r="GKB54" s="61"/>
      <c r="GKC54" s="61"/>
      <c r="GKD54" s="61"/>
      <c r="GKE54" s="61"/>
      <c r="GKF54" s="61"/>
      <c r="GKG54" s="61"/>
      <c r="GKH54" s="61"/>
      <c r="GKI54" s="61"/>
      <c r="GKJ54" s="61"/>
      <c r="GKK54" s="61"/>
      <c r="GKL54" s="61"/>
      <c r="GKM54" s="61"/>
      <c r="GKN54" s="61"/>
      <c r="GKO54" s="61"/>
      <c r="GKP54" s="61"/>
      <c r="GKQ54" s="61"/>
      <c r="GKR54" s="61"/>
      <c r="GKS54" s="61"/>
      <c r="GKT54" s="61"/>
      <c r="GKU54" s="61"/>
      <c r="GKV54" s="61"/>
      <c r="GKW54" s="61"/>
      <c r="GKX54" s="61"/>
      <c r="GKY54" s="61"/>
      <c r="GKZ54" s="61"/>
      <c r="GLA54" s="61"/>
      <c r="GLB54" s="61"/>
      <c r="GLC54" s="61"/>
      <c r="GLD54" s="61"/>
      <c r="GLE54" s="61"/>
      <c r="GLF54" s="61"/>
      <c r="GLG54" s="61"/>
      <c r="GLH54" s="61"/>
      <c r="GLI54" s="61"/>
      <c r="GLJ54" s="61"/>
      <c r="GLK54" s="61"/>
      <c r="GLL54" s="61"/>
      <c r="GLM54" s="61"/>
      <c r="GLN54" s="61"/>
      <c r="GLO54" s="61"/>
      <c r="GLP54" s="61"/>
      <c r="GLQ54" s="61"/>
      <c r="GLR54" s="61"/>
      <c r="GLS54" s="61"/>
      <c r="GLT54" s="61"/>
      <c r="GLU54" s="61"/>
      <c r="GLV54" s="61"/>
      <c r="GLW54" s="61"/>
      <c r="GLX54" s="61"/>
      <c r="GLY54" s="61"/>
      <c r="GLZ54" s="61"/>
      <c r="GMA54" s="61"/>
      <c r="GMB54" s="61"/>
      <c r="GMC54" s="61"/>
      <c r="GMD54" s="61"/>
      <c r="GME54" s="61"/>
      <c r="GMF54" s="61"/>
      <c r="GMG54" s="61"/>
      <c r="GMH54" s="61"/>
      <c r="GMI54" s="61"/>
      <c r="GMJ54" s="61"/>
      <c r="GMK54" s="61"/>
      <c r="GML54" s="61"/>
      <c r="GMM54" s="61"/>
      <c r="GMN54" s="61"/>
      <c r="GMO54" s="61"/>
      <c r="GMP54" s="61"/>
      <c r="GMQ54" s="61"/>
      <c r="GMR54" s="61"/>
      <c r="GMS54" s="61"/>
      <c r="GMT54" s="61"/>
      <c r="GMU54" s="61"/>
      <c r="GMV54" s="61"/>
      <c r="GMW54" s="61"/>
      <c r="GMX54" s="61"/>
      <c r="GMY54" s="61"/>
      <c r="GMZ54" s="61"/>
      <c r="GNA54" s="61"/>
      <c r="GNB54" s="61"/>
      <c r="GNC54" s="61"/>
      <c r="GND54" s="61"/>
      <c r="GNE54" s="61"/>
      <c r="GNF54" s="61"/>
      <c r="GNG54" s="61"/>
      <c r="GNH54" s="61"/>
      <c r="GNI54" s="61"/>
      <c r="GNJ54" s="61"/>
      <c r="GNK54" s="61"/>
      <c r="GNL54" s="61"/>
      <c r="GNM54" s="61"/>
      <c r="GNN54" s="61"/>
      <c r="GNO54" s="61"/>
      <c r="GNP54" s="61"/>
      <c r="GNQ54" s="61"/>
      <c r="GNR54" s="61"/>
      <c r="GNS54" s="61"/>
      <c r="GNT54" s="61"/>
      <c r="GNU54" s="61"/>
      <c r="GNV54" s="61"/>
      <c r="GNW54" s="61"/>
      <c r="GNX54" s="61"/>
      <c r="GNY54" s="61"/>
      <c r="GNZ54" s="61"/>
      <c r="GOA54" s="61"/>
      <c r="GOB54" s="61"/>
      <c r="GOC54" s="61"/>
      <c r="GOD54" s="61"/>
      <c r="GOE54" s="61"/>
      <c r="GOF54" s="61"/>
      <c r="GOG54" s="61"/>
      <c r="GOH54" s="61"/>
      <c r="GOI54" s="61"/>
      <c r="GOJ54" s="61"/>
      <c r="GOK54" s="61"/>
      <c r="GOL54" s="61"/>
      <c r="GOM54" s="61"/>
      <c r="GON54" s="61"/>
      <c r="GOO54" s="61"/>
      <c r="GOP54" s="61"/>
      <c r="GOQ54" s="61"/>
      <c r="GOR54" s="61"/>
      <c r="GOS54" s="61"/>
      <c r="GOT54" s="61"/>
      <c r="GOU54" s="61"/>
      <c r="GOV54" s="61"/>
      <c r="GOW54" s="61"/>
      <c r="GOX54" s="61"/>
      <c r="GOY54" s="61"/>
      <c r="GOZ54" s="61"/>
      <c r="GPA54" s="61"/>
      <c r="GPB54" s="61"/>
      <c r="GPC54" s="61"/>
      <c r="GPD54" s="61"/>
      <c r="GPE54" s="61"/>
      <c r="GPF54" s="61"/>
      <c r="GPG54" s="61"/>
      <c r="GPH54" s="61"/>
      <c r="GPI54" s="61"/>
      <c r="GPJ54" s="61"/>
      <c r="GPK54" s="61"/>
      <c r="GPL54" s="61"/>
      <c r="GPM54" s="61"/>
      <c r="GPN54" s="61"/>
      <c r="GPO54" s="61"/>
      <c r="GPP54" s="61"/>
      <c r="GPQ54" s="61"/>
      <c r="GPR54" s="61"/>
      <c r="GPS54" s="61"/>
      <c r="GPT54" s="61"/>
      <c r="GPU54" s="61"/>
      <c r="GPV54" s="61"/>
      <c r="GPW54" s="61"/>
      <c r="GPX54" s="61"/>
      <c r="GPY54" s="61"/>
      <c r="GPZ54" s="61"/>
      <c r="GQA54" s="61"/>
      <c r="GQB54" s="61"/>
      <c r="GQC54" s="61"/>
      <c r="GQD54" s="61"/>
      <c r="GQE54" s="61"/>
      <c r="GQF54" s="61"/>
      <c r="GQG54" s="61"/>
      <c r="GQH54" s="61"/>
      <c r="GQI54" s="61"/>
      <c r="GQJ54" s="61"/>
      <c r="GQK54" s="61"/>
      <c r="GQL54" s="61"/>
      <c r="GQM54" s="61"/>
      <c r="GQN54" s="61"/>
      <c r="GQO54" s="61"/>
      <c r="GQP54" s="61"/>
      <c r="GQQ54" s="61"/>
      <c r="GQR54" s="61"/>
      <c r="GQS54" s="61"/>
      <c r="GQT54" s="61"/>
      <c r="GQU54" s="61"/>
      <c r="GQV54" s="61"/>
      <c r="GQW54" s="61"/>
      <c r="GQX54" s="61"/>
      <c r="GQY54" s="61"/>
      <c r="GQZ54" s="61"/>
      <c r="GRA54" s="61"/>
      <c r="GRB54" s="61"/>
      <c r="GRC54" s="61"/>
      <c r="GRD54" s="61"/>
      <c r="GRE54" s="61"/>
      <c r="GRF54" s="61"/>
      <c r="GRG54" s="61"/>
      <c r="GRH54" s="61"/>
      <c r="GRI54" s="61"/>
      <c r="GRJ54" s="61"/>
      <c r="GRK54" s="61"/>
      <c r="GRL54" s="61"/>
      <c r="GRM54" s="61"/>
      <c r="GRN54" s="61"/>
      <c r="GRO54" s="61"/>
      <c r="GRP54" s="61"/>
      <c r="GRQ54" s="61"/>
      <c r="GRR54" s="61"/>
      <c r="GRS54" s="61"/>
      <c r="GRT54" s="61"/>
      <c r="GRU54" s="61"/>
      <c r="GRV54" s="61"/>
      <c r="GRW54" s="61"/>
      <c r="GRX54" s="61"/>
      <c r="GRY54" s="61"/>
      <c r="GRZ54" s="61"/>
      <c r="GSA54" s="61"/>
      <c r="GSB54" s="61"/>
      <c r="GSC54" s="61"/>
      <c r="GSD54" s="61"/>
      <c r="GSE54" s="61"/>
      <c r="GSF54" s="61"/>
      <c r="GSG54" s="61"/>
      <c r="GSH54" s="61"/>
      <c r="GSI54" s="61"/>
      <c r="GSJ54" s="61"/>
      <c r="GSK54" s="61"/>
      <c r="GSL54" s="61"/>
      <c r="GSM54" s="61"/>
      <c r="GSN54" s="61"/>
      <c r="GSO54" s="61"/>
      <c r="GSP54" s="61"/>
      <c r="GSQ54" s="61"/>
      <c r="GSR54" s="61"/>
      <c r="GSS54" s="61"/>
      <c r="GST54" s="61"/>
      <c r="GSU54" s="61"/>
      <c r="GSV54" s="61"/>
      <c r="GSW54" s="61"/>
      <c r="GSX54" s="61"/>
      <c r="GSY54" s="61"/>
      <c r="GSZ54" s="61"/>
      <c r="GTA54" s="61"/>
      <c r="GTB54" s="61"/>
      <c r="GTC54" s="61"/>
      <c r="GTD54" s="61"/>
      <c r="GTE54" s="61"/>
      <c r="GTF54" s="61"/>
      <c r="GTG54" s="61"/>
      <c r="GTH54" s="61"/>
      <c r="GTI54" s="61"/>
      <c r="GTJ54" s="61"/>
      <c r="GTK54" s="61"/>
      <c r="GTL54" s="61"/>
      <c r="GTM54" s="61"/>
      <c r="GTN54" s="61"/>
      <c r="GTO54" s="61"/>
      <c r="GTP54" s="61"/>
      <c r="GTQ54" s="61"/>
      <c r="GTR54" s="61"/>
      <c r="GTS54" s="61"/>
      <c r="GTT54" s="61"/>
      <c r="GTU54" s="61"/>
      <c r="GTV54" s="61"/>
      <c r="GTW54" s="61"/>
      <c r="GTX54" s="61"/>
      <c r="GTY54" s="61"/>
      <c r="GTZ54" s="61"/>
      <c r="GUA54" s="61"/>
      <c r="GUB54" s="61"/>
      <c r="GUC54" s="61"/>
      <c r="GUD54" s="61"/>
      <c r="GUE54" s="61"/>
      <c r="GUF54" s="61"/>
      <c r="GUG54" s="61"/>
      <c r="GUH54" s="61"/>
      <c r="GUI54" s="61"/>
      <c r="GUJ54" s="61"/>
      <c r="GUK54" s="61"/>
      <c r="GUL54" s="61"/>
      <c r="GUM54" s="61"/>
      <c r="GUN54" s="61"/>
      <c r="GUO54" s="61"/>
      <c r="GUP54" s="61"/>
      <c r="GUQ54" s="61"/>
      <c r="GUR54" s="61"/>
      <c r="GUS54" s="61"/>
      <c r="GUT54" s="61"/>
      <c r="GUU54" s="61"/>
      <c r="GUV54" s="61"/>
      <c r="GUW54" s="61"/>
      <c r="GUX54" s="61"/>
      <c r="GUY54" s="61"/>
      <c r="GUZ54" s="61"/>
      <c r="GVA54" s="61"/>
      <c r="GVB54" s="61"/>
      <c r="GVC54" s="61"/>
      <c r="GVD54" s="61"/>
      <c r="GVE54" s="61"/>
      <c r="GVF54" s="61"/>
      <c r="GVG54" s="61"/>
      <c r="GVH54" s="61"/>
      <c r="GVI54" s="61"/>
      <c r="GVJ54" s="61"/>
      <c r="GVK54" s="61"/>
      <c r="GVL54" s="61"/>
      <c r="GVM54" s="61"/>
      <c r="GVN54" s="61"/>
      <c r="GVO54" s="61"/>
      <c r="GVP54" s="61"/>
      <c r="GVQ54" s="61"/>
      <c r="GVR54" s="61"/>
      <c r="GVS54" s="61"/>
      <c r="GVT54" s="61"/>
      <c r="GVU54" s="61"/>
      <c r="GVV54" s="61"/>
      <c r="GVW54" s="61"/>
      <c r="GVX54" s="61"/>
      <c r="GVY54" s="61"/>
      <c r="GVZ54" s="61"/>
      <c r="GWA54" s="61"/>
      <c r="GWB54" s="61"/>
      <c r="GWC54" s="61"/>
      <c r="GWD54" s="61"/>
      <c r="GWE54" s="61"/>
      <c r="GWF54" s="61"/>
      <c r="GWG54" s="61"/>
      <c r="GWH54" s="61"/>
      <c r="GWI54" s="61"/>
      <c r="GWJ54" s="61"/>
      <c r="GWK54" s="61"/>
      <c r="GWL54" s="61"/>
      <c r="GWM54" s="61"/>
      <c r="GWN54" s="61"/>
      <c r="GWO54" s="61"/>
      <c r="GWP54" s="61"/>
      <c r="GWQ54" s="61"/>
      <c r="GWR54" s="61"/>
      <c r="GWS54" s="61"/>
      <c r="GWT54" s="61"/>
      <c r="GWU54" s="61"/>
      <c r="GWV54" s="61"/>
      <c r="GWW54" s="61"/>
      <c r="GWX54" s="61"/>
      <c r="GWY54" s="61"/>
      <c r="GWZ54" s="61"/>
      <c r="GXA54" s="61"/>
      <c r="GXB54" s="61"/>
      <c r="GXC54" s="61"/>
      <c r="GXD54" s="61"/>
      <c r="GXE54" s="61"/>
      <c r="GXF54" s="61"/>
      <c r="GXG54" s="61"/>
      <c r="GXH54" s="61"/>
      <c r="GXI54" s="61"/>
      <c r="GXJ54" s="61"/>
      <c r="GXK54" s="61"/>
      <c r="GXL54" s="61"/>
      <c r="GXM54" s="61"/>
      <c r="GXN54" s="61"/>
      <c r="GXO54" s="61"/>
      <c r="GXP54" s="61"/>
      <c r="GXQ54" s="61"/>
      <c r="GXR54" s="61"/>
      <c r="GXS54" s="61"/>
      <c r="GXT54" s="61"/>
      <c r="GXU54" s="61"/>
      <c r="GXV54" s="61"/>
      <c r="GXW54" s="61"/>
      <c r="GXX54" s="61"/>
      <c r="GXY54" s="61"/>
      <c r="GXZ54" s="61"/>
      <c r="GYA54" s="61"/>
      <c r="GYB54" s="61"/>
      <c r="GYC54" s="61"/>
      <c r="GYD54" s="61"/>
      <c r="GYE54" s="61"/>
      <c r="GYF54" s="61"/>
      <c r="GYG54" s="61"/>
      <c r="GYH54" s="61"/>
      <c r="GYI54" s="61"/>
      <c r="GYJ54" s="61"/>
      <c r="GYK54" s="61"/>
      <c r="GYL54" s="61"/>
      <c r="GYM54" s="61"/>
      <c r="GYN54" s="61"/>
      <c r="GYO54" s="61"/>
      <c r="GYP54" s="61"/>
      <c r="GYQ54" s="61"/>
      <c r="GYR54" s="61"/>
      <c r="GYS54" s="61"/>
      <c r="GYT54" s="61"/>
      <c r="GYU54" s="61"/>
      <c r="GYV54" s="61"/>
      <c r="GYW54" s="61"/>
      <c r="GYX54" s="61"/>
      <c r="GYY54" s="61"/>
      <c r="GYZ54" s="61"/>
      <c r="GZA54" s="61"/>
      <c r="GZB54" s="61"/>
      <c r="GZC54" s="61"/>
      <c r="GZD54" s="61"/>
      <c r="GZE54" s="61"/>
      <c r="GZF54" s="61"/>
      <c r="GZG54" s="61"/>
      <c r="GZH54" s="61"/>
      <c r="GZI54" s="61"/>
      <c r="GZJ54" s="61"/>
      <c r="GZK54" s="61"/>
      <c r="GZL54" s="61"/>
      <c r="GZM54" s="61"/>
      <c r="GZN54" s="61"/>
      <c r="GZO54" s="61"/>
      <c r="GZP54" s="61"/>
      <c r="GZQ54" s="61"/>
      <c r="GZR54" s="61"/>
      <c r="GZS54" s="61"/>
      <c r="GZT54" s="61"/>
      <c r="GZU54" s="61"/>
      <c r="GZV54" s="61"/>
      <c r="GZW54" s="61"/>
      <c r="GZX54" s="61"/>
      <c r="GZY54" s="61"/>
      <c r="GZZ54" s="61"/>
      <c r="HAA54" s="61"/>
      <c r="HAB54" s="61"/>
      <c r="HAC54" s="61"/>
      <c r="HAD54" s="61"/>
      <c r="HAE54" s="61"/>
      <c r="HAF54" s="61"/>
      <c r="HAG54" s="61"/>
      <c r="HAH54" s="61"/>
      <c r="HAI54" s="61"/>
      <c r="HAJ54" s="61"/>
      <c r="HAK54" s="61"/>
      <c r="HAL54" s="61"/>
      <c r="HAM54" s="61"/>
      <c r="HAN54" s="61"/>
      <c r="HAO54" s="61"/>
      <c r="HAP54" s="61"/>
      <c r="HAQ54" s="61"/>
      <c r="HAR54" s="61"/>
      <c r="HAS54" s="61"/>
      <c r="HAT54" s="61"/>
      <c r="HAU54" s="61"/>
      <c r="HAV54" s="61"/>
      <c r="HAW54" s="61"/>
      <c r="HAX54" s="61"/>
      <c r="HAY54" s="61"/>
      <c r="HAZ54" s="61"/>
      <c r="HBA54" s="61"/>
      <c r="HBB54" s="61"/>
      <c r="HBC54" s="61"/>
      <c r="HBD54" s="61"/>
      <c r="HBE54" s="61"/>
      <c r="HBF54" s="61"/>
      <c r="HBG54" s="61"/>
      <c r="HBH54" s="61"/>
      <c r="HBI54" s="61"/>
      <c r="HBJ54" s="61"/>
      <c r="HBK54" s="61"/>
      <c r="HBL54" s="61"/>
      <c r="HBM54" s="61"/>
      <c r="HBN54" s="61"/>
      <c r="HBO54" s="61"/>
      <c r="HBP54" s="61"/>
      <c r="HBQ54" s="61"/>
      <c r="HBR54" s="61"/>
      <c r="HBS54" s="61"/>
      <c r="HBT54" s="61"/>
      <c r="HBU54" s="61"/>
      <c r="HBV54" s="61"/>
      <c r="HBW54" s="61"/>
      <c r="HBX54" s="61"/>
      <c r="HBY54" s="61"/>
      <c r="HBZ54" s="61"/>
      <c r="HCA54" s="61"/>
      <c r="HCB54" s="61"/>
      <c r="HCC54" s="61"/>
      <c r="HCD54" s="61"/>
      <c r="HCE54" s="61"/>
      <c r="HCF54" s="61"/>
      <c r="HCG54" s="61"/>
      <c r="HCH54" s="61"/>
      <c r="HCI54" s="61"/>
      <c r="HCJ54" s="61"/>
      <c r="HCK54" s="61"/>
      <c r="HCL54" s="61"/>
      <c r="HCM54" s="61"/>
      <c r="HCN54" s="61"/>
      <c r="HCO54" s="61"/>
      <c r="HCP54" s="61"/>
      <c r="HCQ54" s="61"/>
      <c r="HCR54" s="61"/>
      <c r="HCS54" s="61"/>
      <c r="HCT54" s="61"/>
      <c r="HCU54" s="61"/>
      <c r="HCV54" s="61"/>
      <c r="HCW54" s="61"/>
      <c r="HCX54" s="61"/>
      <c r="HCY54" s="61"/>
      <c r="HCZ54" s="61"/>
      <c r="HDA54" s="61"/>
      <c r="HDB54" s="61"/>
      <c r="HDC54" s="61"/>
      <c r="HDD54" s="61"/>
      <c r="HDE54" s="61"/>
      <c r="HDF54" s="61"/>
      <c r="HDG54" s="61"/>
      <c r="HDH54" s="61"/>
      <c r="HDI54" s="61"/>
      <c r="HDJ54" s="61"/>
      <c r="HDK54" s="61"/>
      <c r="HDL54" s="61"/>
      <c r="HDM54" s="61"/>
      <c r="HDN54" s="61"/>
      <c r="HDO54" s="61"/>
      <c r="HDP54" s="61"/>
      <c r="HDQ54" s="61"/>
      <c r="HDR54" s="61"/>
      <c r="HDS54" s="61"/>
      <c r="HDT54" s="61"/>
      <c r="HDU54" s="61"/>
      <c r="HDV54" s="61"/>
      <c r="HDW54" s="61"/>
      <c r="HDX54" s="61"/>
      <c r="HDY54" s="61"/>
      <c r="HDZ54" s="61"/>
      <c r="HEA54" s="61"/>
      <c r="HEB54" s="61"/>
      <c r="HEC54" s="61"/>
      <c r="HED54" s="61"/>
      <c r="HEE54" s="61"/>
      <c r="HEF54" s="61"/>
      <c r="HEG54" s="61"/>
      <c r="HEH54" s="61"/>
      <c r="HEI54" s="61"/>
      <c r="HEJ54" s="61"/>
      <c r="HEK54" s="61"/>
      <c r="HEL54" s="61"/>
      <c r="HEM54" s="61"/>
      <c r="HEN54" s="61"/>
      <c r="HEO54" s="61"/>
      <c r="HEP54" s="61"/>
      <c r="HEQ54" s="61"/>
      <c r="HER54" s="61"/>
      <c r="HES54" s="61"/>
      <c r="HET54" s="61"/>
      <c r="HEU54" s="61"/>
      <c r="HEV54" s="61"/>
      <c r="HEW54" s="61"/>
      <c r="HEX54" s="61"/>
      <c r="HEY54" s="61"/>
      <c r="HEZ54" s="61"/>
      <c r="HFA54" s="61"/>
      <c r="HFB54" s="61"/>
      <c r="HFC54" s="61"/>
      <c r="HFD54" s="61"/>
      <c r="HFE54" s="61"/>
      <c r="HFF54" s="61"/>
      <c r="HFG54" s="61"/>
      <c r="HFH54" s="61"/>
      <c r="HFI54" s="61"/>
      <c r="HFJ54" s="61"/>
      <c r="HFK54" s="61"/>
      <c r="HFL54" s="61"/>
      <c r="HFM54" s="61"/>
      <c r="HFN54" s="61"/>
      <c r="HFO54" s="61"/>
      <c r="HFP54" s="61"/>
      <c r="HFQ54" s="61"/>
      <c r="HFR54" s="61"/>
      <c r="HFS54" s="61"/>
      <c r="HFT54" s="61"/>
      <c r="HFU54" s="61"/>
      <c r="HFV54" s="61"/>
      <c r="HFW54" s="61"/>
      <c r="HFX54" s="61"/>
      <c r="HFY54" s="61"/>
      <c r="HFZ54" s="61"/>
      <c r="HGA54" s="61"/>
      <c r="HGB54" s="61"/>
      <c r="HGC54" s="61"/>
      <c r="HGD54" s="61"/>
      <c r="HGE54" s="61"/>
      <c r="HGF54" s="61"/>
      <c r="HGG54" s="61"/>
      <c r="HGH54" s="61"/>
      <c r="HGI54" s="61"/>
      <c r="HGJ54" s="61"/>
      <c r="HGK54" s="61"/>
      <c r="HGL54" s="61"/>
      <c r="HGM54" s="61"/>
      <c r="HGN54" s="61"/>
      <c r="HGO54" s="61"/>
      <c r="HGP54" s="61"/>
      <c r="HGQ54" s="61"/>
      <c r="HGR54" s="61"/>
      <c r="HGS54" s="61"/>
      <c r="HGT54" s="61"/>
      <c r="HGU54" s="61"/>
      <c r="HGV54" s="61"/>
      <c r="HGW54" s="61"/>
      <c r="HGX54" s="61"/>
      <c r="HGY54" s="61"/>
      <c r="HGZ54" s="61"/>
      <c r="HHA54" s="61"/>
      <c r="HHB54" s="61"/>
      <c r="HHC54" s="61"/>
      <c r="HHD54" s="61"/>
      <c r="HHE54" s="61"/>
      <c r="HHF54" s="61"/>
      <c r="HHG54" s="61"/>
      <c r="HHH54" s="61"/>
      <c r="HHI54" s="61"/>
      <c r="HHJ54" s="61"/>
      <c r="HHK54" s="61"/>
      <c r="HHL54" s="61"/>
      <c r="HHM54" s="61"/>
      <c r="HHN54" s="61"/>
      <c r="HHO54" s="61"/>
      <c r="HHP54" s="61"/>
      <c r="HHQ54" s="61"/>
      <c r="HHR54" s="61"/>
      <c r="HHS54" s="61"/>
      <c r="HHT54" s="61"/>
      <c r="HHU54" s="61"/>
      <c r="HHV54" s="61"/>
      <c r="HHW54" s="61"/>
      <c r="HHX54" s="61"/>
      <c r="HHY54" s="61"/>
      <c r="HHZ54" s="61"/>
      <c r="HIA54" s="61"/>
      <c r="HIB54" s="61"/>
      <c r="HIC54" s="61"/>
      <c r="HID54" s="61"/>
      <c r="HIE54" s="61"/>
      <c r="HIF54" s="61"/>
      <c r="HIG54" s="61"/>
      <c r="HIH54" s="61"/>
      <c r="HII54" s="61"/>
      <c r="HIJ54" s="61"/>
      <c r="HIK54" s="61"/>
      <c r="HIL54" s="61"/>
      <c r="HIM54" s="61"/>
      <c r="HIN54" s="61"/>
      <c r="HIO54" s="61"/>
      <c r="HIP54" s="61"/>
      <c r="HIQ54" s="61"/>
      <c r="HIR54" s="61"/>
      <c r="HIS54" s="61"/>
      <c r="HIT54" s="61"/>
      <c r="HIU54" s="61"/>
      <c r="HIV54" s="61"/>
      <c r="HIW54" s="61"/>
      <c r="HIX54" s="61"/>
      <c r="HIY54" s="61"/>
      <c r="HIZ54" s="61"/>
      <c r="HJA54" s="61"/>
      <c r="HJB54" s="61"/>
      <c r="HJC54" s="61"/>
      <c r="HJD54" s="61"/>
      <c r="HJE54" s="61"/>
      <c r="HJF54" s="61"/>
      <c r="HJG54" s="61"/>
      <c r="HJH54" s="61"/>
      <c r="HJI54" s="61"/>
      <c r="HJJ54" s="61"/>
      <c r="HJK54" s="61"/>
      <c r="HJL54" s="61"/>
      <c r="HJM54" s="61"/>
      <c r="HJN54" s="61"/>
      <c r="HJO54" s="61"/>
      <c r="HJP54" s="61"/>
      <c r="HJQ54" s="61"/>
      <c r="HJR54" s="61"/>
      <c r="HJS54" s="61"/>
      <c r="HJT54" s="61"/>
      <c r="HJU54" s="61"/>
      <c r="HJV54" s="61"/>
      <c r="HJW54" s="61"/>
      <c r="HJX54" s="61"/>
      <c r="HJY54" s="61"/>
      <c r="HJZ54" s="61"/>
      <c r="HKA54" s="61"/>
      <c r="HKB54" s="61"/>
      <c r="HKC54" s="61"/>
      <c r="HKD54" s="61"/>
      <c r="HKE54" s="61"/>
      <c r="HKF54" s="61"/>
      <c r="HKG54" s="61"/>
      <c r="HKH54" s="61"/>
      <c r="HKI54" s="61"/>
      <c r="HKJ54" s="61"/>
      <c r="HKK54" s="61"/>
      <c r="HKL54" s="61"/>
      <c r="HKM54" s="61"/>
      <c r="HKN54" s="61"/>
      <c r="HKO54" s="61"/>
      <c r="HKP54" s="61"/>
      <c r="HKQ54" s="61"/>
      <c r="HKR54" s="61"/>
      <c r="HKS54" s="61"/>
      <c r="HKT54" s="61"/>
      <c r="HKU54" s="61"/>
      <c r="HKV54" s="61"/>
      <c r="HKW54" s="61"/>
      <c r="HKX54" s="61"/>
      <c r="HKY54" s="61"/>
      <c r="HKZ54" s="61"/>
      <c r="HLA54" s="61"/>
      <c r="HLB54" s="61"/>
      <c r="HLC54" s="61"/>
      <c r="HLD54" s="61"/>
      <c r="HLE54" s="61"/>
      <c r="HLF54" s="61"/>
      <c r="HLG54" s="61"/>
      <c r="HLH54" s="61"/>
      <c r="HLI54" s="61"/>
      <c r="HLJ54" s="61"/>
      <c r="HLK54" s="61"/>
      <c r="HLL54" s="61"/>
      <c r="HLM54" s="61"/>
      <c r="HLN54" s="61"/>
      <c r="HLO54" s="61"/>
      <c r="HLP54" s="61"/>
      <c r="HLQ54" s="61"/>
      <c r="HLR54" s="61"/>
      <c r="HLS54" s="61"/>
      <c r="HLT54" s="61"/>
      <c r="HLU54" s="61"/>
      <c r="HLV54" s="61"/>
      <c r="HLW54" s="61"/>
      <c r="HLX54" s="61"/>
      <c r="HLY54" s="61"/>
      <c r="HLZ54" s="61"/>
      <c r="HMA54" s="61"/>
      <c r="HMB54" s="61"/>
      <c r="HMC54" s="61"/>
      <c r="HMD54" s="61"/>
      <c r="HME54" s="61"/>
      <c r="HMF54" s="61"/>
      <c r="HMG54" s="61"/>
      <c r="HMH54" s="61"/>
      <c r="HMI54" s="61"/>
      <c r="HMJ54" s="61"/>
      <c r="HMK54" s="61"/>
      <c r="HML54" s="61"/>
      <c r="HMM54" s="61"/>
      <c r="HMN54" s="61"/>
      <c r="HMO54" s="61"/>
      <c r="HMP54" s="61"/>
      <c r="HMQ54" s="61"/>
      <c r="HMR54" s="61"/>
      <c r="HMS54" s="61"/>
      <c r="HMT54" s="61"/>
      <c r="HMU54" s="61"/>
      <c r="HMV54" s="61"/>
      <c r="HMW54" s="61"/>
      <c r="HMX54" s="61"/>
      <c r="HMY54" s="61"/>
      <c r="HMZ54" s="61"/>
      <c r="HNA54" s="61"/>
      <c r="HNB54" s="61"/>
      <c r="HNC54" s="61"/>
      <c r="HND54" s="61"/>
      <c r="HNE54" s="61"/>
      <c r="HNF54" s="61"/>
      <c r="HNG54" s="61"/>
      <c r="HNH54" s="61"/>
      <c r="HNI54" s="61"/>
      <c r="HNJ54" s="61"/>
      <c r="HNK54" s="61"/>
      <c r="HNL54" s="61"/>
      <c r="HNM54" s="61"/>
      <c r="HNN54" s="61"/>
      <c r="HNO54" s="61"/>
      <c r="HNP54" s="61"/>
      <c r="HNQ54" s="61"/>
      <c r="HNR54" s="61"/>
      <c r="HNS54" s="61"/>
      <c r="HNT54" s="61"/>
      <c r="HNU54" s="61"/>
      <c r="HNV54" s="61"/>
      <c r="HNW54" s="61"/>
      <c r="HNX54" s="61"/>
      <c r="HNY54" s="61"/>
      <c r="HNZ54" s="61"/>
      <c r="HOA54" s="61"/>
      <c r="HOB54" s="61"/>
      <c r="HOC54" s="61"/>
      <c r="HOD54" s="61"/>
      <c r="HOE54" s="61"/>
      <c r="HOF54" s="61"/>
      <c r="HOG54" s="61"/>
      <c r="HOH54" s="61"/>
      <c r="HOI54" s="61"/>
      <c r="HOJ54" s="61"/>
      <c r="HOK54" s="61"/>
      <c r="HOL54" s="61"/>
      <c r="HOM54" s="61"/>
      <c r="HON54" s="61"/>
      <c r="HOO54" s="61"/>
      <c r="HOP54" s="61"/>
      <c r="HOQ54" s="61"/>
      <c r="HOR54" s="61"/>
      <c r="HOS54" s="61"/>
      <c r="HOT54" s="61"/>
      <c r="HOU54" s="61"/>
      <c r="HOV54" s="61"/>
      <c r="HOW54" s="61"/>
      <c r="HOX54" s="61"/>
      <c r="HOY54" s="61"/>
      <c r="HOZ54" s="61"/>
      <c r="HPA54" s="61"/>
      <c r="HPB54" s="61"/>
      <c r="HPC54" s="61"/>
      <c r="HPD54" s="61"/>
      <c r="HPE54" s="61"/>
      <c r="HPF54" s="61"/>
      <c r="HPG54" s="61"/>
      <c r="HPH54" s="61"/>
      <c r="HPI54" s="61"/>
      <c r="HPJ54" s="61"/>
      <c r="HPK54" s="61"/>
      <c r="HPL54" s="61"/>
      <c r="HPM54" s="61"/>
      <c r="HPN54" s="61"/>
      <c r="HPO54" s="61"/>
      <c r="HPP54" s="61"/>
      <c r="HPQ54" s="61"/>
      <c r="HPR54" s="61"/>
      <c r="HPS54" s="61"/>
      <c r="HPT54" s="61"/>
      <c r="HPU54" s="61"/>
      <c r="HPV54" s="61"/>
      <c r="HPW54" s="61"/>
      <c r="HPX54" s="61"/>
      <c r="HPY54" s="61"/>
      <c r="HPZ54" s="61"/>
      <c r="HQA54" s="61"/>
      <c r="HQB54" s="61"/>
      <c r="HQC54" s="61"/>
      <c r="HQD54" s="61"/>
      <c r="HQE54" s="61"/>
      <c r="HQF54" s="61"/>
      <c r="HQG54" s="61"/>
      <c r="HQH54" s="61"/>
      <c r="HQI54" s="61"/>
      <c r="HQJ54" s="61"/>
      <c r="HQK54" s="61"/>
      <c r="HQL54" s="61"/>
      <c r="HQM54" s="61"/>
      <c r="HQN54" s="61"/>
      <c r="HQO54" s="61"/>
      <c r="HQP54" s="61"/>
      <c r="HQQ54" s="61"/>
      <c r="HQR54" s="61"/>
      <c r="HQS54" s="61"/>
      <c r="HQT54" s="61"/>
      <c r="HQU54" s="61"/>
      <c r="HQV54" s="61"/>
      <c r="HQW54" s="61"/>
      <c r="HQX54" s="61"/>
      <c r="HQY54" s="61"/>
      <c r="HQZ54" s="61"/>
      <c r="HRA54" s="61"/>
      <c r="HRB54" s="61"/>
      <c r="HRC54" s="61"/>
      <c r="HRD54" s="61"/>
      <c r="HRE54" s="61"/>
      <c r="HRF54" s="61"/>
      <c r="HRG54" s="61"/>
      <c r="HRH54" s="61"/>
      <c r="HRI54" s="61"/>
      <c r="HRJ54" s="61"/>
      <c r="HRK54" s="61"/>
      <c r="HRL54" s="61"/>
      <c r="HRM54" s="61"/>
      <c r="HRN54" s="61"/>
      <c r="HRO54" s="61"/>
      <c r="HRP54" s="61"/>
      <c r="HRQ54" s="61"/>
      <c r="HRR54" s="61"/>
      <c r="HRS54" s="61"/>
      <c r="HRT54" s="61"/>
      <c r="HRU54" s="61"/>
      <c r="HRV54" s="61"/>
      <c r="HRW54" s="61"/>
      <c r="HRX54" s="61"/>
      <c r="HRY54" s="61"/>
      <c r="HRZ54" s="61"/>
      <c r="HSA54" s="61"/>
      <c r="HSB54" s="61"/>
      <c r="HSC54" s="61"/>
      <c r="HSD54" s="61"/>
      <c r="HSE54" s="61"/>
      <c r="HSF54" s="61"/>
      <c r="HSG54" s="61"/>
      <c r="HSH54" s="61"/>
      <c r="HSI54" s="61"/>
      <c r="HSJ54" s="61"/>
      <c r="HSK54" s="61"/>
      <c r="HSL54" s="61"/>
      <c r="HSM54" s="61"/>
      <c r="HSN54" s="61"/>
      <c r="HSO54" s="61"/>
      <c r="HSP54" s="61"/>
      <c r="HSQ54" s="61"/>
      <c r="HSR54" s="61"/>
      <c r="HSS54" s="61"/>
      <c r="HST54" s="61"/>
      <c r="HSU54" s="61"/>
      <c r="HSV54" s="61"/>
      <c r="HSW54" s="61"/>
      <c r="HSX54" s="61"/>
      <c r="HSY54" s="61"/>
      <c r="HSZ54" s="61"/>
      <c r="HTA54" s="61"/>
      <c r="HTB54" s="61"/>
      <c r="HTC54" s="61"/>
      <c r="HTD54" s="61"/>
      <c r="HTE54" s="61"/>
      <c r="HTF54" s="61"/>
      <c r="HTG54" s="61"/>
      <c r="HTH54" s="61"/>
      <c r="HTI54" s="61"/>
      <c r="HTJ54" s="61"/>
      <c r="HTK54" s="61"/>
      <c r="HTL54" s="61"/>
      <c r="HTM54" s="61"/>
      <c r="HTN54" s="61"/>
      <c r="HTO54" s="61"/>
      <c r="HTP54" s="61"/>
      <c r="HTQ54" s="61"/>
      <c r="HTR54" s="61"/>
      <c r="HTS54" s="61"/>
      <c r="HTT54" s="61"/>
      <c r="HTU54" s="61"/>
      <c r="HTV54" s="61"/>
      <c r="HTW54" s="61"/>
      <c r="HTX54" s="61"/>
      <c r="HTY54" s="61"/>
      <c r="HTZ54" s="61"/>
      <c r="HUA54" s="61"/>
      <c r="HUB54" s="61"/>
      <c r="HUC54" s="61"/>
      <c r="HUD54" s="61"/>
      <c r="HUE54" s="61"/>
      <c r="HUF54" s="61"/>
      <c r="HUG54" s="61"/>
      <c r="HUH54" s="61"/>
      <c r="HUI54" s="61"/>
      <c r="HUJ54" s="61"/>
      <c r="HUK54" s="61"/>
      <c r="HUL54" s="61"/>
      <c r="HUM54" s="61"/>
      <c r="HUN54" s="61"/>
      <c r="HUO54" s="61"/>
      <c r="HUP54" s="61"/>
      <c r="HUQ54" s="61"/>
      <c r="HUR54" s="61"/>
      <c r="HUS54" s="61"/>
      <c r="HUT54" s="61"/>
      <c r="HUU54" s="61"/>
      <c r="HUV54" s="61"/>
      <c r="HUW54" s="61"/>
      <c r="HUX54" s="61"/>
      <c r="HUY54" s="61"/>
      <c r="HUZ54" s="61"/>
      <c r="HVA54" s="61"/>
      <c r="HVB54" s="61"/>
      <c r="HVC54" s="61"/>
      <c r="HVD54" s="61"/>
      <c r="HVE54" s="61"/>
      <c r="HVF54" s="61"/>
      <c r="HVG54" s="61"/>
      <c r="HVH54" s="61"/>
      <c r="HVI54" s="61"/>
      <c r="HVJ54" s="61"/>
      <c r="HVK54" s="61"/>
      <c r="HVL54" s="61"/>
      <c r="HVM54" s="61"/>
      <c r="HVN54" s="61"/>
      <c r="HVO54" s="61"/>
      <c r="HVP54" s="61"/>
      <c r="HVQ54" s="61"/>
      <c r="HVR54" s="61"/>
      <c r="HVS54" s="61"/>
      <c r="HVT54" s="61"/>
      <c r="HVU54" s="61"/>
      <c r="HVV54" s="61"/>
      <c r="HVW54" s="61"/>
      <c r="HVX54" s="61"/>
      <c r="HVY54" s="61"/>
      <c r="HVZ54" s="61"/>
      <c r="HWA54" s="61"/>
      <c r="HWB54" s="61"/>
      <c r="HWC54" s="61"/>
      <c r="HWD54" s="61"/>
      <c r="HWE54" s="61"/>
      <c r="HWF54" s="61"/>
      <c r="HWG54" s="61"/>
      <c r="HWH54" s="61"/>
      <c r="HWI54" s="61"/>
      <c r="HWJ54" s="61"/>
      <c r="HWK54" s="61"/>
      <c r="HWL54" s="61"/>
      <c r="HWM54" s="61"/>
      <c r="HWN54" s="61"/>
      <c r="HWO54" s="61"/>
      <c r="HWP54" s="61"/>
      <c r="HWQ54" s="61"/>
      <c r="HWR54" s="61"/>
      <c r="HWS54" s="61"/>
      <c r="HWT54" s="61"/>
      <c r="HWU54" s="61"/>
      <c r="HWV54" s="61"/>
      <c r="HWW54" s="61"/>
      <c r="HWX54" s="61"/>
      <c r="HWY54" s="61"/>
      <c r="HWZ54" s="61"/>
      <c r="HXA54" s="61"/>
      <c r="HXB54" s="61"/>
      <c r="HXC54" s="61"/>
      <c r="HXD54" s="61"/>
      <c r="HXE54" s="61"/>
      <c r="HXF54" s="61"/>
      <c r="HXG54" s="61"/>
      <c r="HXH54" s="61"/>
      <c r="HXI54" s="61"/>
      <c r="HXJ54" s="61"/>
      <c r="HXK54" s="61"/>
      <c r="HXL54" s="61"/>
      <c r="HXM54" s="61"/>
      <c r="HXN54" s="61"/>
      <c r="HXO54" s="61"/>
      <c r="HXP54" s="61"/>
      <c r="HXQ54" s="61"/>
      <c r="HXR54" s="61"/>
      <c r="HXS54" s="61"/>
      <c r="HXT54" s="61"/>
      <c r="HXU54" s="61"/>
      <c r="HXV54" s="61"/>
      <c r="HXW54" s="61"/>
      <c r="HXX54" s="61"/>
      <c r="HXY54" s="61"/>
      <c r="HXZ54" s="61"/>
      <c r="HYA54" s="61"/>
      <c r="HYB54" s="61"/>
      <c r="HYC54" s="61"/>
      <c r="HYD54" s="61"/>
      <c r="HYE54" s="61"/>
      <c r="HYF54" s="61"/>
      <c r="HYG54" s="61"/>
      <c r="HYH54" s="61"/>
      <c r="HYI54" s="61"/>
      <c r="HYJ54" s="61"/>
      <c r="HYK54" s="61"/>
      <c r="HYL54" s="61"/>
      <c r="HYM54" s="61"/>
      <c r="HYN54" s="61"/>
      <c r="HYO54" s="61"/>
      <c r="HYP54" s="61"/>
      <c r="HYQ54" s="61"/>
      <c r="HYR54" s="61"/>
      <c r="HYS54" s="61"/>
      <c r="HYT54" s="61"/>
      <c r="HYU54" s="61"/>
      <c r="HYV54" s="61"/>
      <c r="HYW54" s="61"/>
      <c r="HYX54" s="61"/>
      <c r="HYY54" s="61"/>
      <c r="HYZ54" s="61"/>
      <c r="HZA54" s="61"/>
      <c r="HZB54" s="61"/>
      <c r="HZC54" s="61"/>
      <c r="HZD54" s="61"/>
      <c r="HZE54" s="61"/>
      <c r="HZF54" s="61"/>
      <c r="HZG54" s="61"/>
      <c r="HZH54" s="61"/>
      <c r="HZI54" s="61"/>
      <c r="HZJ54" s="61"/>
      <c r="HZK54" s="61"/>
      <c r="HZL54" s="61"/>
      <c r="HZM54" s="61"/>
      <c r="HZN54" s="61"/>
      <c r="HZO54" s="61"/>
      <c r="HZP54" s="61"/>
      <c r="HZQ54" s="61"/>
      <c r="HZR54" s="61"/>
      <c r="HZS54" s="61"/>
      <c r="HZT54" s="61"/>
      <c r="HZU54" s="61"/>
      <c r="HZV54" s="61"/>
      <c r="HZW54" s="61"/>
      <c r="HZX54" s="61"/>
      <c r="HZY54" s="61"/>
      <c r="HZZ54" s="61"/>
      <c r="IAA54" s="61"/>
      <c r="IAB54" s="61"/>
      <c r="IAC54" s="61"/>
      <c r="IAD54" s="61"/>
      <c r="IAE54" s="61"/>
      <c r="IAF54" s="61"/>
      <c r="IAG54" s="61"/>
      <c r="IAH54" s="61"/>
      <c r="IAI54" s="61"/>
      <c r="IAJ54" s="61"/>
      <c r="IAK54" s="61"/>
      <c r="IAL54" s="61"/>
      <c r="IAM54" s="61"/>
      <c r="IAN54" s="61"/>
      <c r="IAO54" s="61"/>
      <c r="IAP54" s="61"/>
      <c r="IAQ54" s="61"/>
      <c r="IAR54" s="61"/>
      <c r="IAS54" s="61"/>
      <c r="IAT54" s="61"/>
      <c r="IAU54" s="61"/>
      <c r="IAV54" s="61"/>
      <c r="IAW54" s="61"/>
      <c r="IAX54" s="61"/>
      <c r="IAY54" s="61"/>
      <c r="IAZ54" s="61"/>
      <c r="IBA54" s="61"/>
      <c r="IBB54" s="61"/>
      <c r="IBC54" s="61"/>
      <c r="IBD54" s="61"/>
      <c r="IBE54" s="61"/>
      <c r="IBF54" s="61"/>
      <c r="IBG54" s="61"/>
      <c r="IBH54" s="61"/>
      <c r="IBI54" s="61"/>
      <c r="IBJ54" s="61"/>
      <c r="IBK54" s="61"/>
      <c r="IBL54" s="61"/>
      <c r="IBM54" s="61"/>
      <c r="IBN54" s="61"/>
      <c r="IBO54" s="61"/>
      <c r="IBP54" s="61"/>
      <c r="IBQ54" s="61"/>
      <c r="IBR54" s="61"/>
      <c r="IBS54" s="61"/>
      <c r="IBT54" s="61"/>
      <c r="IBU54" s="61"/>
      <c r="IBV54" s="61"/>
      <c r="IBW54" s="61"/>
      <c r="IBX54" s="61"/>
      <c r="IBY54" s="61"/>
      <c r="IBZ54" s="61"/>
      <c r="ICA54" s="61"/>
      <c r="ICB54" s="61"/>
      <c r="ICC54" s="61"/>
      <c r="ICD54" s="61"/>
      <c r="ICE54" s="61"/>
      <c r="ICF54" s="61"/>
      <c r="ICG54" s="61"/>
      <c r="ICH54" s="61"/>
      <c r="ICI54" s="61"/>
      <c r="ICJ54" s="61"/>
      <c r="ICK54" s="61"/>
      <c r="ICL54" s="61"/>
      <c r="ICM54" s="61"/>
      <c r="ICN54" s="61"/>
      <c r="ICO54" s="61"/>
      <c r="ICP54" s="61"/>
      <c r="ICQ54" s="61"/>
      <c r="ICR54" s="61"/>
      <c r="ICS54" s="61"/>
      <c r="ICT54" s="61"/>
      <c r="ICU54" s="61"/>
      <c r="ICV54" s="61"/>
      <c r="ICW54" s="61"/>
      <c r="ICX54" s="61"/>
      <c r="ICY54" s="61"/>
      <c r="ICZ54" s="61"/>
      <c r="IDA54" s="61"/>
      <c r="IDB54" s="61"/>
      <c r="IDC54" s="61"/>
      <c r="IDD54" s="61"/>
      <c r="IDE54" s="61"/>
      <c r="IDF54" s="61"/>
      <c r="IDG54" s="61"/>
      <c r="IDH54" s="61"/>
      <c r="IDI54" s="61"/>
      <c r="IDJ54" s="61"/>
      <c r="IDK54" s="61"/>
      <c r="IDL54" s="61"/>
      <c r="IDM54" s="61"/>
      <c r="IDN54" s="61"/>
      <c r="IDO54" s="61"/>
      <c r="IDP54" s="61"/>
      <c r="IDQ54" s="61"/>
      <c r="IDR54" s="61"/>
      <c r="IDS54" s="61"/>
      <c r="IDT54" s="61"/>
      <c r="IDU54" s="61"/>
      <c r="IDV54" s="61"/>
      <c r="IDW54" s="61"/>
      <c r="IDX54" s="61"/>
      <c r="IDY54" s="61"/>
      <c r="IDZ54" s="61"/>
      <c r="IEA54" s="61"/>
      <c r="IEB54" s="61"/>
      <c r="IEC54" s="61"/>
      <c r="IED54" s="61"/>
      <c r="IEE54" s="61"/>
      <c r="IEF54" s="61"/>
      <c r="IEG54" s="61"/>
      <c r="IEH54" s="61"/>
      <c r="IEI54" s="61"/>
      <c r="IEJ54" s="61"/>
      <c r="IEK54" s="61"/>
      <c r="IEL54" s="61"/>
      <c r="IEM54" s="61"/>
      <c r="IEN54" s="61"/>
      <c r="IEO54" s="61"/>
      <c r="IEP54" s="61"/>
      <c r="IEQ54" s="61"/>
      <c r="IER54" s="61"/>
      <c r="IES54" s="61"/>
      <c r="IET54" s="61"/>
      <c r="IEU54" s="61"/>
      <c r="IEV54" s="61"/>
      <c r="IEW54" s="61"/>
      <c r="IEX54" s="61"/>
      <c r="IEY54" s="61"/>
      <c r="IEZ54" s="61"/>
      <c r="IFA54" s="61"/>
      <c r="IFB54" s="61"/>
      <c r="IFC54" s="61"/>
      <c r="IFD54" s="61"/>
      <c r="IFE54" s="61"/>
      <c r="IFF54" s="61"/>
      <c r="IFG54" s="61"/>
      <c r="IFH54" s="61"/>
      <c r="IFI54" s="61"/>
      <c r="IFJ54" s="61"/>
      <c r="IFK54" s="61"/>
      <c r="IFL54" s="61"/>
      <c r="IFM54" s="61"/>
      <c r="IFN54" s="61"/>
      <c r="IFO54" s="61"/>
      <c r="IFP54" s="61"/>
      <c r="IFQ54" s="61"/>
      <c r="IFR54" s="61"/>
      <c r="IFS54" s="61"/>
      <c r="IFT54" s="61"/>
      <c r="IFU54" s="61"/>
      <c r="IFV54" s="61"/>
      <c r="IFW54" s="61"/>
      <c r="IFX54" s="61"/>
      <c r="IFY54" s="61"/>
      <c r="IFZ54" s="61"/>
      <c r="IGA54" s="61"/>
      <c r="IGB54" s="61"/>
      <c r="IGC54" s="61"/>
      <c r="IGD54" s="61"/>
      <c r="IGE54" s="61"/>
      <c r="IGF54" s="61"/>
      <c r="IGG54" s="61"/>
      <c r="IGH54" s="61"/>
      <c r="IGI54" s="61"/>
      <c r="IGJ54" s="61"/>
      <c r="IGK54" s="61"/>
      <c r="IGL54" s="61"/>
      <c r="IGM54" s="61"/>
      <c r="IGN54" s="61"/>
      <c r="IGO54" s="61"/>
      <c r="IGP54" s="61"/>
      <c r="IGQ54" s="61"/>
      <c r="IGR54" s="61"/>
      <c r="IGS54" s="61"/>
      <c r="IGT54" s="61"/>
      <c r="IGU54" s="61"/>
      <c r="IGV54" s="61"/>
      <c r="IGW54" s="61"/>
      <c r="IGX54" s="61"/>
      <c r="IGY54" s="61"/>
      <c r="IGZ54" s="61"/>
      <c r="IHA54" s="61"/>
      <c r="IHB54" s="61"/>
      <c r="IHC54" s="61"/>
      <c r="IHD54" s="61"/>
      <c r="IHE54" s="61"/>
      <c r="IHF54" s="61"/>
      <c r="IHG54" s="61"/>
      <c r="IHH54" s="61"/>
      <c r="IHI54" s="61"/>
      <c r="IHJ54" s="61"/>
      <c r="IHK54" s="61"/>
      <c r="IHL54" s="61"/>
      <c r="IHM54" s="61"/>
      <c r="IHN54" s="61"/>
      <c r="IHO54" s="61"/>
      <c r="IHP54" s="61"/>
      <c r="IHQ54" s="61"/>
      <c r="IHR54" s="61"/>
      <c r="IHS54" s="61"/>
      <c r="IHT54" s="61"/>
      <c r="IHU54" s="61"/>
      <c r="IHV54" s="61"/>
      <c r="IHW54" s="61"/>
      <c r="IHX54" s="61"/>
      <c r="IHY54" s="61"/>
      <c r="IHZ54" s="61"/>
      <c r="IIA54" s="61"/>
      <c r="IIB54" s="61"/>
      <c r="IIC54" s="61"/>
      <c r="IID54" s="61"/>
      <c r="IIE54" s="61"/>
      <c r="IIF54" s="61"/>
      <c r="IIG54" s="61"/>
      <c r="IIH54" s="61"/>
      <c r="III54" s="61"/>
      <c r="IIJ54" s="61"/>
      <c r="IIK54" s="61"/>
      <c r="IIL54" s="61"/>
      <c r="IIM54" s="61"/>
      <c r="IIN54" s="61"/>
      <c r="IIO54" s="61"/>
      <c r="IIP54" s="61"/>
      <c r="IIQ54" s="61"/>
      <c r="IIR54" s="61"/>
      <c r="IIS54" s="61"/>
      <c r="IIT54" s="61"/>
      <c r="IIU54" s="61"/>
      <c r="IIV54" s="61"/>
      <c r="IIW54" s="61"/>
      <c r="IIX54" s="61"/>
      <c r="IIY54" s="61"/>
      <c r="IIZ54" s="61"/>
      <c r="IJA54" s="61"/>
      <c r="IJB54" s="61"/>
      <c r="IJC54" s="61"/>
      <c r="IJD54" s="61"/>
      <c r="IJE54" s="61"/>
      <c r="IJF54" s="61"/>
      <c r="IJG54" s="61"/>
      <c r="IJH54" s="61"/>
      <c r="IJI54" s="61"/>
      <c r="IJJ54" s="61"/>
      <c r="IJK54" s="61"/>
      <c r="IJL54" s="61"/>
      <c r="IJM54" s="61"/>
      <c r="IJN54" s="61"/>
      <c r="IJO54" s="61"/>
      <c r="IJP54" s="61"/>
      <c r="IJQ54" s="61"/>
      <c r="IJR54" s="61"/>
      <c r="IJS54" s="61"/>
      <c r="IJT54" s="61"/>
      <c r="IJU54" s="61"/>
      <c r="IJV54" s="61"/>
      <c r="IJW54" s="61"/>
      <c r="IJX54" s="61"/>
      <c r="IJY54" s="61"/>
      <c r="IJZ54" s="61"/>
      <c r="IKA54" s="61"/>
      <c r="IKB54" s="61"/>
      <c r="IKC54" s="61"/>
      <c r="IKD54" s="61"/>
      <c r="IKE54" s="61"/>
      <c r="IKF54" s="61"/>
      <c r="IKG54" s="61"/>
      <c r="IKH54" s="61"/>
      <c r="IKI54" s="61"/>
      <c r="IKJ54" s="61"/>
      <c r="IKK54" s="61"/>
      <c r="IKL54" s="61"/>
      <c r="IKM54" s="61"/>
      <c r="IKN54" s="61"/>
      <c r="IKO54" s="61"/>
      <c r="IKP54" s="61"/>
      <c r="IKQ54" s="61"/>
      <c r="IKR54" s="61"/>
      <c r="IKS54" s="61"/>
      <c r="IKT54" s="61"/>
      <c r="IKU54" s="61"/>
      <c r="IKV54" s="61"/>
      <c r="IKW54" s="61"/>
      <c r="IKX54" s="61"/>
      <c r="IKY54" s="61"/>
      <c r="IKZ54" s="61"/>
      <c r="ILA54" s="61"/>
      <c r="ILB54" s="61"/>
      <c r="ILC54" s="61"/>
      <c r="ILD54" s="61"/>
      <c r="ILE54" s="61"/>
      <c r="ILF54" s="61"/>
      <c r="ILG54" s="61"/>
      <c r="ILH54" s="61"/>
      <c r="ILI54" s="61"/>
      <c r="ILJ54" s="61"/>
      <c r="ILK54" s="61"/>
      <c r="ILL54" s="61"/>
      <c r="ILM54" s="61"/>
      <c r="ILN54" s="61"/>
      <c r="ILO54" s="61"/>
      <c r="ILP54" s="61"/>
      <c r="ILQ54" s="61"/>
      <c r="ILR54" s="61"/>
      <c r="ILS54" s="61"/>
      <c r="ILT54" s="61"/>
      <c r="ILU54" s="61"/>
      <c r="ILV54" s="61"/>
      <c r="ILW54" s="61"/>
      <c r="ILX54" s="61"/>
      <c r="ILY54" s="61"/>
      <c r="ILZ54" s="61"/>
      <c r="IMA54" s="61"/>
      <c r="IMB54" s="61"/>
      <c r="IMC54" s="61"/>
      <c r="IMD54" s="61"/>
      <c r="IME54" s="61"/>
      <c r="IMF54" s="61"/>
      <c r="IMG54" s="61"/>
      <c r="IMH54" s="61"/>
      <c r="IMI54" s="61"/>
      <c r="IMJ54" s="61"/>
      <c r="IMK54" s="61"/>
      <c r="IML54" s="61"/>
      <c r="IMM54" s="61"/>
      <c r="IMN54" s="61"/>
      <c r="IMO54" s="61"/>
      <c r="IMP54" s="61"/>
      <c r="IMQ54" s="61"/>
      <c r="IMR54" s="61"/>
      <c r="IMS54" s="61"/>
      <c r="IMT54" s="61"/>
      <c r="IMU54" s="61"/>
      <c r="IMV54" s="61"/>
      <c r="IMW54" s="61"/>
      <c r="IMX54" s="61"/>
      <c r="IMY54" s="61"/>
      <c r="IMZ54" s="61"/>
      <c r="INA54" s="61"/>
      <c r="INB54" s="61"/>
      <c r="INC54" s="61"/>
      <c r="IND54" s="61"/>
      <c r="INE54" s="61"/>
      <c r="INF54" s="61"/>
      <c r="ING54" s="61"/>
      <c r="INH54" s="61"/>
      <c r="INI54" s="61"/>
      <c r="INJ54" s="61"/>
      <c r="INK54" s="61"/>
      <c r="INL54" s="61"/>
      <c r="INM54" s="61"/>
      <c r="INN54" s="61"/>
      <c r="INO54" s="61"/>
      <c r="INP54" s="61"/>
      <c r="INQ54" s="61"/>
      <c r="INR54" s="61"/>
      <c r="INS54" s="61"/>
      <c r="INT54" s="61"/>
      <c r="INU54" s="61"/>
      <c r="INV54" s="61"/>
      <c r="INW54" s="61"/>
      <c r="INX54" s="61"/>
      <c r="INY54" s="61"/>
      <c r="INZ54" s="61"/>
      <c r="IOA54" s="61"/>
      <c r="IOB54" s="61"/>
      <c r="IOC54" s="61"/>
      <c r="IOD54" s="61"/>
      <c r="IOE54" s="61"/>
      <c r="IOF54" s="61"/>
      <c r="IOG54" s="61"/>
      <c r="IOH54" s="61"/>
      <c r="IOI54" s="61"/>
      <c r="IOJ54" s="61"/>
      <c r="IOK54" s="61"/>
      <c r="IOL54" s="61"/>
      <c r="IOM54" s="61"/>
      <c r="ION54" s="61"/>
      <c r="IOO54" s="61"/>
      <c r="IOP54" s="61"/>
      <c r="IOQ54" s="61"/>
      <c r="IOR54" s="61"/>
      <c r="IOS54" s="61"/>
      <c r="IOT54" s="61"/>
      <c r="IOU54" s="61"/>
      <c r="IOV54" s="61"/>
      <c r="IOW54" s="61"/>
      <c r="IOX54" s="61"/>
      <c r="IOY54" s="61"/>
      <c r="IOZ54" s="61"/>
      <c r="IPA54" s="61"/>
      <c r="IPB54" s="61"/>
      <c r="IPC54" s="61"/>
      <c r="IPD54" s="61"/>
      <c r="IPE54" s="61"/>
      <c r="IPF54" s="61"/>
      <c r="IPG54" s="61"/>
      <c r="IPH54" s="61"/>
      <c r="IPI54" s="61"/>
      <c r="IPJ54" s="61"/>
      <c r="IPK54" s="61"/>
      <c r="IPL54" s="61"/>
      <c r="IPM54" s="61"/>
      <c r="IPN54" s="61"/>
      <c r="IPO54" s="61"/>
      <c r="IPP54" s="61"/>
      <c r="IPQ54" s="61"/>
      <c r="IPR54" s="61"/>
      <c r="IPS54" s="61"/>
      <c r="IPT54" s="61"/>
      <c r="IPU54" s="61"/>
      <c r="IPV54" s="61"/>
      <c r="IPW54" s="61"/>
      <c r="IPX54" s="61"/>
      <c r="IPY54" s="61"/>
      <c r="IPZ54" s="61"/>
      <c r="IQA54" s="61"/>
      <c r="IQB54" s="61"/>
      <c r="IQC54" s="61"/>
      <c r="IQD54" s="61"/>
      <c r="IQE54" s="61"/>
      <c r="IQF54" s="61"/>
      <c r="IQG54" s="61"/>
      <c r="IQH54" s="61"/>
      <c r="IQI54" s="61"/>
      <c r="IQJ54" s="61"/>
      <c r="IQK54" s="61"/>
      <c r="IQL54" s="61"/>
      <c r="IQM54" s="61"/>
      <c r="IQN54" s="61"/>
      <c r="IQO54" s="61"/>
      <c r="IQP54" s="61"/>
      <c r="IQQ54" s="61"/>
      <c r="IQR54" s="61"/>
      <c r="IQS54" s="61"/>
      <c r="IQT54" s="61"/>
      <c r="IQU54" s="61"/>
      <c r="IQV54" s="61"/>
      <c r="IQW54" s="61"/>
      <c r="IQX54" s="61"/>
      <c r="IQY54" s="61"/>
      <c r="IQZ54" s="61"/>
      <c r="IRA54" s="61"/>
      <c r="IRB54" s="61"/>
      <c r="IRC54" s="61"/>
      <c r="IRD54" s="61"/>
      <c r="IRE54" s="61"/>
      <c r="IRF54" s="61"/>
      <c r="IRG54" s="61"/>
      <c r="IRH54" s="61"/>
      <c r="IRI54" s="61"/>
      <c r="IRJ54" s="61"/>
      <c r="IRK54" s="61"/>
      <c r="IRL54" s="61"/>
      <c r="IRM54" s="61"/>
      <c r="IRN54" s="61"/>
      <c r="IRO54" s="61"/>
      <c r="IRP54" s="61"/>
      <c r="IRQ54" s="61"/>
      <c r="IRR54" s="61"/>
      <c r="IRS54" s="61"/>
      <c r="IRT54" s="61"/>
      <c r="IRU54" s="61"/>
      <c r="IRV54" s="61"/>
      <c r="IRW54" s="61"/>
      <c r="IRX54" s="61"/>
      <c r="IRY54" s="61"/>
      <c r="IRZ54" s="61"/>
      <c r="ISA54" s="61"/>
      <c r="ISB54" s="61"/>
      <c r="ISC54" s="61"/>
      <c r="ISD54" s="61"/>
      <c r="ISE54" s="61"/>
      <c r="ISF54" s="61"/>
      <c r="ISG54" s="61"/>
      <c r="ISH54" s="61"/>
      <c r="ISI54" s="61"/>
      <c r="ISJ54" s="61"/>
      <c r="ISK54" s="61"/>
      <c r="ISL54" s="61"/>
      <c r="ISM54" s="61"/>
      <c r="ISN54" s="61"/>
      <c r="ISO54" s="61"/>
      <c r="ISP54" s="61"/>
      <c r="ISQ54" s="61"/>
      <c r="ISR54" s="61"/>
      <c r="ISS54" s="61"/>
      <c r="IST54" s="61"/>
      <c r="ISU54" s="61"/>
      <c r="ISV54" s="61"/>
      <c r="ISW54" s="61"/>
      <c r="ISX54" s="61"/>
      <c r="ISY54" s="61"/>
      <c r="ISZ54" s="61"/>
      <c r="ITA54" s="61"/>
      <c r="ITB54" s="61"/>
      <c r="ITC54" s="61"/>
      <c r="ITD54" s="61"/>
      <c r="ITE54" s="61"/>
      <c r="ITF54" s="61"/>
      <c r="ITG54" s="61"/>
      <c r="ITH54" s="61"/>
      <c r="ITI54" s="61"/>
      <c r="ITJ54" s="61"/>
      <c r="ITK54" s="61"/>
      <c r="ITL54" s="61"/>
      <c r="ITM54" s="61"/>
      <c r="ITN54" s="61"/>
      <c r="ITO54" s="61"/>
      <c r="ITP54" s="61"/>
      <c r="ITQ54" s="61"/>
      <c r="ITR54" s="61"/>
      <c r="ITS54" s="61"/>
      <c r="ITT54" s="61"/>
      <c r="ITU54" s="61"/>
      <c r="ITV54" s="61"/>
      <c r="ITW54" s="61"/>
      <c r="ITX54" s="61"/>
      <c r="ITY54" s="61"/>
      <c r="ITZ54" s="61"/>
      <c r="IUA54" s="61"/>
      <c r="IUB54" s="61"/>
      <c r="IUC54" s="61"/>
      <c r="IUD54" s="61"/>
      <c r="IUE54" s="61"/>
      <c r="IUF54" s="61"/>
      <c r="IUG54" s="61"/>
      <c r="IUH54" s="61"/>
      <c r="IUI54" s="61"/>
      <c r="IUJ54" s="61"/>
      <c r="IUK54" s="61"/>
      <c r="IUL54" s="61"/>
      <c r="IUM54" s="61"/>
      <c r="IUN54" s="61"/>
      <c r="IUO54" s="61"/>
      <c r="IUP54" s="61"/>
      <c r="IUQ54" s="61"/>
      <c r="IUR54" s="61"/>
      <c r="IUS54" s="61"/>
      <c r="IUT54" s="61"/>
      <c r="IUU54" s="61"/>
      <c r="IUV54" s="61"/>
      <c r="IUW54" s="61"/>
      <c r="IUX54" s="61"/>
      <c r="IUY54" s="61"/>
      <c r="IUZ54" s="61"/>
      <c r="IVA54" s="61"/>
      <c r="IVB54" s="61"/>
      <c r="IVC54" s="61"/>
      <c r="IVD54" s="61"/>
      <c r="IVE54" s="61"/>
      <c r="IVF54" s="61"/>
      <c r="IVG54" s="61"/>
      <c r="IVH54" s="61"/>
      <c r="IVI54" s="61"/>
      <c r="IVJ54" s="61"/>
      <c r="IVK54" s="61"/>
      <c r="IVL54" s="61"/>
      <c r="IVM54" s="61"/>
      <c r="IVN54" s="61"/>
      <c r="IVO54" s="61"/>
      <c r="IVP54" s="61"/>
      <c r="IVQ54" s="61"/>
      <c r="IVR54" s="61"/>
      <c r="IVS54" s="61"/>
      <c r="IVT54" s="61"/>
      <c r="IVU54" s="61"/>
      <c r="IVV54" s="61"/>
      <c r="IVW54" s="61"/>
      <c r="IVX54" s="61"/>
      <c r="IVY54" s="61"/>
      <c r="IVZ54" s="61"/>
      <c r="IWA54" s="61"/>
      <c r="IWB54" s="61"/>
      <c r="IWC54" s="61"/>
      <c r="IWD54" s="61"/>
      <c r="IWE54" s="61"/>
      <c r="IWF54" s="61"/>
      <c r="IWG54" s="61"/>
      <c r="IWH54" s="61"/>
      <c r="IWI54" s="61"/>
      <c r="IWJ54" s="61"/>
      <c r="IWK54" s="61"/>
      <c r="IWL54" s="61"/>
      <c r="IWM54" s="61"/>
      <c r="IWN54" s="61"/>
      <c r="IWO54" s="61"/>
      <c r="IWP54" s="61"/>
      <c r="IWQ54" s="61"/>
      <c r="IWR54" s="61"/>
      <c r="IWS54" s="61"/>
      <c r="IWT54" s="61"/>
      <c r="IWU54" s="61"/>
      <c r="IWV54" s="61"/>
      <c r="IWW54" s="61"/>
      <c r="IWX54" s="61"/>
      <c r="IWY54" s="61"/>
      <c r="IWZ54" s="61"/>
      <c r="IXA54" s="61"/>
      <c r="IXB54" s="61"/>
      <c r="IXC54" s="61"/>
      <c r="IXD54" s="61"/>
      <c r="IXE54" s="61"/>
      <c r="IXF54" s="61"/>
      <c r="IXG54" s="61"/>
      <c r="IXH54" s="61"/>
      <c r="IXI54" s="61"/>
      <c r="IXJ54" s="61"/>
      <c r="IXK54" s="61"/>
      <c r="IXL54" s="61"/>
      <c r="IXM54" s="61"/>
      <c r="IXN54" s="61"/>
      <c r="IXO54" s="61"/>
      <c r="IXP54" s="61"/>
      <c r="IXQ54" s="61"/>
      <c r="IXR54" s="61"/>
      <c r="IXS54" s="61"/>
      <c r="IXT54" s="61"/>
      <c r="IXU54" s="61"/>
      <c r="IXV54" s="61"/>
      <c r="IXW54" s="61"/>
      <c r="IXX54" s="61"/>
      <c r="IXY54" s="61"/>
      <c r="IXZ54" s="61"/>
      <c r="IYA54" s="61"/>
      <c r="IYB54" s="61"/>
      <c r="IYC54" s="61"/>
      <c r="IYD54" s="61"/>
      <c r="IYE54" s="61"/>
      <c r="IYF54" s="61"/>
      <c r="IYG54" s="61"/>
      <c r="IYH54" s="61"/>
      <c r="IYI54" s="61"/>
      <c r="IYJ54" s="61"/>
      <c r="IYK54" s="61"/>
      <c r="IYL54" s="61"/>
      <c r="IYM54" s="61"/>
      <c r="IYN54" s="61"/>
      <c r="IYO54" s="61"/>
      <c r="IYP54" s="61"/>
      <c r="IYQ54" s="61"/>
      <c r="IYR54" s="61"/>
      <c r="IYS54" s="61"/>
      <c r="IYT54" s="61"/>
      <c r="IYU54" s="61"/>
      <c r="IYV54" s="61"/>
      <c r="IYW54" s="61"/>
      <c r="IYX54" s="61"/>
      <c r="IYY54" s="61"/>
      <c r="IYZ54" s="61"/>
      <c r="IZA54" s="61"/>
      <c r="IZB54" s="61"/>
      <c r="IZC54" s="61"/>
      <c r="IZD54" s="61"/>
      <c r="IZE54" s="61"/>
      <c r="IZF54" s="61"/>
      <c r="IZG54" s="61"/>
      <c r="IZH54" s="61"/>
      <c r="IZI54" s="61"/>
      <c r="IZJ54" s="61"/>
      <c r="IZK54" s="61"/>
      <c r="IZL54" s="61"/>
      <c r="IZM54" s="61"/>
      <c r="IZN54" s="61"/>
      <c r="IZO54" s="61"/>
      <c r="IZP54" s="61"/>
      <c r="IZQ54" s="61"/>
      <c r="IZR54" s="61"/>
      <c r="IZS54" s="61"/>
      <c r="IZT54" s="61"/>
      <c r="IZU54" s="61"/>
      <c r="IZV54" s="61"/>
      <c r="IZW54" s="61"/>
      <c r="IZX54" s="61"/>
      <c r="IZY54" s="61"/>
      <c r="IZZ54" s="61"/>
      <c r="JAA54" s="61"/>
      <c r="JAB54" s="61"/>
      <c r="JAC54" s="61"/>
      <c r="JAD54" s="61"/>
      <c r="JAE54" s="61"/>
      <c r="JAF54" s="61"/>
      <c r="JAG54" s="61"/>
      <c r="JAH54" s="61"/>
      <c r="JAI54" s="61"/>
      <c r="JAJ54" s="61"/>
      <c r="JAK54" s="61"/>
      <c r="JAL54" s="61"/>
      <c r="JAM54" s="61"/>
      <c r="JAN54" s="61"/>
      <c r="JAO54" s="61"/>
      <c r="JAP54" s="61"/>
      <c r="JAQ54" s="61"/>
      <c r="JAR54" s="61"/>
      <c r="JAS54" s="61"/>
      <c r="JAT54" s="61"/>
      <c r="JAU54" s="61"/>
      <c r="JAV54" s="61"/>
      <c r="JAW54" s="61"/>
      <c r="JAX54" s="61"/>
      <c r="JAY54" s="61"/>
      <c r="JAZ54" s="61"/>
      <c r="JBA54" s="61"/>
      <c r="JBB54" s="61"/>
      <c r="JBC54" s="61"/>
      <c r="JBD54" s="61"/>
      <c r="JBE54" s="61"/>
      <c r="JBF54" s="61"/>
      <c r="JBG54" s="61"/>
      <c r="JBH54" s="61"/>
      <c r="JBI54" s="61"/>
      <c r="JBJ54" s="61"/>
      <c r="JBK54" s="61"/>
      <c r="JBL54" s="61"/>
      <c r="JBM54" s="61"/>
      <c r="JBN54" s="61"/>
      <c r="JBO54" s="61"/>
      <c r="JBP54" s="61"/>
      <c r="JBQ54" s="61"/>
      <c r="JBR54" s="61"/>
      <c r="JBS54" s="61"/>
      <c r="JBT54" s="61"/>
      <c r="JBU54" s="61"/>
      <c r="JBV54" s="61"/>
      <c r="JBW54" s="61"/>
      <c r="JBX54" s="61"/>
      <c r="JBY54" s="61"/>
      <c r="JBZ54" s="61"/>
      <c r="JCA54" s="61"/>
      <c r="JCB54" s="61"/>
      <c r="JCC54" s="61"/>
      <c r="JCD54" s="61"/>
      <c r="JCE54" s="61"/>
      <c r="JCF54" s="61"/>
      <c r="JCG54" s="61"/>
      <c r="JCH54" s="61"/>
      <c r="JCI54" s="61"/>
      <c r="JCJ54" s="61"/>
      <c r="JCK54" s="61"/>
      <c r="JCL54" s="61"/>
      <c r="JCM54" s="61"/>
      <c r="JCN54" s="61"/>
      <c r="JCO54" s="61"/>
      <c r="JCP54" s="61"/>
      <c r="JCQ54" s="61"/>
      <c r="JCR54" s="61"/>
      <c r="JCS54" s="61"/>
      <c r="JCT54" s="61"/>
      <c r="JCU54" s="61"/>
      <c r="JCV54" s="61"/>
      <c r="JCW54" s="61"/>
      <c r="JCX54" s="61"/>
      <c r="JCY54" s="61"/>
      <c r="JCZ54" s="61"/>
      <c r="JDA54" s="61"/>
      <c r="JDB54" s="61"/>
      <c r="JDC54" s="61"/>
      <c r="JDD54" s="61"/>
      <c r="JDE54" s="61"/>
      <c r="JDF54" s="61"/>
      <c r="JDG54" s="61"/>
      <c r="JDH54" s="61"/>
      <c r="JDI54" s="61"/>
      <c r="JDJ54" s="61"/>
      <c r="JDK54" s="61"/>
      <c r="JDL54" s="61"/>
      <c r="JDM54" s="61"/>
      <c r="JDN54" s="61"/>
      <c r="JDO54" s="61"/>
      <c r="JDP54" s="61"/>
      <c r="JDQ54" s="61"/>
      <c r="JDR54" s="61"/>
      <c r="JDS54" s="61"/>
      <c r="JDT54" s="61"/>
      <c r="JDU54" s="61"/>
      <c r="JDV54" s="61"/>
      <c r="JDW54" s="61"/>
      <c r="JDX54" s="61"/>
      <c r="JDY54" s="61"/>
      <c r="JDZ54" s="61"/>
      <c r="JEA54" s="61"/>
      <c r="JEB54" s="61"/>
      <c r="JEC54" s="61"/>
      <c r="JED54" s="61"/>
      <c r="JEE54" s="61"/>
      <c r="JEF54" s="61"/>
      <c r="JEG54" s="61"/>
      <c r="JEH54" s="61"/>
      <c r="JEI54" s="61"/>
      <c r="JEJ54" s="61"/>
      <c r="JEK54" s="61"/>
      <c r="JEL54" s="61"/>
      <c r="JEM54" s="61"/>
      <c r="JEN54" s="61"/>
      <c r="JEO54" s="61"/>
      <c r="JEP54" s="61"/>
      <c r="JEQ54" s="61"/>
      <c r="JER54" s="61"/>
      <c r="JES54" s="61"/>
      <c r="JET54" s="61"/>
      <c r="JEU54" s="61"/>
      <c r="JEV54" s="61"/>
      <c r="JEW54" s="61"/>
      <c r="JEX54" s="61"/>
      <c r="JEY54" s="61"/>
      <c r="JEZ54" s="61"/>
      <c r="JFA54" s="61"/>
      <c r="JFB54" s="61"/>
      <c r="JFC54" s="61"/>
      <c r="JFD54" s="61"/>
      <c r="JFE54" s="61"/>
      <c r="JFF54" s="61"/>
      <c r="JFG54" s="61"/>
      <c r="JFH54" s="61"/>
      <c r="JFI54" s="61"/>
      <c r="JFJ54" s="61"/>
      <c r="JFK54" s="61"/>
      <c r="JFL54" s="61"/>
      <c r="JFM54" s="61"/>
      <c r="JFN54" s="61"/>
      <c r="JFO54" s="61"/>
      <c r="JFP54" s="61"/>
      <c r="JFQ54" s="61"/>
      <c r="JFR54" s="61"/>
      <c r="JFS54" s="61"/>
      <c r="JFT54" s="61"/>
      <c r="JFU54" s="61"/>
      <c r="JFV54" s="61"/>
      <c r="JFW54" s="61"/>
      <c r="JFX54" s="61"/>
      <c r="JFY54" s="61"/>
      <c r="JFZ54" s="61"/>
      <c r="JGA54" s="61"/>
      <c r="JGB54" s="61"/>
      <c r="JGC54" s="61"/>
      <c r="JGD54" s="61"/>
      <c r="JGE54" s="61"/>
      <c r="JGF54" s="61"/>
      <c r="JGG54" s="61"/>
      <c r="JGH54" s="61"/>
      <c r="JGI54" s="61"/>
      <c r="JGJ54" s="61"/>
      <c r="JGK54" s="61"/>
      <c r="JGL54" s="61"/>
      <c r="JGM54" s="61"/>
      <c r="JGN54" s="61"/>
      <c r="JGO54" s="61"/>
      <c r="JGP54" s="61"/>
      <c r="JGQ54" s="61"/>
      <c r="JGR54" s="61"/>
      <c r="JGS54" s="61"/>
      <c r="JGT54" s="61"/>
      <c r="JGU54" s="61"/>
      <c r="JGV54" s="61"/>
      <c r="JGW54" s="61"/>
      <c r="JGX54" s="61"/>
      <c r="JGY54" s="61"/>
      <c r="JGZ54" s="61"/>
      <c r="JHA54" s="61"/>
      <c r="JHB54" s="61"/>
      <c r="JHC54" s="61"/>
      <c r="JHD54" s="61"/>
      <c r="JHE54" s="61"/>
      <c r="JHF54" s="61"/>
      <c r="JHG54" s="61"/>
      <c r="JHH54" s="61"/>
      <c r="JHI54" s="61"/>
      <c r="JHJ54" s="61"/>
      <c r="JHK54" s="61"/>
      <c r="JHL54" s="61"/>
      <c r="JHM54" s="61"/>
      <c r="JHN54" s="61"/>
      <c r="JHO54" s="61"/>
      <c r="JHP54" s="61"/>
      <c r="JHQ54" s="61"/>
      <c r="JHR54" s="61"/>
      <c r="JHS54" s="61"/>
      <c r="JHT54" s="61"/>
      <c r="JHU54" s="61"/>
      <c r="JHV54" s="61"/>
      <c r="JHW54" s="61"/>
      <c r="JHX54" s="61"/>
      <c r="JHY54" s="61"/>
      <c r="JHZ54" s="61"/>
      <c r="JIA54" s="61"/>
      <c r="JIB54" s="61"/>
      <c r="JIC54" s="61"/>
      <c r="JID54" s="61"/>
      <c r="JIE54" s="61"/>
      <c r="JIF54" s="61"/>
      <c r="JIG54" s="61"/>
      <c r="JIH54" s="61"/>
      <c r="JII54" s="61"/>
      <c r="JIJ54" s="61"/>
      <c r="JIK54" s="61"/>
      <c r="JIL54" s="61"/>
      <c r="JIM54" s="61"/>
      <c r="JIN54" s="61"/>
      <c r="JIO54" s="61"/>
      <c r="JIP54" s="61"/>
      <c r="JIQ54" s="61"/>
      <c r="JIR54" s="61"/>
      <c r="JIS54" s="61"/>
      <c r="JIT54" s="61"/>
      <c r="JIU54" s="61"/>
      <c r="JIV54" s="61"/>
      <c r="JIW54" s="61"/>
      <c r="JIX54" s="61"/>
      <c r="JIY54" s="61"/>
      <c r="JIZ54" s="61"/>
      <c r="JJA54" s="61"/>
      <c r="JJB54" s="61"/>
      <c r="JJC54" s="61"/>
      <c r="JJD54" s="61"/>
      <c r="JJE54" s="61"/>
      <c r="JJF54" s="61"/>
      <c r="JJG54" s="61"/>
      <c r="JJH54" s="61"/>
      <c r="JJI54" s="61"/>
      <c r="JJJ54" s="61"/>
      <c r="JJK54" s="61"/>
      <c r="JJL54" s="61"/>
      <c r="JJM54" s="61"/>
      <c r="JJN54" s="61"/>
      <c r="JJO54" s="61"/>
      <c r="JJP54" s="61"/>
      <c r="JJQ54" s="61"/>
      <c r="JJR54" s="61"/>
      <c r="JJS54" s="61"/>
      <c r="JJT54" s="61"/>
      <c r="JJU54" s="61"/>
      <c r="JJV54" s="61"/>
      <c r="JJW54" s="61"/>
      <c r="JJX54" s="61"/>
      <c r="JJY54" s="61"/>
      <c r="JJZ54" s="61"/>
      <c r="JKA54" s="61"/>
      <c r="JKB54" s="61"/>
      <c r="JKC54" s="61"/>
      <c r="JKD54" s="61"/>
      <c r="JKE54" s="61"/>
      <c r="JKF54" s="61"/>
      <c r="JKG54" s="61"/>
      <c r="JKH54" s="61"/>
      <c r="JKI54" s="61"/>
      <c r="JKJ54" s="61"/>
      <c r="JKK54" s="61"/>
      <c r="JKL54" s="61"/>
      <c r="JKM54" s="61"/>
      <c r="JKN54" s="61"/>
      <c r="JKO54" s="61"/>
      <c r="JKP54" s="61"/>
      <c r="JKQ54" s="61"/>
      <c r="JKR54" s="61"/>
      <c r="JKS54" s="61"/>
      <c r="JKT54" s="61"/>
      <c r="JKU54" s="61"/>
      <c r="JKV54" s="61"/>
      <c r="JKW54" s="61"/>
      <c r="JKX54" s="61"/>
      <c r="JKY54" s="61"/>
      <c r="JKZ54" s="61"/>
      <c r="JLA54" s="61"/>
      <c r="JLB54" s="61"/>
      <c r="JLC54" s="61"/>
      <c r="JLD54" s="61"/>
      <c r="JLE54" s="61"/>
      <c r="JLF54" s="61"/>
      <c r="JLG54" s="61"/>
      <c r="JLH54" s="61"/>
      <c r="JLI54" s="61"/>
      <c r="JLJ54" s="61"/>
      <c r="JLK54" s="61"/>
      <c r="JLL54" s="61"/>
      <c r="JLM54" s="61"/>
      <c r="JLN54" s="61"/>
      <c r="JLO54" s="61"/>
      <c r="JLP54" s="61"/>
      <c r="JLQ54" s="61"/>
      <c r="JLR54" s="61"/>
      <c r="JLS54" s="61"/>
      <c r="JLT54" s="61"/>
      <c r="JLU54" s="61"/>
      <c r="JLV54" s="61"/>
      <c r="JLW54" s="61"/>
      <c r="JLX54" s="61"/>
      <c r="JLY54" s="61"/>
      <c r="JLZ54" s="61"/>
      <c r="JMA54" s="61"/>
      <c r="JMB54" s="61"/>
      <c r="JMC54" s="61"/>
      <c r="JMD54" s="61"/>
      <c r="JME54" s="61"/>
      <c r="JMF54" s="61"/>
      <c r="JMG54" s="61"/>
      <c r="JMH54" s="61"/>
      <c r="JMI54" s="61"/>
      <c r="JMJ54" s="61"/>
      <c r="JMK54" s="61"/>
      <c r="JML54" s="61"/>
      <c r="JMM54" s="61"/>
      <c r="JMN54" s="61"/>
      <c r="JMO54" s="61"/>
      <c r="JMP54" s="61"/>
      <c r="JMQ54" s="61"/>
      <c r="JMR54" s="61"/>
      <c r="JMS54" s="61"/>
      <c r="JMT54" s="61"/>
      <c r="JMU54" s="61"/>
      <c r="JMV54" s="61"/>
      <c r="JMW54" s="61"/>
      <c r="JMX54" s="61"/>
      <c r="JMY54" s="61"/>
      <c r="JMZ54" s="61"/>
      <c r="JNA54" s="61"/>
      <c r="JNB54" s="61"/>
      <c r="JNC54" s="61"/>
      <c r="JND54" s="61"/>
      <c r="JNE54" s="61"/>
      <c r="JNF54" s="61"/>
      <c r="JNG54" s="61"/>
      <c r="JNH54" s="61"/>
      <c r="JNI54" s="61"/>
      <c r="JNJ54" s="61"/>
      <c r="JNK54" s="61"/>
      <c r="JNL54" s="61"/>
      <c r="JNM54" s="61"/>
      <c r="JNN54" s="61"/>
      <c r="JNO54" s="61"/>
      <c r="JNP54" s="61"/>
      <c r="JNQ54" s="61"/>
      <c r="JNR54" s="61"/>
      <c r="JNS54" s="61"/>
      <c r="JNT54" s="61"/>
      <c r="JNU54" s="61"/>
      <c r="JNV54" s="61"/>
      <c r="JNW54" s="61"/>
      <c r="JNX54" s="61"/>
      <c r="JNY54" s="61"/>
      <c r="JNZ54" s="61"/>
      <c r="JOA54" s="61"/>
      <c r="JOB54" s="61"/>
      <c r="JOC54" s="61"/>
      <c r="JOD54" s="61"/>
      <c r="JOE54" s="61"/>
      <c r="JOF54" s="61"/>
      <c r="JOG54" s="61"/>
      <c r="JOH54" s="61"/>
      <c r="JOI54" s="61"/>
      <c r="JOJ54" s="61"/>
      <c r="JOK54" s="61"/>
      <c r="JOL54" s="61"/>
      <c r="JOM54" s="61"/>
      <c r="JON54" s="61"/>
      <c r="JOO54" s="61"/>
      <c r="JOP54" s="61"/>
      <c r="JOQ54" s="61"/>
      <c r="JOR54" s="61"/>
      <c r="JOS54" s="61"/>
      <c r="JOT54" s="61"/>
      <c r="JOU54" s="61"/>
      <c r="JOV54" s="61"/>
      <c r="JOW54" s="61"/>
      <c r="JOX54" s="61"/>
      <c r="JOY54" s="61"/>
      <c r="JOZ54" s="61"/>
      <c r="JPA54" s="61"/>
      <c r="JPB54" s="61"/>
      <c r="JPC54" s="61"/>
      <c r="JPD54" s="61"/>
      <c r="JPE54" s="61"/>
      <c r="JPF54" s="61"/>
      <c r="JPG54" s="61"/>
      <c r="JPH54" s="61"/>
      <c r="JPI54" s="61"/>
      <c r="JPJ54" s="61"/>
      <c r="JPK54" s="61"/>
      <c r="JPL54" s="61"/>
      <c r="JPM54" s="61"/>
      <c r="JPN54" s="61"/>
      <c r="JPO54" s="61"/>
      <c r="JPP54" s="61"/>
      <c r="JPQ54" s="61"/>
      <c r="JPR54" s="61"/>
      <c r="JPS54" s="61"/>
      <c r="JPT54" s="61"/>
      <c r="JPU54" s="61"/>
      <c r="JPV54" s="61"/>
      <c r="JPW54" s="61"/>
      <c r="JPX54" s="61"/>
      <c r="JPY54" s="61"/>
      <c r="JPZ54" s="61"/>
      <c r="JQA54" s="61"/>
      <c r="JQB54" s="61"/>
      <c r="JQC54" s="61"/>
      <c r="JQD54" s="61"/>
      <c r="JQE54" s="61"/>
      <c r="JQF54" s="61"/>
      <c r="JQG54" s="61"/>
      <c r="JQH54" s="61"/>
      <c r="JQI54" s="61"/>
      <c r="JQJ54" s="61"/>
      <c r="JQK54" s="61"/>
      <c r="JQL54" s="61"/>
      <c r="JQM54" s="61"/>
      <c r="JQN54" s="61"/>
      <c r="JQO54" s="61"/>
      <c r="JQP54" s="61"/>
      <c r="JQQ54" s="61"/>
      <c r="JQR54" s="61"/>
      <c r="JQS54" s="61"/>
      <c r="JQT54" s="61"/>
      <c r="JQU54" s="61"/>
      <c r="JQV54" s="61"/>
      <c r="JQW54" s="61"/>
      <c r="JQX54" s="61"/>
      <c r="JQY54" s="61"/>
      <c r="JQZ54" s="61"/>
      <c r="JRA54" s="61"/>
      <c r="JRB54" s="61"/>
      <c r="JRC54" s="61"/>
      <c r="JRD54" s="61"/>
      <c r="JRE54" s="61"/>
      <c r="JRF54" s="61"/>
      <c r="JRG54" s="61"/>
      <c r="JRH54" s="61"/>
      <c r="JRI54" s="61"/>
      <c r="JRJ54" s="61"/>
      <c r="JRK54" s="61"/>
      <c r="JRL54" s="61"/>
      <c r="JRM54" s="61"/>
      <c r="JRN54" s="61"/>
      <c r="JRO54" s="61"/>
      <c r="JRP54" s="61"/>
      <c r="JRQ54" s="61"/>
      <c r="JRR54" s="61"/>
      <c r="JRS54" s="61"/>
      <c r="JRT54" s="61"/>
      <c r="JRU54" s="61"/>
      <c r="JRV54" s="61"/>
      <c r="JRW54" s="61"/>
      <c r="JRX54" s="61"/>
      <c r="JRY54" s="61"/>
      <c r="JRZ54" s="61"/>
      <c r="JSA54" s="61"/>
      <c r="JSB54" s="61"/>
      <c r="JSC54" s="61"/>
      <c r="JSD54" s="61"/>
      <c r="JSE54" s="61"/>
      <c r="JSF54" s="61"/>
      <c r="JSG54" s="61"/>
      <c r="JSH54" s="61"/>
      <c r="JSI54" s="61"/>
      <c r="JSJ54" s="61"/>
      <c r="JSK54" s="61"/>
      <c r="JSL54" s="61"/>
      <c r="JSM54" s="61"/>
      <c r="JSN54" s="61"/>
      <c r="JSO54" s="61"/>
      <c r="JSP54" s="61"/>
      <c r="JSQ54" s="61"/>
      <c r="JSR54" s="61"/>
      <c r="JSS54" s="61"/>
      <c r="JST54" s="61"/>
      <c r="JSU54" s="61"/>
      <c r="JSV54" s="61"/>
      <c r="JSW54" s="61"/>
      <c r="JSX54" s="61"/>
      <c r="JSY54" s="61"/>
      <c r="JSZ54" s="61"/>
      <c r="JTA54" s="61"/>
      <c r="JTB54" s="61"/>
      <c r="JTC54" s="61"/>
      <c r="JTD54" s="61"/>
      <c r="JTE54" s="61"/>
      <c r="JTF54" s="61"/>
      <c r="JTG54" s="61"/>
      <c r="JTH54" s="61"/>
      <c r="JTI54" s="61"/>
      <c r="JTJ54" s="61"/>
      <c r="JTK54" s="61"/>
      <c r="JTL54" s="61"/>
      <c r="JTM54" s="61"/>
      <c r="JTN54" s="61"/>
      <c r="JTO54" s="61"/>
      <c r="JTP54" s="61"/>
      <c r="JTQ54" s="61"/>
      <c r="JTR54" s="61"/>
      <c r="JTS54" s="61"/>
      <c r="JTT54" s="61"/>
      <c r="JTU54" s="61"/>
      <c r="JTV54" s="61"/>
      <c r="JTW54" s="61"/>
      <c r="JTX54" s="61"/>
      <c r="JTY54" s="61"/>
      <c r="JTZ54" s="61"/>
      <c r="JUA54" s="61"/>
      <c r="JUB54" s="61"/>
      <c r="JUC54" s="61"/>
      <c r="JUD54" s="61"/>
      <c r="JUE54" s="61"/>
      <c r="JUF54" s="61"/>
      <c r="JUG54" s="61"/>
      <c r="JUH54" s="61"/>
      <c r="JUI54" s="61"/>
      <c r="JUJ54" s="61"/>
      <c r="JUK54" s="61"/>
      <c r="JUL54" s="61"/>
      <c r="JUM54" s="61"/>
      <c r="JUN54" s="61"/>
      <c r="JUO54" s="61"/>
      <c r="JUP54" s="61"/>
      <c r="JUQ54" s="61"/>
      <c r="JUR54" s="61"/>
      <c r="JUS54" s="61"/>
      <c r="JUT54" s="61"/>
      <c r="JUU54" s="61"/>
      <c r="JUV54" s="61"/>
      <c r="JUW54" s="61"/>
      <c r="JUX54" s="61"/>
      <c r="JUY54" s="61"/>
      <c r="JUZ54" s="61"/>
      <c r="JVA54" s="61"/>
      <c r="JVB54" s="61"/>
      <c r="JVC54" s="61"/>
      <c r="JVD54" s="61"/>
      <c r="JVE54" s="61"/>
      <c r="JVF54" s="61"/>
      <c r="JVG54" s="61"/>
      <c r="JVH54" s="61"/>
      <c r="JVI54" s="61"/>
      <c r="JVJ54" s="61"/>
      <c r="JVK54" s="61"/>
      <c r="JVL54" s="61"/>
      <c r="JVM54" s="61"/>
      <c r="JVN54" s="61"/>
      <c r="JVO54" s="61"/>
      <c r="JVP54" s="61"/>
      <c r="JVQ54" s="61"/>
      <c r="JVR54" s="61"/>
      <c r="JVS54" s="61"/>
      <c r="JVT54" s="61"/>
      <c r="JVU54" s="61"/>
      <c r="JVV54" s="61"/>
      <c r="JVW54" s="61"/>
      <c r="JVX54" s="61"/>
      <c r="JVY54" s="61"/>
      <c r="JVZ54" s="61"/>
      <c r="JWA54" s="61"/>
      <c r="JWB54" s="61"/>
      <c r="JWC54" s="61"/>
      <c r="JWD54" s="61"/>
      <c r="JWE54" s="61"/>
      <c r="JWF54" s="61"/>
      <c r="JWG54" s="61"/>
      <c r="JWH54" s="61"/>
      <c r="JWI54" s="61"/>
      <c r="JWJ54" s="61"/>
      <c r="JWK54" s="61"/>
      <c r="JWL54" s="61"/>
      <c r="JWM54" s="61"/>
      <c r="JWN54" s="61"/>
      <c r="JWO54" s="61"/>
      <c r="JWP54" s="61"/>
      <c r="JWQ54" s="61"/>
      <c r="JWR54" s="61"/>
      <c r="JWS54" s="61"/>
      <c r="JWT54" s="61"/>
      <c r="JWU54" s="61"/>
      <c r="JWV54" s="61"/>
      <c r="JWW54" s="61"/>
      <c r="JWX54" s="61"/>
      <c r="JWY54" s="61"/>
      <c r="JWZ54" s="61"/>
      <c r="JXA54" s="61"/>
      <c r="JXB54" s="61"/>
      <c r="JXC54" s="61"/>
      <c r="JXD54" s="61"/>
      <c r="JXE54" s="61"/>
      <c r="JXF54" s="61"/>
      <c r="JXG54" s="61"/>
      <c r="JXH54" s="61"/>
      <c r="JXI54" s="61"/>
      <c r="JXJ54" s="61"/>
      <c r="JXK54" s="61"/>
      <c r="JXL54" s="61"/>
      <c r="JXM54" s="61"/>
      <c r="JXN54" s="61"/>
      <c r="JXO54" s="61"/>
      <c r="JXP54" s="61"/>
      <c r="JXQ54" s="61"/>
      <c r="JXR54" s="61"/>
      <c r="JXS54" s="61"/>
      <c r="JXT54" s="61"/>
      <c r="JXU54" s="61"/>
      <c r="JXV54" s="61"/>
      <c r="JXW54" s="61"/>
      <c r="JXX54" s="61"/>
      <c r="JXY54" s="61"/>
      <c r="JXZ54" s="61"/>
      <c r="JYA54" s="61"/>
      <c r="JYB54" s="61"/>
      <c r="JYC54" s="61"/>
      <c r="JYD54" s="61"/>
      <c r="JYE54" s="61"/>
      <c r="JYF54" s="61"/>
      <c r="JYG54" s="61"/>
      <c r="JYH54" s="61"/>
      <c r="JYI54" s="61"/>
      <c r="JYJ54" s="61"/>
      <c r="JYK54" s="61"/>
      <c r="JYL54" s="61"/>
      <c r="JYM54" s="61"/>
      <c r="JYN54" s="61"/>
      <c r="JYO54" s="61"/>
      <c r="JYP54" s="61"/>
      <c r="JYQ54" s="61"/>
      <c r="JYR54" s="61"/>
      <c r="JYS54" s="61"/>
      <c r="JYT54" s="61"/>
      <c r="JYU54" s="61"/>
      <c r="JYV54" s="61"/>
      <c r="JYW54" s="61"/>
      <c r="JYX54" s="61"/>
      <c r="JYY54" s="61"/>
      <c r="JYZ54" s="61"/>
      <c r="JZA54" s="61"/>
      <c r="JZB54" s="61"/>
      <c r="JZC54" s="61"/>
      <c r="JZD54" s="61"/>
      <c r="JZE54" s="61"/>
      <c r="JZF54" s="61"/>
      <c r="JZG54" s="61"/>
      <c r="JZH54" s="61"/>
      <c r="JZI54" s="61"/>
      <c r="JZJ54" s="61"/>
      <c r="JZK54" s="61"/>
      <c r="JZL54" s="61"/>
      <c r="JZM54" s="61"/>
      <c r="JZN54" s="61"/>
      <c r="JZO54" s="61"/>
      <c r="JZP54" s="61"/>
      <c r="JZQ54" s="61"/>
      <c r="JZR54" s="61"/>
      <c r="JZS54" s="61"/>
      <c r="JZT54" s="61"/>
      <c r="JZU54" s="61"/>
      <c r="JZV54" s="61"/>
      <c r="JZW54" s="61"/>
      <c r="JZX54" s="61"/>
      <c r="JZY54" s="61"/>
      <c r="JZZ54" s="61"/>
      <c r="KAA54" s="61"/>
      <c r="KAB54" s="61"/>
      <c r="KAC54" s="61"/>
      <c r="KAD54" s="61"/>
      <c r="KAE54" s="61"/>
      <c r="KAF54" s="61"/>
      <c r="KAG54" s="61"/>
      <c r="KAH54" s="61"/>
      <c r="KAI54" s="61"/>
      <c r="KAJ54" s="61"/>
      <c r="KAK54" s="61"/>
      <c r="KAL54" s="61"/>
      <c r="KAM54" s="61"/>
      <c r="KAN54" s="61"/>
      <c r="KAO54" s="61"/>
      <c r="KAP54" s="61"/>
      <c r="KAQ54" s="61"/>
      <c r="KAR54" s="61"/>
      <c r="KAS54" s="61"/>
      <c r="KAT54" s="61"/>
      <c r="KAU54" s="61"/>
      <c r="KAV54" s="61"/>
      <c r="KAW54" s="61"/>
      <c r="KAX54" s="61"/>
      <c r="KAY54" s="61"/>
      <c r="KAZ54" s="61"/>
      <c r="KBA54" s="61"/>
      <c r="KBB54" s="61"/>
      <c r="KBC54" s="61"/>
      <c r="KBD54" s="61"/>
      <c r="KBE54" s="61"/>
      <c r="KBF54" s="61"/>
      <c r="KBG54" s="61"/>
      <c r="KBH54" s="61"/>
      <c r="KBI54" s="61"/>
      <c r="KBJ54" s="61"/>
      <c r="KBK54" s="61"/>
      <c r="KBL54" s="61"/>
      <c r="KBM54" s="61"/>
      <c r="KBN54" s="61"/>
      <c r="KBO54" s="61"/>
      <c r="KBP54" s="61"/>
      <c r="KBQ54" s="61"/>
      <c r="KBR54" s="61"/>
      <c r="KBS54" s="61"/>
      <c r="KBT54" s="61"/>
      <c r="KBU54" s="61"/>
      <c r="KBV54" s="61"/>
      <c r="KBW54" s="61"/>
      <c r="KBX54" s="61"/>
      <c r="KBY54" s="61"/>
      <c r="KBZ54" s="61"/>
      <c r="KCA54" s="61"/>
      <c r="KCB54" s="61"/>
      <c r="KCC54" s="61"/>
      <c r="KCD54" s="61"/>
      <c r="KCE54" s="61"/>
      <c r="KCF54" s="61"/>
      <c r="KCG54" s="61"/>
      <c r="KCH54" s="61"/>
      <c r="KCI54" s="61"/>
      <c r="KCJ54" s="61"/>
      <c r="KCK54" s="61"/>
      <c r="KCL54" s="61"/>
      <c r="KCM54" s="61"/>
      <c r="KCN54" s="61"/>
      <c r="KCO54" s="61"/>
      <c r="KCP54" s="61"/>
      <c r="KCQ54" s="61"/>
      <c r="KCR54" s="61"/>
      <c r="KCS54" s="61"/>
      <c r="KCT54" s="61"/>
      <c r="KCU54" s="61"/>
      <c r="KCV54" s="61"/>
      <c r="KCW54" s="61"/>
      <c r="KCX54" s="61"/>
      <c r="KCY54" s="61"/>
      <c r="KCZ54" s="61"/>
      <c r="KDA54" s="61"/>
      <c r="KDB54" s="61"/>
      <c r="KDC54" s="61"/>
      <c r="KDD54" s="61"/>
      <c r="KDE54" s="61"/>
      <c r="KDF54" s="61"/>
      <c r="KDG54" s="61"/>
      <c r="KDH54" s="61"/>
      <c r="KDI54" s="61"/>
      <c r="KDJ54" s="61"/>
      <c r="KDK54" s="61"/>
      <c r="KDL54" s="61"/>
      <c r="KDM54" s="61"/>
      <c r="KDN54" s="61"/>
      <c r="KDO54" s="61"/>
      <c r="KDP54" s="61"/>
      <c r="KDQ54" s="61"/>
      <c r="KDR54" s="61"/>
      <c r="KDS54" s="61"/>
      <c r="KDT54" s="61"/>
      <c r="KDU54" s="61"/>
      <c r="KDV54" s="61"/>
      <c r="KDW54" s="61"/>
      <c r="KDX54" s="61"/>
      <c r="KDY54" s="61"/>
      <c r="KDZ54" s="61"/>
      <c r="KEA54" s="61"/>
      <c r="KEB54" s="61"/>
      <c r="KEC54" s="61"/>
      <c r="KED54" s="61"/>
      <c r="KEE54" s="61"/>
      <c r="KEF54" s="61"/>
      <c r="KEG54" s="61"/>
      <c r="KEH54" s="61"/>
      <c r="KEI54" s="61"/>
      <c r="KEJ54" s="61"/>
      <c r="KEK54" s="61"/>
      <c r="KEL54" s="61"/>
      <c r="KEM54" s="61"/>
      <c r="KEN54" s="61"/>
      <c r="KEO54" s="61"/>
      <c r="KEP54" s="61"/>
      <c r="KEQ54" s="61"/>
      <c r="KER54" s="61"/>
      <c r="KES54" s="61"/>
      <c r="KET54" s="61"/>
      <c r="KEU54" s="61"/>
      <c r="KEV54" s="61"/>
      <c r="KEW54" s="61"/>
      <c r="KEX54" s="61"/>
      <c r="KEY54" s="61"/>
      <c r="KEZ54" s="61"/>
      <c r="KFA54" s="61"/>
      <c r="KFB54" s="61"/>
      <c r="KFC54" s="61"/>
      <c r="KFD54" s="61"/>
      <c r="KFE54" s="61"/>
      <c r="KFF54" s="61"/>
      <c r="KFG54" s="61"/>
      <c r="KFH54" s="61"/>
      <c r="KFI54" s="61"/>
      <c r="KFJ54" s="61"/>
      <c r="KFK54" s="61"/>
      <c r="KFL54" s="61"/>
      <c r="KFM54" s="61"/>
      <c r="KFN54" s="61"/>
      <c r="KFO54" s="61"/>
      <c r="KFP54" s="61"/>
      <c r="KFQ54" s="61"/>
      <c r="KFR54" s="61"/>
      <c r="KFS54" s="61"/>
      <c r="KFT54" s="61"/>
      <c r="KFU54" s="61"/>
      <c r="KFV54" s="61"/>
      <c r="KFW54" s="61"/>
      <c r="KFX54" s="61"/>
      <c r="KFY54" s="61"/>
      <c r="KFZ54" s="61"/>
      <c r="KGA54" s="61"/>
      <c r="KGB54" s="61"/>
      <c r="KGC54" s="61"/>
      <c r="KGD54" s="61"/>
      <c r="KGE54" s="61"/>
      <c r="KGF54" s="61"/>
      <c r="KGG54" s="61"/>
      <c r="KGH54" s="61"/>
      <c r="KGI54" s="61"/>
      <c r="KGJ54" s="61"/>
      <c r="KGK54" s="61"/>
      <c r="KGL54" s="61"/>
      <c r="KGM54" s="61"/>
      <c r="KGN54" s="61"/>
      <c r="KGO54" s="61"/>
      <c r="KGP54" s="61"/>
      <c r="KGQ54" s="61"/>
      <c r="KGR54" s="61"/>
      <c r="KGS54" s="61"/>
      <c r="KGT54" s="61"/>
      <c r="KGU54" s="61"/>
      <c r="KGV54" s="61"/>
      <c r="KGW54" s="61"/>
      <c r="KGX54" s="61"/>
      <c r="KGY54" s="61"/>
      <c r="KGZ54" s="61"/>
      <c r="KHA54" s="61"/>
      <c r="KHB54" s="61"/>
      <c r="KHC54" s="61"/>
      <c r="KHD54" s="61"/>
      <c r="KHE54" s="61"/>
      <c r="KHF54" s="61"/>
      <c r="KHG54" s="61"/>
      <c r="KHH54" s="61"/>
      <c r="KHI54" s="61"/>
      <c r="KHJ54" s="61"/>
      <c r="KHK54" s="61"/>
      <c r="KHL54" s="61"/>
      <c r="KHM54" s="61"/>
      <c r="KHN54" s="61"/>
      <c r="KHO54" s="61"/>
      <c r="KHP54" s="61"/>
      <c r="KHQ54" s="61"/>
      <c r="KHR54" s="61"/>
      <c r="KHS54" s="61"/>
      <c r="KHT54" s="61"/>
      <c r="KHU54" s="61"/>
      <c r="KHV54" s="61"/>
      <c r="KHW54" s="61"/>
      <c r="KHX54" s="61"/>
      <c r="KHY54" s="61"/>
      <c r="KHZ54" s="61"/>
      <c r="KIA54" s="61"/>
      <c r="KIB54" s="61"/>
      <c r="KIC54" s="61"/>
      <c r="KID54" s="61"/>
      <c r="KIE54" s="61"/>
      <c r="KIF54" s="61"/>
      <c r="KIG54" s="61"/>
      <c r="KIH54" s="61"/>
      <c r="KII54" s="61"/>
      <c r="KIJ54" s="61"/>
      <c r="KIK54" s="61"/>
      <c r="KIL54" s="61"/>
      <c r="KIM54" s="61"/>
      <c r="KIN54" s="61"/>
      <c r="KIO54" s="61"/>
      <c r="KIP54" s="61"/>
      <c r="KIQ54" s="61"/>
      <c r="KIR54" s="61"/>
      <c r="KIS54" s="61"/>
      <c r="KIT54" s="61"/>
      <c r="KIU54" s="61"/>
      <c r="KIV54" s="61"/>
      <c r="KIW54" s="61"/>
      <c r="KIX54" s="61"/>
      <c r="KIY54" s="61"/>
      <c r="KIZ54" s="61"/>
      <c r="KJA54" s="61"/>
      <c r="KJB54" s="61"/>
      <c r="KJC54" s="61"/>
      <c r="KJD54" s="61"/>
      <c r="KJE54" s="61"/>
      <c r="KJF54" s="61"/>
      <c r="KJG54" s="61"/>
      <c r="KJH54" s="61"/>
      <c r="KJI54" s="61"/>
      <c r="KJJ54" s="61"/>
      <c r="KJK54" s="61"/>
      <c r="KJL54" s="61"/>
      <c r="KJM54" s="61"/>
      <c r="KJN54" s="61"/>
      <c r="KJO54" s="61"/>
      <c r="KJP54" s="61"/>
      <c r="KJQ54" s="61"/>
      <c r="KJR54" s="61"/>
      <c r="KJS54" s="61"/>
      <c r="KJT54" s="61"/>
      <c r="KJU54" s="61"/>
      <c r="KJV54" s="61"/>
      <c r="KJW54" s="61"/>
      <c r="KJX54" s="61"/>
      <c r="KJY54" s="61"/>
      <c r="KJZ54" s="61"/>
      <c r="KKA54" s="61"/>
      <c r="KKB54" s="61"/>
      <c r="KKC54" s="61"/>
      <c r="KKD54" s="61"/>
      <c r="KKE54" s="61"/>
      <c r="KKF54" s="61"/>
      <c r="KKG54" s="61"/>
      <c r="KKH54" s="61"/>
      <c r="KKI54" s="61"/>
      <c r="KKJ54" s="61"/>
      <c r="KKK54" s="61"/>
      <c r="KKL54" s="61"/>
      <c r="KKM54" s="61"/>
      <c r="KKN54" s="61"/>
      <c r="KKO54" s="61"/>
      <c r="KKP54" s="61"/>
      <c r="KKQ54" s="61"/>
      <c r="KKR54" s="61"/>
      <c r="KKS54" s="61"/>
      <c r="KKT54" s="61"/>
      <c r="KKU54" s="61"/>
      <c r="KKV54" s="61"/>
      <c r="KKW54" s="61"/>
      <c r="KKX54" s="61"/>
      <c r="KKY54" s="61"/>
      <c r="KKZ54" s="61"/>
      <c r="KLA54" s="61"/>
      <c r="KLB54" s="61"/>
      <c r="KLC54" s="61"/>
      <c r="KLD54" s="61"/>
      <c r="KLE54" s="61"/>
      <c r="KLF54" s="61"/>
      <c r="KLG54" s="61"/>
      <c r="KLH54" s="61"/>
      <c r="KLI54" s="61"/>
      <c r="KLJ54" s="61"/>
      <c r="KLK54" s="61"/>
      <c r="KLL54" s="61"/>
      <c r="KLM54" s="61"/>
      <c r="KLN54" s="61"/>
      <c r="KLO54" s="61"/>
      <c r="KLP54" s="61"/>
      <c r="KLQ54" s="61"/>
      <c r="KLR54" s="61"/>
      <c r="KLS54" s="61"/>
      <c r="KLT54" s="61"/>
      <c r="KLU54" s="61"/>
      <c r="KLV54" s="61"/>
      <c r="KLW54" s="61"/>
      <c r="KLX54" s="61"/>
      <c r="KLY54" s="61"/>
      <c r="KLZ54" s="61"/>
      <c r="KMA54" s="61"/>
      <c r="KMB54" s="61"/>
      <c r="KMC54" s="61"/>
      <c r="KMD54" s="61"/>
      <c r="KME54" s="61"/>
      <c r="KMF54" s="61"/>
      <c r="KMG54" s="61"/>
      <c r="KMH54" s="61"/>
      <c r="KMI54" s="61"/>
      <c r="KMJ54" s="61"/>
      <c r="KMK54" s="61"/>
      <c r="KML54" s="61"/>
      <c r="KMM54" s="61"/>
      <c r="KMN54" s="61"/>
      <c r="KMO54" s="61"/>
      <c r="KMP54" s="61"/>
      <c r="KMQ54" s="61"/>
      <c r="KMR54" s="61"/>
      <c r="KMS54" s="61"/>
      <c r="KMT54" s="61"/>
      <c r="KMU54" s="61"/>
      <c r="KMV54" s="61"/>
      <c r="KMW54" s="61"/>
      <c r="KMX54" s="61"/>
      <c r="KMY54" s="61"/>
      <c r="KMZ54" s="61"/>
      <c r="KNA54" s="61"/>
      <c r="KNB54" s="61"/>
      <c r="KNC54" s="61"/>
      <c r="KND54" s="61"/>
      <c r="KNE54" s="61"/>
      <c r="KNF54" s="61"/>
      <c r="KNG54" s="61"/>
      <c r="KNH54" s="61"/>
      <c r="KNI54" s="61"/>
      <c r="KNJ54" s="61"/>
      <c r="KNK54" s="61"/>
      <c r="KNL54" s="61"/>
      <c r="KNM54" s="61"/>
      <c r="KNN54" s="61"/>
      <c r="KNO54" s="61"/>
      <c r="KNP54" s="61"/>
      <c r="KNQ54" s="61"/>
      <c r="KNR54" s="61"/>
      <c r="KNS54" s="61"/>
      <c r="KNT54" s="61"/>
      <c r="KNU54" s="61"/>
      <c r="KNV54" s="61"/>
      <c r="KNW54" s="61"/>
      <c r="KNX54" s="61"/>
      <c r="KNY54" s="61"/>
      <c r="KNZ54" s="61"/>
      <c r="KOA54" s="61"/>
      <c r="KOB54" s="61"/>
      <c r="KOC54" s="61"/>
      <c r="KOD54" s="61"/>
      <c r="KOE54" s="61"/>
      <c r="KOF54" s="61"/>
      <c r="KOG54" s="61"/>
      <c r="KOH54" s="61"/>
      <c r="KOI54" s="61"/>
      <c r="KOJ54" s="61"/>
      <c r="KOK54" s="61"/>
      <c r="KOL54" s="61"/>
      <c r="KOM54" s="61"/>
      <c r="KON54" s="61"/>
      <c r="KOO54" s="61"/>
      <c r="KOP54" s="61"/>
      <c r="KOQ54" s="61"/>
      <c r="KOR54" s="61"/>
      <c r="KOS54" s="61"/>
      <c r="KOT54" s="61"/>
      <c r="KOU54" s="61"/>
      <c r="KOV54" s="61"/>
      <c r="KOW54" s="61"/>
      <c r="KOX54" s="61"/>
      <c r="KOY54" s="61"/>
      <c r="KOZ54" s="61"/>
      <c r="KPA54" s="61"/>
      <c r="KPB54" s="61"/>
      <c r="KPC54" s="61"/>
      <c r="KPD54" s="61"/>
      <c r="KPE54" s="61"/>
      <c r="KPF54" s="61"/>
      <c r="KPG54" s="61"/>
      <c r="KPH54" s="61"/>
      <c r="KPI54" s="61"/>
      <c r="KPJ54" s="61"/>
      <c r="KPK54" s="61"/>
      <c r="KPL54" s="61"/>
      <c r="KPM54" s="61"/>
      <c r="KPN54" s="61"/>
      <c r="KPO54" s="61"/>
      <c r="KPP54" s="61"/>
      <c r="KPQ54" s="61"/>
      <c r="KPR54" s="61"/>
      <c r="KPS54" s="61"/>
      <c r="KPT54" s="61"/>
      <c r="KPU54" s="61"/>
      <c r="KPV54" s="61"/>
      <c r="KPW54" s="61"/>
      <c r="KPX54" s="61"/>
      <c r="KPY54" s="61"/>
      <c r="KPZ54" s="61"/>
      <c r="KQA54" s="61"/>
      <c r="KQB54" s="61"/>
      <c r="KQC54" s="61"/>
      <c r="KQD54" s="61"/>
      <c r="KQE54" s="61"/>
      <c r="KQF54" s="61"/>
      <c r="KQG54" s="61"/>
      <c r="KQH54" s="61"/>
      <c r="KQI54" s="61"/>
      <c r="KQJ54" s="61"/>
      <c r="KQK54" s="61"/>
      <c r="KQL54" s="61"/>
      <c r="KQM54" s="61"/>
      <c r="KQN54" s="61"/>
      <c r="KQO54" s="61"/>
      <c r="KQP54" s="61"/>
      <c r="KQQ54" s="61"/>
      <c r="KQR54" s="61"/>
      <c r="KQS54" s="61"/>
      <c r="KQT54" s="61"/>
      <c r="KQU54" s="61"/>
      <c r="KQV54" s="61"/>
      <c r="KQW54" s="61"/>
      <c r="KQX54" s="61"/>
      <c r="KQY54" s="61"/>
      <c r="KQZ54" s="61"/>
      <c r="KRA54" s="61"/>
      <c r="KRB54" s="61"/>
      <c r="KRC54" s="61"/>
      <c r="KRD54" s="61"/>
      <c r="KRE54" s="61"/>
      <c r="KRF54" s="61"/>
      <c r="KRG54" s="61"/>
      <c r="KRH54" s="61"/>
      <c r="KRI54" s="61"/>
      <c r="KRJ54" s="61"/>
      <c r="KRK54" s="61"/>
      <c r="KRL54" s="61"/>
      <c r="KRM54" s="61"/>
      <c r="KRN54" s="61"/>
      <c r="KRO54" s="61"/>
      <c r="KRP54" s="61"/>
      <c r="KRQ54" s="61"/>
      <c r="KRR54" s="61"/>
      <c r="KRS54" s="61"/>
      <c r="KRT54" s="61"/>
      <c r="KRU54" s="61"/>
      <c r="KRV54" s="61"/>
      <c r="KRW54" s="61"/>
      <c r="KRX54" s="61"/>
      <c r="KRY54" s="61"/>
      <c r="KRZ54" s="61"/>
      <c r="KSA54" s="61"/>
      <c r="KSB54" s="61"/>
      <c r="KSC54" s="61"/>
      <c r="KSD54" s="61"/>
      <c r="KSE54" s="61"/>
      <c r="KSF54" s="61"/>
      <c r="KSG54" s="61"/>
      <c r="KSH54" s="61"/>
      <c r="KSI54" s="61"/>
      <c r="KSJ54" s="61"/>
      <c r="KSK54" s="61"/>
      <c r="KSL54" s="61"/>
      <c r="KSM54" s="61"/>
      <c r="KSN54" s="61"/>
      <c r="KSO54" s="61"/>
      <c r="KSP54" s="61"/>
      <c r="KSQ54" s="61"/>
      <c r="KSR54" s="61"/>
      <c r="KSS54" s="61"/>
      <c r="KST54" s="61"/>
      <c r="KSU54" s="61"/>
      <c r="KSV54" s="61"/>
      <c r="KSW54" s="61"/>
      <c r="KSX54" s="61"/>
      <c r="KSY54" s="61"/>
      <c r="KSZ54" s="61"/>
      <c r="KTA54" s="61"/>
      <c r="KTB54" s="61"/>
      <c r="KTC54" s="61"/>
      <c r="KTD54" s="61"/>
      <c r="KTE54" s="61"/>
      <c r="KTF54" s="61"/>
      <c r="KTG54" s="61"/>
      <c r="KTH54" s="61"/>
      <c r="KTI54" s="61"/>
      <c r="KTJ54" s="61"/>
      <c r="KTK54" s="61"/>
      <c r="KTL54" s="61"/>
      <c r="KTM54" s="61"/>
      <c r="KTN54" s="61"/>
      <c r="KTO54" s="61"/>
      <c r="KTP54" s="61"/>
      <c r="KTQ54" s="61"/>
      <c r="KTR54" s="61"/>
      <c r="KTS54" s="61"/>
      <c r="KTT54" s="61"/>
      <c r="KTU54" s="61"/>
      <c r="KTV54" s="61"/>
      <c r="KTW54" s="61"/>
      <c r="KTX54" s="61"/>
      <c r="KTY54" s="61"/>
      <c r="KTZ54" s="61"/>
      <c r="KUA54" s="61"/>
      <c r="KUB54" s="61"/>
      <c r="KUC54" s="61"/>
      <c r="KUD54" s="61"/>
      <c r="KUE54" s="61"/>
      <c r="KUF54" s="61"/>
      <c r="KUG54" s="61"/>
      <c r="KUH54" s="61"/>
      <c r="KUI54" s="61"/>
      <c r="KUJ54" s="61"/>
      <c r="KUK54" s="61"/>
      <c r="KUL54" s="61"/>
      <c r="KUM54" s="61"/>
      <c r="KUN54" s="61"/>
      <c r="KUO54" s="61"/>
      <c r="KUP54" s="61"/>
      <c r="KUQ54" s="61"/>
      <c r="KUR54" s="61"/>
      <c r="KUS54" s="61"/>
      <c r="KUT54" s="61"/>
      <c r="KUU54" s="61"/>
      <c r="KUV54" s="61"/>
      <c r="KUW54" s="61"/>
      <c r="KUX54" s="61"/>
      <c r="KUY54" s="61"/>
      <c r="KUZ54" s="61"/>
      <c r="KVA54" s="61"/>
      <c r="KVB54" s="61"/>
      <c r="KVC54" s="61"/>
      <c r="KVD54" s="61"/>
      <c r="KVE54" s="61"/>
      <c r="KVF54" s="61"/>
      <c r="KVG54" s="61"/>
      <c r="KVH54" s="61"/>
      <c r="KVI54" s="61"/>
      <c r="KVJ54" s="61"/>
      <c r="KVK54" s="61"/>
      <c r="KVL54" s="61"/>
      <c r="KVM54" s="61"/>
      <c r="KVN54" s="61"/>
      <c r="KVO54" s="61"/>
      <c r="KVP54" s="61"/>
      <c r="KVQ54" s="61"/>
      <c r="KVR54" s="61"/>
      <c r="KVS54" s="61"/>
      <c r="KVT54" s="61"/>
      <c r="KVU54" s="61"/>
      <c r="KVV54" s="61"/>
      <c r="KVW54" s="61"/>
      <c r="KVX54" s="61"/>
      <c r="KVY54" s="61"/>
      <c r="KVZ54" s="61"/>
      <c r="KWA54" s="61"/>
      <c r="KWB54" s="61"/>
      <c r="KWC54" s="61"/>
      <c r="KWD54" s="61"/>
      <c r="KWE54" s="61"/>
      <c r="KWF54" s="61"/>
      <c r="KWG54" s="61"/>
      <c r="KWH54" s="61"/>
      <c r="KWI54" s="61"/>
      <c r="KWJ54" s="61"/>
      <c r="KWK54" s="61"/>
      <c r="KWL54" s="61"/>
      <c r="KWM54" s="61"/>
      <c r="KWN54" s="61"/>
      <c r="KWO54" s="61"/>
      <c r="KWP54" s="61"/>
      <c r="KWQ54" s="61"/>
      <c r="KWR54" s="61"/>
      <c r="KWS54" s="61"/>
      <c r="KWT54" s="61"/>
      <c r="KWU54" s="61"/>
      <c r="KWV54" s="61"/>
      <c r="KWW54" s="61"/>
      <c r="KWX54" s="61"/>
      <c r="KWY54" s="61"/>
      <c r="KWZ54" s="61"/>
      <c r="KXA54" s="61"/>
      <c r="KXB54" s="61"/>
      <c r="KXC54" s="61"/>
      <c r="KXD54" s="61"/>
      <c r="KXE54" s="61"/>
      <c r="KXF54" s="61"/>
      <c r="KXG54" s="61"/>
      <c r="KXH54" s="61"/>
      <c r="KXI54" s="61"/>
      <c r="KXJ54" s="61"/>
      <c r="KXK54" s="61"/>
      <c r="KXL54" s="61"/>
      <c r="KXM54" s="61"/>
      <c r="KXN54" s="61"/>
      <c r="KXO54" s="61"/>
      <c r="KXP54" s="61"/>
      <c r="KXQ54" s="61"/>
      <c r="KXR54" s="61"/>
      <c r="KXS54" s="61"/>
      <c r="KXT54" s="61"/>
      <c r="KXU54" s="61"/>
      <c r="KXV54" s="61"/>
      <c r="KXW54" s="61"/>
      <c r="KXX54" s="61"/>
      <c r="KXY54" s="61"/>
      <c r="KXZ54" s="61"/>
      <c r="KYA54" s="61"/>
      <c r="KYB54" s="61"/>
      <c r="KYC54" s="61"/>
      <c r="KYD54" s="61"/>
      <c r="KYE54" s="61"/>
      <c r="KYF54" s="61"/>
      <c r="KYG54" s="61"/>
      <c r="KYH54" s="61"/>
      <c r="KYI54" s="61"/>
      <c r="KYJ54" s="61"/>
      <c r="KYK54" s="61"/>
      <c r="KYL54" s="61"/>
      <c r="KYM54" s="61"/>
      <c r="KYN54" s="61"/>
      <c r="KYO54" s="61"/>
      <c r="KYP54" s="61"/>
      <c r="KYQ54" s="61"/>
      <c r="KYR54" s="61"/>
      <c r="KYS54" s="61"/>
      <c r="KYT54" s="61"/>
      <c r="KYU54" s="61"/>
      <c r="KYV54" s="61"/>
      <c r="KYW54" s="61"/>
      <c r="KYX54" s="61"/>
      <c r="KYY54" s="61"/>
      <c r="KYZ54" s="61"/>
      <c r="KZA54" s="61"/>
      <c r="KZB54" s="61"/>
      <c r="KZC54" s="61"/>
      <c r="KZD54" s="61"/>
      <c r="KZE54" s="61"/>
      <c r="KZF54" s="61"/>
      <c r="KZG54" s="61"/>
      <c r="KZH54" s="61"/>
      <c r="KZI54" s="61"/>
      <c r="KZJ54" s="61"/>
      <c r="KZK54" s="61"/>
      <c r="KZL54" s="61"/>
      <c r="KZM54" s="61"/>
      <c r="KZN54" s="61"/>
      <c r="KZO54" s="61"/>
      <c r="KZP54" s="61"/>
      <c r="KZQ54" s="61"/>
      <c r="KZR54" s="61"/>
      <c r="KZS54" s="61"/>
      <c r="KZT54" s="61"/>
      <c r="KZU54" s="61"/>
      <c r="KZV54" s="61"/>
      <c r="KZW54" s="61"/>
      <c r="KZX54" s="61"/>
      <c r="KZY54" s="61"/>
      <c r="KZZ54" s="61"/>
      <c r="LAA54" s="61"/>
      <c r="LAB54" s="61"/>
      <c r="LAC54" s="61"/>
      <c r="LAD54" s="61"/>
      <c r="LAE54" s="61"/>
      <c r="LAF54" s="61"/>
      <c r="LAG54" s="61"/>
      <c r="LAH54" s="61"/>
      <c r="LAI54" s="61"/>
      <c r="LAJ54" s="61"/>
      <c r="LAK54" s="61"/>
      <c r="LAL54" s="61"/>
      <c r="LAM54" s="61"/>
      <c r="LAN54" s="61"/>
      <c r="LAO54" s="61"/>
      <c r="LAP54" s="61"/>
      <c r="LAQ54" s="61"/>
      <c r="LAR54" s="61"/>
      <c r="LAS54" s="61"/>
      <c r="LAT54" s="61"/>
      <c r="LAU54" s="61"/>
      <c r="LAV54" s="61"/>
      <c r="LAW54" s="61"/>
      <c r="LAX54" s="61"/>
      <c r="LAY54" s="61"/>
      <c r="LAZ54" s="61"/>
      <c r="LBA54" s="61"/>
      <c r="LBB54" s="61"/>
      <c r="LBC54" s="61"/>
      <c r="LBD54" s="61"/>
      <c r="LBE54" s="61"/>
      <c r="LBF54" s="61"/>
      <c r="LBG54" s="61"/>
      <c r="LBH54" s="61"/>
      <c r="LBI54" s="61"/>
      <c r="LBJ54" s="61"/>
      <c r="LBK54" s="61"/>
      <c r="LBL54" s="61"/>
      <c r="LBM54" s="61"/>
      <c r="LBN54" s="61"/>
      <c r="LBO54" s="61"/>
      <c r="LBP54" s="61"/>
      <c r="LBQ54" s="61"/>
      <c r="LBR54" s="61"/>
      <c r="LBS54" s="61"/>
      <c r="LBT54" s="61"/>
      <c r="LBU54" s="61"/>
      <c r="LBV54" s="61"/>
      <c r="LBW54" s="61"/>
      <c r="LBX54" s="61"/>
      <c r="LBY54" s="61"/>
      <c r="LBZ54" s="61"/>
      <c r="LCA54" s="61"/>
      <c r="LCB54" s="61"/>
      <c r="LCC54" s="61"/>
      <c r="LCD54" s="61"/>
      <c r="LCE54" s="61"/>
      <c r="LCF54" s="61"/>
      <c r="LCG54" s="61"/>
      <c r="LCH54" s="61"/>
      <c r="LCI54" s="61"/>
      <c r="LCJ54" s="61"/>
      <c r="LCK54" s="61"/>
      <c r="LCL54" s="61"/>
      <c r="LCM54" s="61"/>
      <c r="LCN54" s="61"/>
      <c r="LCO54" s="61"/>
      <c r="LCP54" s="61"/>
      <c r="LCQ54" s="61"/>
      <c r="LCR54" s="61"/>
      <c r="LCS54" s="61"/>
      <c r="LCT54" s="61"/>
      <c r="LCU54" s="61"/>
      <c r="LCV54" s="61"/>
      <c r="LCW54" s="61"/>
      <c r="LCX54" s="61"/>
      <c r="LCY54" s="61"/>
      <c r="LCZ54" s="61"/>
      <c r="LDA54" s="61"/>
      <c r="LDB54" s="61"/>
      <c r="LDC54" s="61"/>
      <c r="LDD54" s="61"/>
      <c r="LDE54" s="61"/>
      <c r="LDF54" s="61"/>
      <c r="LDG54" s="61"/>
      <c r="LDH54" s="61"/>
      <c r="LDI54" s="61"/>
      <c r="LDJ54" s="61"/>
      <c r="LDK54" s="61"/>
      <c r="LDL54" s="61"/>
      <c r="LDM54" s="61"/>
      <c r="LDN54" s="61"/>
      <c r="LDO54" s="61"/>
      <c r="LDP54" s="61"/>
      <c r="LDQ54" s="61"/>
      <c r="LDR54" s="61"/>
      <c r="LDS54" s="61"/>
      <c r="LDT54" s="61"/>
      <c r="LDU54" s="61"/>
      <c r="LDV54" s="61"/>
      <c r="LDW54" s="61"/>
      <c r="LDX54" s="61"/>
      <c r="LDY54" s="61"/>
      <c r="LDZ54" s="61"/>
      <c r="LEA54" s="61"/>
      <c r="LEB54" s="61"/>
      <c r="LEC54" s="61"/>
      <c r="LED54" s="61"/>
      <c r="LEE54" s="61"/>
      <c r="LEF54" s="61"/>
      <c r="LEG54" s="61"/>
      <c r="LEH54" s="61"/>
      <c r="LEI54" s="61"/>
      <c r="LEJ54" s="61"/>
      <c r="LEK54" s="61"/>
      <c r="LEL54" s="61"/>
      <c r="LEM54" s="61"/>
      <c r="LEN54" s="61"/>
      <c r="LEO54" s="61"/>
      <c r="LEP54" s="61"/>
      <c r="LEQ54" s="61"/>
      <c r="LER54" s="61"/>
      <c r="LES54" s="61"/>
      <c r="LET54" s="61"/>
      <c r="LEU54" s="61"/>
      <c r="LEV54" s="61"/>
      <c r="LEW54" s="61"/>
      <c r="LEX54" s="61"/>
      <c r="LEY54" s="61"/>
      <c r="LEZ54" s="61"/>
      <c r="LFA54" s="61"/>
      <c r="LFB54" s="61"/>
      <c r="LFC54" s="61"/>
      <c r="LFD54" s="61"/>
      <c r="LFE54" s="61"/>
      <c r="LFF54" s="61"/>
      <c r="LFG54" s="61"/>
      <c r="LFH54" s="61"/>
      <c r="LFI54" s="61"/>
      <c r="LFJ54" s="61"/>
      <c r="LFK54" s="61"/>
      <c r="LFL54" s="61"/>
      <c r="LFM54" s="61"/>
      <c r="LFN54" s="61"/>
      <c r="LFO54" s="61"/>
      <c r="LFP54" s="61"/>
      <c r="LFQ54" s="61"/>
      <c r="LFR54" s="61"/>
      <c r="LFS54" s="61"/>
      <c r="LFT54" s="61"/>
      <c r="LFU54" s="61"/>
      <c r="LFV54" s="61"/>
      <c r="LFW54" s="61"/>
      <c r="LFX54" s="61"/>
      <c r="LFY54" s="61"/>
      <c r="LFZ54" s="61"/>
      <c r="LGA54" s="61"/>
      <c r="LGB54" s="61"/>
      <c r="LGC54" s="61"/>
      <c r="LGD54" s="61"/>
      <c r="LGE54" s="61"/>
      <c r="LGF54" s="61"/>
      <c r="LGG54" s="61"/>
      <c r="LGH54" s="61"/>
      <c r="LGI54" s="61"/>
      <c r="LGJ54" s="61"/>
      <c r="LGK54" s="61"/>
      <c r="LGL54" s="61"/>
      <c r="LGM54" s="61"/>
      <c r="LGN54" s="61"/>
      <c r="LGO54" s="61"/>
      <c r="LGP54" s="61"/>
      <c r="LGQ54" s="61"/>
      <c r="LGR54" s="61"/>
      <c r="LGS54" s="61"/>
      <c r="LGT54" s="61"/>
      <c r="LGU54" s="61"/>
      <c r="LGV54" s="61"/>
      <c r="LGW54" s="61"/>
      <c r="LGX54" s="61"/>
      <c r="LGY54" s="61"/>
      <c r="LGZ54" s="61"/>
      <c r="LHA54" s="61"/>
      <c r="LHB54" s="61"/>
      <c r="LHC54" s="61"/>
      <c r="LHD54" s="61"/>
      <c r="LHE54" s="61"/>
      <c r="LHF54" s="61"/>
      <c r="LHG54" s="61"/>
      <c r="LHH54" s="61"/>
      <c r="LHI54" s="61"/>
      <c r="LHJ54" s="61"/>
      <c r="LHK54" s="61"/>
      <c r="LHL54" s="61"/>
      <c r="LHM54" s="61"/>
      <c r="LHN54" s="61"/>
      <c r="LHO54" s="61"/>
      <c r="LHP54" s="61"/>
      <c r="LHQ54" s="61"/>
      <c r="LHR54" s="61"/>
      <c r="LHS54" s="61"/>
      <c r="LHT54" s="61"/>
      <c r="LHU54" s="61"/>
      <c r="LHV54" s="61"/>
      <c r="LHW54" s="61"/>
      <c r="LHX54" s="61"/>
      <c r="LHY54" s="61"/>
      <c r="LHZ54" s="61"/>
      <c r="LIA54" s="61"/>
      <c r="LIB54" s="61"/>
      <c r="LIC54" s="61"/>
      <c r="LID54" s="61"/>
      <c r="LIE54" s="61"/>
      <c r="LIF54" s="61"/>
      <c r="LIG54" s="61"/>
      <c r="LIH54" s="61"/>
      <c r="LII54" s="61"/>
      <c r="LIJ54" s="61"/>
      <c r="LIK54" s="61"/>
      <c r="LIL54" s="61"/>
      <c r="LIM54" s="61"/>
      <c r="LIN54" s="61"/>
      <c r="LIO54" s="61"/>
      <c r="LIP54" s="61"/>
      <c r="LIQ54" s="61"/>
      <c r="LIR54" s="61"/>
      <c r="LIS54" s="61"/>
      <c r="LIT54" s="61"/>
      <c r="LIU54" s="61"/>
      <c r="LIV54" s="61"/>
      <c r="LIW54" s="61"/>
      <c r="LIX54" s="61"/>
      <c r="LIY54" s="61"/>
      <c r="LIZ54" s="61"/>
      <c r="LJA54" s="61"/>
      <c r="LJB54" s="61"/>
      <c r="LJC54" s="61"/>
      <c r="LJD54" s="61"/>
      <c r="LJE54" s="61"/>
      <c r="LJF54" s="61"/>
      <c r="LJG54" s="61"/>
      <c r="LJH54" s="61"/>
      <c r="LJI54" s="61"/>
      <c r="LJJ54" s="61"/>
      <c r="LJK54" s="61"/>
      <c r="LJL54" s="61"/>
      <c r="LJM54" s="61"/>
      <c r="LJN54" s="61"/>
      <c r="LJO54" s="61"/>
      <c r="LJP54" s="61"/>
      <c r="LJQ54" s="61"/>
      <c r="LJR54" s="61"/>
      <c r="LJS54" s="61"/>
      <c r="LJT54" s="61"/>
      <c r="LJU54" s="61"/>
      <c r="LJV54" s="61"/>
      <c r="LJW54" s="61"/>
      <c r="LJX54" s="61"/>
      <c r="LJY54" s="61"/>
      <c r="LJZ54" s="61"/>
      <c r="LKA54" s="61"/>
      <c r="LKB54" s="61"/>
      <c r="LKC54" s="61"/>
      <c r="LKD54" s="61"/>
      <c r="LKE54" s="61"/>
      <c r="LKF54" s="61"/>
      <c r="LKG54" s="61"/>
      <c r="LKH54" s="61"/>
      <c r="LKI54" s="61"/>
      <c r="LKJ54" s="61"/>
      <c r="LKK54" s="61"/>
      <c r="LKL54" s="61"/>
      <c r="LKM54" s="61"/>
      <c r="LKN54" s="61"/>
      <c r="LKO54" s="61"/>
      <c r="LKP54" s="61"/>
      <c r="LKQ54" s="61"/>
      <c r="LKR54" s="61"/>
      <c r="LKS54" s="61"/>
      <c r="LKT54" s="61"/>
      <c r="LKU54" s="61"/>
      <c r="LKV54" s="61"/>
      <c r="LKW54" s="61"/>
      <c r="LKX54" s="61"/>
      <c r="LKY54" s="61"/>
      <c r="LKZ54" s="61"/>
      <c r="LLA54" s="61"/>
      <c r="LLB54" s="61"/>
      <c r="LLC54" s="61"/>
      <c r="LLD54" s="61"/>
      <c r="LLE54" s="61"/>
      <c r="LLF54" s="61"/>
      <c r="LLG54" s="61"/>
      <c r="LLH54" s="61"/>
      <c r="LLI54" s="61"/>
      <c r="LLJ54" s="61"/>
      <c r="LLK54" s="61"/>
      <c r="LLL54" s="61"/>
      <c r="LLM54" s="61"/>
      <c r="LLN54" s="61"/>
      <c r="LLO54" s="61"/>
      <c r="LLP54" s="61"/>
      <c r="LLQ54" s="61"/>
      <c r="LLR54" s="61"/>
      <c r="LLS54" s="61"/>
      <c r="LLT54" s="61"/>
      <c r="LLU54" s="61"/>
      <c r="LLV54" s="61"/>
      <c r="LLW54" s="61"/>
      <c r="LLX54" s="61"/>
      <c r="LLY54" s="61"/>
      <c r="LLZ54" s="61"/>
      <c r="LMA54" s="61"/>
      <c r="LMB54" s="61"/>
      <c r="LMC54" s="61"/>
      <c r="LMD54" s="61"/>
      <c r="LME54" s="61"/>
      <c r="LMF54" s="61"/>
      <c r="LMG54" s="61"/>
      <c r="LMH54" s="61"/>
      <c r="LMI54" s="61"/>
      <c r="LMJ54" s="61"/>
      <c r="LMK54" s="61"/>
      <c r="LML54" s="61"/>
      <c r="LMM54" s="61"/>
      <c r="LMN54" s="61"/>
      <c r="LMO54" s="61"/>
      <c r="LMP54" s="61"/>
      <c r="LMQ54" s="61"/>
      <c r="LMR54" s="61"/>
      <c r="LMS54" s="61"/>
      <c r="LMT54" s="61"/>
      <c r="LMU54" s="61"/>
      <c r="LMV54" s="61"/>
      <c r="LMW54" s="61"/>
      <c r="LMX54" s="61"/>
      <c r="LMY54" s="61"/>
      <c r="LMZ54" s="61"/>
      <c r="LNA54" s="61"/>
      <c r="LNB54" s="61"/>
      <c r="LNC54" s="61"/>
      <c r="LND54" s="61"/>
      <c r="LNE54" s="61"/>
      <c r="LNF54" s="61"/>
      <c r="LNG54" s="61"/>
      <c r="LNH54" s="61"/>
      <c r="LNI54" s="61"/>
      <c r="LNJ54" s="61"/>
      <c r="LNK54" s="61"/>
      <c r="LNL54" s="61"/>
      <c r="LNM54" s="61"/>
      <c r="LNN54" s="61"/>
      <c r="LNO54" s="61"/>
      <c r="LNP54" s="61"/>
      <c r="LNQ54" s="61"/>
      <c r="LNR54" s="61"/>
      <c r="LNS54" s="61"/>
      <c r="LNT54" s="61"/>
      <c r="LNU54" s="61"/>
      <c r="LNV54" s="61"/>
      <c r="LNW54" s="61"/>
      <c r="LNX54" s="61"/>
      <c r="LNY54" s="61"/>
      <c r="LNZ54" s="61"/>
      <c r="LOA54" s="61"/>
      <c r="LOB54" s="61"/>
      <c r="LOC54" s="61"/>
      <c r="LOD54" s="61"/>
      <c r="LOE54" s="61"/>
      <c r="LOF54" s="61"/>
      <c r="LOG54" s="61"/>
      <c r="LOH54" s="61"/>
      <c r="LOI54" s="61"/>
      <c r="LOJ54" s="61"/>
      <c r="LOK54" s="61"/>
      <c r="LOL54" s="61"/>
      <c r="LOM54" s="61"/>
      <c r="LON54" s="61"/>
      <c r="LOO54" s="61"/>
      <c r="LOP54" s="61"/>
      <c r="LOQ54" s="61"/>
      <c r="LOR54" s="61"/>
      <c r="LOS54" s="61"/>
      <c r="LOT54" s="61"/>
      <c r="LOU54" s="61"/>
      <c r="LOV54" s="61"/>
      <c r="LOW54" s="61"/>
      <c r="LOX54" s="61"/>
      <c r="LOY54" s="61"/>
      <c r="LOZ54" s="61"/>
      <c r="LPA54" s="61"/>
      <c r="LPB54" s="61"/>
      <c r="LPC54" s="61"/>
      <c r="LPD54" s="61"/>
      <c r="LPE54" s="61"/>
      <c r="LPF54" s="61"/>
      <c r="LPG54" s="61"/>
      <c r="LPH54" s="61"/>
      <c r="LPI54" s="61"/>
      <c r="LPJ54" s="61"/>
      <c r="LPK54" s="61"/>
      <c r="LPL54" s="61"/>
      <c r="LPM54" s="61"/>
      <c r="LPN54" s="61"/>
      <c r="LPO54" s="61"/>
      <c r="LPP54" s="61"/>
      <c r="LPQ54" s="61"/>
      <c r="LPR54" s="61"/>
      <c r="LPS54" s="61"/>
      <c r="LPT54" s="61"/>
      <c r="LPU54" s="61"/>
      <c r="LPV54" s="61"/>
      <c r="LPW54" s="61"/>
      <c r="LPX54" s="61"/>
      <c r="LPY54" s="61"/>
      <c r="LPZ54" s="61"/>
      <c r="LQA54" s="61"/>
      <c r="LQB54" s="61"/>
      <c r="LQC54" s="61"/>
      <c r="LQD54" s="61"/>
      <c r="LQE54" s="61"/>
      <c r="LQF54" s="61"/>
      <c r="LQG54" s="61"/>
      <c r="LQH54" s="61"/>
      <c r="LQI54" s="61"/>
      <c r="LQJ54" s="61"/>
      <c r="LQK54" s="61"/>
      <c r="LQL54" s="61"/>
      <c r="LQM54" s="61"/>
      <c r="LQN54" s="61"/>
      <c r="LQO54" s="61"/>
      <c r="LQP54" s="61"/>
      <c r="LQQ54" s="61"/>
      <c r="LQR54" s="61"/>
      <c r="LQS54" s="61"/>
      <c r="LQT54" s="61"/>
      <c r="LQU54" s="61"/>
      <c r="LQV54" s="61"/>
      <c r="LQW54" s="61"/>
      <c r="LQX54" s="61"/>
      <c r="LQY54" s="61"/>
      <c r="LQZ54" s="61"/>
      <c r="LRA54" s="61"/>
      <c r="LRB54" s="61"/>
      <c r="LRC54" s="61"/>
      <c r="LRD54" s="61"/>
      <c r="LRE54" s="61"/>
      <c r="LRF54" s="61"/>
      <c r="LRG54" s="61"/>
      <c r="LRH54" s="61"/>
      <c r="LRI54" s="61"/>
      <c r="LRJ54" s="61"/>
      <c r="LRK54" s="61"/>
      <c r="LRL54" s="61"/>
      <c r="LRM54" s="61"/>
      <c r="LRN54" s="61"/>
      <c r="LRO54" s="61"/>
      <c r="LRP54" s="61"/>
      <c r="LRQ54" s="61"/>
      <c r="LRR54" s="61"/>
      <c r="LRS54" s="61"/>
      <c r="LRT54" s="61"/>
      <c r="LRU54" s="61"/>
      <c r="LRV54" s="61"/>
      <c r="LRW54" s="61"/>
      <c r="LRX54" s="61"/>
      <c r="LRY54" s="61"/>
      <c r="LRZ54" s="61"/>
      <c r="LSA54" s="61"/>
      <c r="LSB54" s="61"/>
      <c r="LSC54" s="61"/>
      <c r="LSD54" s="61"/>
      <c r="LSE54" s="61"/>
      <c r="LSF54" s="61"/>
      <c r="LSG54" s="61"/>
      <c r="LSH54" s="61"/>
      <c r="LSI54" s="61"/>
      <c r="LSJ54" s="61"/>
      <c r="LSK54" s="61"/>
      <c r="LSL54" s="61"/>
      <c r="LSM54" s="61"/>
      <c r="LSN54" s="61"/>
      <c r="LSO54" s="61"/>
      <c r="LSP54" s="61"/>
      <c r="LSQ54" s="61"/>
      <c r="LSR54" s="61"/>
      <c r="LSS54" s="61"/>
      <c r="LST54" s="61"/>
      <c r="LSU54" s="61"/>
      <c r="LSV54" s="61"/>
      <c r="LSW54" s="61"/>
      <c r="LSX54" s="61"/>
      <c r="LSY54" s="61"/>
      <c r="LSZ54" s="61"/>
      <c r="LTA54" s="61"/>
      <c r="LTB54" s="61"/>
      <c r="LTC54" s="61"/>
      <c r="LTD54" s="61"/>
      <c r="LTE54" s="61"/>
      <c r="LTF54" s="61"/>
      <c r="LTG54" s="61"/>
      <c r="LTH54" s="61"/>
      <c r="LTI54" s="61"/>
      <c r="LTJ54" s="61"/>
      <c r="LTK54" s="61"/>
      <c r="LTL54" s="61"/>
      <c r="LTM54" s="61"/>
      <c r="LTN54" s="61"/>
      <c r="LTO54" s="61"/>
      <c r="LTP54" s="61"/>
      <c r="LTQ54" s="61"/>
      <c r="LTR54" s="61"/>
      <c r="LTS54" s="61"/>
      <c r="LTT54" s="61"/>
      <c r="LTU54" s="61"/>
      <c r="LTV54" s="61"/>
      <c r="LTW54" s="61"/>
      <c r="LTX54" s="61"/>
      <c r="LTY54" s="61"/>
      <c r="LTZ54" s="61"/>
      <c r="LUA54" s="61"/>
      <c r="LUB54" s="61"/>
      <c r="LUC54" s="61"/>
      <c r="LUD54" s="61"/>
      <c r="LUE54" s="61"/>
      <c r="LUF54" s="61"/>
      <c r="LUG54" s="61"/>
      <c r="LUH54" s="61"/>
      <c r="LUI54" s="61"/>
      <c r="LUJ54" s="61"/>
      <c r="LUK54" s="61"/>
      <c r="LUL54" s="61"/>
      <c r="LUM54" s="61"/>
      <c r="LUN54" s="61"/>
      <c r="LUO54" s="61"/>
      <c r="LUP54" s="61"/>
      <c r="LUQ54" s="61"/>
      <c r="LUR54" s="61"/>
      <c r="LUS54" s="61"/>
      <c r="LUT54" s="61"/>
      <c r="LUU54" s="61"/>
      <c r="LUV54" s="61"/>
      <c r="LUW54" s="61"/>
      <c r="LUX54" s="61"/>
      <c r="LUY54" s="61"/>
      <c r="LUZ54" s="61"/>
      <c r="LVA54" s="61"/>
      <c r="LVB54" s="61"/>
      <c r="LVC54" s="61"/>
      <c r="LVD54" s="61"/>
      <c r="LVE54" s="61"/>
      <c r="LVF54" s="61"/>
      <c r="LVG54" s="61"/>
      <c r="LVH54" s="61"/>
      <c r="LVI54" s="61"/>
      <c r="LVJ54" s="61"/>
      <c r="LVK54" s="61"/>
      <c r="LVL54" s="61"/>
      <c r="LVM54" s="61"/>
      <c r="LVN54" s="61"/>
      <c r="LVO54" s="61"/>
      <c r="LVP54" s="61"/>
      <c r="LVQ54" s="61"/>
      <c r="LVR54" s="61"/>
      <c r="LVS54" s="61"/>
      <c r="LVT54" s="61"/>
      <c r="LVU54" s="61"/>
      <c r="LVV54" s="61"/>
      <c r="LVW54" s="61"/>
      <c r="LVX54" s="61"/>
      <c r="LVY54" s="61"/>
      <c r="LVZ54" s="61"/>
      <c r="LWA54" s="61"/>
      <c r="LWB54" s="61"/>
      <c r="LWC54" s="61"/>
      <c r="LWD54" s="61"/>
      <c r="LWE54" s="61"/>
      <c r="LWF54" s="61"/>
      <c r="LWG54" s="61"/>
      <c r="LWH54" s="61"/>
      <c r="LWI54" s="61"/>
      <c r="LWJ54" s="61"/>
      <c r="LWK54" s="61"/>
      <c r="LWL54" s="61"/>
      <c r="LWM54" s="61"/>
      <c r="LWN54" s="61"/>
      <c r="LWO54" s="61"/>
      <c r="LWP54" s="61"/>
      <c r="LWQ54" s="61"/>
      <c r="LWR54" s="61"/>
      <c r="LWS54" s="61"/>
      <c r="LWT54" s="61"/>
      <c r="LWU54" s="61"/>
      <c r="LWV54" s="61"/>
      <c r="LWW54" s="61"/>
      <c r="LWX54" s="61"/>
      <c r="LWY54" s="61"/>
      <c r="LWZ54" s="61"/>
      <c r="LXA54" s="61"/>
      <c r="LXB54" s="61"/>
      <c r="LXC54" s="61"/>
      <c r="LXD54" s="61"/>
      <c r="LXE54" s="61"/>
      <c r="LXF54" s="61"/>
      <c r="LXG54" s="61"/>
      <c r="LXH54" s="61"/>
      <c r="LXI54" s="61"/>
      <c r="LXJ54" s="61"/>
      <c r="LXK54" s="61"/>
      <c r="LXL54" s="61"/>
      <c r="LXM54" s="61"/>
      <c r="LXN54" s="61"/>
      <c r="LXO54" s="61"/>
      <c r="LXP54" s="61"/>
      <c r="LXQ54" s="61"/>
      <c r="LXR54" s="61"/>
      <c r="LXS54" s="61"/>
      <c r="LXT54" s="61"/>
      <c r="LXU54" s="61"/>
      <c r="LXV54" s="61"/>
      <c r="LXW54" s="61"/>
      <c r="LXX54" s="61"/>
      <c r="LXY54" s="61"/>
      <c r="LXZ54" s="61"/>
      <c r="LYA54" s="61"/>
      <c r="LYB54" s="61"/>
      <c r="LYC54" s="61"/>
      <c r="LYD54" s="61"/>
      <c r="LYE54" s="61"/>
      <c r="LYF54" s="61"/>
      <c r="LYG54" s="61"/>
      <c r="LYH54" s="61"/>
      <c r="LYI54" s="61"/>
      <c r="LYJ54" s="61"/>
      <c r="LYK54" s="61"/>
      <c r="LYL54" s="61"/>
      <c r="LYM54" s="61"/>
      <c r="LYN54" s="61"/>
      <c r="LYO54" s="61"/>
      <c r="LYP54" s="61"/>
      <c r="LYQ54" s="61"/>
      <c r="LYR54" s="61"/>
      <c r="LYS54" s="61"/>
      <c r="LYT54" s="61"/>
      <c r="LYU54" s="61"/>
      <c r="LYV54" s="61"/>
      <c r="LYW54" s="61"/>
      <c r="LYX54" s="61"/>
      <c r="LYY54" s="61"/>
      <c r="LYZ54" s="61"/>
      <c r="LZA54" s="61"/>
      <c r="LZB54" s="61"/>
      <c r="LZC54" s="61"/>
      <c r="LZD54" s="61"/>
      <c r="LZE54" s="61"/>
      <c r="LZF54" s="61"/>
      <c r="LZG54" s="61"/>
      <c r="LZH54" s="61"/>
      <c r="LZI54" s="61"/>
      <c r="LZJ54" s="61"/>
      <c r="LZK54" s="61"/>
      <c r="LZL54" s="61"/>
      <c r="LZM54" s="61"/>
      <c r="LZN54" s="61"/>
      <c r="LZO54" s="61"/>
      <c r="LZP54" s="61"/>
      <c r="LZQ54" s="61"/>
      <c r="LZR54" s="61"/>
      <c r="LZS54" s="61"/>
      <c r="LZT54" s="61"/>
      <c r="LZU54" s="61"/>
      <c r="LZV54" s="61"/>
      <c r="LZW54" s="61"/>
      <c r="LZX54" s="61"/>
      <c r="LZY54" s="61"/>
      <c r="LZZ54" s="61"/>
      <c r="MAA54" s="61"/>
      <c r="MAB54" s="61"/>
      <c r="MAC54" s="61"/>
      <c r="MAD54" s="61"/>
      <c r="MAE54" s="61"/>
      <c r="MAF54" s="61"/>
      <c r="MAG54" s="61"/>
      <c r="MAH54" s="61"/>
      <c r="MAI54" s="61"/>
      <c r="MAJ54" s="61"/>
      <c r="MAK54" s="61"/>
      <c r="MAL54" s="61"/>
      <c r="MAM54" s="61"/>
      <c r="MAN54" s="61"/>
      <c r="MAO54" s="61"/>
      <c r="MAP54" s="61"/>
      <c r="MAQ54" s="61"/>
      <c r="MAR54" s="61"/>
      <c r="MAS54" s="61"/>
      <c r="MAT54" s="61"/>
      <c r="MAU54" s="61"/>
      <c r="MAV54" s="61"/>
      <c r="MAW54" s="61"/>
      <c r="MAX54" s="61"/>
      <c r="MAY54" s="61"/>
      <c r="MAZ54" s="61"/>
      <c r="MBA54" s="61"/>
      <c r="MBB54" s="61"/>
      <c r="MBC54" s="61"/>
      <c r="MBD54" s="61"/>
      <c r="MBE54" s="61"/>
      <c r="MBF54" s="61"/>
      <c r="MBG54" s="61"/>
      <c r="MBH54" s="61"/>
      <c r="MBI54" s="61"/>
      <c r="MBJ54" s="61"/>
      <c r="MBK54" s="61"/>
      <c r="MBL54" s="61"/>
      <c r="MBM54" s="61"/>
      <c r="MBN54" s="61"/>
      <c r="MBO54" s="61"/>
      <c r="MBP54" s="61"/>
      <c r="MBQ54" s="61"/>
      <c r="MBR54" s="61"/>
      <c r="MBS54" s="61"/>
      <c r="MBT54" s="61"/>
      <c r="MBU54" s="61"/>
      <c r="MBV54" s="61"/>
      <c r="MBW54" s="61"/>
      <c r="MBX54" s="61"/>
      <c r="MBY54" s="61"/>
      <c r="MBZ54" s="61"/>
      <c r="MCA54" s="61"/>
      <c r="MCB54" s="61"/>
      <c r="MCC54" s="61"/>
      <c r="MCD54" s="61"/>
      <c r="MCE54" s="61"/>
      <c r="MCF54" s="61"/>
      <c r="MCG54" s="61"/>
      <c r="MCH54" s="61"/>
      <c r="MCI54" s="61"/>
      <c r="MCJ54" s="61"/>
      <c r="MCK54" s="61"/>
      <c r="MCL54" s="61"/>
      <c r="MCM54" s="61"/>
      <c r="MCN54" s="61"/>
      <c r="MCO54" s="61"/>
      <c r="MCP54" s="61"/>
      <c r="MCQ54" s="61"/>
      <c r="MCR54" s="61"/>
      <c r="MCS54" s="61"/>
      <c r="MCT54" s="61"/>
      <c r="MCU54" s="61"/>
      <c r="MCV54" s="61"/>
      <c r="MCW54" s="61"/>
      <c r="MCX54" s="61"/>
      <c r="MCY54" s="61"/>
      <c r="MCZ54" s="61"/>
      <c r="MDA54" s="61"/>
      <c r="MDB54" s="61"/>
      <c r="MDC54" s="61"/>
      <c r="MDD54" s="61"/>
      <c r="MDE54" s="61"/>
      <c r="MDF54" s="61"/>
      <c r="MDG54" s="61"/>
      <c r="MDH54" s="61"/>
      <c r="MDI54" s="61"/>
      <c r="MDJ54" s="61"/>
      <c r="MDK54" s="61"/>
      <c r="MDL54" s="61"/>
      <c r="MDM54" s="61"/>
      <c r="MDN54" s="61"/>
      <c r="MDO54" s="61"/>
      <c r="MDP54" s="61"/>
      <c r="MDQ54" s="61"/>
      <c r="MDR54" s="61"/>
      <c r="MDS54" s="61"/>
      <c r="MDT54" s="61"/>
      <c r="MDU54" s="61"/>
      <c r="MDV54" s="61"/>
      <c r="MDW54" s="61"/>
      <c r="MDX54" s="61"/>
      <c r="MDY54" s="61"/>
      <c r="MDZ54" s="61"/>
      <c r="MEA54" s="61"/>
      <c r="MEB54" s="61"/>
      <c r="MEC54" s="61"/>
      <c r="MED54" s="61"/>
      <c r="MEE54" s="61"/>
      <c r="MEF54" s="61"/>
      <c r="MEG54" s="61"/>
      <c r="MEH54" s="61"/>
      <c r="MEI54" s="61"/>
      <c r="MEJ54" s="61"/>
      <c r="MEK54" s="61"/>
      <c r="MEL54" s="61"/>
      <c r="MEM54" s="61"/>
      <c r="MEN54" s="61"/>
      <c r="MEO54" s="61"/>
      <c r="MEP54" s="61"/>
      <c r="MEQ54" s="61"/>
      <c r="MER54" s="61"/>
      <c r="MES54" s="61"/>
      <c r="MET54" s="61"/>
      <c r="MEU54" s="61"/>
      <c r="MEV54" s="61"/>
      <c r="MEW54" s="61"/>
      <c r="MEX54" s="61"/>
      <c r="MEY54" s="61"/>
      <c r="MEZ54" s="61"/>
      <c r="MFA54" s="61"/>
      <c r="MFB54" s="61"/>
      <c r="MFC54" s="61"/>
      <c r="MFD54" s="61"/>
      <c r="MFE54" s="61"/>
      <c r="MFF54" s="61"/>
      <c r="MFG54" s="61"/>
      <c r="MFH54" s="61"/>
      <c r="MFI54" s="61"/>
      <c r="MFJ54" s="61"/>
      <c r="MFK54" s="61"/>
      <c r="MFL54" s="61"/>
      <c r="MFM54" s="61"/>
      <c r="MFN54" s="61"/>
      <c r="MFO54" s="61"/>
      <c r="MFP54" s="61"/>
      <c r="MFQ54" s="61"/>
      <c r="MFR54" s="61"/>
      <c r="MFS54" s="61"/>
      <c r="MFT54" s="61"/>
      <c r="MFU54" s="61"/>
      <c r="MFV54" s="61"/>
      <c r="MFW54" s="61"/>
      <c r="MFX54" s="61"/>
      <c r="MFY54" s="61"/>
      <c r="MFZ54" s="61"/>
      <c r="MGA54" s="61"/>
      <c r="MGB54" s="61"/>
      <c r="MGC54" s="61"/>
      <c r="MGD54" s="61"/>
      <c r="MGE54" s="61"/>
      <c r="MGF54" s="61"/>
      <c r="MGG54" s="61"/>
      <c r="MGH54" s="61"/>
      <c r="MGI54" s="61"/>
      <c r="MGJ54" s="61"/>
      <c r="MGK54" s="61"/>
      <c r="MGL54" s="61"/>
      <c r="MGM54" s="61"/>
      <c r="MGN54" s="61"/>
      <c r="MGO54" s="61"/>
      <c r="MGP54" s="61"/>
      <c r="MGQ54" s="61"/>
      <c r="MGR54" s="61"/>
      <c r="MGS54" s="61"/>
      <c r="MGT54" s="61"/>
      <c r="MGU54" s="61"/>
      <c r="MGV54" s="61"/>
      <c r="MGW54" s="61"/>
      <c r="MGX54" s="61"/>
      <c r="MGY54" s="61"/>
      <c r="MGZ54" s="61"/>
      <c r="MHA54" s="61"/>
      <c r="MHB54" s="61"/>
      <c r="MHC54" s="61"/>
      <c r="MHD54" s="61"/>
      <c r="MHE54" s="61"/>
      <c r="MHF54" s="61"/>
      <c r="MHG54" s="61"/>
      <c r="MHH54" s="61"/>
      <c r="MHI54" s="61"/>
      <c r="MHJ54" s="61"/>
      <c r="MHK54" s="61"/>
      <c r="MHL54" s="61"/>
      <c r="MHM54" s="61"/>
      <c r="MHN54" s="61"/>
      <c r="MHO54" s="61"/>
      <c r="MHP54" s="61"/>
      <c r="MHQ54" s="61"/>
      <c r="MHR54" s="61"/>
      <c r="MHS54" s="61"/>
      <c r="MHT54" s="61"/>
      <c r="MHU54" s="61"/>
      <c r="MHV54" s="61"/>
      <c r="MHW54" s="61"/>
      <c r="MHX54" s="61"/>
      <c r="MHY54" s="61"/>
      <c r="MHZ54" s="61"/>
      <c r="MIA54" s="61"/>
      <c r="MIB54" s="61"/>
      <c r="MIC54" s="61"/>
      <c r="MID54" s="61"/>
      <c r="MIE54" s="61"/>
      <c r="MIF54" s="61"/>
      <c r="MIG54" s="61"/>
      <c r="MIH54" s="61"/>
      <c r="MII54" s="61"/>
      <c r="MIJ54" s="61"/>
      <c r="MIK54" s="61"/>
      <c r="MIL54" s="61"/>
      <c r="MIM54" s="61"/>
      <c r="MIN54" s="61"/>
      <c r="MIO54" s="61"/>
      <c r="MIP54" s="61"/>
      <c r="MIQ54" s="61"/>
      <c r="MIR54" s="61"/>
      <c r="MIS54" s="61"/>
      <c r="MIT54" s="61"/>
      <c r="MIU54" s="61"/>
      <c r="MIV54" s="61"/>
      <c r="MIW54" s="61"/>
      <c r="MIX54" s="61"/>
      <c r="MIY54" s="61"/>
      <c r="MIZ54" s="61"/>
      <c r="MJA54" s="61"/>
      <c r="MJB54" s="61"/>
      <c r="MJC54" s="61"/>
      <c r="MJD54" s="61"/>
      <c r="MJE54" s="61"/>
      <c r="MJF54" s="61"/>
      <c r="MJG54" s="61"/>
      <c r="MJH54" s="61"/>
      <c r="MJI54" s="61"/>
      <c r="MJJ54" s="61"/>
      <c r="MJK54" s="61"/>
      <c r="MJL54" s="61"/>
      <c r="MJM54" s="61"/>
      <c r="MJN54" s="61"/>
      <c r="MJO54" s="61"/>
      <c r="MJP54" s="61"/>
      <c r="MJQ54" s="61"/>
      <c r="MJR54" s="61"/>
      <c r="MJS54" s="61"/>
      <c r="MJT54" s="61"/>
      <c r="MJU54" s="61"/>
      <c r="MJV54" s="61"/>
      <c r="MJW54" s="61"/>
      <c r="MJX54" s="61"/>
      <c r="MJY54" s="61"/>
      <c r="MJZ54" s="61"/>
      <c r="MKA54" s="61"/>
      <c r="MKB54" s="61"/>
      <c r="MKC54" s="61"/>
      <c r="MKD54" s="61"/>
      <c r="MKE54" s="61"/>
      <c r="MKF54" s="61"/>
      <c r="MKG54" s="61"/>
      <c r="MKH54" s="61"/>
      <c r="MKI54" s="61"/>
      <c r="MKJ54" s="61"/>
      <c r="MKK54" s="61"/>
      <c r="MKL54" s="61"/>
      <c r="MKM54" s="61"/>
      <c r="MKN54" s="61"/>
      <c r="MKO54" s="61"/>
      <c r="MKP54" s="61"/>
      <c r="MKQ54" s="61"/>
      <c r="MKR54" s="61"/>
      <c r="MKS54" s="61"/>
      <c r="MKT54" s="61"/>
      <c r="MKU54" s="61"/>
      <c r="MKV54" s="61"/>
      <c r="MKW54" s="61"/>
      <c r="MKX54" s="61"/>
      <c r="MKY54" s="61"/>
      <c r="MKZ54" s="61"/>
      <c r="MLA54" s="61"/>
      <c r="MLB54" s="61"/>
      <c r="MLC54" s="61"/>
      <c r="MLD54" s="61"/>
      <c r="MLE54" s="61"/>
      <c r="MLF54" s="61"/>
      <c r="MLG54" s="61"/>
      <c r="MLH54" s="61"/>
      <c r="MLI54" s="61"/>
      <c r="MLJ54" s="61"/>
      <c r="MLK54" s="61"/>
      <c r="MLL54" s="61"/>
      <c r="MLM54" s="61"/>
      <c r="MLN54" s="61"/>
      <c r="MLO54" s="61"/>
      <c r="MLP54" s="61"/>
      <c r="MLQ54" s="61"/>
      <c r="MLR54" s="61"/>
      <c r="MLS54" s="61"/>
      <c r="MLT54" s="61"/>
      <c r="MLU54" s="61"/>
      <c r="MLV54" s="61"/>
      <c r="MLW54" s="61"/>
      <c r="MLX54" s="61"/>
      <c r="MLY54" s="61"/>
      <c r="MLZ54" s="61"/>
      <c r="MMA54" s="61"/>
      <c r="MMB54" s="61"/>
      <c r="MMC54" s="61"/>
      <c r="MMD54" s="61"/>
      <c r="MME54" s="61"/>
      <c r="MMF54" s="61"/>
      <c r="MMG54" s="61"/>
      <c r="MMH54" s="61"/>
      <c r="MMI54" s="61"/>
      <c r="MMJ54" s="61"/>
      <c r="MMK54" s="61"/>
      <c r="MML54" s="61"/>
      <c r="MMM54" s="61"/>
      <c r="MMN54" s="61"/>
      <c r="MMO54" s="61"/>
      <c r="MMP54" s="61"/>
      <c r="MMQ54" s="61"/>
      <c r="MMR54" s="61"/>
      <c r="MMS54" s="61"/>
      <c r="MMT54" s="61"/>
      <c r="MMU54" s="61"/>
      <c r="MMV54" s="61"/>
      <c r="MMW54" s="61"/>
      <c r="MMX54" s="61"/>
      <c r="MMY54" s="61"/>
      <c r="MMZ54" s="61"/>
      <c r="MNA54" s="61"/>
      <c r="MNB54" s="61"/>
      <c r="MNC54" s="61"/>
      <c r="MND54" s="61"/>
      <c r="MNE54" s="61"/>
      <c r="MNF54" s="61"/>
      <c r="MNG54" s="61"/>
      <c r="MNH54" s="61"/>
      <c r="MNI54" s="61"/>
      <c r="MNJ54" s="61"/>
      <c r="MNK54" s="61"/>
      <c r="MNL54" s="61"/>
      <c r="MNM54" s="61"/>
      <c r="MNN54" s="61"/>
      <c r="MNO54" s="61"/>
      <c r="MNP54" s="61"/>
      <c r="MNQ54" s="61"/>
      <c r="MNR54" s="61"/>
      <c r="MNS54" s="61"/>
      <c r="MNT54" s="61"/>
      <c r="MNU54" s="61"/>
      <c r="MNV54" s="61"/>
      <c r="MNW54" s="61"/>
      <c r="MNX54" s="61"/>
      <c r="MNY54" s="61"/>
      <c r="MNZ54" s="61"/>
      <c r="MOA54" s="61"/>
      <c r="MOB54" s="61"/>
      <c r="MOC54" s="61"/>
      <c r="MOD54" s="61"/>
      <c r="MOE54" s="61"/>
      <c r="MOF54" s="61"/>
      <c r="MOG54" s="61"/>
      <c r="MOH54" s="61"/>
      <c r="MOI54" s="61"/>
      <c r="MOJ54" s="61"/>
      <c r="MOK54" s="61"/>
      <c r="MOL54" s="61"/>
      <c r="MOM54" s="61"/>
      <c r="MON54" s="61"/>
      <c r="MOO54" s="61"/>
      <c r="MOP54" s="61"/>
      <c r="MOQ54" s="61"/>
      <c r="MOR54" s="61"/>
      <c r="MOS54" s="61"/>
      <c r="MOT54" s="61"/>
      <c r="MOU54" s="61"/>
      <c r="MOV54" s="61"/>
      <c r="MOW54" s="61"/>
      <c r="MOX54" s="61"/>
      <c r="MOY54" s="61"/>
      <c r="MOZ54" s="61"/>
      <c r="MPA54" s="61"/>
      <c r="MPB54" s="61"/>
      <c r="MPC54" s="61"/>
      <c r="MPD54" s="61"/>
      <c r="MPE54" s="61"/>
      <c r="MPF54" s="61"/>
      <c r="MPG54" s="61"/>
      <c r="MPH54" s="61"/>
      <c r="MPI54" s="61"/>
      <c r="MPJ54" s="61"/>
      <c r="MPK54" s="61"/>
      <c r="MPL54" s="61"/>
      <c r="MPM54" s="61"/>
      <c r="MPN54" s="61"/>
      <c r="MPO54" s="61"/>
      <c r="MPP54" s="61"/>
      <c r="MPQ54" s="61"/>
      <c r="MPR54" s="61"/>
      <c r="MPS54" s="61"/>
      <c r="MPT54" s="61"/>
      <c r="MPU54" s="61"/>
      <c r="MPV54" s="61"/>
      <c r="MPW54" s="61"/>
      <c r="MPX54" s="61"/>
      <c r="MPY54" s="61"/>
      <c r="MPZ54" s="61"/>
      <c r="MQA54" s="61"/>
      <c r="MQB54" s="61"/>
      <c r="MQC54" s="61"/>
      <c r="MQD54" s="61"/>
      <c r="MQE54" s="61"/>
      <c r="MQF54" s="61"/>
      <c r="MQG54" s="61"/>
      <c r="MQH54" s="61"/>
      <c r="MQI54" s="61"/>
      <c r="MQJ54" s="61"/>
      <c r="MQK54" s="61"/>
      <c r="MQL54" s="61"/>
      <c r="MQM54" s="61"/>
      <c r="MQN54" s="61"/>
      <c r="MQO54" s="61"/>
      <c r="MQP54" s="61"/>
      <c r="MQQ54" s="61"/>
      <c r="MQR54" s="61"/>
      <c r="MQS54" s="61"/>
      <c r="MQT54" s="61"/>
      <c r="MQU54" s="61"/>
      <c r="MQV54" s="61"/>
      <c r="MQW54" s="61"/>
      <c r="MQX54" s="61"/>
      <c r="MQY54" s="61"/>
      <c r="MQZ54" s="61"/>
      <c r="MRA54" s="61"/>
      <c r="MRB54" s="61"/>
      <c r="MRC54" s="61"/>
      <c r="MRD54" s="61"/>
      <c r="MRE54" s="61"/>
      <c r="MRF54" s="61"/>
      <c r="MRG54" s="61"/>
      <c r="MRH54" s="61"/>
      <c r="MRI54" s="61"/>
      <c r="MRJ54" s="61"/>
      <c r="MRK54" s="61"/>
      <c r="MRL54" s="61"/>
      <c r="MRM54" s="61"/>
      <c r="MRN54" s="61"/>
      <c r="MRO54" s="61"/>
      <c r="MRP54" s="61"/>
      <c r="MRQ54" s="61"/>
      <c r="MRR54" s="61"/>
      <c r="MRS54" s="61"/>
      <c r="MRT54" s="61"/>
      <c r="MRU54" s="61"/>
      <c r="MRV54" s="61"/>
      <c r="MRW54" s="61"/>
      <c r="MRX54" s="61"/>
      <c r="MRY54" s="61"/>
      <c r="MRZ54" s="61"/>
      <c r="MSA54" s="61"/>
      <c r="MSB54" s="61"/>
      <c r="MSC54" s="61"/>
      <c r="MSD54" s="61"/>
      <c r="MSE54" s="61"/>
      <c r="MSF54" s="61"/>
      <c r="MSG54" s="61"/>
      <c r="MSH54" s="61"/>
      <c r="MSI54" s="61"/>
      <c r="MSJ54" s="61"/>
      <c r="MSK54" s="61"/>
      <c r="MSL54" s="61"/>
      <c r="MSM54" s="61"/>
      <c r="MSN54" s="61"/>
      <c r="MSO54" s="61"/>
      <c r="MSP54" s="61"/>
      <c r="MSQ54" s="61"/>
      <c r="MSR54" s="61"/>
      <c r="MSS54" s="61"/>
      <c r="MST54" s="61"/>
      <c r="MSU54" s="61"/>
      <c r="MSV54" s="61"/>
      <c r="MSW54" s="61"/>
      <c r="MSX54" s="61"/>
      <c r="MSY54" s="61"/>
      <c r="MSZ54" s="61"/>
      <c r="MTA54" s="61"/>
      <c r="MTB54" s="61"/>
      <c r="MTC54" s="61"/>
      <c r="MTD54" s="61"/>
      <c r="MTE54" s="61"/>
      <c r="MTF54" s="61"/>
      <c r="MTG54" s="61"/>
      <c r="MTH54" s="61"/>
      <c r="MTI54" s="61"/>
      <c r="MTJ54" s="61"/>
      <c r="MTK54" s="61"/>
      <c r="MTL54" s="61"/>
      <c r="MTM54" s="61"/>
      <c r="MTN54" s="61"/>
      <c r="MTO54" s="61"/>
      <c r="MTP54" s="61"/>
      <c r="MTQ54" s="61"/>
      <c r="MTR54" s="61"/>
      <c r="MTS54" s="61"/>
      <c r="MTT54" s="61"/>
      <c r="MTU54" s="61"/>
      <c r="MTV54" s="61"/>
      <c r="MTW54" s="61"/>
      <c r="MTX54" s="61"/>
      <c r="MTY54" s="61"/>
      <c r="MTZ54" s="61"/>
      <c r="MUA54" s="61"/>
      <c r="MUB54" s="61"/>
      <c r="MUC54" s="61"/>
      <c r="MUD54" s="61"/>
      <c r="MUE54" s="61"/>
      <c r="MUF54" s="61"/>
      <c r="MUG54" s="61"/>
      <c r="MUH54" s="61"/>
      <c r="MUI54" s="61"/>
      <c r="MUJ54" s="61"/>
      <c r="MUK54" s="61"/>
      <c r="MUL54" s="61"/>
      <c r="MUM54" s="61"/>
      <c r="MUN54" s="61"/>
      <c r="MUO54" s="61"/>
      <c r="MUP54" s="61"/>
      <c r="MUQ54" s="61"/>
      <c r="MUR54" s="61"/>
      <c r="MUS54" s="61"/>
      <c r="MUT54" s="61"/>
      <c r="MUU54" s="61"/>
      <c r="MUV54" s="61"/>
      <c r="MUW54" s="61"/>
      <c r="MUX54" s="61"/>
      <c r="MUY54" s="61"/>
      <c r="MUZ54" s="61"/>
      <c r="MVA54" s="61"/>
      <c r="MVB54" s="61"/>
      <c r="MVC54" s="61"/>
      <c r="MVD54" s="61"/>
      <c r="MVE54" s="61"/>
      <c r="MVF54" s="61"/>
      <c r="MVG54" s="61"/>
      <c r="MVH54" s="61"/>
      <c r="MVI54" s="61"/>
      <c r="MVJ54" s="61"/>
      <c r="MVK54" s="61"/>
      <c r="MVL54" s="61"/>
      <c r="MVM54" s="61"/>
      <c r="MVN54" s="61"/>
      <c r="MVO54" s="61"/>
      <c r="MVP54" s="61"/>
      <c r="MVQ54" s="61"/>
      <c r="MVR54" s="61"/>
      <c r="MVS54" s="61"/>
      <c r="MVT54" s="61"/>
      <c r="MVU54" s="61"/>
      <c r="MVV54" s="61"/>
      <c r="MVW54" s="61"/>
      <c r="MVX54" s="61"/>
      <c r="MVY54" s="61"/>
      <c r="MVZ54" s="61"/>
      <c r="MWA54" s="61"/>
      <c r="MWB54" s="61"/>
      <c r="MWC54" s="61"/>
      <c r="MWD54" s="61"/>
      <c r="MWE54" s="61"/>
      <c r="MWF54" s="61"/>
      <c r="MWG54" s="61"/>
      <c r="MWH54" s="61"/>
      <c r="MWI54" s="61"/>
      <c r="MWJ54" s="61"/>
      <c r="MWK54" s="61"/>
      <c r="MWL54" s="61"/>
      <c r="MWM54" s="61"/>
      <c r="MWN54" s="61"/>
      <c r="MWO54" s="61"/>
      <c r="MWP54" s="61"/>
      <c r="MWQ54" s="61"/>
      <c r="MWR54" s="61"/>
      <c r="MWS54" s="61"/>
      <c r="MWT54" s="61"/>
      <c r="MWU54" s="61"/>
      <c r="MWV54" s="61"/>
      <c r="MWW54" s="61"/>
      <c r="MWX54" s="61"/>
      <c r="MWY54" s="61"/>
      <c r="MWZ54" s="61"/>
      <c r="MXA54" s="61"/>
      <c r="MXB54" s="61"/>
      <c r="MXC54" s="61"/>
      <c r="MXD54" s="61"/>
      <c r="MXE54" s="61"/>
      <c r="MXF54" s="61"/>
      <c r="MXG54" s="61"/>
      <c r="MXH54" s="61"/>
      <c r="MXI54" s="61"/>
      <c r="MXJ54" s="61"/>
      <c r="MXK54" s="61"/>
      <c r="MXL54" s="61"/>
      <c r="MXM54" s="61"/>
      <c r="MXN54" s="61"/>
      <c r="MXO54" s="61"/>
      <c r="MXP54" s="61"/>
      <c r="MXQ54" s="61"/>
      <c r="MXR54" s="61"/>
      <c r="MXS54" s="61"/>
      <c r="MXT54" s="61"/>
      <c r="MXU54" s="61"/>
      <c r="MXV54" s="61"/>
      <c r="MXW54" s="61"/>
      <c r="MXX54" s="61"/>
      <c r="MXY54" s="61"/>
      <c r="MXZ54" s="61"/>
      <c r="MYA54" s="61"/>
      <c r="MYB54" s="61"/>
      <c r="MYC54" s="61"/>
      <c r="MYD54" s="61"/>
      <c r="MYE54" s="61"/>
      <c r="MYF54" s="61"/>
      <c r="MYG54" s="61"/>
      <c r="MYH54" s="61"/>
      <c r="MYI54" s="61"/>
      <c r="MYJ54" s="61"/>
      <c r="MYK54" s="61"/>
      <c r="MYL54" s="61"/>
      <c r="MYM54" s="61"/>
      <c r="MYN54" s="61"/>
      <c r="MYO54" s="61"/>
      <c r="MYP54" s="61"/>
      <c r="MYQ54" s="61"/>
      <c r="MYR54" s="61"/>
      <c r="MYS54" s="61"/>
      <c r="MYT54" s="61"/>
      <c r="MYU54" s="61"/>
      <c r="MYV54" s="61"/>
      <c r="MYW54" s="61"/>
      <c r="MYX54" s="61"/>
      <c r="MYY54" s="61"/>
      <c r="MYZ54" s="61"/>
      <c r="MZA54" s="61"/>
      <c r="MZB54" s="61"/>
      <c r="MZC54" s="61"/>
      <c r="MZD54" s="61"/>
      <c r="MZE54" s="61"/>
      <c r="MZF54" s="61"/>
      <c r="MZG54" s="61"/>
      <c r="MZH54" s="61"/>
      <c r="MZI54" s="61"/>
      <c r="MZJ54" s="61"/>
      <c r="MZK54" s="61"/>
      <c r="MZL54" s="61"/>
      <c r="MZM54" s="61"/>
      <c r="MZN54" s="61"/>
      <c r="MZO54" s="61"/>
      <c r="MZP54" s="61"/>
      <c r="MZQ54" s="61"/>
      <c r="MZR54" s="61"/>
      <c r="MZS54" s="61"/>
      <c r="MZT54" s="61"/>
      <c r="MZU54" s="61"/>
      <c r="MZV54" s="61"/>
      <c r="MZW54" s="61"/>
      <c r="MZX54" s="61"/>
      <c r="MZY54" s="61"/>
      <c r="MZZ54" s="61"/>
      <c r="NAA54" s="61"/>
      <c r="NAB54" s="61"/>
      <c r="NAC54" s="61"/>
      <c r="NAD54" s="61"/>
      <c r="NAE54" s="61"/>
      <c r="NAF54" s="61"/>
      <c r="NAG54" s="61"/>
      <c r="NAH54" s="61"/>
      <c r="NAI54" s="61"/>
      <c r="NAJ54" s="61"/>
      <c r="NAK54" s="61"/>
      <c r="NAL54" s="61"/>
      <c r="NAM54" s="61"/>
      <c r="NAN54" s="61"/>
      <c r="NAO54" s="61"/>
      <c r="NAP54" s="61"/>
      <c r="NAQ54" s="61"/>
      <c r="NAR54" s="61"/>
      <c r="NAS54" s="61"/>
      <c r="NAT54" s="61"/>
      <c r="NAU54" s="61"/>
      <c r="NAV54" s="61"/>
      <c r="NAW54" s="61"/>
      <c r="NAX54" s="61"/>
      <c r="NAY54" s="61"/>
      <c r="NAZ54" s="61"/>
      <c r="NBA54" s="61"/>
      <c r="NBB54" s="61"/>
      <c r="NBC54" s="61"/>
      <c r="NBD54" s="61"/>
      <c r="NBE54" s="61"/>
      <c r="NBF54" s="61"/>
      <c r="NBG54" s="61"/>
      <c r="NBH54" s="61"/>
      <c r="NBI54" s="61"/>
      <c r="NBJ54" s="61"/>
      <c r="NBK54" s="61"/>
      <c r="NBL54" s="61"/>
      <c r="NBM54" s="61"/>
      <c r="NBN54" s="61"/>
      <c r="NBO54" s="61"/>
      <c r="NBP54" s="61"/>
      <c r="NBQ54" s="61"/>
      <c r="NBR54" s="61"/>
      <c r="NBS54" s="61"/>
      <c r="NBT54" s="61"/>
      <c r="NBU54" s="61"/>
      <c r="NBV54" s="61"/>
      <c r="NBW54" s="61"/>
      <c r="NBX54" s="61"/>
      <c r="NBY54" s="61"/>
      <c r="NBZ54" s="61"/>
      <c r="NCA54" s="61"/>
      <c r="NCB54" s="61"/>
      <c r="NCC54" s="61"/>
      <c r="NCD54" s="61"/>
      <c r="NCE54" s="61"/>
      <c r="NCF54" s="61"/>
      <c r="NCG54" s="61"/>
      <c r="NCH54" s="61"/>
      <c r="NCI54" s="61"/>
      <c r="NCJ54" s="61"/>
      <c r="NCK54" s="61"/>
      <c r="NCL54" s="61"/>
      <c r="NCM54" s="61"/>
      <c r="NCN54" s="61"/>
      <c r="NCO54" s="61"/>
      <c r="NCP54" s="61"/>
      <c r="NCQ54" s="61"/>
      <c r="NCR54" s="61"/>
      <c r="NCS54" s="61"/>
      <c r="NCT54" s="61"/>
      <c r="NCU54" s="61"/>
      <c r="NCV54" s="61"/>
      <c r="NCW54" s="61"/>
      <c r="NCX54" s="61"/>
      <c r="NCY54" s="61"/>
      <c r="NCZ54" s="61"/>
      <c r="NDA54" s="61"/>
      <c r="NDB54" s="61"/>
      <c r="NDC54" s="61"/>
      <c r="NDD54" s="61"/>
      <c r="NDE54" s="61"/>
      <c r="NDF54" s="61"/>
      <c r="NDG54" s="61"/>
      <c r="NDH54" s="61"/>
      <c r="NDI54" s="61"/>
      <c r="NDJ54" s="61"/>
      <c r="NDK54" s="61"/>
      <c r="NDL54" s="61"/>
      <c r="NDM54" s="61"/>
      <c r="NDN54" s="61"/>
      <c r="NDO54" s="61"/>
      <c r="NDP54" s="61"/>
      <c r="NDQ54" s="61"/>
      <c r="NDR54" s="61"/>
      <c r="NDS54" s="61"/>
      <c r="NDT54" s="61"/>
      <c r="NDU54" s="61"/>
      <c r="NDV54" s="61"/>
      <c r="NDW54" s="61"/>
      <c r="NDX54" s="61"/>
      <c r="NDY54" s="61"/>
      <c r="NDZ54" s="61"/>
      <c r="NEA54" s="61"/>
      <c r="NEB54" s="61"/>
      <c r="NEC54" s="61"/>
      <c r="NED54" s="61"/>
      <c r="NEE54" s="61"/>
      <c r="NEF54" s="61"/>
      <c r="NEG54" s="61"/>
      <c r="NEH54" s="61"/>
      <c r="NEI54" s="61"/>
      <c r="NEJ54" s="61"/>
      <c r="NEK54" s="61"/>
      <c r="NEL54" s="61"/>
      <c r="NEM54" s="61"/>
      <c r="NEN54" s="61"/>
      <c r="NEO54" s="61"/>
      <c r="NEP54" s="61"/>
      <c r="NEQ54" s="61"/>
      <c r="NER54" s="61"/>
      <c r="NES54" s="61"/>
      <c r="NET54" s="61"/>
      <c r="NEU54" s="61"/>
      <c r="NEV54" s="61"/>
      <c r="NEW54" s="61"/>
      <c r="NEX54" s="61"/>
      <c r="NEY54" s="61"/>
      <c r="NEZ54" s="61"/>
      <c r="NFA54" s="61"/>
      <c r="NFB54" s="61"/>
      <c r="NFC54" s="61"/>
      <c r="NFD54" s="61"/>
      <c r="NFE54" s="61"/>
      <c r="NFF54" s="61"/>
      <c r="NFG54" s="61"/>
      <c r="NFH54" s="61"/>
      <c r="NFI54" s="61"/>
      <c r="NFJ54" s="61"/>
      <c r="NFK54" s="61"/>
      <c r="NFL54" s="61"/>
      <c r="NFM54" s="61"/>
      <c r="NFN54" s="61"/>
      <c r="NFO54" s="61"/>
      <c r="NFP54" s="61"/>
      <c r="NFQ54" s="61"/>
      <c r="NFR54" s="61"/>
      <c r="NFS54" s="61"/>
      <c r="NFT54" s="61"/>
      <c r="NFU54" s="61"/>
      <c r="NFV54" s="61"/>
      <c r="NFW54" s="61"/>
      <c r="NFX54" s="61"/>
      <c r="NFY54" s="61"/>
      <c r="NFZ54" s="61"/>
      <c r="NGA54" s="61"/>
      <c r="NGB54" s="61"/>
      <c r="NGC54" s="61"/>
      <c r="NGD54" s="61"/>
      <c r="NGE54" s="61"/>
      <c r="NGF54" s="61"/>
      <c r="NGG54" s="61"/>
      <c r="NGH54" s="61"/>
      <c r="NGI54" s="61"/>
      <c r="NGJ54" s="61"/>
      <c r="NGK54" s="61"/>
      <c r="NGL54" s="61"/>
      <c r="NGM54" s="61"/>
      <c r="NGN54" s="61"/>
      <c r="NGO54" s="61"/>
      <c r="NGP54" s="61"/>
      <c r="NGQ54" s="61"/>
      <c r="NGR54" s="61"/>
      <c r="NGS54" s="61"/>
      <c r="NGT54" s="61"/>
      <c r="NGU54" s="61"/>
      <c r="NGV54" s="61"/>
      <c r="NGW54" s="61"/>
      <c r="NGX54" s="61"/>
      <c r="NGY54" s="61"/>
      <c r="NGZ54" s="61"/>
      <c r="NHA54" s="61"/>
      <c r="NHB54" s="61"/>
      <c r="NHC54" s="61"/>
      <c r="NHD54" s="61"/>
      <c r="NHE54" s="61"/>
      <c r="NHF54" s="61"/>
      <c r="NHG54" s="61"/>
      <c r="NHH54" s="61"/>
      <c r="NHI54" s="61"/>
      <c r="NHJ54" s="61"/>
      <c r="NHK54" s="61"/>
      <c r="NHL54" s="61"/>
      <c r="NHM54" s="61"/>
      <c r="NHN54" s="61"/>
      <c r="NHO54" s="61"/>
      <c r="NHP54" s="61"/>
      <c r="NHQ54" s="61"/>
      <c r="NHR54" s="61"/>
      <c r="NHS54" s="61"/>
      <c r="NHT54" s="61"/>
      <c r="NHU54" s="61"/>
      <c r="NHV54" s="61"/>
      <c r="NHW54" s="61"/>
      <c r="NHX54" s="61"/>
      <c r="NHY54" s="61"/>
      <c r="NHZ54" s="61"/>
      <c r="NIA54" s="61"/>
      <c r="NIB54" s="61"/>
      <c r="NIC54" s="61"/>
      <c r="NID54" s="61"/>
      <c r="NIE54" s="61"/>
      <c r="NIF54" s="61"/>
      <c r="NIG54" s="61"/>
      <c r="NIH54" s="61"/>
      <c r="NII54" s="61"/>
      <c r="NIJ54" s="61"/>
      <c r="NIK54" s="61"/>
      <c r="NIL54" s="61"/>
      <c r="NIM54" s="61"/>
      <c r="NIN54" s="61"/>
      <c r="NIO54" s="61"/>
      <c r="NIP54" s="61"/>
      <c r="NIQ54" s="61"/>
      <c r="NIR54" s="61"/>
      <c r="NIS54" s="61"/>
      <c r="NIT54" s="61"/>
      <c r="NIU54" s="61"/>
      <c r="NIV54" s="61"/>
      <c r="NIW54" s="61"/>
      <c r="NIX54" s="61"/>
      <c r="NIY54" s="61"/>
      <c r="NIZ54" s="61"/>
      <c r="NJA54" s="61"/>
      <c r="NJB54" s="61"/>
      <c r="NJC54" s="61"/>
      <c r="NJD54" s="61"/>
      <c r="NJE54" s="61"/>
      <c r="NJF54" s="61"/>
      <c r="NJG54" s="61"/>
      <c r="NJH54" s="61"/>
      <c r="NJI54" s="61"/>
      <c r="NJJ54" s="61"/>
      <c r="NJK54" s="61"/>
      <c r="NJL54" s="61"/>
      <c r="NJM54" s="61"/>
      <c r="NJN54" s="61"/>
      <c r="NJO54" s="61"/>
      <c r="NJP54" s="61"/>
      <c r="NJQ54" s="61"/>
      <c r="NJR54" s="61"/>
      <c r="NJS54" s="61"/>
      <c r="NJT54" s="61"/>
      <c r="NJU54" s="61"/>
      <c r="NJV54" s="61"/>
      <c r="NJW54" s="61"/>
      <c r="NJX54" s="61"/>
      <c r="NJY54" s="61"/>
      <c r="NJZ54" s="61"/>
      <c r="NKA54" s="61"/>
      <c r="NKB54" s="61"/>
      <c r="NKC54" s="61"/>
      <c r="NKD54" s="61"/>
      <c r="NKE54" s="61"/>
      <c r="NKF54" s="61"/>
      <c r="NKG54" s="61"/>
      <c r="NKH54" s="61"/>
      <c r="NKI54" s="61"/>
      <c r="NKJ54" s="61"/>
      <c r="NKK54" s="61"/>
      <c r="NKL54" s="61"/>
      <c r="NKM54" s="61"/>
      <c r="NKN54" s="61"/>
      <c r="NKO54" s="61"/>
      <c r="NKP54" s="61"/>
      <c r="NKQ54" s="61"/>
      <c r="NKR54" s="61"/>
      <c r="NKS54" s="61"/>
      <c r="NKT54" s="61"/>
      <c r="NKU54" s="61"/>
      <c r="NKV54" s="61"/>
      <c r="NKW54" s="61"/>
      <c r="NKX54" s="61"/>
      <c r="NKY54" s="61"/>
      <c r="NKZ54" s="61"/>
      <c r="NLA54" s="61"/>
      <c r="NLB54" s="61"/>
      <c r="NLC54" s="61"/>
      <c r="NLD54" s="61"/>
      <c r="NLE54" s="61"/>
      <c r="NLF54" s="61"/>
      <c r="NLG54" s="61"/>
      <c r="NLH54" s="61"/>
      <c r="NLI54" s="61"/>
      <c r="NLJ54" s="61"/>
      <c r="NLK54" s="61"/>
      <c r="NLL54" s="61"/>
      <c r="NLM54" s="61"/>
      <c r="NLN54" s="61"/>
      <c r="NLO54" s="61"/>
      <c r="NLP54" s="61"/>
      <c r="NLQ54" s="61"/>
      <c r="NLR54" s="61"/>
      <c r="NLS54" s="61"/>
      <c r="NLT54" s="61"/>
      <c r="NLU54" s="61"/>
      <c r="NLV54" s="61"/>
      <c r="NLW54" s="61"/>
      <c r="NLX54" s="61"/>
      <c r="NLY54" s="61"/>
      <c r="NLZ54" s="61"/>
      <c r="NMA54" s="61"/>
      <c r="NMB54" s="61"/>
      <c r="NMC54" s="61"/>
      <c r="NMD54" s="61"/>
      <c r="NME54" s="61"/>
      <c r="NMF54" s="61"/>
      <c r="NMG54" s="61"/>
      <c r="NMH54" s="61"/>
      <c r="NMI54" s="61"/>
      <c r="NMJ54" s="61"/>
      <c r="NMK54" s="61"/>
      <c r="NML54" s="61"/>
      <c r="NMM54" s="61"/>
      <c r="NMN54" s="61"/>
      <c r="NMO54" s="61"/>
      <c r="NMP54" s="61"/>
      <c r="NMQ54" s="61"/>
      <c r="NMR54" s="61"/>
      <c r="NMS54" s="61"/>
      <c r="NMT54" s="61"/>
      <c r="NMU54" s="61"/>
      <c r="NMV54" s="61"/>
      <c r="NMW54" s="61"/>
      <c r="NMX54" s="61"/>
      <c r="NMY54" s="61"/>
      <c r="NMZ54" s="61"/>
      <c r="NNA54" s="61"/>
      <c r="NNB54" s="61"/>
      <c r="NNC54" s="61"/>
      <c r="NND54" s="61"/>
      <c r="NNE54" s="61"/>
      <c r="NNF54" s="61"/>
      <c r="NNG54" s="61"/>
      <c r="NNH54" s="61"/>
      <c r="NNI54" s="61"/>
      <c r="NNJ54" s="61"/>
      <c r="NNK54" s="61"/>
      <c r="NNL54" s="61"/>
      <c r="NNM54" s="61"/>
      <c r="NNN54" s="61"/>
      <c r="NNO54" s="61"/>
      <c r="NNP54" s="61"/>
      <c r="NNQ54" s="61"/>
      <c r="NNR54" s="61"/>
      <c r="NNS54" s="61"/>
      <c r="NNT54" s="61"/>
      <c r="NNU54" s="61"/>
      <c r="NNV54" s="61"/>
      <c r="NNW54" s="61"/>
      <c r="NNX54" s="61"/>
      <c r="NNY54" s="61"/>
      <c r="NNZ54" s="61"/>
      <c r="NOA54" s="61"/>
      <c r="NOB54" s="61"/>
      <c r="NOC54" s="61"/>
      <c r="NOD54" s="61"/>
      <c r="NOE54" s="61"/>
      <c r="NOF54" s="61"/>
      <c r="NOG54" s="61"/>
      <c r="NOH54" s="61"/>
      <c r="NOI54" s="61"/>
      <c r="NOJ54" s="61"/>
      <c r="NOK54" s="61"/>
      <c r="NOL54" s="61"/>
      <c r="NOM54" s="61"/>
      <c r="NON54" s="61"/>
      <c r="NOO54" s="61"/>
      <c r="NOP54" s="61"/>
      <c r="NOQ54" s="61"/>
      <c r="NOR54" s="61"/>
      <c r="NOS54" s="61"/>
      <c r="NOT54" s="61"/>
      <c r="NOU54" s="61"/>
      <c r="NOV54" s="61"/>
      <c r="NOW54" s="61"/>
      <c r="NOX54" s="61"/>
      <c r="NOY54" s="61"/>
      <c r="NOZ54" s="61"/>
      <c r="NPA54" s="61"/>
      <c r="NPB54" s="61"/>
      <c r="NPC54" s="61"/>
      <c r="NPD54" s="61"/>
      <c r="NPE54" s="61"/>
      <c r="NPF54" s="61"/>
      <c r="NPG54" s="61"/>
      <c r="NPH54" s="61"/>
      <c r="NPI54" s="61"/>
      <c r="NPJ54" s="61"/>
      <c r="NPK54" s="61"/>
      <c r="NPL54" s="61"/>
      <c r="NPM54" s="61"/>
      <c r="NPN54" s="61"/>
      <c r="NPO54" s="61"/>
      <c r="NPP54" s="61"/>
      <c r="NPQ54" s="61"/>
      <c r="NPR54" s="61"/>
      <c r="NPS54" s="61"/>
      <c r="NPT54" s="61"/>
      <c r="NPU54" s="61"/>
      <c r="NPV54" s="61"/>
      <c r="NPW54" s="61"/>
      <c r="NPX54" s="61"/>
      <c r="NPY54" s="61"/>
      <c r="NPZ54" s="61"/>
      <c r="NQA54" s="61"/>
      <c r="NQB54" s="61"/>
      <c r="NQC54" s="61"/>
      <c r="NQD54" s="61"/>
      <c r="NQE54" s="61"/>
      <c r="NQF54" s="61"/>
      <c r="NQG54" s="61"/>
      <c r="NQH54" s="61"/>
      <c r="NQI54" s="61"/>
      <c r="NQJ54" s="61"/>
      <c r="NQK54" s="61"/>
      <c r="NQL54" s="61"/>
      <c r="NQM54" s="61"/>
      <c r="NQN54" s="61"/>
      <c r="NQO54" s="61"/>
      <c r="NQP54" s="61"/>
      <c r="NQQ54" s="61"/>
      <c r="NQR54" s="61"/>
      <c r="NQS54" s="61"/>
      <c r="NQT54" s="61"/>
      <c r="NQU54" s="61"/>
      <c r="NQV54" s="61"/>
      <c r="NQW54" s="61"/>
      <c r="NQX54" s="61"/>
      <c r="NQY54" s="61"/>
      <c r="NQZ54" s="61"/>
      <c r="NRA54" s="61"/>
      <c r="NRB54" s="61"/>
      <c r="NRC54" s="61"/>
      <c r="NRD54" s="61"/>
      <c r="NRE54" s="61"/>
      <c r="NRF54" s="61"/>
      <c r="NRG54" s="61"/>
      <c r="NRH54" s="61"/>
      <c r="NRI54" s="61"/>
      <c r="NRJ54" s="61"/>
      <c r="NRK54" s="61"/>
      <c r="NRL54" s="61"/>
      <c r="NRM54" s="61"/>
      <c r="NRN54" s="61"/>
      <c r="NRO54" s="61"/>
      <c r="NRP54" s="61"/>
      <c r="NRQ54" s="61"/>
      <c r="NRR54" s="61"/>
      <c r="NRS54" s="61"/>
      <c r="NRT54" s="61"/>
      <c r="NRU54" s="61"/>
      <c r="NRV54" s="61"/>
      <c r="NRW54" s="61"/>
      <c r="NRX54" s="61"/>
      <c r="NRY54" s="61"/>
      <c r="NRZ54" s="61"/>
      <c r="NSA54" s="61"/>
      <c r="NSB54" s="61"/>
      <c r="NSC54" s="61"/>
      <c r="NSD54" s="61"/>
      <c r="NSE54" s="61"/>
      <c r="NSF54" s="61"/>
      <c r="NSG54" s="61"/>
      <c r="NSH54" s="61"/>
      <c r="NSI54" s="61"/>
      <c r="NSJ54" s="61"/>
      <c r="NSK54" s="61"/>
      <c r="NSL54" s="61"/>
      <c r="NSM54" s="61"/>
      <c r="NSN54" s="61"/>
      <c r="NSO54" s="61"/>
      <c r="NSP54" s="61"/>
      <c r="NSQ54" s="61"/>
      <c r="NSR54" s="61"/>
      <c r="NSS54" s="61"/>
      <c r="NST54" s="61"/>
      <c r="NSU54" s="61"/>
      <c r="NSV54" s="61"/>
      <c r="NSW54" s="61"/>
      <c r="NSX54" s="61"/>
      <c r="NSY54" s="61"/>
      <c r="NSZ54" s="61"/>
      <c r="NTA54" s="61"/>
      <c r="NTB54" s="61"/>
      <c r="NTC54" s="61"/>
      <c r="NTD54" s="61"/>
      <c r="NTE54" s="61"/>
      <c r="NTF54" s="61"/>
      <c r="NTG54" s="61"/>
      <c r="NTH54" s="61"/>
      <c r="NTI54" s="61"/>
      <c r="NTJ54" s="61"/>
      <c r="NTK54" s="61"/>
      <c r="NTL54" s="61"/>
      <c r="NTM54" s="61"/>
      <c r="NTN54" s="61"/>
      <c r="NTO54" s="61"/>
      <c r="NTP54" s="61"/>
      <c r="NTQ54" s="61"/>
      <c r="NTR54" s="61"/>
      <c r="NTS54" s="61"/>
      <c r="NTT54" s="61"/>
      <c r="NTU54" s="61"/>
      <c r="NTV54" s="61"/>
      <c r="NTW54" s="61"/>
      <c r="NTX54" s="61"/>
      <c r="NTY54" s="61"/>
      <c r="NTZ54" s="61"/>
      <c r="NUA54" s="61"/>
      <c r="NUB54" s="61"/>
      <c r="NUC54" s="61"/>
      <c r="NUD54" s="61"/>
      <c r="NUE54" s="61"/>
      <c r="NUF54" s="61"/>
      <c r="NUG54" s="61"/>
      <c r="NUH54" s="61"/>
      <c r="NUI54" s="61"/>
      <c r="NUJ54" s="61"/>
      <c r="NUK54" s="61"/>
      <c r="NUL54" s="61"/>
      <c r="NUM54" s="61"/>
      <c r="NUN54" s="61"/>
      <c r="NUO54" s="61"/>
      <c r="NUP54" s="61"/>
      <c r="NUQ54" s="61"/>
      <c r="NUR54" s="61"/>
      <c r="NUS54" s="61"/>
      <c r="NUT54" s="61"/>
      <c r="NUU54" s="61"/>
      <c r="NUV54" s="61"/>
      <c r="NUW54" s="61"/>
      <c r="NUX54" s="61"/>
      <c r="NUY54" s="61"/>
      <c r="NUZ54" s="61"/>
      <c r="NVA54" s="61"/>
      <c r="NVB54" s="61"/>
      <c r="NVC54" s="61"/>
      <c r="NVD54" s="61"/>
      <c r="NVE54" s="61"/>
      <c r="NVF54" s="61"/>
      <c r="NVG54" s="61"/>
      <c r="NVH54" s="61"/>
      <c r="NVI54" s="61"/>
      <c r="NVJ54" s="61"/>
      <c r="NVK54" s="61"/>
      <c r="NVL54" s="61"/>
      <c r="NVM54" s="61"/>
      <c r="NVN54" s="61"/>
      <c r="NVO54" s="61"/>
      <c r="NVP54" s="61"/>
      <c r="NVQ54" s="61"/>
      <c r="NVR54" s="61"/>
      <c r="NVS54" s="61"/>
      <c r="NVT54" s="61"/>
      <c r="NVU54" s="61"/>
      <c r="NVV54" s="61"/>
      <c r="NVW54" s="61"/>
      <c r="NVX54" s="61"/>
      <c r="NVY54" s="61"/>
      <c r="NVZ54" s="61"/>
      <c r="NWA54" s="61"/>
      <c r="NWB54" s="61"/>
      <c r="NWC54" s="61"/>
      <c r="NWD54" s="61"/>
      <c r="NWE54" s="61"/>
      <c r="NWF54" s="61"/>
      <c r="NWG54" s="61"/>
      <c r="NWH54" s="61"/>
      <c r="NWI54" s="61"/>
      <c r="NWJ54" s="61"/>
      <c r="NWK54" s="61"/>
      <c r="NWL54" s="61"/>
      <c r="NWM54" s="61"/>
      <c r="NWN54" s="61"/>
      <c r="NWO54" s="61"/>
      <c r="NWP54" s="61"/>
      <c r="NWQ54" s="61"/>
      <c r="NWR54" s="61"/>
      <c r="NWS54" s="61"/>
      <c r="NWT54" s="61"/>
      <c r="NWU54" s="61"/>
      <c r="NWV54" s="61"/>
      <c r="NWW54" s="61"/>
      <c r="NWX54" s="61"/>
      <c r="NWY54" s="61"/>
      <c r="NWZ54" s="61"/>
      <c r="NXA54" s="61"/>
      <c r="NXB54" s="61"/>
      <c r="NXC54" s="61"/>
      <c r="NXD54" s="61"/>
      <c r="NXE54" s="61"/>
      <c r="NXF54" s="61"/>
      <c r="NXG54" s="61"/>
      <c r="NXH54" s="61"/>
      <c r="NXI54" s="61"/>
      <c r="NXJ54" s="61"/>
      <c r="NXK54" s="61"/>
      <c r="NXL54" s="61"/>
      <c r="NXM54" s="61"/>
      <c r="NXN54" s="61"/>
      <c r="NXO54" s="61"/>
      <c r="NXP54" s="61"/>
      <c r="NXQ54" s="61"/>
      <c r="NXR54" s="61"/>
      <c r="NXS54" s="61"/>
      <c r="NXT54" s="61"/>
      <c r="NXU54" s="61"/>
      <c r="NXV54" s="61"/>
      <c r="NXW54" s="61"/>
      <c r="NXX54" s="61"/>
      <c r="NXY54" s="61"/>
      <c r="NXZ54" s="61"/>
      <c r="NYA54" s="61"/>
      <c r="NYB54" s="61"/>
      <c r="NYC54" s="61"/>
      <c r="NYD54" s="61"/>
      <c r="NYE54" s="61"/>
      <c r="NYF54" s="61"/>
      <c r="NYG54" s="61"/>
      <c r="NYH54" s="61"/>
      <c r="NYI54" s="61"/>
      <c r="NYJ54" s="61"/>
      <c r="NYK54" s="61"/>
      <c r="NYL54" s="61"/>
      <c r="NYM54" s="61"/>
      <c r="NYN54" s="61"/>
      <c r="NYO54" s="61"/>
      <c r="NYP54" s="61"/>
      <c r="NYQ54" s="61"/>
      <c r="NYR54" s="61"/>
      <c r="NYS54" s="61"/>
      <c r="NYT54" s="61"/>
      <c r="NYU54" s="61"/>
      <c r="NYV54" s="61"/>
      <c r="NYW54" s="61"/>
      <c r="NYX54" s="61"/>
      <c r="NYY54" s="61"/>
      <c r="NYZ54" s="61"/>
      <c r="NZA54" s="61"/>
      <c r="NZB54" s="61"/>
      <c r="NZC54" s="61"/>
      <c r="NZD54" s="61"/>
      <c r="NZE54" s="61"/>
      <c r="NZF54" s="61"/>
      <c r="NZG54" s="61"/>
      <c r="NZH54" s="61"/>
      <c r="NZI54" s="61"/>
      <c r="NZJ54" s="61"/>
      <c r="NZK54" s="61"/>
      <c r="NZL54" s="61"/>
      <c r="NZM54" s="61"/>
      <c r="NZN54" s="61"/>
      <c r="NZO54" s="61"/>
      <c r="NZP54" s="61"/>
      <c r="NZQ54" s="61"/>
      <c r="NZR54" s="61"/>
      <c r="NZS54" s="61"/>
      <c r="NZT54" s="61"/>
      <c r="NZU54" s="61"/>
      <c r="NZV54" s="61"/>
      <c r="NZW54" s="61"/>
      <c r="NZX54" s="61"/>
      <c r="NZY54" s="61"/>
      <c r="NZZ54" s="61"/>
      <c r="OAA54" s="61"/>
      <c r="OAB54" s="61"/>
      <c r="OAC54" s="61"/>
      <c r="OAD54" s="61"/>
      <c r="OAE54" s="61"/>
      <c r="OAF54" s="61"/>
      <c r="OAG54" s="61"/>
      <c r="OAH54" s="61"/>
      <c r="OAI54" s="61"/>
      <c r="OAJ54" s="61"/>
      <c r="OAK54" s="61"/>
      <c r="OAL54" s="61"/>
      <c r="OAM54" s="61"/>
      <c r="OAN54" s="61"/>
      <c r="OAO54" s="61"/>
      <c r="OAP54" s="61"/>
      <c r="OAQ54" s="61"/>
      <c r="OAR54" s="61"/>
      <c r="OAS54" s="61"/>
      <c r="OAT54" s="61"/>
      <c r="OAU54" s="61"/>
      <c r="OAV54" s="61"/>
      <c r="OAW54" s="61"/>
      <c r="OAX54" s="61"/>
      <c r="OAY54" s="61"/>
      <c r="OAZ54" s="61"/>
      <c r="OBA54" s="61"/>
      <c r="OBB54" s="61"/>
      <c r="OBC54" s="61"/>
      <c r="OBD54" s="61"/>
      <c r="OBE54" s="61"/>
      <c r="OBF54" s="61"/>
      <c r="OBG54" s="61"/>
      <c r="OBH54" s="61"/>
      <c r="OBI54" s="61"/>
      <c r="OBJ54" s="61"/>
      <c r="OBK54" s="61"/>
      <c r="OBL54" s="61"/>
      <c r="OBM54" s="61"/>
      <c r="OBN54" s="61"/>
      <c r="OBO54" s="61"/>
      <c r="OBP54" s="61"/>
      <c r="OBQ54" s="61"/>
      <c r="OBR54" s="61"/>
      <c r="OBS54" s="61"/>
      <c r="OBT54" s="61"/>
      <c r="OBU54" s="61"/>
      <c r="OBV54" s="61"/>
      <c r="OBW54" s="61"/>
      <c r="OBX54" s="61"/>
      <c r="OBY54" s="61"/>
      <c r="OBZ54" s="61"/>
      <c r="OCA54" s="61"/>
      <c r="OCB54" s="61"/>
      <c r="OCC54" s="61"/>
      <c r="OCD54" s="61"/>
      <c r="OCE54" s="61"/>
      <c r="OCF54" s="61"/>
      <c r="OCG54" s="61"/>
      <c r="OCH54" s="61"/>
      <c r="OCI54" s="61"/>
      <c r="OCJ54" s="61"/>
      <c r="OCK54" s="61"/>
      <c r="OCL54" s="61"/>
      <c r="OCM54" s="61"/>
      <c r="OCN54" s="61"/>
      <c r="OCO54" s="61"/>
      <c r="OCP54" s="61"/>
      <c r="OCQ54" s="61"/>
      <c r="OCR54" s="61"/>
      <c r="OCS54" s="61"/>
      <c r="OCT54" s="61"/>
      <c r="OCU54" s="61"/>
      <c r="OCV54" s="61"/>
      <c r="OCW54" s="61"/>
      <c r="OCX54" s="61"/>
      <c r="OCY54" s="61"/>
      <c r="OCZ54" s="61"/>
      <c r="ODA54" s="61"/>
      <c r="ODB54" s="61"/>
      <c r="ODC54" s="61"/>
      <c r="ODD54" s="61"/>
      <c r="ODE54" s="61"/>
      <c r="ODF54" s="61"/>
      <c r="ODG54" s="61"/>
      <c r="ODH54" s="61"/>
      <c r="ODI54" s="61"/>
      <c r="ODJ54" s="61"/>
      <c r="ODK54" s="61"/>
      <c r="ODL54" s="61"/>
      <c r="ODM54" s="61"/>
      <c r="ODN54" s="61"/>
      <c r="ODO54" s="61"/>
      <c r="ODP54" s="61"/>
      <c r="ODQ54" s="61"/>
      <c r="ODR54" s="61"/>
      <c r="ODS54" s="61"/>
      <c r="ODT54" s="61"/>
      <c r="ODU54" s="61"/>
      <c r="ODV54" s="61"/>
      <c r="ODW54" s="61"/>
      <c r="ODX54" s="61"/>
      <c r="ODY54" s="61"/>
      <c r="ODZ54" s="61"/>
      <c r="OEA54" s="61"/>
      <c r="OEB54" s="61"/>
      <c r="OEC54" s="61"/>
      <c r="OED54" s="61"/>
      <c r="OEE54" s="61"/>
      <c r="OEF54" s="61"/>
      <c r="OEG54" s="61"/>
      <c r="OEH54" s="61"/>
      <c r="OEI54" s="61"/>
      <c r="OEJ54" s="61"/>
      <c r="OEK54" s="61"/>
      <c r="OEL54" s="61"/>
      <c r="OEM54" s="61"/>
      <c r="OEN54" s="61"/>
      <c r="OEO54" s="61"/>
      <c r="OEP54" s="61"/>
      <c r="OEQ54" s="61"/>
      <c r="OER54" s="61"/>
      <c r="OES54" s="61"/>
      <c r="OET54" s="61"/>
      <c r="OEU54" s="61"/>
      <c r="OEV54" s="61"/>
      <c r="OEW54" s="61"/>
      <c r="OEX54" s="61"/>
      <c r="OEY54" s="61"/>
      <c r="OEZ54" s="61"/>
      <c r="OFA54" s="61"/>
      <c r="OFB54" s="61"/>
      <c r="OFC54" s="61"/>
      <c r="OFD54" s="61"/>
      <c r="OFE54" s="61"/>
      <c r="OFF54" s="61"/>
      <c r="OFG54" s="61"/>
      <c r="OFH54" s="61"/>
      <c r="OFI54" s="61"/>
      <c r="OFJ54" s="61"/>
      <c r="OFK54" s="61"/>
      <c r="OFL54" s="61"/>
      <c r="OFM54" s="61"/>
      <c r="OFN54" s="61"/>
      <c r="OFO54" s="61"/>
      <c r="OFP54" s="61"/>
      <c r="OFQ54" s="61"/>
      <c r="OFR54" s="61"/>
      <c r="OFS54" s="61"/>
      <c r="OFT54" s="61"/>
      <c r="OFU54" s="61"/>
      <c r="OFV54" s="61"/>
      <c r="OFW54" s="61"/>
      <c r="OFX54" s="61"/>
      <c r="OFY54" s="61"/>
      <c r="OFZ54" s="61"/>
      <c r="OGA54" s="61"/>
      <c r="OGB54" s="61"/>
      <c r="OGC54" s="61"/>
      <c r="OGD54" s="61"/>
      <c r="OGE54" s="61"/>
      <c r="OGF54" s="61"/>
      <c r="OGG54" s="61"/>
      <c r="OGH54" s="61"/>
      <c r="OGI54" s="61"/>
      <c r="OGJ54" s="61"/>
      <c r="OGK54" s="61"/>
      <c r="OGL54" s="61"/>
      <c r="OGM54" s="61"/>
      <c r="OGN54" s="61"/>
      <c r="OGO54" s="61"/>
      <c r="OGP54" s="61"/>
      <c r="OGQ54" s="61"/>
      <c r="OGR54" s="61"/>
      <c r="OGS54" s="61"/>
      <c r="OGT54" s="61"/>
      <c r="OGU54" s="61"/>
      <c r="OGV54" s="61"/>
      <c r="OGW54" s="61"/>
      <c r="OGX54" s="61"/>
      <c r="OGY54" s="61"/>
      <c r="OGZ54" s="61"/>
      <c r="OHA54" s="61"/>
      <c r="OHB54" s="61"/>
      <c r="OHC54" s="61"/>
      <c r="OHD54" s="61"/>
      <c r="OHE54" s="61"/>
      <c r="OHF54" s="61"/>
      <c r="OHG54" s="61"/>
      <c r="OHH54" s="61"/>
      <c r="OHI54" s="61"/>
      <c r="OHJ54" s="61"/>
      <c r="OHK54" s="61"/>
      <c r="OHL54" s="61"/>
      <c r="OHM54" s="61"/>
      <c r="OHN54" s="61"/>
      <c r="OHO54" s="61"/>
      <c r="OHP54" s="61"/>
      <c r="OHQ54" s="61"/>
      <c r="OHR54" s="61"/>
      <c r="OHS54" s="61"/>
      <c r="OHT54" s="61"/>
      <c r="OHU54" s="61"/>
      <c r="OHV54" s="61"/>
      <c r="OHW54" s="61"/>
      <c r="OHX54" s="61"/>
      <c r="OHY54" s="61"/>
      <c r="OHZ54" s="61"/>
      <c r="OIA54" s="61"/>
      <c r="OIB54" s="61"/>
      <c r="OIC54" s="61"/>
      <c r="OID54" s="61"/>
      <c r="OIE54" s="61"/>
      <c r="OIF54" s="61"/>
      <c r="OIG54" s="61"/>
      <c r="OIH54" s="61"/>
      <c r="OII54" s="61"/>
      <c r="OIJ54" s="61"/>
      <c r="OIK54" s="61"/>
      <c r="OIL54" s="61"/>
      <c r="OIM54" s="61"/>
      <c r="OIN54" s="61"/>
      <c r="OIO54" s="61"/>
      <c r="OIP54" s="61"/>
      <c r="OIQ54" s="61"/>
      <c r="OIR54" s="61"/>
      <c r="OIS54" s="61"/>
      <c r="OIT54" s="61"/>
      <c r="OIU54" s="61"/>
      <c r="OIV54" s="61"/>
      <c r="OIW54" s="61"/>
      <c r="OIX54" s="61"/>
      <c r="OIY54" s="61"/>
      <c r="OIZ54" s="61"/>
      <c r="OJA54" s="61"/>
      <c r="OJB54" s="61"/>
      <c r="OJC54" s="61"/>
      <c r="OJD54" s="61"/>
      <c r="OJE54" s="61"/>
      <c r="OJF54" s="61"/>
      <c r="OJG54" s="61"/>
      <c r="OJH54" s="61"/>
      <c r="OJI54" s="61"/>
      <c r="OJJ54" s="61"/>
      <c r="OJK54" s="61"/>
      <c r="OJL54" s="61"/>
      <c r="OJM54" s="61"/>
      <c r="OJN54" s="61"/>
      <c r="OJO54" s="61"/>
      <c r="OJP54" s="61"/>
      <c r="OJQ54" s="61"/>
      <c r="OJR54" s="61"/>
      <c r="OJS54" s="61"/>
      <c r="OJT54" s="61"/>
      <c r="OJU54" s="61"/>
      <c r="OJV54" s="61"/>
      <c r="OJW54" s="61"/>
      <c r="OJX54" s="61"/>
      <c r="OJY54" s="61"/>
      <c r="OJZ54" s="61"/>
      <c r="OKA54" s="61"/>
      <c r="OKB54" s="61"/>
      <c r="OKC54" s="61"/>
      <c r="OKD54" s="61"/>
      <c r="OKE54" s="61"/>
      <c r="OKF54" s="61"/>
      <c r="OKG54" s="61"/>
      <c r="OKH54" s="61"/>
      <c r="OKI54" s="61"/>
      <c r="OKJ54" s="61"/>
      <c r="OKK54" s="61"/>
      <c r="OKL54" s="61"/>
      <c r="OKM54" s="61"/>
      <c r="OKN54" s="61"/>
      <c r="OKO54" s="61"/>
      <c r="OKP54" s="61"/>
      <c r="OKQ54" s="61"/>
      <c r="OKR54" s="61"/>
      <c r="OKS54" s="61"/>
      <c r="OKT54" s="61"/>
      <c r="OKU54" s="61"/>
      <c r="OKV54" s="61"/>
      <c r="OKW54" s="61"/>
      <c r="OKX54" s="61"/>
      <c r="OKY54" s="61"/>
      <c r="OKZ54" s="61"/>
      <c r="OLA54" s="61"/>
      <c r="OLB54" s="61"/>
      <c r="OLC54" s="61"/>
      <c r="OLD54" s="61"/>
      <c r="OLE54" s="61"/>
      <c r="OLF54" s="61"/>
      <c r="OLG54" s="61"/>
      <c r="OLH54" s="61"/>
      <c r="OLI54" s="61"/>
      <c r="OLJ54" s="61"/>
      <c r="OLK54" s="61"/>
      <c r="OLL54" s="61"/>
      <c r="OLM54" s="61"/>
      <c r="OLN54" s="61"/>
      <c r="OLO54" s="61"/>
      <c r="OLP54" s="61"/>
      <c r="OLQ54" s="61"/>
      <c r="OLR54" s="61"/>
      <c r="OLS54" s="61"/>
      <c r="OLT54" s="61"/>
      <c r="OLU54" s="61"/>
      <c r="OLV54" s="61"/>
      <c r="OLW54" s="61"/>
      <c r="OLX54" s="61"/>
      <c r="OLY54" s="61"/>
      <c r="OLZ54" s="61"/>
      <c r="OMA54" s="61"/>
      <c r="OMB54" s="61"/>
      <c r="OMC54" s="61"/>
      <c r="OMD54" s="61"/>
      <c r="OME54" s="61"/>
      <c r="OMF54" s="61"/>
      <c r="OMG54" s="61"/>
      <c r="OMH54" s="61"/>
      <c r="OMI54" s="61"/>
      <c r="OMJ54" s="61"/>
      <c r="OMK54" s="61"/>
      <c r="OML54" s="61"/>
      <c r="OMM54" s="61"/>
      <c r="OMN54" s="61"/>
      <c r="OMO54" s="61"/>
      <c r="OMP54" s="61"/>
      <c r="OMQ54" s="61"/>
      <c r="OMR54" s="61"/>
      <c r="OMS54" s="61"/>
      <c r="OMT54" s="61"/>
      <c r="OMU54" s="61"/>
      <c r="OMV54" s="61"/>
      <c r="OMW54" s="61"/>
      <c r="OMX54" s="61"/>
      <c r="OMY54" s="61"/>
      <c r="OMZ54" s="61"/>
      <c r="ONA54" s="61"/>
      <c r="ONB54" s="61"/>
      <c r="ONC54" s="61"/>
      <c r="OND54" s="61"/>
      <c r="ONE54" s="61"/>
      <c r="ONF54" s="61"/>
      <c r="ONG54" s="61"/>
      <c r="ONH54" s="61"/>
      <c r="ONI54" s="61"/>
      <c r="ONJ54" s="61"/>
      <c r="ONK54" s="61"/>
      <c r="ONL54" s="61"/>
      <c r="ONM54" s="61"/>
      <c r="ONN54" s="61"/>
      <c r="ONO54" s="61"/>
      <c r="ONP54" s="61"/>
      <c r="ONQ54" s="61"/>
      <c r="ONR54" s="61"/>
      <c r="ONS54" s="61"/>
      <c r="ONT54" s="61"/>
      <c r="ONU54" s="61"/>
      <c r="ONV54" s="61"/>
      <c r="ONW54" s="61"/>
      <c r="ONX54" s="61"/>
      <c r="ONY54" s="61"/>
      <c r="ONZ54" s="61"/>
      <c r="OOA54" s="61"/>
      <c r="OOB54" s="61"/>
      <c r="OOC54" s="61"/>
      <c r="OOD54" s="61"/>
      <c r="OOE54" s="61"/>
      <c r="OOF54" s="61"/>
      <c r="OOG54" s="61"/>
      <c r="OOH54" s="61"/>
      <c r="OOI54" s="61"/>
      <c r="OOJ54" s="61"/>
      <c r="OOK54" s="61"/>
      <c r="OOL54" s="61"/>
      <c r="OOM54" s="61"/>
      <c r="OON54" s="61"/>
      <c r="OOO54" s="61"/>
      <c r="OOP54" s="61"/>
      <c r="OOQ54" s="61"/>
      <c r="OOR54" s="61"/>
      <c r="OOS54" s="61"/>
      <c r="OOT54" s="61"/>
      <c r="OOU54" s="61"/>
      <c r="OOV54" s="61"/>
      <c r="OOW54" s="61"/>
      <c r="OOX54" s="61"/>
      <c r="OOY54" s="61"/>
      <c r="OOZ54" s="61"/>
      <c r="OPA54" s="61"/>
      <c r="OPB54" s="61"/>
      <c r="OPC54" s="61"/>
      <c r="OPD54" s="61"/>
      <c r="OPE54" s="61"/>
      <c r="OPF54" s="61"/>
      <c r="OPG54" s="61"/>
      <c r="OPH54" s="61"/>
      <c r="OPI54" s="61"/>
      <c r="OPJ54" s="61"/>
      <c r="OPK54" s="61"/>
      <c r="OPL54" s="61"/>
      <c r="OPM54" s="61"/>
      <c r="OPN54" s="61"/>
      <c r="OPO54" s="61"/>
      <c r="OPP54" s="61"/>
      <c r="OPQ54" s="61"/>
      <c r="OPR54" s="61"/>
      <c r="OPS54" s="61"/>
      <c r="OPT54" s="61"/>
      <c r="OPU54" s="61"/>
      <c r="OPV54" s="61"/>
      <c r="OPW54" s="61"/>
      <c r="OPX54" s="61"/>
      <c r="OPY54" s="61"/>
      <c r="OPZ54" s="61"/>
      <c r="OQA54" s="61"/>
      <c r="OQB54" s="61"/>
      <c r="OQC54" s="61"/>
      <c r="OQD54" s="61"/>
      <c r="OQE54" s="61"/>
      <c r="OQF54" s="61"/>
      <c r="OQG54" s="61"/>
      <c r="OQH54" s="61"/>
      <c r="OQI54" s="61"/>
      <c r="OQJ54" s="61"/>
      <c r="OQK54" s="61"/>
      <c r="OQL54" s="61"/>
      <c r="OQM54" s="61"/>
      <c r="OQN54" s="61"/>
      <c r="OQO54" s="61"/>
      <c r="OQP54" s="61"/>
      <c r="OQQ54" s="61"/>
      <c r="OQR54" s="61"/>
      <c r="OQS54" s="61"/>
      <c r="OQT54" s="61"/>
      <c r="OQU54" s="61"/>
      <c r="OQV54" s="61"/>
      <c r="OQW54" s="61"/>
      <c r="OQX54" s="61"/>
      <c r="OQY54" s="61"/>
      <c r="OQZ54" s="61"/>
      <c r="ORA54" s="61"/>
      <c r="ORB54" s="61"/>
      <c r="ORC54" s="61"/>
      <c r="ORD54" s="61"/>
      <c r="ORE54" s="61"/>
      <c r="ORF54" s="61"/>
      <c r="ORG54" s="61"/>
      <c r="ORH54" s="61"/>
      <c r="ORI54" s="61"/>
      <c r="ORJ54" s="61"/>
      <c r="ORK54" s="61"/>
      <c r="ORL54" s="61"/>
      <c r="ORM54" s="61"/>
      <c r="ORN54" s="61"/>
      <c r="ORO54" s="61"/>
      <c r="ORP54" s="61"/>
      <c r="ORQ54" s="61"/>
      <c r="ORR54" s="61"/>
      <c r="ORS54" s="61"/>
      <c r="ORT54" s="61"/>
      <c r="ORU54" s="61"/>
      <c r="ORV54" s="61"/>
      <c r="ORW54" s="61"/>
      <c r="ORX54" s="61"/>
      <c r="ORY54" s="61"/>
      <c r="ORZ54" s="61"/>
      <c r="OSA54" s="61"/>
      <c r="OSB54" s="61"/>
      <c r="OSC54" s="61"/>
      <c r="OSD54" s="61"/>
      <c r="OSE54" s="61"/>
      <c r="OSF54" s="61"/>
      <c r="OSG54" s="61"/>
      <c r="OSH54" s="61"/>
      <c r="OSI54" s="61"/>
      <c r="OSJ54" s="61"/>
      <c r="OSK54" s="61"/>
      <c r="OSL54" s="61"/>
      <c r="OSM54" s="61"/>
      <c r="OSN54" s="61"/>
      <c r="OSO54" s="61"/>
      <c r="OSP54" s="61"/>
      <c r="OSQ54" s="61"/>
      <c r="OSR54" s="61"/>
      <c r="OSS54" s="61"/>
      <c r="OST54" s="61"/>
      <c r="OSU54" s="61"/>
      <c r="OSV54" s="61"/>
      <c r="OSW54" s="61"/>
      <c r="OSX54" s="61"/>
      <c r="OSY54" s="61"/>
      <c r="OSZ54" s="61"/>
      <c r="OTA54" s="61"/>
      <c r="OTB54" s="61"/>
      <c r="OTC54" s="61"/>
      <c r="OTD54" s="61"/>
      <c r="OTE54" s="61"/>
      <c r="OTF54" s="61"/>
      <c r="OTG54" s="61"/>
      <c r="OTH54" s="61"/>
      <c r="OTI54" s="61"/>
      <c r="OTJ54" s="61"/>
      <c r="OTK54" s="61"/>
      <c r="OTL54" s="61"/>
      <c r="OTM54" s="61"/>
      <c r="OTN54" s="61"/>
      <c r="OTO54" s="61"/>
      <c r="OTP54" s="61"/>
      <c r="OTQ54" s="61"/>
      <c r="OTR54" s="61"/>
      <c r="OTS54" s="61"/>
      <c r="OTT54" s="61"/>
      <c r="OTU54" s="61"/>
      <c r="OTV54" s="61"/>
      <c r="OTW54" s="61"/>
      <c r="OTX54" s="61"/>
      <c r="OTY54" s="61"/>
      <c r="OTZ54" s="61"/>
      <c r="OUA54" s="61"/>
      <c r="OUB54" s="61"/>
      <c r="OUC54" s="61"/>
      <c r="OUD54" s="61"/>
      <c r="OUE54" s="61"/>
      <c r="OUF54" s="61"/>
      <c r="OUG54" s="61"/>
      <c r="OUH54" s="61"/>
      <c r="OUI54" s="61"/>
      <c r="OUJ54" s="61"/>
      <c r="OUK54" s="61"/>
      <c r="OUL54" s="61"/>
      <c r="OUM54" s="61"/>
      <c r="OUN54" s="61"/>
      <c r="OUO54" s="61"/>
      <c r="OUP54" s="61"/>
      <c r="OUQ54" s="61"/>
      <c r="OUR54" s="61"/>
      <c r="OUS54" s="61"/>
      <c r="OUT54" s="61"/>
      <c r="OUU54" s="61"/>
      <c r="OUV54" s="61"/>
      <c r="OUW54" s="61"/>
      <c r="OUX54" s="61"/>
      <c r="OUY54" s="61"/>
      <c r="OUZ54" s="61"/>
      <c r="OVA54" s="61"/>
      <c r="OVB54" s="61"/>
      <c r="OVC54" s="61"/>
      <c r="OVD54" s="61"/>
      <c r="OVE54" s="61"/>
      <c r="OVF54" s="61"/>
      <c r="OVG54" s="61"/>
      <c r="OVH54" s="61"/>
      <c r="OVI54" s="61"/>
      <c r="OVJ54" s="61"/>
      <c r="OVK54" s="61"/>
      <c r="OVL54" s="61"/>
      <c r="OVM54" s="61"/>
      <c r="OVN54" s="61"/>
      <c r="OVO54" s="61"/>
      <c r="OVP54" s="61"/>
      <c r="OVQ54" s="61"/>
      <c r="OVR54" s="61"/>
      <c r="OVS54" s="61"/>
      <c r="OVT54" s="61"/>
      <c r="OVU54" s="61"/>
      <c r="OVV54" s="61"/>
      <c r="OVW54" s="61"/>
      <c r="OVX54" s="61"/>
      <c r="OVY54" s="61"/>
      <c r="OVZ54" s="61"/>
      <c r="OWA54" s="61"/>
      <c r="OWB54" s="61"/>
      <c r="OWC54" s="61"/>
      <c r="OWD54" s="61"/>
      <c r="OWE54" s="61"/>
      <c r="OWF54" s="61"/>
      <c r="OWG54" s="61"/>
      <c r="OWH54" s="61"/>
      <c r="OWI54" s="61"/>
      <c r="OWJ54" s="61"/>
      <c r="OWK54" s="61"/>
      <c r="OWL54" s="61"/>
      <c r="OWM54" s="61"/>
      <c r="OWN54" s="61"/>
      <c r="OWO54" s="61"/>
      <c r="OWP54" s="61"/>
      <c r="OWQ54" s="61"/>
      <c r="OWR54" s="61"/>
      <c r="OWS54" s="61"/>
      <c r="OWT54" s="61"/>
      <c r="OWU54" s="61"/>
      <c r="OWV54" s="61"/>
      <c r="OWW54" s="61"/>
      <c r="OWX54" s="61"/>
      <c r="OWY54" s="61"/>
      <c r="OWZ54" s="61"/>
      <c r="OXA54" s="61"/>
      <c r="OXB54" s="61"/>
      <c r="OXC54" s="61"/>
      <c r="OXD54" s="61"/>
      <c r="OXE54" s="61"/>
      <c r="OXF54" s="61"/>
      <c r="OXG54" s="61"/>
      <c r="OXH54" s="61"/>
      <c r="OXI54" s="61"/>
      <c r="OXJ54" s="61"/>
      <c r="OXK54" s="61"/>
      <c r="OXL54" s="61"/>
      <c r="OXM54" s="61"/>
      <c r="OXN54" s="61"/>
      <c r="OXO54" s="61"/>
      <c r="OXP54" s="61"/>
      <c r="OXQ54" s="61"/>
      <c r="OXR54" s="61"/>
      <c r="OXS54" s="61"/>
      <c r="OXT54" s="61"/>
      <c r="OXU54" s="61"/>
      <c r="OXV54" s="61"/>
      <c r="OXW54" s="61"/>
      <c r="OXX54" s="61"/>
      <c r="OXY54" s="61"/>
      <c r="OXZ54" s="61"/>
      <c r="OYA54" s="61"/>
      <c r="OYB54" s="61"/>
      <c r="OYC54" s="61"/>
      <c r="OYD54" s="61"/>
      <c r="OYE54" s="61"/>
      <c r="OYF54" s="61"/>
      <c r="OYG54" s="61"/>
      <c r="OYH54" s="61"/>
      <c r="OYI54" s="61"/>
      <c r="OYJ54" s="61"/>
      <c r="OYK54" s="61"/>
      <c r="OYL54" s="61"/>
      <c r="OYM54" s="61"/>
      <c r="OYN54" s="61"/>
      <c r="OYO54" s="61"/>
      <c r="OYP54" s="61"/>
      <c r="OYQ54" s="61"/>
      <c r="OYR54" s="61"/>
      <c r="OYS54" s="61"/>
      <c r="OYT54" s="61"/>
      <c r="OYU54" s="61"/>
      <c r="OYV54" s="61"/>
      <c r="OYW54" s="61"/>
      <c r="OYX54" s="61"/>
      <c r="OYY54" s="61"/>
      <c r="OYZ54" s="61"/>
      <c r="OZA54" s="61"/>
      <c r="OZB54" s="61"/>
      <c r="OZC54" s="61"/>
      <c r="OZD54" s="61"/>
      <c r="OZE54" s="61"/>
      <c r="OZF54" s="61"/>
      <c r="OZG54" s="61"/>
      <c r="OZH54" s="61"/>
      <c r="OZI54" s="61"/>
      <c r="OZJ54" s="61"/>
      <c r="OZK54" s="61"/>
      <c r="OZL54" s="61"/>
      <c r="OZM54" s="61"/>
      <c r="OZN54" s="61"/>
      <c r="OZO54" s="61"/>
      <c r="OZP54" s="61"/>
      <c r="OZQ54" s="61"/>
      <c r="OZR54" s="61"/>
      <c r="OZS54" s="61"/>
      <c r="OZT54" s="61"/>
      <c r="OZU54" s="61"/>
      <c r="OZV54" s="61"/>
      <c r="OZW54" s="61"/>
      <c r="OZX54" s="61"/>
      <c r="OZY54" s="61"/>
      <c r="OZZ54" s="61"/>
      <c r="PAA54" s="61"/>
      <c r="PAB54" s="61"/>
      <c r="PAC54" s="61"/>
      <c r="PAD54" s="61"/>
      <c r="PAE54" s="61"/>
      <c r="PAF54" s="61"/>
      <c r="PAG54" s="61"/>
      <c r="PAH54" s="61"/>
      <c r="PAI54" s="61"/>
      <c r="PAJ54" s="61"/>
      <c r="PAK54" s="61"/>
      <c r="PAL54" s="61"/>
      <c r="PAM54" s="61"/>
      <c r="PAN54" s="61"/>
      <c r="PAO54" s="61"/>
      <c r="PAP54" s="61"/>
      <c r="PAQ54" s="61"/>
      <c r="PAR54" s="61"/>
      <c r="PAS54" s="61"/>
      <c r="PAT54" s="61"/>
      <c r="PAU54" s="61"/>
      <c r="PAV54" s="61"/>
      <c r="PAW54" s="61"/>
      <c r="PAX54" s="61"/>
      <c r="PAY54" s="61"/>
      <c r="PAZ54" s="61"/>
      <c r="PBA54" s="61"/>
      <c r="PBB54" s="61"/>
      <c r="PBC54" s="61"/>
      <c r="PBD54" s="61"/>
      <c r="PBE54" s="61"/>
      <c r="PBF54" s="61"/>
      <c r="PBG54" s="61"/>
      <c r="PBH54" s="61"/>
      <c r="PBI54" s="61"/>
      <c r="PBJ54" s="61"/>
      <c r="PBK54" s="61"/>
      <c r="PBL54" s="61"/>
      <c r="PBM54" s="61"/>
      <c r="PBN54" s="61"/>
      <c r="PBO54" s="61"/>
      <c r="PBP54" s="61"/>
      <c r="PBQ54" s="61"/>
      <c r="PBR54" s="61"/>
      <c r="PBS54" s="61"/>
      <c r="PBT54" s="61"/>
      <c r="PBU54" s="61"/>
      <c r="PBV54" s="61"/>
      <c r="PBW54" s="61"/>
      <c r="PBX54" s="61"/>
      <c r="PBY54" s="61"/>
      <c r="PBZ54" s="61"/>
      <c r="PCA54" s="61"/>
      <c r="PCB54" s="61"/>
      <c r="PCC54" s="61"/>
      <c r="PCD54" s="61"/>
      <c r="PCE54" s="61"/>
      <c r="PCF54" s="61"/>
      <c r="PCG54" s="61"/>
      <c r="PCH54" s="61"/>
      <c r="PCI54" s="61"/>
      <c r="PCJ54" s="61"/>
      <c r="PCK54" s="61"/>
      <c r="PCL54" s="61"/>
      <c r="PCM54" s="61"/>
      <c r="PCN54" s="61"/>
      <c r="PCO54" s="61"/>
      <c r="PCP54" s="61"/>
      <c r="PCQ54" s="61"/>
      <c r="PCR54" s="61"/>
      <c r="PCS54" s="61"/>
      <c r="PCT54" s="61"/>
      <c r="PCU54" s="61"/>
      <c r="PCV54" s="61"/>
      <c r="PCW54" s="61"/>
      <c r="PCX54" s="61"/>
      <c r="PCY54" s="61"/>
      <c r="PCZ54" s="61"/>
      <c r="PDA54" s="61"/>
      <c r="PDB54" s="61"/>
      <c r="PDC54" s="61"/>
      <c r="PDD54" s="61"/>
      <c r="PDE54" s="61"/>
      <c r="PDF54" s="61"/>
      <c r="PDG54" s="61"/>
      <c r="PDH54" s="61"/>
      <c r="PDI54" s="61"/>
      <c r="PDJ54" s="61"/>
      <c r="PDK54" s="61"/>
      <c r="PDL54" s="61"/>
      <c r="PDM54" s="61"/>
      <c r="PDN54" s="61"/>
      <c r="PDO54" s="61"/>
      <c r="PDP54" s="61"/>
      <c r="PDQ54" s="61"/>
      <c r="PDR54" s="61"/>
      <c r="PDS54" s="61"/>
      <c r="PDT54" s="61"/>
      <c r="PDU54" s="61"/>
      <c r="PDV54" s="61"/>
      <c r="PDW54" s="61"/>
      <c r="PDX54" s="61"/>
      <c r="PDY54" s="61"/>
      <c r="PDZ54" s="61"/>
      <c r="PEA54" s="61"/>
      <c r="PEB54" s="61"/>
      <c r="PEC54" s="61"/>
      <c r="PED54" s="61"/>
      <c r="PEE54" s="61"/>
      <c r="PEF54" s="61"/>
      <c r="PEG54" s="61"/>
      <c r="PEH54" s="61"/>
      <c r="PEI54" s="61"/>
      <c r="PEJ54" s="61"/>
      <c r="PEK54" s="61"/>
      <c r="PEL54" s="61"/>
      <c r="PEM54" s="61"/>
      <c r="PEN54" s="61"/>
      <c r="PEO54" s="61"/>
      <c r="PEP54" s="61"/>
      <c r="PEQ54" s="61"/>
      <c r="PER54" s="61"/>
      <c r="PES54" s="61"/>
      <c r="PET54" s="61"/>
      <c r="PEU54" s="61"/>
      <c r="PEV54" s="61"/>
      <c r="PEW54" s="61"/>
      <c r="PEX54" s="61"/>
      <c r="PEY54" s="61"/>
      <c r="PEZ54" s="61"/>
      <c r="PFA54" s="61"/>
      <c r="PFB54" s="61"/>
      <c r="PFC54" s="61"/>
      <c r="PFD54" s="61"/>
      <c r="PFE54" s="61"/>
      <c r="PFF54" s="61"/>
      <c r="PFG54" s="61"/>
      <c r="PFH54" s="61"/>
      <c r="PFI54" s="61"/>
      <c r="PFJ54" s="61"/>
      <c r="PFK54" s="61"/>
      <c r="PFL54" s="61"/>
      <c r="PFM54" s="61"/>
      <c r="PFN54" s="61"/>
      <c r="PFO54" s="61"/>
      <c r="PFP54" s="61"/>
      <c r="PFQ54" s="61"/>
      <c r="PFR54" s="61"/>
      <c r="PFS54" s="61"/>
      <c r="PFT54" s="61"/>
      <c r="PFU54" s="61"/>
      <c r="PFV54" s="61"/>
      <c r="PFW54" s="61"/>
      <c r="PFX54" s="61"/>
      <c r="PFY54" s="61"/>
      <c r="PFZ54" s="61"/>
      <c r="PGA54" s="61"/>
      <c r="PGB54" s="61"/>
      <c r="PGC54" s="61"/>
      <c r="PGD54" s="61"/>
      <c r="PGE54" s="61"/>
      <c r="PGF54" s="61"/>
      <c r="PGG54" s="61"/>
      <c r="PGH54" s="61"/>
      <c r="PGI54" s="61"/>
      <c r="PGJ54" s="61"/>
      <c r="PGK54" s="61"/>
      <c r="PGL54" s="61"/>
      <c r="PGM54" s="61"/>
      <c r="PGN54" s="61"/>
      <c r="PGO54" s="61"/>
      <c r="PGP54" s="61"/>
      <c r="PGQ54" s="61"/>
      <c r="PGR54" s="61"/>
      <c r="PGS54" s="61"/>
      <c r="PGT54" s="61"/>
      <c r="PGU54" s="61"/>
      <c r="PGV54" s="61"/>
      <c r="PGW54" s="61"/>
      <c r="PGX54" s="61"/>
      <c r="PGY54" s="61"/>
      <c r="PGZ54" s="61"/>
      <c r="PHA54" s="61"/>
      <c r="PHB54" s="61"/>
      <c r="PHC54" s="61"/>
      <c r="PHD54" s="61"/>
      <c r="PHE54" s="61"/>
      <c r="PHF54" s="61"/>
      <c r="PHG54" s="61"/>
      <c r="PHH54" s="61"/>
      <c r="PHI54" s="61"/>
      <c r="PHJ54" s="61"/>
      <c r="PHK54" s="61"/>
      <c r="PHL54" s="61"/>
      <c r="PHM54" s="61"/>
      <c r="PHN54" s="61"/>
      <c r="PHO54" s="61"/>
      <c r="PHP54" s="61"/>
      <c r="PHQ54" s="61"/>
      <c r="PHR54" s="61"/>
      <c r="PHS54" s="61"/>
      <c r="PHT54" s="61"/>
      <c r="PHU54" s="61"/>
      <c r="PHV54" s="61"/>
      <c r="PHW54" s="61"/>
      <c r="PHX54" s="61"/>
      <c r="PHY54" s="61"/>
      <c r="PHZ54" s="61"/>
      <c r="PIA54" s="61"/>
      <c r="PIB54" s="61"/>
      <c r="PIC54" s="61"/>
      <c r="PID54" s="61"/>
      <c r="PIE54" s="61"/>
      <c r="PIF54" s="61"/>
      <c r="PIG54" s="61"/>
      <c r="PIH54" s="61"/>
      <c r="PII54" s="61"/>
      <c r="PIJ54" s="61"/>
      <c r="PIK54" s="61"/>
      <c r="PIL54" s="61"/>
      <c r="PIM54" s="61"/>
      <c r="PIN54" s="61"/>
      <c r="PIO54" s="61"/>
      <c r="PIP54" s="61"/>
      <c r="PIQ54" s="61"/>
      <c r="PIR54" s="61"/>
      <c r="PIS54" s="61"/>
      <c r="PIT54" s="61"/>
      <c r="PIU54" s="61"/>
      <c r="PIV54" s="61"/>
      <c r="PIW54" s="61"/>
      <c r="PIX54" s="61"/>
      <c r="PIY54" s="61"/>
      <c r="PIZ54" s="61"/>
      <c r="PJA54" s="61"/>
      <c r="PJB54" s="61"/>
      <c r="PJC54" s="61"/>
      <c r="PJD54" s="61"/>
      <c r="PJE54" s="61"/>
      <c r="PJF54" s="61"/>
      <c r="PJG54" s="61"/>
      <c r="PJH54" s="61"/>
      <c r="PJI54" s="61"/>
      <c r="PJJ54" s="61"/>
      <c r="PJK54" s="61"/>
      <c r="PJL54" s="61"/>
      <c r="PJM54" s="61"/>
      <c r="PJN54" s="61"/>
      <c r="PJO54" s="61"/>
      <c r="PJP54" s="61"/>
      <c r="PJQ54" s="61"/>
      <c r="PJR54" s="61"/>
      <c r="PJS54" s="61"/>
      <c r="PJT54" s="61"/>
      <c r="PJU54" s="61"/>
      <c r="PJV54" s="61"/>
      <c r="PJW54" s="61"/>
      <c r="PJX54" s="61"/>
      <c r="PJY54" s="61"/>
      <c r="PJZ54" s="61"/>
      <c r="PKA54" s="61"/>
      <c r="PKB54" s="61"/>
      <c r="PKC54" s="61"/>
      <c r="PKD54" s="61"/>
      <c r="PKE54" s="61"/>
      <c r="PKF54" s="61"/>
      <c r="PKG54" s="61"/>
      <c r="PKH54" s="61"/>
      <c r="PKI54" s="61"/>
      <c r="PKJ54" s="61"/>
      <c r="PKK54" s="61"/>
      <c r="PKL54" s="61"/>
      <c r="PKM54" s="61"/>
      <c r="PKN54" s="61"/>
      <c r="PKO54" s="61"/>
      <c r="PKP54" s="61"/>
      <c r="PKQ54" s="61"/>
      <c r="PKR54" s="61"/>
      <c r="PKS54" s="61"/>
      <c r="PKT54" s="61"/>
      <c r="PKU54" s="61"/>
      <c r="PKV54" s="61"/>
      <c r="PKW54" s="61"/>
      <c r="PKX54" s="61"/>
      <c r="PKY54" s="61"/>
      <c r="PKZ54" s="61"/>
      <c r="PLA54" s="61"/>
      <c r="PLB54" s="61"/>
      <c r="PLC54" s="61"/>
      <c r="PLD54" s="61"/>
      <c r="PLE54" s="61"/>
      <c r="PLF54" s="61"/>
      <c r="PLG54" s="61"/>
      <c r="PLH54" s="61"/>
      <c r="PLI54" s="61"/>
      <c r="PLJ54" s="61"/>
      <c r="PLK54" s="61"/>
      <c r="PLL54" s="61"/>
      <c r="PLM54" s="61"/>
      <c r="PLN54" s="61"/>
      <c r="PLO54" s="61"/>
      <c r="PLP54" s="61"/>
      <c r="PLQ54" s="61"/>
      <c r="PLR54" s="61"/>
      <c r="PLS54" s="61"/>
      <c r="PLT54" s="61"/>
      <c r="PLU54" s="61"/>
      <c r="PLV54" s="61"/>
      <c r="PLW54" s="61"/>
      <c r="PLX54" s="61"/>
      <c r="PLY54" s="61"/>
      <c r="PLZ54" s="61"/>
      <c r="PMA54" s="61"/>
      <c r="PMB54" s="61"/>
      <c r="PMC54" s="61"/>
      <c r="PMD54" s="61"/>
      <c r="PME54" s="61"/>
      <c r="PMF54" s="61"/>
      <c r="PMG54" s="61"/>
      <c r="PMH54" s="61"/>
      <c r="PMI54" s="61"/>
      <c r="PMJ54" s="61"/>
      <c r="PMK54" s="61"/>
      <c r="PML54" s="61"/>
      <c r="PMM54" s="61"/>
      <c r="PMN54" s="61"/>
      <c r="PMO54" s="61"/>
      <c r="PMP54" s="61"/>
      <c r="PMQ54" s="61"/>
      <c r="PMR54" s="61"/>
      <c r="PMS54" s="61"/>
      <c r="PMT54" s="61"/>
      <c r="PMU54" s="61"/>
      <c r="PMV54" s="61"/>
      <c r="PMW54" s="61"/>
      <c r="PMX54" s="61"/>
      <c r="PMY54" s="61"/>
      <c r="PMZ54" s="61"/>
      <c r="PNA54" s="61"/>
      <c r="PNB54" s="61"/>
      <c r="PNC54" s="61"/>
      <c r="PND54" s="61"/>
      <c r="PNE54" s="61"/>
      <c r="PNF54" s="61"/>
      <c r="PNG54" s="61"/>
      <c r="PNH54" s="61"/>
      <c r="PNI54" s="61"/>
      <c r="PNJ54" s="61"/>
      <c r="PNK54" s="61"/>
      <c r="PNL54" s="61"/>
      <c r="PNM54" s="61"/>
      <c r="PNN54" s="61"/>
      <c r="PNO54" s="61"/>
      <c r="PNP54" s="61"/>
      <c r="PNQ54" s="61"/>
      <c r="PNR54" s="61"/>
      <c r="PNS54" s="61"/>
      <c r="PNT54" s="61"/>
      <c r="PNU54" s="61"/>
      <c r="PNV54" s="61"/>
      <c r="PNW54" s="61"/>
      <c r="PNX54" s="61"/>
      <c r="PNY54" s="61"/>
      <c r="PNZ54" s="61"/>
      <c r="POA54" s="61"/>
      <c r="POB54" s="61"/>
      <c r="POC54" s="61"/>
      <c r="POD54" s="61"/>
      <c r="POE54" s="61"/>
      <c r="POF54" s="61"/>
      <c r="POG54" s="61"/>
      <c r="POH54" s="61"/>
      <c r="POI54" s="61"/>
      <c r="POJ54" s="61"/>
      <c r="POK54" s="61"/>
      <c r="POL54" s="61"/>
      <c r="POM54" s="61"/>
      <c r="PON54" s="61"/>
      <c r="POO54" s="61"/>
      <c r="POP54" s="61"/>
      <c r="POQ54" s="61"/>
      <c r="POR54" s="61"/>
      <c r="POS54" s="61"/>
      <c r="POT54" s="61"/>
      <c r="POU54" s="61"/>
      <c r="POV54" s="61"/>
      <c r="POW54" s="61"/>
      <c r="POX54" s="61"/>
      <c r="POY54" s="61"/>
      <c r="POZ54" s="61"/>
      <c r="PPA54" s="61"/>
      <c r="PPB54" s="61"/>
      <c r="PPC54" s="61"/>
      <c r="PPD54" s="61"/>
      <c r="PPE54" s="61"/>
      <c r="PPF54" s="61"/>
      <c r="PPG54" s="61"/>
      <c r="PPH54" s="61"/>
      <c r="PPI54" s="61"/>
      <c r="PPJ54" s="61"/>
      <c r="PPK54" s="61"/>
      <c r="PPL54" s="61"/>
      <c r="PPM54" s="61"/>
      <c r="PPN54" s="61"/>
      <c r="PPO54" s="61"/>
      <c r="PPP54" s="61"/>
      <c r="PPQ54" s="61"/>
      <c r="PPR54" s="61"/>
      <c r="PPS54" s="61"/>
      <c r="PPT54" s="61"/>
      <c r="PPU54" s="61"/>
      <c r="PPV54" s="61"/>
      <c r="PPW54" s="61"/>
      <c r="PPX54" s="61"/>
      <c r="PPY54" s="61"/>
      <c r="PPZ54" s="61"/>
      <c r="PQA54" s="61"/>
      <c r="PQB54" s="61"/>
      <c r="PQC54" s="61"/>
      <c r="PQD54" s="61"/>
      <c r="PQE54" s="61"/>
      <c r="PQF54" s="61"/>
      <c r="PQG54" s="61"/>
      <c r="PQH54" s="61"/>
      <c r="PQI54" s="61"/>
      <c r="PQJ54" s="61"/>
      <c r="PQK54" s="61"/>
      <c r="PQL54" s="61"/>
      <c r="PQM54" s="61"/>
      <c r="PQN54" s="61"/>
      <c r="PQO54" s="61"/>
      <c r="PQP54" s="61"/>
      <c r="PQQ54" s="61"/>
      <c r="PQR54" s="61"/>
      <c r="PQS54" s="61"/>
      <c r="PQT54" s="61"/>
      <c r="PQU54" s="61"/>
      <c r="PQV54" s="61"/>
      <c r="PQW54" s="61"/>
      <c r="PQX54" s="61"/>
      <c r="PQY54" s="61"/>
      <c r="PQZ54" s="61"/>
      <c r="PRA54" s="61"/>
      <c r="PRB54" s="61"/>
      <c r="PRC54" s="61"/>
      <c r="PRD54" s="61"/>
      <c r="PRE54" s="61"/>
      <c r="PRF54" s="61"/>
      <c r="PRG54" s="61"/>
      <c r="PRH54" s="61"/>
      <c r="PRI54" s="61"/>
      <c r="PRJ54" s="61"/>
      <c r="PRK54" s="61"/>
      <c r="PRL54" s="61"/>
      <c r="PRM54" s="61"/>
      <c r="PRN54" s="61"/>
      <c r="PRO54" s="61"/>
      <c r="PRP54" s="61"/>
      <c r="PRQ54" s="61"/>
      <c r="PRR54" s="61"/>
      <c r="PRS54" s="61"/>
      <c r="PRT54" s="61"/>
      <c r="PRU54" s="61"/>
      <c r="PRV54" s="61"/>
      <c r="PRW54" s="61"/>
      <c r="PRX54" s="61"/>
      <c r="PRY54" s="61"/>
      <c r="PRZ54" s="61"/>
      <c r="PSA54" s="61"/>
      <c r="PSB54" s="61"/>
      <c r="PSC54" s="61"/>
      <c r="PSD54" s="61"/>
      <c r="PSE54" s="61"/>
      <c r="PSF54" s="61"/>
      <c r="PSG54" s="61"/>
      <c r="PSH54" s="61"/>
      <c r="PSI54" s="61"/>
      <c r="PSJ54" s="61"/>
      <c r="PSK54" s="61"/>
      <c r="PSL54" s="61"/>
      <c r="PSM54" s="61"/>
      <c r="PSN54" s="61"/>
      <c r="PSO54" s="61"/>
      <c r="PSP54" s="61"/>
      <c r="PSQ54" s="61"/>
      <c r="PSR54" s="61"/>
      <c r="PSS54" s="61"/>
      <c r="PST54" s="61"/>
      <c r="PSU54" s="61"/>
      <c r="PSV54" s="61"/>
      <c r="PSW54" s="61"/>
      <c r="PSX54" s="61"/>
      <c r="PSY54" s="61"/>
      <c r="PSZ54" s="61"/>
      <c r="PTA54" s="61"/>
      <c r="PTB54" s="61"/>
      <c r="PTC54" s="61"/>
      <c r="PTD54" s="61"/>
      <c r="PTE54" s="61"/>
      <c r="PTF54" s="61"/>
      <c r="PTG54" s="61"/>
      <c r="PTH54" s="61"/>
      <c r="PTI54" s="61"/>
      <c r="PTJ54" s="61"/>
      <c r="PTK54" s="61"/>
      <c r="PTL54" s="61"/>
      <c r="PTM54" s="61"/>
      <c r="PTN54" s="61"/>
      <c r="PTO54" s="61"/>
      <c r="PTP54" s="61"/>
      <c r="PTQ54" s="61"/>
      <c r="PTR54" s="61"/>
      <c r="PTS54" s="61"/>
      <c r="PTT54" s="61"/>
      <c r="PTU54" s="61"/>
      <c r="PTV54" s="61"/>
      <c r="PTW54" s="61"/>
      <c r="PTX54" s="61"/>
      <c r="PTY54" s="61"/>
      <c r="PTZ54" s="61"/>
      <c r="PUA54" s="61"/>
      <c r="PUB54" s="61"/>
      <c r="PUC54" s="61"/>
      <c r="PUD54" s="61"/>
      <c r="PUE54" s="61"/>
      <c r="PUF54" s="61"/>
      <c r="PUG54" s="61"/>
      <c r="PUH54" s="61"/>
      <c r="PUI54" s="61"/>
      <c r="PUJ54" s="61"/>
      <c r="PUK54" s="61"/>
      <c r="PUL54" s="61"/>
      <c r="PUM54" s="61"/>
      <c r="PUN54" s="61"/>
      <c r="PUO54" s="61"/>
      <c r="PUP54" s="61"/>
      <c r="PUQ54" s="61"/>
      <c r="PUR54" s="61"/>
      <c r="PUS54" s="61"/>
      <c r="PUT54" s="61"/>
      <c r="PUU54" s="61"/>
      <c r="PUV54" s="61"/>
      <c r="PUW54" s="61"/>
      <c r="PUX54" s="61"/>
      <c r="PUY54" s="61"/>
      <c r="PUZ54" s="61"/>
      <c r="PVA54" s="61"/>
      <c r="PVB54" s="61"/>
      <c r="PVC54" s="61"/>
      <c r="PVD54" s="61"/>
      <c r="PVE54" s="61"/>
      <c r="PVF54" s="61"/>
      <c r="PVG54" s="61"/>
      <c r="PVH54" s="61"/>
      <c r="PVI54" s="61"/>
      <c r="PVJ54" s="61"/>
      <c r="PVK54" s="61"/>
      <c r="PVL54" s="61"/>
      <c r="PVM54" s="61"/>
      <c r="PVN54" s="61"/>
      <c r="PVO54" s="61"/>
      <c r="PVP54" s="61"/>
      <c r="PVQ54" s="61"/>
      <c r="PVR54" s="61"/>
      <c r="PVS54" s="61"/>
      <c r="PVT54" s="61"/>
      <c r="PVU54" s="61"/>
      <c r="PVV54" s="61"/>
      <c r="PVW54" s="61"/>
      <c r="PVX54" s="61"/>
      <c r="PVY54" s="61"/>
      <c r="PVZ54" s="61"/>
      <c r="PWA54" s="61"/>
      <c r="PWB54" s="61"/>
      <c r="PWC54" s="61"/>
      <c r="PWD54" s="61"/>
      <c r="PWE54" s="61"/>
      <c r="PWF54" s="61"/>
      <c r="PWG54" s="61"/>
      <c r="PWH54" s="61"/>
      <c r="PWI54" s="61"/>
      <c r="PWJ54" s="61"/>
      <c r="PWK54" s="61"/>
      <c r="PWL54" s="61"/>
      <c r="PWM54" s="61"/>
      <c r="PWN54" s="61"/>
      <c r="PWO54" s="61"/>
      <c r="PWP54" s="61"/>
      <c r="PWQ54" s="61"/>
      <c r="PWR54" s="61"/>
      <c r="PWS54" s="61"/>
      <c r="PWT54" s="61"/>
      <c r="PWU54" s="61"/>
      <c r="PWV54" s="61"/>
      <c r="PWW54" s="61"/>
      <c r="PWX54" s="61"/>
      <c r="PWY54" s="61"/>
      <c r="PWZ54" s="61"/>
      <c r="PXA54" s="61"/>
      <c r="PXB54" s="61"/>
      <c r="PXC54" s="61"/>
      <c r="PXD54" s="61"/>
      <c r="PXE54" s="61"/>
      <c r="PXF54" s="61"/>
      <c r="PXG54" s="61"/>
      <c r="PXH54" s="61"/>
      <c r="PXI54" s="61"/>
      <c r="PXJ54" s="61"/>
      <c r="PXK54" s="61"/>
      <c r="PXL54" s="61"/>
      <c r="PXM54" s="61"/>
      <c r="PXN54" s="61"/>
      <c r="PXO54" s="61"/>
      <c r="PXP54" s="61"/>
      <c r="PXQ54" s="61"/>
      <c r="PXR54" s="61"/>
      <c r="PXS54" s="61"/>
      <c r="PXT54" s="61"/>
      <c r="PXU54" s="61"/>
      <c r="PXV54" s="61"/>
      <c r="PXW54" s="61"/>
      <c r="PXX54" s="61"/>
      <c r="PXY54" s="61"/>
      <c r="PXZ54" s="61"/>
      <c r="PYA54" s="61"/>
      <c r="PYB54" s="61"/>
      <c r="PYC54" s="61"/>
      <c r="PYD54" s="61"/>
      <c r="PYE54" s="61"/>
      <c r="PYF54" s="61"/>
      <c r="PYG54" s="61"/>
      <c r="PYH54" s="61"/>
      <c r="PYI54" s="61"/>
      <c r="PYJ54" s="61"/>
      <c r="PYK54" s="61"/>
      <c r="PYL54" s="61"/>
      <c r="PYM54" s="61"/>
      <c r="PYN54" s="61"/>
      <c r="PYO54" s="61"/>
      <c r="PYP54" s="61"/>
      <c r="PYQ54" s="61"/>
      <c r="PYR54" s="61"/>
      <c r="PYS54" s="61"/>
      <c r="PYT54" s="61"/>
      <c r="PYU54" s="61"/>
      <c r="PYV54" s="61"/>
      <c r="PYW54" s="61"/>
      <c r="PYX54" s="61"/>
      <c r="PYY54" s="61"/>
      <c r="PYZ54" s="61"/>
      <c r="PZA54" s="61"/>
      <c r="PZB54" s="61"/>
      <c r="PZC54" s="61"/>
      <c r="PZD54" s="61"/>
      <c r="PZE54" s="61"/>
      <c r="PZF54" s="61"/>
      <c r="PZG54" s="61"/>
      <c r="PZH54" s="61"/>
      <c r="PZI54" s="61"/>
      <c r="PZJ54" s="61"/>
      <c r="PZK54" s="61"/>
      <c r="PZL54" s="61"/>
      <c r="PZM54" s="61"/>
      <c r="PZN54" s="61"/>
      <c r="PZO54" s="61"/>
      <c r="PZP54" s="61"/>
      <c r="PZQ54" s="61"/>
      <c r="PZR54" s="61"/>
      <c r="PZS54" s="61"/>
      <c r="PZT54" s="61"/>
      <c r="PZU54" s="61"/>
      <c r="PZV54" s="61"/>
      <c r="PZW54" s="61"/>
      <c r="PZX54" s="61"/>
      <c r="PZY54" s="61"/>
      <c r="PZZ54" s="61"/>
      <c r="QAA54" s="61"/>
      <c r="QAB54" s="61"/>
      <c r="QAC54" s="61"/>
      <c r="QAD54" s="61"/>
      <c r="QAE54" s="61"/>
      <c r="QAF54" s="61"/>
      <c r="QAG54" s="61"/>
      <c r="QAH54" s="61"/>
      <c r="QAI54" s="61"/>
      <c r="QAJ54" s="61"/>
      <c r="QAK54" s="61"/>
      <c r="QAL54" s="61"/>
      <c r="QAM54" s="61"/>
      <c r="QAN54" s="61"/>
      <c r="QAO54" s="61"/>
      <c r="QAP54" s="61"/>
      <c r="QAQ54" s="61"/>
      <c r="QAR54" s="61"/>
      <c r="QAS54" s="61"/>
      <c r="QAT54" s="61"/>
      <c r="QAU54" s="61"/>
      <c r="QAV54" s="61"/>
      <c r="QAW54" s="61"/>
      <c r="QAX54" s="61"/>
      <c r="QAY54" s="61"/>
      <c r="QAZ54" s="61"/>
      <c r="QBA54" s="61"/>
      <c r="QBB54" s="61"/>
      <c r="QBC54" s="61"/>
      <c r="QBD54" s="61"/>
      <c r="QBE54" s="61"/>
      <c r="QBF54" s="61"/>
      <c r="QBG54" s="61"/>
      <c r="QBH54" s="61"/>
      <c r="QBI54" s="61"/>
      <c r="QBJ54" s="61"/>
      <c r="QBK54" s="61"/>
      <c r="QBL54" s="61"/>
      <c r="QBM54" s="61"/>
      <c r="QBN54" s="61"/>
      <c r="QBO54" s="61"/>
      <c r="QBP54" s="61"/>
      <c r="QBQ54" s="61"/>
      <c r="QBR54" s="61"/>
      <c r="QBS54" s="61"/>
      <c r="QBT54" s="61"/>
      <c r="QBU54" s="61"/>
      <c r="QBV54" s="61"/>
      <c r="QBW54" s="61"/>
      <c r="QBX54" s="61"/>
      <c r="QBY54" s="61"/>
      <c r="QBZ54" s="61"/>
      <c r="QCA54" s="61"/>
      <c r="QCB54" s="61"/>
      <c r="QCC54" s="61"/>
      <c r="QCD54" s="61"/>
      <c r="QCE54" s="61"/>
      <c r="QCF54" s="61"/>
      <c r="QCG54" s="61"/>
      <c r="QCH54" s="61"/>
      <c r="QCI54" s="61"/>
      <c r="QCJ54" s="61"/>
      <c r="QCK54" s="61"/>
      <c r="QCL54" s="61"/>
      <c r="QCM54" s="61"/>
      <c r="QCN54" s="61"/>
      <c r="QCO54" s="61"/>
      <c r="QCP54" s="61"/>
      <c r="QCQ54" s="61"/>
      <c r="QCR54" s="61"/>
      <c r="QCS54" s="61"/>
      <c r="QCT54" s="61"/>
      <c r="QCU54" s="61"/>
      <c r="QCV54" s="61"/>
      <c r="QCW54" s="61"/>
      <c r="QCX54" s="61"/>
      <c r="QCY54" s="61"/>
      <c r="QCZ54" s="61"/>
      <c r="QDA54" s="61"/>
      <c r="QDB54" s="61"/>
      <c r="QDC54" s="61"/>
      <c r="QDD54" s="61"/>
      <c r="QDE54" s="61"/>
      <c r="QDF54" s="61"/>
      <c r="QDG54" s="61"/>
      <c r="QDH54" s="61"/>
      <c r="QDI54" s="61"/>
      <c r="QDJ54" s="61"/>
      <c r="QDK54" s="61"/>
      <c r="QDL54" s="61"/>
      <c r="QDM54" s="61"/>
      <c r="QDN54" s="61"/>
      <c r="QDO54" s="61"/>
      <c r="QDP54" s="61"/>
      <c r="QDQ54" s="61"/>
      <c r="QDR54" s="61"/>
      <c r="QDS54" s="61"/>
      <c r="QDT54" s="61"/>
      <c r="QDU54" s="61"/>
      <c r="QDV54" s="61"/>
      <c r="QDW54" s="61"/>
      <c r="QDX54" s="61"/>
      <c r="QDY54" s="61"/>
      <c r="QDZ54" s="61"/>
      <c r="QEA54" s="61"/>
      <c r="QEB54" s="61"/>
      <c r="QEC54" s="61"/>
      <c r="QED54" s="61"/>
      <c r="QEE54" s="61"/>
      <c r="QEF54" s="61"/>
      <c r="QEG54" s="61"/>
      <c r="QEH54" s="61"/>
      <c r="QEI54" s="61"/>
      <c r="QEJ54" s="61"/>
      <c r="QEK54" s="61"/>
      <c r="QEL54" s="61"/>
      <c r="QEM54" s="61"/>
      <c r="QEN54" s="61"/>
      <c r="QEO54" s="61"/>
      <c r="QEP54" s="61"/>
      <c r="QEQ54" s="61"/>
      <c r="QER54" s="61"/>
      <c r="QES54" s="61"/>
      <c r="QET54" s="61"/>
      <c r="QEU54" s="61"/>
      <c r="QEV54" s="61"/>
      <c r="QEW54" s="61"/>
      <c r="QEX54" s="61"/>
      <c r="QEY54" s="61"/>
      <c r="QEZ54" s="61"/>
      <c r="QFA54" s="61"/>
      <c r="QFB54" s="61"/>
      <c r="QFC54" s="61"/>
      <c r="QFD54" s="61"/>
      <c r="QFE54" s="61"/>
      <c r="QFF54" s="61"/>
      <c r="QFG54" s="61"/>
      <c r="QFH54" s="61"/>
      <c r="QFI54" s="61"/>
      <c r="QFJ54" s="61"/>
      <c r="QFK54" s="61"/>
      <c r="QFL54" s="61"/>
      <c r="QFM54" s="61"/>
      <c r="QFN54" s="61"/>
      <c r="QFO54" s="61"/>
      <c r="QFP54" s="61"/>
      <c r="QFQ54" s="61"/>
      <c r="QFR54" s="61"/>
      <c r="QFS54" s="61"/>
      <c r="QFT54" s="61"/>
      <c r="QFU54" s="61"/>
      <c r="QFV54" s="61"/>
      <c r="QFW54" s="61"/>
      <c r="QFX54" s="61"/>
      <c r="QFY54" s="61"/>
      <c r="QFZ54" s="61"/>
      <c r="QGA54" s="61"/>
      <c r="QGB54" s="61"/>
      <c r="QGC54" s="61"/>
      <c r="QGD54" s="61"/>
      <c r="QGE54" s="61"/>
      <c r="QGF54" s="61"/>
      <c r="QGG54" s="61"/>
      <c r="QGH54" s="61"/>
      <c r="QGI54" s="61"/>
      <c r="QGJ54" s="61"/>
      <c r="QGK54" s="61"/>
      <c r="QGL54" s="61"/>
      <c r="QGM54" s="61"/>
      <c r="QGN54" s="61"/>
      <c r="QGO54" s="61"/>
      <c r="QGP54" s="61"/>
      <c r="QGQ54" s="61"/>
      <c r="QGR54" s="61"/>
      <c r="QGS54" s="61"/>
      <c r="QGT54" s="61"/>
      <c r="QGU54" s="61"/>
      <c r="QGV54" s="61"/>
      <c r="QGW54" s="61"/>
      <c r="QGX54" s="61"/>
      <c r="QGY54" s="61"/>
      <c r="QGZ54" s="61"/>
      <c r="QHA54" s="61"/>
      <c r="QHB54" s="61"/>
      <c r="QHC54" s="61"/>
      <c r="QHD54" s="61"/>
      <c r="QHE54" s="61"/>
      <c r="QHF54" s="61"/>
      <c r="QHG54" s="61"/>
      <c r="QHH54" s="61"/>
      <c r="QHI54" s="61"/>
      <c r="QHJ54" s="61"/>
      <c r="QHK54" s="61"/>
      <c r="QHL54" s="61"/>
      <c r="QHM54" s="61"/>
      <c r="QHN54" s="61"/>
      <c r="QHO54" s="61"/>
      <c r="QHP54" s="61"/>
      <c r="QHQ54" s="61"/>
      <c r="QHR54" s="61"/>
      <c r="QHS54" s="61"/>
      <c r="QHT54" s="61"/>
      <c r="QHU54" s="61"/>
      <c r="QHV54" s="61"/>
      <c r="QHW54" s="61"/>
      <c r="QHX54" s="61"/>
      <c r="QHY54" s="61"/>
      <c r="QHZ54" s="61"/>
      <c r="QIA54" s="61"/>
      <c r="QIB54" s="61"/>
      <c r="QIC54" s="61"/>
      <c r="QID54" s="61"/>
      <c r="QIE54" s="61"/>
      <c r="QIF54" s="61"/>
      <c r="QIG54" s="61"/>
      <c r="QIH54" s="61"/>
      <c r="QII54" s="61"/>
      <c r="QIJ54" s="61"/>
      <c r="QIK54" s="61"/>
      <c r="QIL54" s="61"/>
      <c r="QIM54" s="61"/>
      <c r="QIN54" s="61"/>
      <c r="QIO54" s="61"/>
      <c r="QIP54" s="61"/>
      <c r="QIQ54" s="61"/>
      <c r="QIR54" s="61"/>
      <c r="QIS54" s="61"/>
      <c r="QIT54" s="61"/>
      <c r="QIU54" s="61"/>
      <c r="QIV54" s="61"/>
      <c r="QIW54" s="61"/>
      <c r="QIX54" s="61"/>
      <c r="QIY54" s="61"/>
      <c r="QIZ54" s="61"/>
      <c r="QJA54" s="61"/>
      <c r="QJB54" s="61"/>
      <c r="QJC54" s="61"/>
      <c r="QJD54" s="61"/>
      <c r="QJE54" s="61"/>
      <c r="QJF54" s="61"/>
      <c r="QJG54" s="61"/>
      <c r="QJH54" s="61"/>
      <c r="QJI54" s="61"/>
      <c r="QJJ54" s="61"/>
      <c r="QJK54" s="61"/>
      <c r="QJL54" s="61"/>
      <c r="QJM54" s="61"/>
      <c r="QJN54" s="61"/>
      <c r="QJO54" s="61"/>
      <c r="QJP54" s="61"/>
      <c r="QJQ54" s="61"/>
      <c r="QJR54" s="61"/>
      <c r="QJS54" s="61"/>
      <c r="QJT54" s="61"/>
      <c r="QJU54" s="61"/>
      <c r="QJV54" s="61"/>
      <c r="QJW54" s="61"/>
      <c r="QJX54" s="61"/>
      <c r="QJY54" s="61"/>
      <c r="QJZ54" s="61"/>
      <c r="QKA54" s="61"/>
      <c r="QKB54" s="61"/>
      <c r="QKC54" s="61"/>
      <c r="QKD54" s="61"/>
      <c r="QKE54" s="61"/>
      <c r="QKF54" s="61"/>
      <c r="QKG54" s="61"/>
      <c r="QKH54" s="61"/>
      <c r="QKI54" s="61"/>
      <c r="QKJ54" s="61"/>
      <c r="QKK54" s="61"/>
      <c r="QKL54" s="61"/>
      <c r="QKM54" s="61"/>
      <c r="QKN54" s="61"/>
      <c r="QKO54" s="61"/>
      <c r="QKP54" s="61"/>
      <c r="QKQ54" s="61"/>
      <c r="QKR54" s="61"/>
      <c r="QKS54" s="61"/>
      <c r="QKT54" s="61"/>
      <c r="QKU54" s="61"/>
      <c r="QKV54" s="61"/>
      <c r="QKW54" s="61"/>
      <c r="QKX54" s="61"/>
      <c r="QKY54" s="61"/>
      <c r="QKZ54" s="61"/>
      <c r="QLA54" s="61"/>
      <c r="QLB54" s="61"/>
      <c r="QLC54" s="61"/>
      <c r="QLD54" s="61"/>
      <c r="QLE54" s="61"/>
      <c r="QLF54" s="61"/>
      <c r="QLG54" s="61"/>
      <c r="QLH54" s="61"/>
      <c r="QLI54" s="61"/>
      <c r="QLJ54" s="61"/>
      <c r="QLK54" s="61"/>
      <c r="QLL54" s="61"/>
      <c r="QLM54" s="61"/>
      <c r="QLN54" s="61"/>
      <c r="QLO54" s="61"/>
      <c r="QLP54" s="61"/>
      <c r="QLQ54" s="61"/>
      <c r="QLR54" s="61"/>
      <c r="QLS54" s="61"/>
      <c r="QLT54" s="61"/>
      <c r="QLU54" s="61"/>
      <c r="QLV54" s="61"/>
      <c r="QLW54" s="61"/>
      <c r="QLX54" s="61"/>
      <c r="QLY54" s="61"/>
      <c r="QLZ54" s="61"/>
      <c r="QMA54" s="61"/>
      <c r="QMB54" s="61"/>
      <c r="QMC54" s="61"/>
      <c r="QMD54" s="61"/>
      <c r="QME54" s="61"/>
      <c r="QMF54" s="61"/>
      <c r="QMG54" s="61"/>
      <c r="QMH54" s="61"/>
      <c r="QMI54" s="61"/>
      <c r="QMJ54" s="61"/>
      <c r="QMK54" s="61"/>
      <c r="QML54" s="61"/>
      <c r="QMM54" s="61"/>
      <c r="QMN54" s="61"/>
      <c r="QMO54" s="61"/>
      <c r="QMP54" s="61"/>
      <c r="QMQ54" s="61"/>
      <c r="QMR54" s="61"/>
      <c r="QMS54" s="61"/>
      <c r="QMT54" s="61"/>
      <c r="QMU54" s="61"/>
      <c r="QMV54" s="61"/>
      <c r="QMW54" s="61"/>
      <c r="QMX54" s="61"/>
      <c r="QMY54" s="61"/>
      <c r="QMZ54" s="61"/>
      <c r="QNA54" s="61"/>
      <c r="QNB54" s="61"/>
      <c r="QNC54" s="61"/>
      <c r="QND54" s="61"/>
      <c r="QNE54" s="61"/>
      <c r="QNF54" s="61"/>
      <c r="QNG54" s="61"/>
      <c r="QNH54" s="61"/>
      <c r="QNI54" s="61"/>
      <c r="QNJ54" s="61"/>
      <c r="QNK54" s="61"/>
      <c r="QNL54" s="61"/>
      <c r="QNM54" s="61"/>
      <c r="QNN54" s="61"/>
      <c r="QNO54" s="61"/>
      <c r="QNP54" s="61"/>
      <c r="QNQ54" s="61"/>
      <c r="QNR54" s="61"/>
      <c r="QNS54" s="61"/>
      <c r="QNT54" s="61"/>
      <c r="QNU54" s="61"/>
      <c r="QNV54" s="61"/>
      <c r="QNW54" s="61"/>
      <c r="QNX54" s="61"/>
      <c r="QNY54" s="61"/>
      <c r="QNZ54" s="61"/>
      <c r="QOA54" s="61"/>
      <c r="QOB54" s="61"/>
      <c r="QOC54" s="61"/>
      <c r="QOD54" s="61"/>
      <c r="QOE54" s="61"/>
      <c r="QOF54" s="61"/>
      <c r="QOG54" s="61"/>
      <c r="QOH54" s="61"/>
      <c r="QOI54" s="61"/>
      <c r="QOJ54" s="61"/>
      <c r="QOK54" s="61"/>
      <c r="QOL54" s="61"/>
      <c r="QOM54" s="61"/>
      <c r="QON54" s="61"/>
      <c r="QOO54" s="61"/>
      <c r="QOP54" s="61"/>
      <c r="QOQ54" s="61"/>
      <c r="QOR54" s="61"/>
      <c r="QOS54" s="61"/>
      <c r="QOT54" s="61"/>
      <c r="QOU54" s="61"/>
      <c r="QOV54" s="61"/>
      <c r="QOW54" s="61"/>
      <c r="QOX54" s="61"/>
      <c r="QOY54" s="61"/>
      <c r="QOZ54" s="61"/>
      <c r="QPA54" s="61"/>
      <c r="QPB54" s="61"/>
      <c r="QPC54" s="61"/>
      <c r="QPD54" s="61"/>
      <c r="QPE54" s="61"/>
      <c r="QPF54" s="61"/>
      <c r="QPG54" s="61"/>
      <c r="QPH54" s="61"/>
      <c r="QPI54" s="61"/>
      <c r="QPJ54" s="61"/>
      <c r="QPK54" s="61"/>
      <c r="QPL54" s="61"/>
      <c r="QPM54" s="61"/>
      <c r="QPN54" s="61"/>
      <c r="QPO54" s="61"/>
      <c r="QPP54" s="61"/>
      <c r="QPQ54" s="61"/>
      <c r="QPR54" s="61"/>
      <c r="QPS54" s="61"/>
      <c r="QPT54" s="61"/>
      <c r="QPU54" s="61"/>
      <c r="QPV54" s="61"/>
      <c r="QPW54" s="61"/>
      <c r="QPX54" s="61"/>
      <c r="QPY54" s="61"/>
      <c r="QPZ54" s="61"/>
      <c r="QQA54" s="61"/>
      <c r="QQB54" s="61"/>
      <c r="QQC54" s="61"/>
      <c r="QQD54" s="61"/>
      <c r="QQE54" s="61"/>
      <c r="QQF54" s="61"/>
      <c r="QQG54" s="61"/>
      <c r="QQH54" s="61"/>
      <c r="QQI54" s="61"/>
      <c r="QQJ54" s="61"/>
      <c r="QQK54" s="61"/>
      <c r="QQL54" s="61"/>
      <c r="QQM54" s="61"/>
      <c r="QQN54" s="61"/>
      <c r="QQO54" s="61"/>
      <c r="QQP54" s="61"/>
      <c r="QQQ54" s="61"/>
      <c r="QQR54" s="61"/>
      <c r="QQS54" s="61"/>
      <c r="QQT54" s="61"/>
      <c r="QQU54" s="61"/>
      <c r="QQV54" s="61"/>
      <c r="QQW54" s="61"/>
      <c r="QQX54" s="61"/>
      <c r="QQY54" s="61"/>
      <c r="QQZ54" s="61"/>
      <c r="QRA54" s="61"/>
      <c r="QRB54" s="61"/>
      <c r="QRC54" s="61"/>
      <c r="QRD54" s="61"/>
      <c r="QRE54" s="61"/>
      <c r="QRF54" s="61"/>
      <c r="QRG54" s="61"/>
      <c r="QRH54" s="61"/>
      <c r="QRI54" s="61"/>
      <c r="QRJ54" s="61"/>
      <c r="QRK54" s="61"/>
      <c r="QRL54" s="61"/>
      <c r="QRM54" s="61"/>
      <c r="QRN54" s="61"/>
      <c r="QRO54" s="61"/>
      <c r="QRP54" s="61"/>
      <c r="QRQ54" s="61"/>
      <c r="QRR54" s="61"/>
      <c r="QRS54" s="61"/>
      <c r="QRT54" s="61"/>
      <c r="QRU54" s="61"/>
      <c r="QRV54" s="61"/>
      <c r="QRW54" s="61"/>
      <c r="QRX54" s="61"/>
      <c r="QRY54" s="61"/>
      <c r="QRZ54" s="61"/>
      <c r="QSA54" s="61"/>
      <c r="QSB54" s="61"/>
      <c r="QSC54" s="61"/>
      <c r="QSD54" s="61"/>
      <c r="QSE54" s="61"/>
      <c r="QSF54" s="61"/>
      <c r="QSG54" s="61"/>
      <c r="QSH54" s="61"/>
      <c r="QSI54" s="61"/>
      <c r="QSJ54" s="61"/>
      <c r="QSK54" s="61"/>
      <c r="QSL54" s="61"/>
      <c r="QSM54" s="61"/>
      <c r="QSN54" s="61"/>
      <c r="QSO54" s="61"/>
      <c r="QSP54" s="61"/>
      <c r="QSQ54" s="61"/>
      <c r="QSR54" s="61"/>
      <c r="QSS54" s="61"/>
      <c r="QST54" s="61"/>
      <c r="QSU54" s="61"/>
      <c r="QSV54" s="61"/>
      <c r="QSW54" s="61"/>
      <c r="QSX54" s="61"/>
      <c r="QSY54" s="61"/>
      <c r="QSZ54" s="61"/>
      <c r="QTA54" s="61"/>
      <c r="QTB54" s="61"/>
      <c r="QTC54" s="61"/>
      <c r="QTD54" s="61"/>
      <c r="QTE54" s="61"/>
      <c r="QTF54" s="61"/>
      <c r="QTG54" s="61"/>
      <c r="QTH54" s="61"/>
      <c r="QTI54" s="61"/>
      <c r="QTJ54" s="61"/>
      <c r="QTK54" s="61"/>
      <c r="QTL54" s="61"/>
      <c r="QTM54" s="61"/>
      <c r="QTN54" s="61"/>
      <c r="QTO54" s="61"/>
      <c r="QTP54" s="61"/>
      <c r="QTQ54" s="61"/>
      <c r="QTR54" s="61"/>
      <c r="QTS54" s="61"/>
      <c r="QTT54" s="61"/>
      <c r="QTU54" s="61"/>
      <c r="QTV54" s="61"/>
      <c r="QTW54" s="61"/>
      <c r="QTX54" s="61"/>
      <c r="QTY54" s="61"/>
      <c r="QTZ54" s="61"/>
      <c r="QUA54" s="61"/>
      <c r="QUB54" s="61"/>
      <c r="QUC54" s="61"/>
      <c r="QUD54" s="61"/>
      <c r="QUE54" s="61"/>
      <c r="QUF54" s="61"/>
      <c r="QUG54" s="61"/>
      <c r="QUH54" s="61"/>
      <c r="QUI54" s="61"/>
      <c r="QUJ54" s="61"/>
      <c r="QUK54" s="61"/>
      <c r="QUL54" s="61"/>
      <c r="QUM54" s="61"/>
      <c r="QUN54" s="61"/>
      <c r="QUO54" s="61"/>
      <c r="QUP54" s="61"/>
      <c r="QUQ54" s="61"/>
      <c r="QUR54" s="61"/>
      <c r="QUS54" s="61"/>
      <c r="QUT54" s="61"/>
      <c r="QUU54" s="61"/>
      <c r="QUV54" s="61"/>
      <c r="QUW54" s="61"/>
      <c r="QUX54" s="61"/>
      <c r="QUY54" s="61"/>
      <c r="QUZ54" s="61"/>
      <c r="QVA54" s="61"/>
      <c r="QVB54" s="61"/>
      <c r="QVC54" s="61"/>
      <c r="QVD54" s="61"/>
      <c r="QVE54" s="61"/>
      <c r="QVF54" s="61"/>
      <c r="QVG54" s="61"/>
      <c r="QVH54" s="61"/>
      <c r="QVI54" s="61"/>
      <c r="QVJ54" s="61"/>
      <c r="QVK54" s="61"/>
      <c r="QVL54" s="61"/>
      <c r="QVM54" s="61"/>
      <c r="QVN54" s="61"/>
      <c r="QVO54" s="61"/>
      <c r="QVP54" s="61"/>
      <c r="QVQ54" s="61"/>
      <c r="QVR54" s="61"/>
      <c r="QVS54" s="61"/>
      <c r="QVT54" s="61"/>
      <c r="QVU54" s="61"/>
      <c r="QVV54" s="61"/>
      <c r="QVW54" s="61"/>
      <c r="QVX54" s="61"/>
      <c r="QVY54" s="61"/>
      <c r="QVZ54" s="61"/>
      <c r="QWA54" s="61"/>
      <c r="QWB54" s="61"/>
      <c r="QWC54" s="61"/>
      <c r="QWD54" s="61"/>
      <c r="QWE54" s="61"/>
      <c r="QWF54" s="61"/>
      <c r="QWG54" s="61"/>
      <c r="QWH54" s="61"/>
      <c r="QWI54" s="61"/>
      <c r="QWJ54" s="61"/>
      <c r="QWK54" s="61"/>
      <c r="QWL54" s="61"/>
      <c r="QWM54" s="61"/>
      <c r="QWN54" s="61"/>
      <c r="QWO54" s="61"/>
      <c r="QWP54" s="61"/>
      <c r="QWQ54" s="61"/>
      <c r="QWR54" s="61"/>
      <c r="QWS54" s="61"/>
      <c r="QWT54" s="61"/>
      <c r="QWU54" s="61"/>
      <c r="QWV54" s="61"/>
      <c r="QWW54" s="61"/>
      <c r="QWX54" s="61"/>
      <c r="QWY54" s="61"/>
      <c r="QWZ54" s="61"/>
      <c r="QXA54" s="61"/>
      <c r="QXB54" s="61"/>
      <c r="QXC54" s="61"/>
      <c r="QXD54" s="61"/>
      <c r="QXE54" s="61"/>
      <c r="QXF54" s="61"/>
      <c r="QXG54" s="61"/>
      <c r="QXH54" s="61"/>
      <c r="QXI54" s="61"/>
      <c r="QXJ54" s="61"/>
      <c r="QXK54" s="61"/>
      <c r="QXL54" s="61"/>
      <c r="QXM54" s="61"/>
      <c r="QXN54" s="61"/>
      <c r="QXO54" s="61"/>
      <c r="QXP54" s="61"/>
      <c r="QXQ54" s="61"/>
      <c r="QXR54" s="61"/>
      <c r="QXS54" s="61"/>
      <c r="QXT54" s="61"/>
      <c r="QXU54" s="61"/>
      <c r="QXV54" s="61"/>
      <c r="QXW54" s="61"/>
      <c r="QXX54" s="61"/>
      <c r="QXY54" s="61"/>
      <c r="QXZ54" s="61"/>
      <c r="QYA54" s="61"/>
      <c r="QYB54" s="61"/>
      <c r="QYC54" s="61"/>
      <c r="QYD54" s="61"/>
      <c r="QYE54" s="61"/>
      <c r="QYF54" s="61"/>
      <c r="QYG54" s="61"/>
      <c r="QYH54" s="61"/>
      <c r="QYI54" s="61"/>
      <c r="QYJ54" s="61"/>
      <c r="QYK54" s="61"/>
      <c r="QYL54" s="61"/>
      <c r="QYM54" s="61"/>
      <c r="QYN54" s="61"/>
      <c r="QYO54" s="61"/>
      <c r="QYP54" s="61"/>
      <c r="QYQ54" s="61"/>
      <c r="QYR54" s="61"/>
      <c r="QYS54" s="61"/>
      <c r="QYT54" s="61"/>
      <c r="QYU54" s="61"/>
      <c r="QYV54" s="61"/>
      <c r="QYW54" s="61"/>
      <c r="QYX54" s="61"/>
      <c r="QYY54" s="61"/>
      <c r="QYZ54" s="61"/>
      <c r="QZA54" s="61"/>
      <c r="QZB54" s="61"/>
      <c r="QZC54" s="61"/>
      <c r="QZD54" s="61"/>
      <c r="QZE54" s="61"/>
      <c r="QZF54" s="61"/>
      <c r="QZG54" s="61"/>
      <c r="QZH54" s="61"/>
      <c r="QZI54" s="61"/>
      <c r="QZJ54" s="61"/>
      <c r="QZK54" s="61"/>
      <c r="QZL54" s="61"/>
      <c r="QZM54" s="61"/>
      <c r="QZN54" s="61"/>
      <c r="QZO54" s="61"/>
      <c r="QZP54" s="61"/>
      <c r="QZQ54" s="61"/>
      <c r="QZR54" s="61"/>
      <c r="QZS54" s="61"/>
      <c r="QZT54" s="61"/>
      <c r="QZU54" s="61"/>
      <c r="QZV54" s="61"/>
      <c r="QZW54" s="61"/>
      <c r="QZX54" s="61"/>
      <c r="QZY54" s="61"/>
      <c r="QZZ54" s="61"/>
      <c r="RAA54" s="61"/>
      <c r="RAB54" s="61"/>
      <c r="RAC54" s="61"/>
      <c r="RAD54" s="61"/>
      <c r="RAE54" s="61"/>
      <c r="RAF54" s="61"/>
      <c r="RAG54" s="61"/>
      <c r="RAH54" s="61"/>
      <c r="RAI54" s="61"/>
      <c r="RAJ54" s="61"/>
      <c r="RAK54" s="61"/>
      <c r="RAL54" s="61"/>
      <c r="RAM54" s="61"/>
      <c r="RAN54" s="61"/>
      <c r="RAO54" s="61"/>
      <c r="RAP54" s="61"/>
      <c r="RAQ54" s="61"/>
      <c r="RAR54" s="61"/>
      <c r="RAS54" s="61"/>
      <c r="RAT54" s="61"/>
      <c r="RAU54" s="61"/>
      <c r="RAV54" s="61"/>
      <c r="RAW54" s="61"/>
      <c r="RAX54" s="61"/>
      <c r="RAY54" s="61"/>
      <c r="RAZ54" s="61"/>
      <c r="RBA54" s="61"/>
      <c r="RBB54" s="61"/>
      <c r="RBC54" s="61"/>
      <c r="RBD54" s="61"/>
      <c r="RBE54" s="61"/>
      <c r="RBF54" s="61"/>
      <c r="RBG54" s="61"/>
      <c r="RBH54" s="61"/>
      <c r="RBI54" s="61"/>
      <c r="RBJ54" s="61"/>
      <c r="RBK54" s="61"/>
      <c r="RBL54" s="61"/>
      <c r="RBM54" s="61"/>
      <c r="RBN54" s="61"/>
      <c r="RBO54" s="61"/>
      <c r="RBP54" s="61"/>
      <c r="RBQ54" s="61"/>
      <c r="RBR54" s="61"/>
      <c r="RBS54" s="61"/>
      <c r="RBT54" s="61"/>
      <c r="RBU54" s="61"/>
      <c r="RBV54" s="61"/>
      <c r="RBW54" s="61"/>
      <c r="RBX54" s="61"/>
      <c r="RBY54" s="61"/>
      <c r="RBZ54" s="61"/>
      <c r="RCA54" s="61"/>
      <c r="RCB54" s="61"/>
      <c r="RCC54" s="61"/>
      <c r="RCD54" s="61"/>
      <c r="RCE54" s="61"/>
      <c r="RCF54" s="61"/>
      <c r="RCG54" s="61"/>
      <c r="RCH54" s="61"/>
      <c r="RCI54" s="61"/>
      <c r="RCJ54" s="61"/>
      <c r="RCK54" s="61"/>
      <c r="RCL54" s="61"/>
      <c r="RCM54" s="61"/>
      <c r="RCN54" s="61"/>
      <c r="RCO54" s="61"/>
      <c r="RCP54" s="61"/>
      <c r="RCQ54" s="61"/>
      <c r="RCR54" s="61"/>
      <c r="RCS54" s="61"/>
      <c r="RCT54" s="61"/>
      <c r="RCU54" s="61"/>
      <c r="RCV54" s="61"/>
      <c r="RCW54" s="61"/>
      <c r="RCX54" s="61"/>
      <c r="RCY54" s="61"/>
      <c r="RCZ54" s="61"/>
      <c r="RDA54" s="61"/>
      <c r="RDB54" s="61"/>
      <c r="RDC54" s="61"/>
      <c r="RDD54" s="61"/>
      <c r="RDE54" s="61"/>
      <c r="RDF54" s="61"/>
      <c r="RDG54" s="61"/>
      <c r="RDH54" s="61"/>
      <c r="RDI54" s="61"/>
      <c r="RDJ54" s="61"/>
      <c r="RDK54" s="61"/>
      <c r="RDL54" s="61"/>
      <c r="RDM54" s="61"/>
      <c r="RDN54" s="61"/>
      <c r="RDO54" s="61"/>
      <c r="RDP54" s="61"/>
      <c r="RDQ54" s="61"/>
      <c r="RDR54" s="61"/>
      <c r="RDS54" s="61"/>
      <c r="RDT54" s="61"/>
      <c r="RDU54" s="61"/>
      <c r="RDV54" s="61"/>
      <c r="RDW54" s="61"/>
      <c r="RDX54" s="61"/>
      <c r="RDY54" s="61"/>
      <c r="RDZ54" s="61"/>
      <c r="REA54" s="61"/>
      <c r="REB54" s="61"/>
      <c r="REC54" s="61"/>
      <c r="RED54" s="61"/>
      <c r="REE54" s="61"/>
      <c r="REF54" s="61"/>
      <c r="REG54" s="61"/>
      <c r="REH54" s="61"/>
      <c r="REI54" s="61"/>
      <c r="REJ54" s="61"/>
      <c r="REK54" s="61"/>
      <c r="REL54" s="61"/>
      <c r="REM54" s="61"/>
      <c r="REN54" s="61"/>
      <c r="REO54" s="61"/>
      <c r="REP54" s="61"/>
      <c r="REQ54" s="61"/>
      <c r="RER54" s="61"/>
      <c r="RES54" s="61"/>
      <c r="RET54" s="61"/>
      <c r="REU54" s="61"/>
      <c r="REV54" s="61"/>
      <c r="REW54" s="61"/>
      <c r="REX54" s="61"/>
      <c r="REY54" s="61"/>
      <c r="REZ54" s="61"/>
      <c r="RFA54" s="61"/>
      <c r="RFB54" s="61"/>
      <c r="RFC54" s="61"/>
      <c r="RFD54" s="61"/>
      <c r="RFE54" s="61"/>
      <c r="RFF54" s="61"/>
      <c r="RFG54" s="61"/>
      <c r="RFH54" s="61"/>
      <c r="RFI54" s="61"/>
      <c r="RFJ54" s="61"/>
      <c r="RFK54" s="61"/>
      <c r="RFL54" s="61"/>
      <c r="RFM54" s="61"/>
      <c r="RFN54" s="61"/>
      <c r="RFO54" s="61"/>
      <c r="RFP54" s="61"/>
      <c r="RFQ54" s="61"/>
      <c r="RFR54" s="61"/>
      <c r="RFS54" s="61"/>
      <c r="RFT54" s="61"/>
      <c r="RFU54" s="61"/>
      <c r="RFV54" s="61"/>
      <c r="RFW54" s="61"/>
      <c r="RFX54" s="61"/>
      <c r="RFY54" s="61"/>
      <c r="RFZ54" s="61"/>
      <c r="RGA54" s="61"/>
      <c r="RGB54" s="61"/>
      <c r="RGC54" s="61"/>
      <c r="RGD54" s="61"/>
      <c r="RGE54" s="61"/>
      <c r="RGF54" s="61"/>
      <c r="RGG54" s="61"/>
      <c r="RGH54" s="61"/>
      <c r="RGI54" s="61"/>
      <c r="RGJ54" s="61"/>
      <c r="RGK54" s="61"/>
      <c r="RGL54" s="61"/>
      <c r="RGM54" s="61"/>
      <c r="RGN54" s="61"/>
      <c r="RGO54" s="61"/>
      <c r="RGP54" s="61"/>
      <c r="RGQ54" s="61"/>
      <c r="RGR54" s="61"/>
      <c r="RGS54" s="61"/>
      <c r="RGT54" s="61"/>
      <c r="RGU54" s="61"/>
      <c r="RGV54" s="61"/>
      <c r="RGW54" s="61"/>
      <c r="RGX54" s="61"/>
      <c r="RGY54" s="61"/>
      <c r="RGZ54" s="61"/>
      <c r="RHA54" s="61"/>
      <c r="RHB54" s="61"/>
      <c r="RHC54" s="61"/>
      <c r="RHD54" s="61"/>
      <c r="RHE54" s="61"/>
      <c r="RHF54" s="61"/>
      <c r="RHG54" s="61"/>
      <c r="RHH54" s="61"/>
      <c r="RHI54" s="61"/>
      <c r="RHJ54" s="61"/>
      <c r="RHK54" s="61"/>
      <c r="RHL54" s="61"/>
      <c r="RHM54" s="61"/>
      <c r="RHN54" s="61"/>
      <c r="RHO54" s="61"/>
      <c r="RHP54" s="61"/>
      <c r="RHQ54" s="61"/>
      <c r="RHR54" s="61"/>
      <c r="RHS54" s="61"/>
      <c r="RHT54" s="61"/>
      <c r="RHU54" s="61"/>
      <c r="RHV54" s="61"/>
      <c r="RHW54" s="61"/>
      <c r="RHX54" s="61"/>
      <c r="RHY54" s="61"/>
      <c r="RHZ54" s="61"/>
      <c r="RIA54" s="61"/>
      <c r="RIB54" s="61"/>
      <c r="RIC54" s="61"/>
      <c r="RID54" s="61"/>
      <c r="RIE54" s="61"/>
      <c r="RIF54" s="61"/>
      <c r="RIG54" s="61"/>
      <c r="RIH54" s="61"/>
      <c r="RII54" s="61"/>
      <c r="RIJ54" s="61"/>
      <c r="RIK54" s="61"/>
      <c r="RIL54" s="61"/>
      <c r="RIM54" s="61"/>
      <c r="RIN54" s="61"/>
      <c r="RIO54" s="61"/>
      <c r="RIP54" s="61"/>
      <c r="RIQ54" s="61"/>
      <c r="RIR54" s="61"/>
      <c r="RIS54" s="61"/>
      <c r="RIT54" s="61"/>
      <c r="RIU54" s="61"/>
      <c r="RIV54" s="61"/>
      <c r="RIW54" s="61"/>
      <c r="RIX54" s="61"/>
      <c r="RIY54" s="61"/>
      <c r="RIZ54" s="61"/>
      <c r="RJA54" s="61"/>
      <c r="RJB54" s="61"/>
      <c r="RJC54" s="61"/>
      <c r="RJD54" s="61"/>
      <c r="RJE54" s="61"/>
      <c r="RJF54" s="61"/>
      <c r="RJG54" s="61"/>
      <c r="RJH54" s="61"/>
      <c r="RJI54" s="61"/>
      <c r="RJJ54" s="61"/>
      <c r="RJK54" s="61"/>
      <c r="RJL54" s="61"/>
      <c r="RJM54" s="61"/>
      <c r="RJN54" s="61"/>
      <c r="RJO54" s="61"/>
      <c r="RJP54" s="61"/>
      <c r="RJQ54" s="61"/>
      <c r="RJR54" s="61"/>
      <c r="RJS54" s="61"/>
      <c r="RJT54" s="61"/>
      <c r="RJU54" s="61"/>
      <c r="RJV54" s="61"/>
      <c r="RJW54" s="61"/>
      <c r="RJX54" s="61"/>
      <c r="RJY54" s="61"/>
      <c r="RJZ54" s="61"/>
      <c r="RKA54" s="61"/>
      <c r="RKB54" s="61"/>
      <c r="RKC54" s="61"/>
      <c r="RKD54" s="61"/>
      <c r="RKE54" s="61"/>
      <c r="RKF54" s="61"/>
      <c r="RKG54" s="61"/>
      <c r="RKH54" s="61"/>
      <c r="RKI54" s="61"/>
      <c r="RKJ54" s="61"/>
      <c r="RKK54" s="61"/>
      <c r="RKL54" s="61"/>
      <c r="RKM54" s="61"/>
      <c r="RKN54" s="61"/>
      <c r="RKO54" s="61"/>
      <c r="RKP54" s="61"/>
      <c r="RKQ54" s="61"/>
      <c r="RKR54" s="61"/>
      <c r="RKS54" s="61"/>
      <c r="RKT54" s="61"/>
      <c r="RKU54" s="61"/>
      <c r="RKV54" s="61"/>
      <c r="RKW54" s="61"/>
      <c r="RKX54" s="61"/>
      <c r="RKY54" s="61"/>
      <c r="RKZ54" s="61"/>
      <c r="RLA54" s="61"/>
      <c r="RLB54" s="61"/>
      <c r="RLC54" s="61"/>
      <c r="RLD54" s="61"/>
      <c r="RLE54" s="61"/>
      <c r="RLF54" s="61"/>
      <c r="RLG54" s="61"/>
      <c r="RLH54" s="61"/>
      <c r="RLI54" s="61"/>
      <c r="RLJ54" s="61"/>
      <c r="RLK54" s="61"/>
      <c r="RLL54" s="61"/>
      <c r="RLM54" s="61"/>
      <c r="RLN54" s="61"/>
      <c r="RLO54" s="61"/>
      <c r="RLP54" s="61"/>
      <c r="RLQ54" s="61"/>
      <c r="RLR54" s="61"/>
      <c r="RLS54" s="61"/>
      <c r="RLT54" s="61"/>
      <c r="RLU54" s="61"/>
      <c r="RLV54" s="61"/>
      <c r="RLW54" s="61"/>
      <c r="RLX54" s="61"/>
      <c r="RLY54" s="61"/>
      <c r="RLZ54" s="61"/>
      <c r="RMA54" s="61"/>
      <c r="RMB54" s="61"/>
      <c r="RMC54" s="61"/>
      <c r="RMD54" s="61"/>
      <c r="RME54" s="61"/>
      <c r="RMF54" s="61"/>
      <c r="RMG54" s="61"/>
      <c r="RMH54" s="61"/>
      <c r="RMI54" s="61"/>
      <c r="RMJ54" s="61"/>
      <c r="RMK54" s="61"/>
      <c r="RML54" s="61"/>
      <c r="RMM54" s="61"/>
      <c r="RMN54" s="61"/>
      <c r="RMO54" s="61"/>
      <c r="RMP54" s="61"/>
      <c r="RMQ54" s="61"/>
      <c r="RMR54" s="61"/>
      <c r="RMS54" s="61"/>
      <c r="RMT54" s="61"/>
      <c r="RMU54" s="61"/>
      <c r="RMV54" s="61"/>
      <c r="RMW54" s="61"/>
      <c r="RMX54" s="61"/>
      <c r="RMY54" s="61"/>
      <c r="RMZ54" s="61"/>
      <c r="RNA54" s="61"/>
      <c r="RNB54" s="61"/>
      <c r="RNC54" s="61"/>
      <c r="RND54" s="61"/>
      <c r="RNE54" s="61"/>
      <c r="RNF54" s="61"/>
      <c r="RNG54" s="61"/>
      <c r="RNH54" s="61"/>
      <c r="RNI54" s="61"/>
      <c r="RNJ54" s="61"/>
      <c r="RNK54" s="61"/>
      <c r="RNL54" s="61"/>
      <c r="RNM54" s="61"/>
      <c r="RNN54" s="61"/>
      <c r="RNO54" s="61"/>
      <c r="RNP54" s="61"/>
      <c r="RNQ54" s="61"/>
      <c r="RNR54" s="61"/>
      <c r="RNS54" s="61"/>
      <c r="RNT54" s="61"/>
      <c r="RNU54" s="61"/>
      <c r="RNV54" s="61"/>
      <c r="RNW54" s="61"/>
      <c r="RNX54" s="61"/>
      <c r="RNY54" s="61"/>
      <c r="RNZ54" s="61"/>
      <c r="ROA54" s="61"/>
      <c r="ROB54" s="61"/>
      <c r="ROC54" s="61"/>
      <c r="ROD54" s="61"/>
      <c r="ROE54" s="61"/>
      <c r="ROF54" s="61"/>
      <c r="ROG54" s="61"/>
      <c r="ROH54" s="61"/>
      <c r="ROI54" s="61"/>
      <c r="ROJ54" s="61"/>
      <c r="ROK54" s="61"/>
      <c r="ROL54" s="61"/>
      <c r="ROM54" s="61"/>
      <c r="RON54" s="61"/>
      <c r="ROO54" s="61"/>
      <c r="ROP54" s="61"/>
      <c r="ROQ54" s="61"/>
      <c r="ROR54" s="61"/>
      <c r="ROS54" s="61"/>
      <c r="ROT54" s="61"/>
      <c r="ROU54" s="61"/>
      <c r="ROV54" s="61"/>
      <c r="ROW54" s="61"/>
      <c r="ROX54" s="61"/>
      <c r="ROY54" s="61"/>
      <c r="ROZ54" s="61"/>
      <c r="RPA54" s="61"/>
      <c r="RPB54" s="61"/>
      <c r="RPC54" s="61"/>
      <c r="RPD54" s="61"/>
      <c r="RPE54" s="61"/>
      <c r="RPF54" s="61"/>
      <c r="RPG54" s="61"/>
      <c r="RPH54" s="61"/>
      <c r="RPI54" s="61"/>
      <c r="RPJ54" s="61"/>
      <c r="RPK54" s="61"/>
      <c r="RPL54" s="61"/>
      <c r="RPM54" s="61"/>
      <c r="RPN54" s="61"/>
      <c r="RPO54" s="61"/>
      <c r="RPP54" s="61"/>
      <c r="RPQ54" s="61"/>
      <c r="RPR54" s="61"/>
      <c r="RPS54" s="61"/>
      <c r="RPT54" s="61"/>
      <c r="RPU54" s="61"/>
      <c r="RPV54" s="61"/>
      <c r="RPW54" s="61"/>
      <c r="RPX54" s="61"/>
      <c r="RPY54" s="61"/>
      <c r="RPZ54" s="61"/>
      <c r="RQA54" s="61"/>
      <c r="RQB54" s="61"/>
      <c r="RQC54" s="61"/>
      <c r="RQD54" s="61"/>
      <c r="RQE54" s="61"/>
      <c r="RQF54" s="61"/>
      <c r="RQG54" s="61"/>
      <c r="RQH54" s="61"/>
      <c r="RQI54" s="61"/>
      <c r="RQJ54" s="61"/>
      <c r="RQK54" s="61"/>
      <c r="RQL54" s="61"/>
      <c r="RQM54" s="61"/>
      <c r="RQN54" s="61"/>
      <c r="RQO54" s="61"/>
      <c r="RQP54" s="61"/>
      <c r="RQQ54" s="61"/>
      <c r="RQR54" s="61"/>
      <c r="RQS54" s="61"/>
      <c r="RQT54" s="61"/>
      <c r="RQU54" s="61"/>
      <c r="RQV54" s="61"/>
      <c r="RQW54" s="61"/>
      <c r="RQX54" s="61"/>
      <c r="RQY54" s="61"/>
      <c r="RQZ54" s="61"/>
      <c r="RRA54" s="61"/>
      <c r="RRB54" s="61"/>
      <c r="RRC54" s="61"/>
      <c r="RRD54" s="61"/>
      <c r="RRE54" s="61"/>
      <c r="RRF54" s="61"/>
      <c r="RRG54" s="61"/>
      <c r="RRH54" s="61"/>
      <c r="RRI54" s="61"/>
      <c r="RRJ54" s="61"/>
      <c r="RRK54" s="61"/>
      <c r="RRL54" s="61"/>
      <c r="RRM54" s="61"/>
      <c r="RRN54" s="61"/>
      <c r="RRO54" s="61"/>
      <c r="RRP54" s="61"/>
      <c r="RRQ54" s="61"/>
      <c r="RRR54" s="61"/>
      <c r="RRS54" s="61"/>
      <c r="RRT54" s="61"/>
      <c r="RRU54" s="61"/>
      <c r="RRV54" s="61"/>
      <c r="RRW54" s="61"/>
      <c r="RRX54" s="61"/>
      <c r="RRY54" s="61"/>
      <c r="RRZ54" s="61"/>
      <c r="RSA54" s="61"/>
      <c r="RSB54" s="61"/>
      <c r="RSC54" s="61"/>
      <c r="RSD54" s="61"/>
      <c r="RSE54" s="61"/>
      <c r="RSF54" s="61"/>
      <c r="RSG54" s="61"/>
      <c r="RSH54" s="61"/>
      <c r="RSI54" s="61"/>
      <c r="RSJ54" s="61"/>
      <c r="RSK54" s="61"/>
      <c r="RSL54" s="61"/>
      <c r="RSM54" s="61"/>
      <c r="RSN54" s="61"/>
      <c r="RSO54" s="61"/>
      <c r="RSP54" s="61"/>
      <c r="RSQ54" s="61"/>
      <c r="RSR54" s="61"/>
      <c r="RSS54" s="61"/>
      <c r="RST54" s="61"/>
      <c r="RSU54" s="61"/>
      <c r="RSV54" s="61"/>
      <c r="RSW54" s="61"/>
      <c r="RSX54" s="61"/>
      <c r="RSY54" s="61"/>
      <c r="RSZ54" s="61"/>
      <c r="RTA54" s="61"/>
      <c r="RTB54" s="61"/>
      <c r="RTC54" s="61"/>
      <c r="RTD54" s="61"/>
      <c r="RTE54" s="61"/>
      <c r="RTF54" s="61"/>
      <c r="RTG54" s="61"/>
      <c r="RTH54" s="61"/>
      <c r="RTI54" s="61"/>
      <c r="RTJ54" s="61"/>
      <c r="RTK54" s="61"/>
      <c r="RTL54" s="61"/>
      <c r="RTM54" s="61"/>
      <c r="RTN54" s="61"/>
      <c r="RTO54" s="61"/>
      <c r="RTP54" s="61"/>
      <c r="RTQ54" s="61"/>
      <c r="RTR54" s="61"/>
      <c r="RTS54" s="61"/>
      <c r="RTT54" s="61"/>
      <c r="RTU54" s="61"/>
      <c r="RTV54" s="61"/>
      <c r="RTW54" s="61"/>
      <c r="RTX54" s="61"/>
      <c r="RTY54" s="61"/>
      <c r="RTZ54" s="61"/>
      <c r="RUA54" s="61"/>
      <c r="RUB54" s="61"/>
      <c r="RUC54" s="61"/>
      <c r="RUD54" s="61"/>
      <c r="RUE54" s="61"/>
      <c r="RUF54" s="61"/>
      <c r="RUG54" s="61"/>
      <c r="RUH54" s="61"/>
      <c r="RUI54" s="61"/>
      <c r="RUJ54" s="61"/>
      <c r="RUK54" s="61"/>
      <c r="RUL54" s="61"/>
      <c r="RUM54" s="61"/>
      <c r="RUN54" s="61"/>
      <c r="RUO54" s="61"/>
      <c r="RUP54" s="61"/>
      <c r="RUQ54" s="61"/>
      <c r="RUR54" s="61"/>
      <c r="RUS54" s="61"/>
      <c r="RUT54" s="61"/>
      <c r="RUU54" s="61"/>
      <c r="RUV54" s="61"/>
      <c r="RUW54" s="61"/>
      <c r="RUX54" s="61"/>
      <c r="RUY54" s="61"/>
      <c r="RUZ54" s="61"/>
      <c r="RVA54" s="61"/>
      <c r="RVB54" s="61"/>
      <c r="RVC54" s="61"/>
      <c r="RVD54" s="61"/>
      <c r="RVE54" s="61"/>
      <c r="RVF54" s="61"/>
      <c r="RVG54" s="61"/>
      <c r="RVH54" s="61"/>
      <c r="RVI54" s="61"/>
      <c r="RVJ54" s="61"/>
      <c r="RVK54" s="61"/>
      <c r="RVL54" s="61"/>
      <c r="RVM54" s="61"/>
      <c r="RVN54" s="61"/>
      <c r="RVO54" s="61"/>
      <c r="RVP54" s="61"/>
      <c r="RVQ54" s="61"/>
      <c r="RVR54" s="61"/>
      <c r="RVS54" s="61"/>
      <c r="RVT54" s="61"/>
      <c r="RVU54" s="61"/>
      <c r="RVV54" s="61"/>
      <c r="RVW54" s="61"/>
      <c r="RVX54" s="61"/>
      <c r="RVY54" s="61"/>
      <c r="RVZ54" s="61"/>
      <c r="RWA54" s="61"/>
      <c r="RWB54" s="61"/>
      <c r="RWC54" s="61"/>
      <c r="RWD54" s="61"/>
      <c r="RWE54" s="61"/>
      <c r="RWF54" s="61"/>
      <c r="RWG54" s="61"/>
      <c r="RWH54" s="61"/>
      <c r="RWI54" s="61"/>
      <c r="RWJ54" s="61"/>
      <c r="RWK54" s="61"/>
      <c r="RWL54" s="61"/>
      <c r="RWM54" s="61"/>
      <c r="RWN54" s="61"/>
      <c r="RWO54" s="61"/>
      <c r="RWP54" s="61"/>
      <c r="RWQ54" s="61"/>
      <c r="RWR54" s="61"/>
      <c r="RWS54" s="61"/>
      <c r="RWT54" s="61"/>
      <c r="RWU54" s="61"/>
      <c r="RWV54" s="61"/>
      <c r="RWW54" s="61"/>
      <c r="RWX54" s="61"/>
      <c r="RWY54" s="61"/>
      <c r="RWZ54" s="61"/>
      <c r="RXA54" s="61"/>
      <c r="RXB54" s="61"/>
      <c r="RXC54" s="61"/>
      <c r="RXD54" s="61"/>
      <c r="RXE54" s="61"/>
      <c r="RXF54" s="61"/>
      <c r="RXG54" s="61"/>
      <c r="RXH54" s="61"/>
      <c r="RXI54" s="61"/>
      <c r="RXJ54" s="61"/>
      <c r="RXK54" s="61"/>
      <c r="RXL54" s="61"/>
      <c r="RXM54" s="61"/>
      <c r="RXN54" s="61"/>
      <c r="RXO54" s="61"/>
      <c r="RXP54" s="61"/>
      <c r="RXQ54" s="61"/>
      <c r="RXR54" s="61"/>
      <c r="RXS54" s="61"/>
      <c r="RXT54" s="61"/>
      <c r="RXU54" s="61"/>
      <c r="RXV54" s="61"/>
      <c r="RXW54" s="61"/>
      <c r="RXX54" s="61"/>
      <c r="RXY54" s="61"/>
      <c r="RXZ54" s="61"/>
      <c r="RYA54" s="61"/>
      <c r="RYB54" s="61"/>
      <c r="RYC54" s="61"/>
      <c r="RYD54" s="61"/>
      <c r="RYE54" s="61"/>
      <c r="RYF54" s="61"/>
      <c r="RYG54" s="61"/>
      <c r="RYH54" s="61"/>
      <c r="RYI54" s="61"/>
      <c r="RYJ54" s="61"/>
      <c r="RYK54" s="61"/>
      <c r="RYL54" s="61"/>
      <c r="RYM54" s="61"/>
      <c r="RYN54" s="61"/>
      <c r="RYO54" s="61"/>
      <c r="RYP54" s="61"/>
      <c r="RYQ54" s="61"/>
      <c r="RYR54" s="61"/>
      <c r="RYS54" s="61"/>
      <c r="RYT54" s="61"/>
      <c r="RYU54" s="61"/>
      <c r="RYV54" s="61"/>
      <c r="RYW54" s="61"/>
      <c r="RYX54" s="61"/>
      <c r="RYY54" s="61"/>
      <c r="RYZ54" s="61"/>
      <c r="RZA54" s="61"/>
      <c r="RZB54" s="61"/>
      <c r="RZC54" s="61"/>
      <c r="RZD54" s="61"/>
      <c r="RZE54" s="61"/>
      <c r="RZF54" s="61"/>
      <c r="RZG54" s="61"/>
      <c r="RZH54" s="61"/>
      <c r="RZI54" s="61"/>
      <c r="RZJ54" s="61"/>
      <c r="RZK54" s="61"/>
      <c r="RZL54" s="61"/>
      <c r="RZM54" s="61"/>
      <c r="RZN54" s="61"/>
      <c r="RZO54" s="61"/>
      <c r="RZP54" s="61"/>
      <c r="RZQ54" s="61"/>
      <c r="RZR54" s="61"/>
      <c r="RZS54" s="61"/>
      <c r="RZT54" s="61"/>
      <c r="RZU54" s="61"/>
      <c r="RZV54" s="61"/>
      <c r="RZW54" s="61"/>
      <c r="RZX54" s="61"/>
      <c r="RZY54" s="61"/>
      <c r="RZZ54" s="61"/>
      <c r="SAA54" s="61"/>
      <c r="SAB54" s="61"/>
      <c r="SAC54" s="61"/>
      <c r="SAD54" s="61"/>
      <c r="SAE54" s="61"/>
      <c r="SAF54" s="61"/>
      <c r="SAG54" s="61"/>
      <c r="SAH54" s="61"/>
      <c r="SAI54" s="61"/>
      <c r="SAJ54" s="61"/>
      <c r="SAK54" s="61"/>
      <c r="SAL54" s="61"/>
      <c r="SAM54" s="61"/>
      <c r="SAN54" s="61"/>
      <c r="SAO54" s="61"/>
      <c r="SAP54" s="61"/>
      <c r="SAQ54" s="61"/>
      <c r="SAR54" s="61"/>
      <c r="SAS54" s="61"/>
      <c r="SAT54" s="61"/>
      <c r="SAU54" s="61"/>
      <c r="SAV54" s="61"/>
      <c r="SAW54" s="61"/>
      <c r="SAX54" s="61"/>
      <c r="SAY54" s="61"/>
      <c r="SAZ54" s="61"/>
      <c r="SBA54" s="61"/>
      <c r="SBB54" s="61"/>
      <c r="SBC54" s="61"/>
      <c r="SBD54" s="61"/>
      <c r="SBE54" s="61"/>
      <c r="SBF54" s="61"/>
      <c r="SBG54" s="61"/>
      <c r="SBH54" s="61"/>
      <c r="SBI54" s="61"/>
      <c r="SBJ54" s="61"/>
      <c r="SBK54" s="61"/>
      <c r="SBL54" s="61"/>
      <c r="SBM54" s="61"/>
      <c r="SBN54" s="61"/>
      <c r="SBO54" s="61"/>
      <c r="SBP54" s="61"/>
      <c r="SBQ54" s="61"/>
      <c r="SBR54" s="61"/>
      <c r="SBS54" s="61"/>
      <c r="SBT54" s="61"/>
      <c r="SBU54" s="61"/>
      <c r="SBV54" s="61"/>
      <c r="SBW54" s="61"/>
      <c r="SBX54" s="61"/>
      <c r="SBY54" s="61"/>
      <c r="SBZ54" s="61"/>
      <c r="SCA54" s="61"/>
      <c r="SCB54" s="61"/>
      <c r="SCC54" s="61"/>
      <c r="SCD54" s="61"/>
      <c r="SCE54" s="61"/>
      <c r="SCF54" s="61"/>
      <c r="SCG54" s="61"/>
      <c r="SCH54" s="61"/>
      <c r="SCI54" s="61"/>
      <c r="SCJ54" s="61"/>
      <c r="SCK54" s="61"/>
      <c r="SCL54" s="61"/>
      <c r="SCM54" s="61"/>
      <c r="SCN54" s="61"/>
      <c r="SCO54" s="61"/>
      <c r="SCP54" s="61"/>
      <c r="SCQ54" s="61"/>
      <c r="SCR54" s="61"/>
      <c r="SCS54" s="61"/>
      <c r="SCT54" s="61"/>
      <c r="SCU54" s="61"/>
      <c r="SCV54" s="61"/>
      <c r="SCW54" s="61"/>
      <c r="SCX54" s="61"/>
      <c r="SCY54" s="61"/>
      <c r="SCZ54" s="61"/>
      <c r="SDA54" s="61"/>
      <c r="SDB54" s="61"/>
      <c r="SDC54" s="61"/>
      <c r="SDD54" s="61"/>
      <c r="SDE54" s="61"/>
      <c r="SDF54" s="61"/>
      <c r="SDG54" s="61"/>
      <c r="SDH54" s="61"/>
      <c r="SDI54" s="61"/>
      <c r="SDJ54" s="61"/>
      <c r="SDK54" s="61"/>
      <c r="SDL54" s="61"/>
      <c r="SDM54" s="61"/>
      <c r="SDN54" s="61"/>
      <c r="SDO54" s="61"/>
      <c r="SDP54" s="61"/>
      <c r="SDQ54" s="61"/>
      <c r="SDR54" s="61"/>
      <c r="SDS54" s="61"/>
      <c r="SDT54" s="61"/>
      <c r="SDU54" s="61"/>
      <c r="SDV54" s="61"/>
      <c r="SDW54" s="61"/>
      <c r="SDX54" s="61"/>
      <c r="SDY54" s="61"/>
      <c r="SDZ54" s="61"/>
      <c r="SEA54" s="61"/>
      <c r="SEB54" s="61"/>
      <c r="SEC54" s="61"/>
      <c r="SED54" s="61"/>
      <c r="SEE54" s="61"/>
      <c r="SEF54" s="61"/>
      <c r="SEG54" s="61"/>
      <c r="SEH54" s="61"/>
      <c r="SEI54" s="61"/>
      <c r="SEJ54" s="61"/>
      <c r="SEK54" s="61"/>
      <c r="SEL54" s="61"/>
      <c r="SEM54" s="61"/>
      <c r="SEN54" s="61"/>
      <c r="SEO54" s="61"/>
      <c r="SEP54" s="61"/>
      <c r="SEQ54" s="61"/>
      <c r="SER54" s="61"/>
      <c r="SES54" s="61"/>
      <c r="SET54" s="61"/>
      <c r="SEU54" s="61"/>
      <c r="SEV54" s="61"/>
      <c r="SEW54" s="61"/>
      <c r="SEX54" s="61"/>
      <c r="SEY54" s="61"/>
      <c r="SEZ54" s="61"/>
      <c r="SFA54" s="61"/>
      <c r="SFB54" s="61"/>
      <c r="SFC54" s="61"/>
      <c r="SFD54" s="61"/>
      <c r="SFE54" s="61"/>
      <c r="SFF54" s="61"/>
      <c r="SFG54" s="61"/>
      <c r="SFH54" s="61"/>
      <c r="SFI54" s="61"/>
      <c r="SFJ54" s="61"/>
      <c r="SFK54" s="61"/>
      <c r="SFL54" s="61"/>
      <c r="SFM54" s="61"/>
      <c r="SFN54" s="61"/>
      <c r="SFO54" s="61"/>
      <c r="SFP54" s="61"/>
      <c r="SFQ54" s="61"/>
      <c r="SFR54" s="61"/>
      <c r="SFS54" s="61"/>
      <c r="SFT54" s="61"/>
      <c r="SFU54" s="61"/>
      <c r="SFV54" s="61"/>
      <c r="SFW54" s="61"/>
      <c r="SFX54" s="61"/>
      <c r="SFY54" s="61"/>
      <c r="SFZ54" s="61"/>
      <c r="SGA54" s="61"/>
      <c r="SGB54" s="61"/>
      <c r="SGC54" s="61"/>
      <c r="SGD54" s="61"/>
      <c r="SGE54" s="61"/>
      <c r="SGF54" s="61"/>
      <c r="SGG54" s="61"/>
      <c r="SGH54" s="61"/>
      <c r="SGI54" s="61"/>
      <c r="SGJ54" s="61"/>
      <c r="SGK54" s="61"/>
      <c r="SGL54" s="61"/>
      <c r="SGM54" s="61"/>
      <c r="SGN54" s="61"/>
      <c r="SGO54" s="61"/>
      <c r="SGP54" s="61"/>
      <c r="SGQ54" s="61"/>
      <c r="SGR54" s="61"/>
      <c r="SGS54" s="61"/>
      <c r="SGT54" s="61"/>
      <c r="SGU54" s="61"/>
      <c r="SGV54" s="61"/>
      <c r="SGW54" s="61"/>
      <c r="SGX54" s="61"/>
      <c r="SGY54" s="61"/>
      <c r="SGZ54" s="61"/>
      <c r="SHA54" s="61"/>
      <c r="SHB54" s="61"/>
      <c r="SHC54" s="61"/>
      <c r="SHD54" s="61"/>
      <c r="SHE54" s="61"/>
      <c r="SHF54" s="61"/>
      <c r="SHG54" s="61"/>
      <c r="SHH54" s="61"/>
      <c r="SHI54" s="61"/>
      <c r="SHJ54" s="61"/>
      <c r="SHK54" s="61"/>
      <c r="SHL54" s="61"/>
      <c r="SHM54" s="61"/>
      <c r="SHN54" s="61"/>
      <c r="SHO54" s="61"/>
      <c r="SHP54" s="61"/>
      <c r="SHQ54" s="61"/>
      <c r="SHR54" s="61"/>
      <c r="SHS54" s="61"/>
      <c r="SHT54" s="61"/>
      <c r="SHU54" s="61"/>
      <c r="SHV54" s="61"/>
      <c r="SHW54" s="61"/>
      <c r="SHX54" s="61"/>
      <c r="SHY54" s="61"/>
      <c r="SHZ54" s="61"/>
      <c r="SIA54" s="61"/>
      <c r="SIB54" s="61"/>
      <c r="SIC54" s="61"/>
      <c r="SID54" s="61"/>
      <c r="SIE54" s="61"/>
      <c r="SIF54" s="61"/>
      <c r="SIG54" s="61"/>
      <c r="SIH54" s="61"/>
      <c r="SII54" s="61"/>
      <c r="SIJ54" s="61"/>
      <c r="SIK54" s="61"/>
      <c r="SIL54" s="61"/>
      <c r="SIM54" s="61"/>
      <c r="SIN54" s="61"/>
      <c r="SIO54" s="61"/>
      <c r="SIP54" s="61"/>
      <c r="SIQ54" s="61"/>
      <c r="SIR54" s="61"/>
      <c r="SIS54" s="61"/>
      <c r="SIT54" s="61"/>
      <c r="SIU54" s="61"/>
      <c r="SIV54" s="61"/>
      <c r="SIW54" s="61"/>
      <c r="SIX54" s="61"/>
      <c r="SIY54" s="61"/>
      <c r="SIZ54" s="61"/>
      <c r="SJA54" s="61"/>
      <c r="SJB54" s="61"/>
      <c r="SJC54" s="61"/>
      <c r="SJD54" s="61"/>
      <c r="SJE54" s="61"/>
      <c r="SJF54" s="61"/>
      <c r="SJG54" s="61"/>
      <c r="SJH54" s="61"/>
      <c r="SJI54" s="61"/>
      <c r="SJJ54" s="61"/>
      <c r="SJK54" s="61"/>
      <c r="SJL54" s="61"/>
      <c r="SJM54" s="61"/>
      <c r="SJN54" s="61"/>
      <c r="SJO54" s="61"/>
      <c r="SJP54" s="61"/>
      <c r="SJQ54" s="61"/>
      <c r="SJR54" s="61"/>
      <c r="SJS54" s="61"/>
      <c r="SJT54" s="61"/>
      <c r="SJU54" s="61"/>
      <c r="SJV54" s="61"/>
      <c r="SJW54" s="61"/>
      <c r="SJX54" s="61"/>
      <c r="SJY54" s="61"/>
      <c r="SJZ54" s="61"/>
      <c r="SKA54" s="61"/>
      <c r="SKB54" s="61"/>
      <c r="SKC54" s="61"/>
      <c r="SKD54" s="61"/>
      <c r="SKE54" s="61"/>
      <c r="SKF54" s="61"/>
      <c r="SKG54" s="61"/>
      <c r="SKH54" s="61"/>
      <c r="SKI54" s="61"/>
      <c r="SKJ54" s="61"/>
      <c r="SKK54" s="61"/>
      <c r="SKL54" s="61"/>
      <c r="SKM54" s="61"/>
      <c r="SKN54" s="61"/>
      <c r="SKO54" s="61"/>
      <c r="SKP54" s="61"/>
      <c r="SKQ54" s="61"/>
      <c r="SKR54" s="61"/>
      <c r="SKS54" s="61"/>
      <c r="SKT54" s="61"/>
      <c r="SKU54" s="61"/>
      <c r="SKV54" s="61"/>
      <c r="SKW54" s="61"/>
      <c r="SKX54" s="61"/>
      <c r="SKY54" s="61"/>
      <c r="SKZ54" s="61"/>
      <c r="SLA54" s="61"/>
      <c r="SLB54" s="61"/>
      <c r="SLC54" s="61"/>
      <c r="SLD54" s="61"/>
      <c r="SLE54" s="61"/>
      <c r="SLF54" s="61"/>
      <c r="SLG54" s="61"/>
      <c r="SLH54" s="61"/>
      <c r="SLI54" s="61"/>
      <c r="SLJ54" s="61"/>
      <c r="SLK54" s="61"/>
      <c r="SLL54" s="61"/>
      <c r="SLM54" s="61"/>
      <c r="SLN54" s="61"/>
      <c r="SLO54" s="61"/>
      <c r="SLP54" s="61"/>
      <c r="SLQ54" s="61"/>
      <c r="SLR54" s="61"/>
      <c r="SLS54" s="61"/>
      <c r="SLT54" s="61"/>
      <c r="SLU54" s="61"/>
      <c r="SLV54" s="61"/>
      <c r="SLW54" s="61"/>
      <c r="SLX54" s="61"/>
      <c r="SLY54" s="61"/>
      <c r="SLZ54" s="61"/>
      <c r="SMA54" s="61"/>
      <c r="SMB54" s="61"/>
      <c r="SMC54" s="61"/>
      <c r="SMD54" s="61"/>
      <c r="SME54" s="61"/>
      <c r="SMF54" s="61"/>
      <c r="SMG54" s="61"/>
      <c r="SMH54" s="61"/>
      <c r="SMI54" s="61"/>
      <c r="SMJ54" s="61"/>
      <c r="SMK54" s="61"/>
      <c r="SML54" s="61"/>
      <c r="SMM54" s="61"/>
      <c r="SMN54" s="61"/>
      <c r="SMO54" s="61"/>
      <c r="SMP54" s="61"/>
      <c r="SMQ54" s="61"/>
      <c r="SMR54" s="61"/>
      <c r="SMS54" s="61"/>
      <c r="SMT54" s="61"/>
      <c r="SMU54" s="61"/>
      <c r="SMV54" s="61"/>
      <c r="SMW54" s="61"/>
      <c r="SMX54" s="61"/>
      <c r="SMY54" s="61"/>
      <c r="SMZ54" s="61"/>
      <c r="SNA54" s="61"/>
      <c r="SNB54" s="61"/>
      <c r="SNC54" s="61"/>
      <c r="SND54" s="61"/>
      <c r="SNE54" s="61"/>
      <c r="SNF54" s="61"/>
      <c r="SNG54" s="61"/>
      <c r="SNH54" s="61"/>
      <c r="SNI54" s="61"/>
      <c r="SNJ54" s="61"/>
      <c r="SNK54" s="61"/>
      <c r="SNL54" s="61"/>
      <c r="SNM54" s="61"/>
      <c r="SNN54" s="61"/>
      <c r="SNO54" s="61"/>
      <c r="SNP54" s="61"/>
      <c r="SNQ54" s="61"/>
      <c r="SNR54" s="61"/>
      <c r="SNS54" s="61"/>
      <c r="SNT54" s="61"/>
      <c r="SNU54" s="61"/>
      <c r="SNV54" s="61"/>
      <c r="SNW54" s="61"/>
      <c r="SNX54" s="61"/>
      <c r="SNY54" s="61"/>
      <c r="SNZ54" s="61"/>
      <c r="SOA54" s="61"/>
      <c r="SOB54" s="61"/>
      <c r="SOC54" s="61"/>
      <c r="SOD54" s="61"/>
      <c r="SOE54" s="61"/>
      <c r="SOF54" s="61"/>
      <c r="SOG54" s="61"/>
      <c r="SOH54" s="61"/>
      <c r="SOI54" s="61"/>
      <c r="SOJ54" s="61"/>
      <c r="SOK54" s="61"/>
      <c r="SOL54" s="61"/>
      <c r="SOM54" s="61"/>
      <c r="SON54" s="61"/>
      <c r="SOO54" s="61"/>
      <c r="SOP54" s="61"/>
      <c r="SOQ54" s="61"/>
      <c r="SOR54" s="61"/>
      <c r="SOS54" s="61"/>
      <c r="SOT54" s="61"/>
      <c r="SOU54" s="61"/>
      <c r="SOV54" s="61"/>
      <c r="SOW54" s="61"/>
      <c r="SOX54" s="61"/>
      <c r="SOY54" s="61"/>
      <c r="SOZ54" s="61"/>
      <c r="SPA54" s="61"/>
      <c r="SPB54" s="61"/>
      <c r="SPC54" s="61"/>
      <c r="SPD54" s="61"/>
      <c r="SPE54" s="61"/>
      <c r="SPF54" s="61"/>
      <c r="SPG54" s="61"/>
      <c r="SPH54" s="61"/>
      <c r="SPI54" s="61"/>
      <c r="SPJ54" s="61"/>
      <c r="SPK54" s="61"/>
      <c r="SPL54" s="61"/>
      <c r="SPM54" s="61"/>
      <c r="SPN54" s="61"/>
      <c r="SPO54" s="61"/>
      <c r="SPP54" s="61"/>
      <c r="SPQ54" s="61"/>
      <c r="SPR54" s="61"/>
      <c r="SPS54" s="61"/>
      <c r="SPT54" s="61"/>
      <c r="SPU54" s="61"/>
      <c r="SPV54" s="61"/>
      <c r="SPW54" s="61"/>
      <c r="SPX54" s="61"/>
      <c r="SPY54" s="61"/>
      <c r="SPZ54" s="61"/>
      <c r="SQA54" s="61"/>
      <c r="SQB54" s="61"/>
      <c r="SQC54" s="61"/>
      <c r="SQD54" s="61"/>
      <c r="SQE54" s="61"/>
      <c r="SQF54" s="61"/>
      <c r="SQG54" s="61"/>
      <c r="SQH54" s="61"/>
      <c r="SQI54" s="61"/>
      <c r="SQJ54" s="61"/>
      <c r="SQK54" s="61"/>
      <c r="SQL54" s="61"/>
      <c r="SQM54" s="61"/>
      <c r="SQN54" s="61"/>
      <c r="SQO54" s="61"/>
      <c r="SQP54" s="61"/>
      <c r="SQQ54" s="61"/>
      <c r="SQR54" s="61"/>
      <c r="SQS54" s="61"/>
      <c r="SQT54" s="61"/>
      <c r="SQU54" s="61"/>
      <c r="SQV54" s="61"/>
      <c r="SQW54" s="61"/>
      <c r="SQX54" s="61"/>
      <c r="SQY54" s="61"/>
      <c r="SQZ54" s="61"/>
      <c r="SRA54" s="61"/>
      <c r="SRB54" s="61"/>
      <c r="SRC54" s="61"/>
      <c r="SRD54" s="61"/>
      <c r="SRE54" s="61"/>
      <c r="SRF54" s="61"/>
      <c r="SRG54" s="61"/>
      <c r="SRH54" s="61"/>
      <c r="SRI54" s="61"/>
      <c r="SRJ54" s="61"/>
      <c r="SRK54" s="61"/>
      <c r="SRL54" s="61"/>
      <c r="SRM54" s="61"/>
      <c r="SRN54" s="61"/>
      <c r="SRO54" s="61"/>
      <c r="SRP54" s="61"/>
      <c r="SRQ54" s="61"/>
      <c r="SRR54" s="61"/>
      <c r="SRS54" s="61"/>
      <c r="SRT54" s="61"/>
      <c r="SRU54" s="61"/>
      <c r="SRV54" s="61"/>
      <c r="SRW54" s="61"/>
      <c r="SRX54" s="61"/>
      <c r="SRY54" s="61"/>
      <c r="SRZ54" s="61"/>
      <c r="SSA54" s="61"/>
      <c r="SSB54" s="61"/>
      <c r="SSC54" s="61"/>
      <c r="SSD54" s="61"/>
      <c r="SSE54" s="61"/>
      <c r="SSF54" s="61"/>
      <c r="SSG54" s="61"/>
      <c r="SSH54" s="61"/>
      <c r="SSI54" s="61"/>
      <c r="SSJ54" s="61"/>
      <c r="SSK54" s="61"/>
      <c r="SSL54" s="61"/>
      <c r="SSM54" s="61"/>
      <c r="SSN54" s="61"/>
      <c r="SSO54" s="61"/>
      <c r="SSP54" s="61"/>
      <c r="SSQ54" s="61"/>
      <c r="SSR54" s="61"/>
      <c r="SSS54" s="61"/>
      <c r="SST54" s="61"/>
      <c r="SSU54" s="61"/>
      <c r="SSV54" s="61"/>
      <c r="SSW54" s="61"/>
      <c r="SSX54" s="61"/>
      <c r="SSY54" s="61"/>
      <c r="SSZ54" s="61"/>
      <c r="STA54" s="61"/>
      <c r="STB54" s="61"/>
      <c r="STC54" s="61"/>
      <c r="STD54" s="61"/>
      <c r="STE54" s="61"/>
      <c r="STF54" s="61"/>
      <c r="STG54" s="61"/>
      <c r="STH54" s="61"/>
      <c r="STI54" s="61"/>
      <c r="STJ54" s="61"/>
      <c r="STK54" s="61"/>
      <c r="STL54" s="61"/>
      <c r="STM54" s="61"/>
      <c r="STN54" s="61"/>
      <c r="STO54" s="61"/>
      <c r="STP54" s="61"/>
      <c r="STQ54" s="61"/>
      <c r="STR54" s="61"/>
      <c r="STS54" s="61"/>
      <c r="STT54" s="61"/>
      <c r="STU54" s="61"/>
      <c r="STV54" s="61"/>
      <c r="STW54" s="61"/>
      <c r="STX54" s="61"/>
      <c r="STY54" s="61"/>
      <c r="STZ54" s="61"/>
      <c r="SUA54" s="61"/>
      <c r="SUB54" s="61"/>
      <c r="SUC54" s="61"/>
      <c r="SUD54" s="61"/>
      <c r="SUE54" s="61"/>
      <c r="SUF54" s="61"/>
      <c r="SUG54" s="61"/>
      <c r="SUH54" s="61"/>
      <c r="SUI54" s="61"/>
      <c r="SUJ54" s="61"/>
      <c r="SUK54" s="61"/>
      <c r="SUL54" s="61"/>
      <c r="SUM54" s="61"/>
      <c r="SUN54" s="61"/>
      <c r="SUO54" s="61"/>
      <c r="SUP54" s="61"/>
      <c r="SUQ54" s="61"/>
      <c r="SUR54" s="61"/>
      <c r="SUS54" s="61"/>
      <c r="SUT54" s="61"/>
      <c r="SUU54" s="61"/>
      <c r="SUV54" s="61"/>
      <c r="SUW54" s="61"/>
      <c r="SUX54" s="61"/>
      <c r="SUY54" s="61"/>
      <c r="SUZ54" s="61"/>
      <c r="SVA54" s="61"/>
      <c r="SVB54" s="61"/>
      <c r="SVC54" s="61"/>
      <c r="SVD54" s="61"/>
      <c r="SVE54" s="61"/>
      <c r="SVF54" s="61"/>
      <c r="SVG54" s="61"/>
      <c r="SVH54" s="61"/>
      <c r="SVI54" s="61"/>
      <c r="SVJ54" s="61"/>
      <c r="SVK54" s="61"/>
      <c r="SVL54" s="61"/>
      <c r="SVM54" s="61"/>
      <c r="SVN54" s="61"/>
      <c r="SVO54" s="61"/>
      <c r="SVP54" s="61"/>
      <c r="SVQ54" s="61"/>
      <c r="SVR54" s="61"/>
      <c r="SVS54" s="61"/>
      <c r="SVT54" s="61"/>
      <c r="SVU54" s="61"/>
      <c r="SVV54" s="61"/>
      <c r="SVW54" s="61"/>
      <c r="SVX54" s="61"/>
      <c r="SVY54" s="61"/>
      <c r="SVZ54" s="61"/>
      <c r="SWA54" s="61"/>
      <c r="SWB54" s="61"/>
      <c r="SWC54" s="61"/>
      <c r="SWD54" s="61"/>
      <c r="SWE54" s="61"/>
      <c r="SWF54" s="61"/>
      <c r="SWG54" s="61"/>
      <c r="SWH54" s="61"/>
      <c r="SWI54" s="61"/>
      <c r="SWJ54" s="61"/>
      <c r="SWK54" s="61"/>
      <c r="SWL54" s="61"/>
      <c r="SWM54" s="61"/>
      <c r="SWN54" s="61"/>
      <c r="SWO54" s="61"/>
      <c r="SWP54" s="61"/>
      <c r="SWQ54" s="61"/>
      <c r="SWR54" s="61"/>
      <c r="SWS54" s="61"/>
      <c r="SWT54" s="61"/>
      <c r="SWU54" s="61"/>
      <c r="SWV54" s="61"/>
      <c r="SWW54" s="61"/>
      <c r="SWX54" s="61"/>
      <c r="SWY54" s="61"/>
      <c r="SWZ54" s="61"/>
      <c r="SXA54" s="61"/>
      <c r="SXB54" s="61"/>
      <c r="SXC54" s="61"/>
      <c r="SXD54" s="61"/>
      <c r="SXE54" s="61"/>
      <c r="SXF54" s="61"/>
      <c r="SXG54" s="61"/>
      <c r="SXH54" s="61"/>
      <c r="SXI54" s="61"/>
      <c r="SXJ54" s="61"/>
      <c r="SXK54" s="61"/>
      <c r="SXL54" s="61"/>
      <c r="SXM54" s="61"/>
      <c r="SXN54" s="61"/>
      <c r="SXO54" s="61"/>
      <c r="SXP54" s="61"/>
      <c r="SXQ54" s="61"/>
      <c r="SXR54" s="61"/>
      <c r="SXS54" s="61"/>
      <c r="SXT54" s="61"/>
      <c r="SXU54" s="61"/>
      <c r="SXV54" s="61"/>
      <c r="SXW54" s="61"/>
      <c r="SXX54" s="61"/>
      <c r="SXY54" s="61"/>
      <c r="SXZ54" s="61"/>
      <c r="SYA54" s="61"/>
      <c r="SYB54" s="61"/>
      <c r="SYC54" s="61"/>
      <c r="SYD54" s="61"/>
      <c r="SYE54" s="61"/>
      <c r="SYF54" s="61"/>
      <c r="SYG54" s="61"/>
      <c r="SYH54" s="61"/>
      <c r="SYI54" s="61"/>
      <c r="SYJ54" s="61"/>
      <c r="SYK54" s="61"/>
      <c r="SYL54" s="61"/>
      <c r="SYM54" s="61"/>
      <c r="SYN54" s="61"/>
      <c r="SYO54" s="61"/>
      <c r="SYP54" s="61"/>
      <c r="SYQ54" s="61"/>
      <c r="SYR54" s="61"/>
      <c r="SYS54" s="61"/>
      <c r="SYT54" s="61"/>
      <c r="SYU54" s="61"/>
      <c r="SYV54" s="61"/>
      <c r="SYW54" s="61"/>
      <c r="SYX54" s="61"/>
      <c r="SYY54" s="61"/>
      <c r="SYZ54" s="61"/>
      <c r="SZA54" s="61"/>
      <c r="SZB54" s="61"/>
      <c r="SZC54" s="61"/>
      <c r="SZD54" s="61"/>
      <c r="SZE54" s="61"/>
      <c r="SZF54" s="61"/>
      <c r="SZG54" s="61"/>
      <c r="SZH54" s="61"/>
      <c r="SZI54" s="61"/>
      <c r="SZJ54" s="61"/>
      <c r="SZK54" s="61"/>
      <c r="SZL54" s="61"/>
      <c r="SZM54" s="61"/>
      <c r="SZN54" s="61"/>
      <c r="SZO54" s="61"/>
      <c r="SZP54" s="61"/>
      <c r="SZQ54" s="61"/>
      <c r="SZR54" s="61"/>
      <c r="SZS54" s="61"/>
      <c r="SZT54" s="61"/>
      <c r="SZU54" s="61"/>
      <c r="SZV54" s="61"/>
      <c r="SZW54" s="61"/>
      <c r="SZX54" s="61"/>
      <c r="SZY54" s="61"/>
      <c r="SZZ54" s="61"/>
      <c r="TAA54" s="61"/>
      <c r="TAB54" s="61"/>
      <c r="TAC54" s="61"/>
      <c r="TAD54" s="61"/>
      <c r="TAE54" s="61"/>
      <c r="TAF54" s="61"/>
      <c r="TAG54" s="61"/>
      <c r="TAH54" s="61"/>
      <c r="TAI54" s="61"/>
      <c r="TAJ54" s="61"/>
      <c r="TAK54" s="61"/>
      <c r="TAL54" s="61"/>
      <c r="TAM54" s="61"/>
      <c r="TAN54" s="61"/>
      <c r="TAO54" s="61"/>
      <c r="TAP54" s="61"/>
      <c r="TAQ54" s="61"/>
      <c r="TAR54" s="61"/>
      <c r="TAS54" s="61"/>
      <c r="TAT54" s="61"/>
      <c r="TAU54" s="61"/>
      <c r="TAV54" s="61"/>
      <c r="TAW54" s="61"/>
      <c r="TAX54" s="61"/>
      <c r="TAY54" s="61"/>
      <c r="TAZ54" s="61"/>
      <c r="TBA54" s="61"/>
      <c r="TBB54" s="61"/>
      <c r="TBC54" s="61"/>
      <c r="TBD54" s="61"/>
      <c r="TBE54" s="61"/>
      <c r="TBF54" s="61"/>
      <c r="TBG54" s="61"/>
      <c r="TBH54" s="61"/>
      <c r="TBI54" s="61"/>
      <c r="TBJ54" s="61"/>
      <c r="TBK54" s="61"/>
      <c r="TBL54" s="61"/>
      <c r="TBM54" s="61"/>
      <c r="TBN54" s="61"/>
      <c r="TBO54" s="61"/>
      <c r="TBP54" s="61"/>
      <c r="TBQ54" s="61"/>
      <c r="TBR54" s="61"/>
      <c r="TBS54" s="61"/>
      <c r="TBT54" s="61"/>
      <c r="TBU54" s="61"/>
      <c r="TBV54" s="61"/>
      <c r="TBW54" s="61"/>
      <c r="TBX54" s="61"/>
      <c r="TBY54" s="61"/>
      <c r="TBZ54" s="61"/>
      <c r="TCA54" s="61"/>
      <c r="TCB54" s="61"/>
      <c r="TCC54" s="61"/>
      <c r="TCD54" s="61"/>
      <c r="TCE54" s="61"/>
      <c r="TCF54" s="61"/>
      <c r="TCG54" s="61"/>
      <c r="TCH54" s="61"/>
      <c r="TCI54" s="61"/>
      <c r="TCJ54" s="61"/>
      <c r="TCK54" s="61"/>
      <c r="TCL54" s="61"/>
      <c r="TCM54" s="61"/>
      <c r="TCN54" s="61"/>
      <c r="TCO54" s="61"/>
      <c r="TCP54" s="61"/>
      <c r="TCQ54" s="61"/>
      <c r="TCR54" s="61"/>
      <c r="TCS54" s="61"/>
      <c r="TCT54" s="61"/>
      <c r="TCU54" s="61"/>
      <c r="TCV54" s="61"/>
      <c r="TCW54" s="61"/>
      <c r="TCX54" s="61"/>
      <c r="TCY54" s="61"/>
      <c r="TCZ54" s="61"/>
      <c r="TDA54" s="61"/>
      <c r="TDB54" s="61"/>
      <c r="TDC54" s="61"/>
      <c r="TDD54" s="61"/>
      <c r="TDE54" s="61"/>
      <c r="TDF54" s="61"/>
      <c r="TDG54" s="61"/>
      <c r="TDH54" s="61"/>
      <c r="TDI54" s="61"/>
      <c r="TDJ54" s="61"/>
      <c r="TDK54" s="61"/>
      <c r="TDL54" s="61"/>
      <c r="TDM54" s="61"/>
      <c r="TDN54" s="61"/>
      <c r="TDO54" s="61"/>
      <c r="TDP54" s="61"/>
      <c r="TDQ54" s="61"/>
      <c r="TDR54" s="61"/>
      <c r="TDS54" s="61"/>
      <c r="TDT54" s="61"/>
      <c r="TDU54" s="61"/>
      <c r="TDV54" s="61"/>
      <c r="TDW54" s="61"/>
      <c r="TDX54" s="61"/>
      <c r="TDY54" s="61"/>
      <c r="TDZ54" s="61"/>
      <c r="TEA54" s="61"/>
      <c r="TEB54" s="61"/>
      <c r="TEC54" s="61"/>
      <c r="TED54" s="61"/>
      <c r="TEE54" s="61"/>
      <c r="TEF54" s="61"/>
      <c r="TEG54" s="61"/>
      <c r="TEH54" s="61"/>
      <c r="TEI54" s="61"/>
      <c r="TEJ54" s="61"/>
      <c r="TEK54" s="61"/>
      <c r="TEL54" s="61"/>
      <c r="TEM54" s="61"/>
      <c r="TEN54" s="61"/>
      <c r="TEO54" s="61"/>
      <c r="TEP54" s="61"/>
      <c r="TEQ54" s="61"/>
      <c r="TER54" s="61"/>
      <c r="TES54" s="61"/>
      <c r="TET54" s="61"/>
      <c r="TEU54" s="61"/>
      <c r="TEV54" s="61"/>
      <c r="TEW54" s="61"/>
      <c r="TEX54" s="61"/>
      <c r="TEY54" s="61"/>
      <c r="TEZ54" s="61"/>
      <c r="TFA54" s="61"/>
      <c r="TFB54" s="61"/>
      <c r="TFC54" s="61"/>
      <c r="TFD54" s="61"/>
      <c r="TFE54" s="61"/>
      <c r="TFF54" s="61"/>
      <c r="TFG54" s="61"/>
      <c r="TFH54" s="61"/>
      <c r="TFI54" s="61"/>
      <c r="TFJ54" s="61"/>
      <c r="TFK54" s="61"/>
      <c r="TFL54" s="61"/>
      <c r="TFM54" s="61"/>
      <c r="TFN54" s="61"/>
      <c r="TFO54" s="61"/>
      <c r="TFP54" s="61"/>
      <c r="TFQ54" s="61"/>
      <c r="TFR54" s="61"/>
      <c r="TFS54" s="61"/>
      <c r="TFT54" s="61"/>
      <c r="TFU54" s="61"/>
      <c r="TFV54" s="61"/>
      <c r="TFW54" s="61"/>
      <c r="TFX54" s="61"/>
      <c r="TFY54" s="61"/>
      <c r="TFZ54" s="61"/>
      <c r="TGA54" s="61"/>
      <c r="TGB54" s="61"/>
      <c r="TGC54" s="61"/>
      <c r="TGD54" s="61"/>
      <c r="TGE54" s="61"/>
      <c r="TGF54" s="61"/>
      <c r="TGG54" s="61"/>
      <c r="TGH54" s="61"/>
      <c r="TGI54" s="61"/>
      <c r="TGJ54" s="61"/>
      <c r="TGK54" s="61"/>
      <c r="TGL54" s="61"/>
      <c r="TGM54" s="61"/>
      <c r="TGN54" s="61"/>
      <c r="TGO54" s="61"/>
      <c r="TGP54" s="61"/>
      <c r="TGQ54" s="61"/>
      <c r="TGR54" s="61"/>
      <c r="TGS54" s="61"/>
      <c r="TGT54" s="61"/>
      <c r="TGU54" s="61"/>
      <c r="TGV54" s="61"/>
      <c r="TGW54" s="61"/>
      <c r="TGX54" s="61"/>
      <c r="TGY54" s="61"/>
      <c r="TGZ54" s="61"/>
      <c r="THA54" s="61"/>
      <c r="THB54" s="61"/>
      <c r="THC54" s="61"/>
      <c r="THD54" s="61"/>
      <c r="THE54" s="61"/>
      <c r="THF54" s="61"/>
      <c r="THG54" s="61"/>
      <c r="THH54" s="61"/>
      <c r="THI54" s="61"/>
      <c r="THJ54" s="61"/>
      <c r="THK54" s="61"/>
      <c r="THL54" s="61"/>
      <c r="THM54" s="61"/>
      <c r="THN54" s="61"/>
      <c r="THO54" s="61"/>
      <c r="THP54" s="61"/>
      <c r="THQ54" s="61"/>
      <c r="THR54" s="61"/>
      <c r="THS54" s="61"/>
      <c r="THT54" s="61"/>
      <c r="THU54" s="61"/>
      <c r="THV54" s="61"/>
      <c r="THW54" s="61"/>
      <c r="THX54" s="61"/>
      <c r="THY54" s="61"/>
      <c r="THZ54" s="61"/>
      <c r="TIA54" s="61"/>
      <c r="TIB54" s="61"/>
      <c r="TIC54" s="61"/>
      <c r="TID54" s="61"/>
      <c r="TIE54" s="61"/>
      <c r="TIF54" s="61"/>
      <c r="TIG54" s="61"/>
      <c r="TIH54" s="61"/>
      <c r="TII54" s="61"/>
      <c r="TIJ54" s="61"/>
      <c r="TIK54" s="61"/>
      <c r="TIL54" s="61"/>
      <c r="TIM54" s="61"/>
      <c r="TIN54" s="61"/>
      <c r="TIO54" s="61"/>
      <c r="TIP54" s="61"/>
      <c r="TIQ54" s="61"/>
      <c r="TIR54" s="61"/>
      <c r="TIS54" s="61"/>
      <c r="TIT54" s="61"/>
      <c r="TIU54" s="61"/>
      <c r="TIV54" s="61"/>
      <c r="TIW54" s="61"/>
      <c r="TIX54" s="61"/>
      <c r="TIY54" s="61"/>
      <c r="TIZ54" s="61"/>
      <c r="TJA54" s="61"/>
      <c r="TJB54" s="61"/>
      <c r="TJC54" s="61"/>
      <c r="TJD54" s="61"/>
      <c r="TJE54" s="61"/>
      <c r="TJF54" s="61"/>
      <c r="TJG54" s="61"/>
      <c r="TJH54" s="61"/>
      <c r="TJI54" s="61"/>
      <c r="TJJ54" s="61"/>
      <c r="TJK54" s="61"/>
      <c r="TJL54" s="61"/>
      <c r="TJM54" s="61"/>
      <c r="TJN54" s="61"/>
      <c r="TJO54" s="61"/>
      <c r="TJP54" s="61"/>
      <c r="TJQ54" s="61"/>
      <c r="TJR54" s="61"/>
      <c r="TJS54" s="61"/>
      <c r="TJT54" s="61"/>
      <c r="TJU54" s="61"/>
      <c r="TJV54" s="61"/>
      <c r="TJW54" s="61"/>
      <c r="TJX54" s="61"/>
      <c r="TJY54" s="61"/>
      <c r="TJZ54" s="61"/>
      <c r="TKA54" s="61"/>
      <c r="TKB54" s="61"/>
      <c r="TKC54" s="61"/>
      <c r="TKD54" s="61"/>
      <c r="TKE54" s="61"/>
      <c r="TKF54" s="61"/>
      <c r="TKG54" s="61"/>
      <c r="TKH54" s="61"/>
      <c r="TKI54" s="61"/>
      <c r="TKJ54" s="61"/>
      <c r="TKK54" s="61"/>
      <c r="TKL54" s="61"/>
      <c r="TKM54" s="61"/>
      <c r="TKN54" s="61"/>
      <c r="TKO54" s="61"/>
      <c r="TKP54" s="61"/>
      <c r="TKQ54" s="61"/>
      <c r="TKR54" s="61"/>
      <c r="TKS54" s="61"/>
      <c r="TKT54" s="61"/>
      <c r="TKU54" s="61"/>
      <c r="TKV54" s="61"/>
      <c r="TKW54" s="61"/>
      <c r="TKX54" s="61"/>
      <c r="TKY54" s="61"/>
      <c r="TKZ54" s="61"/>
      <c r="TLA54" s="61"/>
      <c r="TLB54" s="61"/>
      <c r="TLC54" s="61"/>
      <c r="TLD54" s="61"/>
      <c r="TLE54" s="61"/>
      <c r="TLF54" s="61"/>
      <c r="TLG54" s="61"/>
      <c r="TLH54" s="61"/>
      <c r="TLI54" s="61"/>
      <c r="TLJ54" s="61"/>
      <c r="TLK54" s="61"/>
      <c r="TLL54" s="61"/>
      <c r="TLM54" s="61"/>
      <c r="TLN54" s="61"/>
      <c r="TLO54" s="61"/>
      <c r="TLP54" s="61"/>
      <c r="TLQ54" s="61"/>
      <c r="TLR54" s="61"/>
      <c r="TLS54" s="61"/>
      <c r="TLT54" s="61"/>
      <c r="TLU54" s="61"/>
      <c r="TLV54" s="61"/>
      <c r="TLW54" s="61"/>
      <c r="TLX54" s="61"/>
      <c r="TLY54" s="61"/>
      <c r="TLZ54" s="61"/>
      <c r="TMA54" s="61"/>
      <c r="TMB54" s="61"/>
      <c r="TMC54" s="61"/>
      <c r="TMD54" s="61"/>
      <c r="TME54" s="61"/>
      <c r="TMF54" s="61"/>
      <c r="TMG54" s="61"/>
      <c r="TMH54" s="61"/>
      <c r="TMI54" s="61"/>
      <c r="TMJ54" s="61"/>
      <c r="TMK54" s="61"/>
      <c r="TML54" s="61"/>
      <c r="TMM54" s="61"/>
      <c r="TMN54" s="61"/>
      <c r="TMO54" s="61"/>
      <c r="TMP54" s="61"/>
      <c r="TMQ54" s="61"/>
      <c r="TMR54" s="61"/>
      <c r="TMS54" s="61"/>
      <c r="TMT54" s="61"/>
      <c r="TMU54" s="61"/>
      <c r="TMV54" s="61"/>
      <c r="TMW54" s="61"/>
      <c r="TMX54" s="61"/>
      <c r="TMY54" s="61"/>
      <c r="TMZ54" s="61"/>
      <c r="TNA54" s="61"/>
      <c r="TNB54" s="61"/>
      <c r="TNC54" s="61"/>
      <c r="TND54" s="61"/>
      <c r="TNE54" s="61"/>
      <c r="TNF54" s="61"/>
      <c r="TNG54" s="61"/>
      <c r="TNH54" s="61"/>
      <c r="TNI54" s="61"/>
      <c r="TNJ54" s="61"/>
      <c r="TNK54" s="61"/>
      <c r="TNL54" s="61"/>
      <c r="TNM54" s="61"/>
      <c r="TNN54" s="61"/>
      <c r="TNO54" s="61"/>
      <c r="TNP54" s="61"/>
      <c r="TNQ54" s="61"/>
      <c r="TNR54" s="61"/>
      <c r="TNS54" s="61"/>
      <c r="TNT54" s="61"/>
      <c r="TNU54" s="61"/>
      <c r="TNV54" s="61"/>
      <c r="TNW54" s="61"/>
      <c r="TNX54" s="61"/>
      <c r="TNY54" s="61"/>
      <c r="TNZ54" s="61"/>
      <c r="TOA54" s="61"/>
      <c r="TOB54" s="61"/>
      <c r="TOC54" s="61"/>
      <c r="TOD54" s="61"/>
      <c r="TOE54" s="61"/>
      <c r="TOF54" s="61"/>
      <c r="TOG54" s="61"/>
      <c r="TOH54" s="61"/>
      <c r="TOI54" s="61"/>
      <c r="TOJ54" s="61"/>
      <c r="TOK54" s="61"/>
      <c r="TOL54" s="61"/>
      <c r="TOM54" s="61"/>
      <c r="TON54" s="61"/>
      <c r="TOO54" s="61"/>
      <c r="TOP54" s="61"/>
      <c r="TOQ54" s="61"/>
      <c r="TOR54" s="61"/>
      <c r="TOS54" s="61"/>
      <c r="TOT54" s="61"/>
      <c r="TOU54" s="61"/>
      <c r="TOV54" s="61"/>
      <c r="TOW54" s="61"/>
      <c r="TOX54" s="61"/>
      <c r="TOY54" s="61"/>
      <c r="TOZ54" s="61"/>
      <c r="TPA54" s="61"/>
      <c r="TPB54" s="61"/>
      <c r="TPC54" s="61"/>
      <c r="TPD54" s="61"/>
      <c r="TPE54" s="61"/>
      <c r="TPF54" s="61"/>
      <c r="TPG54" s="61"/>
      <c r="TPH54" s="61"/>
      <c r="TPI54" s="61"/>
      <c r="TPJ54" s="61"/>
      <c r="TPK54" s="61"/>
      <c r="TPL54" s="61"/>
      <c r="TPM54" s="61"/>
      <c r="TPN54" s="61"/>
      <c r="TPO54" s="61"/>
      <c r="TPP54" s="61"/>
      <c r="TPQ54" s="61"/>
      <c r="TPR54" s="61"/>
      <c r="TPS54" s="61"/>
      <c r="TPT54" s="61"/>
      <c r="TPU54" s="61"/>
      <c r="TPV54" s="61"/>
      <c r="TPW54" s="61"/>
      <c r="TPX54" s="61"/>
      <c r="TPY54" s="61"/>
      <c r="TPZ54" s="61"/>
      <c r="TQA54" s="61"/>
      <c r="TQB54" s="61"/>
      <c r="TQC54" s="61"/>
      <c r="TQD54" s="61"/>
      <c r="TQE54" s="61"/>
      <c r="TQF54" s="61"/>
      <c r="TQG54" s="61"/>
      <c r="TQH54" s="61"/>
      <c r="TQI54" s="61"/>
      <c r="TQJ54" s="61"/>
      <c r="TQK54" s="61"/>
      <c r="TQL54" s="61"/>
      <c r="TQM54" s="61"/>
      <c r="TQN54" s="61"/>
      <c r="TQO54" s="61"/>
      <c r="TQP54" s="61"/>
      <c r="TQQ54" s="61"/>
      <c r="TQR54" s="61"/>
      <c r="TQS54" s="61"/>
      <c r="TQT54" s="61"/>
      <c r="TQU54" s="61"/>
      <c r="TQV54" s="61"/>
      <c r="TQW54" s="61"/>
      <c r="TQX54" s="61"/>
      <c r="TQY54" s="61"/>
      <c r="TQZ54" s="61"/>
      <c r="TRA54" s="61"/>
      <c r="TRB54" s="61"/>
      <c r="TRC54" s="61"/>
      <c r="TRD54" s="61"/>
      <c r="TRE54" s="61"/>
      <c r="TRF54" s="61"/>
      <c r="TRG54" s="61"/>
      <c r="TRH54" s="61"/>
      <c r="TRI54" s="61"/>
      <c r="TRJ54" s="61"/>
      <c r="TRK54" s="61"/>
      <c r="TRL54" s="61"/>
      <c r="TRM54" s="61"/>
      <c r="TRN54" s="61"/>
      <c r="TRO54" s="61"/>
      <c r="TRP54" s="61"/>
      <c r="TRQ54" s="61"/>
      <c r="TRR54" s="61"/>
      <c r="TRS54" s="61"/>
      <c r="TRT54" s="61"/>
      <c r="TRU54" s="61"/>
      <c r="TRV54" s="61"/>
      <c r="TRW54" s="61"/>
      <c r="TRX54" s="61"/>
      <c r="TRY54" s="61"/>
      <c r="TRZ54" s="61"/>
      <c r="TSA54" s="61"/>
      <c r="TSB54" s="61"/>
      <c r="TSC54" s="61"/>
      <c r="TSD54" s="61"/>
      <c r="TSE54" s="61"/>
      <c r="TSF54" s="61"/>
      <c r="TSG54" s="61"/>
      <c r="TSH54" s="61"/>
      <c r="TSI54" s="61"/>
      <c r="TSJ54" s="61"/>
      <c r="TSK54" s="61"/>
      <c r="TSL54" s="61"/>
      <c r="TSM54" s="61"/>
      <c r="TSN54" s="61"/>
      <c r="TSO54" s="61"/>
      <c r="TSP54" s="61"/>
      <c r="TSQ54" s="61"/>
      <c r="TSR54" s="61"/>
      <c r="TSS54" s="61"/>
      <c r="TST54" s="61"/>
      <c r="TSU54" s="61"/>
      <c r="TSV54" s="61"/>
      <c r="TSW54" s="61"/>
      <c r="TSX54" s="61"/>
      <c r="TSY54" s="61"/>
      <c r="TSZ54" s="61"/>
      <c r="TTA54" s="61"/>
      <c r="TTB54" s="61"/>
      <c r="TTC54" s="61"/>
      <c r="TTD54" s="61"/>
      <c r="TTE54" s="61"/>
      <c r="TTF54" s="61"/>
      <c r="TTG54" s="61"/>
      <c r="TTH54" s="61"/>
      <c r="TTI54" s="61"/>
      <c r="TTJ54" s="61"/>
      <c r="TTK54" s="61"/>
      <c r="TTL54" s="61"/>
      <c r="TTM54" s="61"/>
      <c r="TTN54" s="61"/>
      <c r="TTO54" s="61"/>
      <c r="TTP54" s="61"/>
      <c r="TTQ54" s="61"/>
      <c r="TTR54" s="61"/>
      <c r="TTS54" s="61"/>
      <c r="TTT54" s="61"/>
      <c r="TTU54" s="61"/>
      <c r="TTV54" s="61"/>
      <c r="TTW54" s="61"/>
      <c r="TTX54" s="61"/>
      <c r="TTY54" s="61"/>
      <c r="TTZ54" s="61"/>
      <c r="TUA54" s="61"/>
      <c r="TUB54" s="61"/>
      <c r="TUC54" s="61"/>
      <c r="TUD54" s="61"/>
      <c r="TUE54" s="61"/>
      <c r="TUF54" s="61"/>
      <c r="TUG54" s="61"/>
      <c r="TUH54" s="61"/>
      <c r="TUI54" s="61"/>
      <c r="TUJ54" s="61"/>
      <c r="TUK54" s="61"/>
      <c r="TUL54" s="61"/>
      <c r="TUM54" s="61"/>
      <c r="TUN54" s="61"/>
      <c r="TUO54" s="61"/>
      <c r="TUP54" s="61"/>
      <c r="TUQ54" s="61"/>
      <c r="TUR54" s="61"/>
      <c r="TUS54" s="61"/>
      <c r="TUT54" s="61"/>
      <c r="TUU54" s="61"/>
      <c r="TUV54" s="61"/>
      <c r="TUW54" s="61"/>
      <c r="TUX54" s="61"/>
      <c r="TUY54" s="61"/>
      <c r="TUZ54" s="61"/>
      <c r="TVA54" s="61"/>
      <c r="TVB54" s="61"/>
      <c r="TVC54" s="61"/>
      <c r="TVD54" s="61"/>
      <c r="TVE54" s="61"/>
      <c r="TVF54" s="61"/>
      <c r="TVG54" s="61"/>
      <c r="TVH54" s="61"/>
      <c r="TVI54" s="61"/>
      <c r="TVJ54" s="61"/>
      <c r="TVK54" s="61"/>
      <c r="TVL54" s="61"/>
      <c r="TVM54" s="61"/>
      <c r="TVN54" s="61"/>
      <c r="TVO54" s="61"/>
      <c r="TVP54" s="61"/>
      <c r="TVQ54" s="61"/>
      <c r="TVR54" s="61"/>
      <c r="TVS54" s="61"/>
      <c r="TVT54" s="61"/>
      <c r="TVU54" s="61"/>
      <c r="TVV54" s="61"/>
      <c r="TVW54" s="61"/>
      <c r="TVX54" s="61"/>
      <c r="TVY54" s="61"/>
      <c r="TVZ54" s="61"/>
      <c r="TWA54" s="61"/>
      <c r="TWB54" s="61"/>
      <c r="TWC54" s="61"/>
      <c r="TWD54" s="61"/>
      <c r="TWE54" s="61"/>
      <c r="TWF54" s="61"/>
      <c r="TWG54" s="61"/>
      <c r="TWH54" s="61"/>
      <c r="TWI54" s="61"/>
      <c r="TWJ54" s="61"/>
      <c r="TWK54" s="61"/>
      <c r="TWL54" s="61"/>
      <c r="TWM54" s="61"/>
      <c r="TWN54" s="61"/>
      <c r="TWO54" s="61"/>
      <c r="TWP54" s="61"/>
      <c r="TWQ54" s="61"/>
      <c r="TWR54" s="61"/>
      <c r="TWS54" s="61"/>
      <c r="TWT54" s="61"/>
      <c r="TWU54" s="61"/>
      <c r="TWV54" s="61"/>
      <c r="TWW54" s="61"/>
      <c r="TWX54" s="61"/>
      <c r="TWY54" s="61"/>
      <c r="TWZ54" s="61"/>
      <c r="TXA54" s="61"/>
      <c r="TXB54" s="61"/>
      <c r="TXC54" s="61"/>
      <c r="TXD54" s="61"/>
      <c r="TXE54" s="61"/>
      <c r="TXF54" s="61"/>
      <c r="TXG54" s="61"/>
      <c r="TXH54" s="61"/>
      <c r="TXI54" s="61"/>
      <c r="TXJ54" s="61"/>
      <c r="TXK54" s="61"/>
      <c r="TXL54" s="61"/>
      <c r="TXM54" s="61"/>
      <c r="TXN54" s="61"/>
      <c r="TXO54" s="61"/>
      <c r="TXP54" s="61"/>
      <c r="TXQ54" s="61"/>
      <c r="TXR54" s="61"/>
      <c r="TXS54" s="61"/>
      <c r="TXT54" s="61"/>
      <c r="TXU54" s="61"/>
      <c r="TXV54" s="61"/>
      <c r="TXW54" s="61"/>
      <c r="TXX54" s="61"/>
      <c r="TXY54" s="61"/>
      <c r="TXZ54" s="61"/>
      <c r="TYA54" s="61"/>
      <c r="TYB54" s="61"/>
      <c r="TYC54" s="61"/>
      <c r="TYD54" s="61"/>
      <c r="TYE54" s="61"/>
      <c r="TYF54" s="61"/>
      <c r="TYG54" s="61"/>
      <c r="TYH54" s="61"/>
      <c r="TYI54" s="61"/>
      <c r="TYJ54" s="61"/>
      <c r="TYK54" s="61"/>
      <c r="TYL54" s="61"/>
      <c r="TYM54" s="61"/>
      <c r="TYN54" s="61"/>
      <c r="TYO54" s="61"/>
      <c r="TYP54" s="61"/>
      <c r="TYQ54" s="61"/>
      <c r="TYR54" s="61"/>
      <c r="TYS54" s="61"/>
      <c r="TYT54" s="61"/>
      <c r="TYU54" s="61"/>
      <c r="TYV54" s="61"/>
      <c r="TYW54" s="61"/>
      <c r="TYX54" s="61"/>
      <c r="TYY54" s="61"/>
      <c r="TYZ54" s="61"/>
      <c r="TZA54" s="61"/>
      <c r="TZB54" s="61"/>
      <c r="TZC54" s="61"/>
      <c r="TZD54" s="61"/>
      <c r="TZE54" s="61"/>
      <c r="TZF54" s="61"/>
      <c r="TZG54" s="61"/>
      <c r="TZH54" s="61"/>
      <c r="TZI54" s="61"/>
      <c r="TZJ54" s="61"/>
      <c r="TZK54" s="61"/>
      <c r="TZL54" s="61"/>
      <c r="TZM54" s="61"/>
      <c r="TZN54" s="61"/>
      <c r="TZO54" s="61"/>
      <c r="TZP54" s="61"/>
      <c r="TZQ54" s="61"/>
      <c r="TZR54" s="61"/>
      <c r="TZS54" s="61"/>
      <c r="TZT54" s="61"/>
      <c r="TZU54" s="61"/>
      <c r="TZV54" s="61"/>
      <c r="TZW54" s="61"/>
      <c r="TZX54" s="61"/>
      <c r="TZY54" s="61"/>
      <c r="TZZ54" s="61"/>
      <c r="UAA54" s="61"/>
      <c r="UAB54" s="61"/>
      <c r="UAC54" s="61"/>
      <c r="UAD54" s="61"/>
      <c r="UAE54" s="61"/>
      <c r="UAF54" s="61"/>
      <c r="UAG54" s="61"/>
      <c r="UAH54" s="61"/>
      <c r="UAI54" s="61"/>
      <c r="UAJ54" s="61"/>
      <c r="UAK54" s="61"/>
      <c r="UAL54" s="61"/>
      <c r="UAM54" s="61"/>
      <c r="UAN54" s="61"/>
      <c r="UAO54" s="61"/>
      <c r="UAP54" s="61"/>
      <c r="UAQ54" s="61"/>
      <c r="UAR54" s="61"/>
      <c r="UAS54" s="61"/>
      <c r="UAT54" s="61"/>
      <c r="UAU54" s="61"/>
      <c r="UAV54" s="61"/>
      <c r="UAW54" s="61"/>
      <c r="UAX54" s="61"/>
      <c r="UAY54" s="61"/>
      <c r="UAZ54" s="61"/>
      <c r="UBA54" s="61"/>
      <c r="UBB54" s="61"/>
      <c r="UBC54" s="61"/>
      <c r="UBD54" s="61"/>
      <c r="UBE54" s="61"/>
      <c r="UBF54" s="61"/>
      <c r="UBG54" s="61"/>
      <c r="UBH54" s="61"/>
      <c r="UBI54" s="61"/>
      <c r="UBJ54" s="61"/>
      <c r="UBK54" s="61"/>
      <c r="UBL54" s="61"/>
      <c r="UBM54" s="61"/>
      <c r="UBN54" s="61"/>
      <c r="UBO54" s="61"/>
      <c r="UBP54" s="61"/>
      <c r="UBQ54" s="61"/>
      <c r="UBR54" s="61"/>
      <c r="UBS54" s="61"/>
      <c r="UBT54" s="61"/>
      <c r="UBU54" s="61"/>
      <c r="UBV54" s="61"/>
      <c r="UBW54" s="61"/>
      <c r="UBX54" s="61"/>
      <c r="UBY54" s="61"/>
      <c r="UBZ54" s="61"/>
      <c r="UCA54" s="61"/>
      <c r="UCB54" s="61"/>
      <c r="UCC54" s="61"/>
      <c r="UCD54" s="61"/>
      <c r="UCE54" s="61"/>
      <c r="UCF54" s="61"/>
      <c r="UCG54" s="61"/>
      <c r="UCH54" s="61"/>
      <c r="UCI54" s="61"/>
      <c r="UCJ54" s="61"/>
      <c r="UCK54" s="61"/>
      <c r="UCL54" s="61"/>
      <c r="UCM54" s="61"/>
      <c r="UCN54" s="61"/>
      <c r="UCO54" s="61"/>
      <c r="UCP54" s="61"/>
      <c r="UCQ54" s="61"/>
      <c r="UCR54" s="61"/>
      <c r="UCS54" s="61"/>
      <c r="UCT54" s="61"/>
      <c r="UCU54" s="61"/>
      <c r="UCV54" s="61"/>
      <c r="UCW54" s="61"/>
      <c r="UCX54" s="61"/>
      <c r="UCY54" s="61"/>
      <c r="UCZ54" s="61"/>
      <c r="UDA54" s="61"/>
      <c r="UDB54" s="61"/>
      <c r="UDC54" s="61"/>
      <c r="UDD54" s="61"/>
      <c r="UDE54" s="61"/>
      <c r="UDF54" s="61"/>
      <c r="UDG54" s="61"/>
      <c r="UDH54" s="61"/>
      <c r="UDI54" s="61"/>
      <c r="UDJ54" s="61"/>
      <c r="UDK54" s="61"/>
      <c r="UDL54" s="61"/>
      <c r="UDM54" s="61"/>
      <c r="UDN54" s="61"/>
      <c r="UDO54" s="61"/>
      <c r="UDP54" s="61"/>
      <c r="UDQ54" s="61"/>
      <c r="UDR54" s="61"/>
      <c r="UDS54" s="61"/>
      <c r="UDT54" s="61"/>
      <c r="UDU54" s="61"/>
      <c r="UDV54" s="61"/>
      <c r="UDW54" s="61"/>
      <c r="UDX54" s="61"/>
      <c r="UDY54" s="61"/>
      <c r="UDZ54" s="61"/>
      <c r="UEA54" s="61"/>
      <c r="UEB54" s="61"/>
      <c r="UEC54" s="61"/>
      <c r="UED54" s="61"/>
      <c r="UEE54" s="61"/>
      <c r="UEF54" s="61"/>
      <c r="UEG54" s="61"/>
      <c r="UEH54" s="61"/>
      <c r="UEI54" s="61"/>
      <c r="UEJ54" s="61"/>
      <c r="UEK54" s="61"/>
      <c r="UEL54" s="61"/>
      <c r="UEM54" s="61"/>
      <c r="UEN54" s="61"/>
      <c r="UEO54" s="61"/>
      <c r="UEP54" s="61"/>
      <c r="UEQ54" s="61"/>
      <c r="UER54" s="61"/>
      <c r="UES54" s="61"/>
      <c r="UET54" s="61"/>
      <c r="UEU54" s="61"/>
      <c r="UEV54" s="61"/>
      <c r="UEW54" s="61"/>
      <c r="UEX54" s="61"/>
      <c r="UEY54" s="61"/>
      <c r="UEZ54" s="61"/>
      <c r="UFA54" s="61"/>
      <c r="UFB54" s="61"/>
      <c r="UFC54" s="61"/>
      <c r="UFD54" s="61"/>
      <c r="UFE54" s="61"/>
      <c r="UFF54" s="61"/>
      <c r="UFG54" s="61"/>
      <c r="UFH54" s="61"/>
      <c r="UFI54" s="61"/>
      <c r="UFJ54" s="61"/>
      <c r="UFK54" s="61"/>
      <c r="UFL54" s="61"/>
      <c r="UFM54" s="61"/>
      <c r="UFN54" s="61"/>
      <c r="UFO54" s="61"/>
      <c r="UFP54" s="61"/>
      <c r="UFQ54" s="61"/>
      <c r="UFR54" s="61"/>
      <c r="UFS54" s="61"/>
      <c r="UFT54" s="61"/>
      <c r="UFU54" s="61"/>
      <c r="UFV54" s="61"/>
      <c r="UFW54" s="61"/>
      <c r="UFX54" s="61"/>
      <c r="UFY54" s="61"/>
      <c r="UFZ54" s="61"/>
      <c r="UGA54" s="61"/>
      <c r="UGB54" s="61"/>
      <c r="UGC54" s="61"/>
      <c r="UGD54" s="61"/>
      <c r="UGE54" s="61"/>
      <c r="UGF54" s="61"/>
      <c r="UGG54" s="61"/>
      <c r="UGH54" s="61"/>
      <c r="UGI54" s="61"/>
      <c r="UGJ54" s="61"/>
      <c r="UGK54" s="61"/>
      <c r="UGL54" s="61"/>
      <c r="UGM54" s="61"/>
      <c r="UGN54" s="61"/>
      <c r="UGO54" s="61"/>
      <c r="UGP54" s="61"/>
      <c r="UGQ54" s="61"/>
      <c r="UGR54" s="61"/>
      <c r="UGS54" s="61"/>
      <c r="UGT54" s="61"/>
      <c r="UGU54" s="61"/>
      <c r="UGV54" s="61"/>
      <c r="UGW54" s="61"/>
      <c r="UGX54" s="61"/>
      <c r="UGY54" s="61"/>
      <c r="UGZ54" s="61"/>
      <c r="UHA54" s="61"/>
      <c r="UHB54" s="61"/>
      <c r="UHC54" s="61"/>
      <c r="UHD54" s="61"/>
      <c r="UHE54" s="61"/>
      <c r="UHF54" s="61"/>
      <c r="UHG54" s="61"/>
      <c r="UHH54" s="61"/>
      <c r="UHI54" s="61"/>
      <c r="UHJ54" s="61"/>
      <c r="UHK54" s="61"/>
      <c r="UHL54" s="61"/>
      <c r="UHM54" s="61"/>
      <c r="UHN54" s="61"/>
      <c r="UHO54" s="61"/>
      <c r="UHP54" s="61"/>
      <c r="UHQ54" s="61"/>
      <c r="UHR54" s="61"/>
      <c r="UHS54" s="61"/>
      <c r="UHT54" s="61"/>
      <c r="UHU54" s="61"/>
      <c r="UHV54" s="61"/>
      <c r="UHW54" s="61"/>
      <c r="UHX54" s="61"/>
      <c r="UHY54" s="61"/>
      <c r="UHZ54" s="61"/>
      <c r="UIA54" s="61"/>
      <c r="UIB54" s="61"/>
      <c r="UIC54" s="61"/>
      <c r="UID54" s="61"/>
      <c r="UIE54" s="61"/>
      <c r="UIF54" s="61"/>
      <c r="UIG54" s="61"/>
      <c r="UIH54" s="61"/>
      <c r="UII54" s="61"/>
      <c r="UIJ54" s="61"/>
      <c r="UIK54" s="61"/>
      <c r="UIL54" s="61"/>
      <c r="UIM54" s="61"/>
      <c r="UIN54" s="61"/>
      <c r="UIO54" s="61"/>
      <c r="UIP54" s="61"/>
      <c r="UIQ54" s="61"/>
      <c r="UIR54" s="61"/>
      <c r="UIS54" s="61"/>
      <c r="UIT54" s="61"/>
      <c r="UIU54" s="61"/>
      <c r="UIV54" s="61"/>
      <c r="UIW54" s="61"/>
      <c r="UIX54" s="61"/>
      <c r="UIY54" s="61"/>
      <c r="UIZ54" s="61"/>
      <c r="UJA54" s="61"/>
      <c r="UJB54" s="61"/>
      <c r="UJC54" s="61"/>
      <c r="UJD54" s="61"/>
      <c r="UJE54" s="61"/>
      <c r="UJF54" s="61"/>
      <c r="UJG54" s="61"/>
      <c r="UJH54" s="61"/>
      <c r="UJI54" s="61"/>
      <c r="UJJ54" s="61"/>
      <c r="UJK54" s="61"/>
      <c r="UJL54" s="61"/>
      <c r="UJM54" s="61"/>
      <c r="UJN54" s="61"/>
      <c r="UJO54" s="61"/>
      <c r="UJP54" s="61"/>
      <c r="UJQ54" s="61"/>
      <c r="UJR54" s="61"/>
      <c r="UJS54" s="61"/>
      <c r="UJT54" s="61"/>
      <c r="UJU54" s="61"/>
      <c r="UJV54" s="61"/>
      <c r="UJW54" s="61"/>
      <c r="UJX54" s="61"/>
      <c r="UJY54" s="61"/>
      <c r="UJZ54" s="61"/>
      <c r="UKA54" s="61"/>
      <c r="UKB54" s="61"/>
      <c r="UKC54" s="61"/>
      <c r="UKD54" s="61"/>
      <c r="UKE54" s="61"/>
      <c r="UKF54" s="61"/>
      <c r="UKG54" s="61"/>
      <c r="UKH54" s="61"/>
      <c r="UKI54" s="61"/>
      <c r="UKJ54" s="61"/>
      <c r="UKK54" s="61"/>
      <c r="UKL54" s="61"/>
      <c r="UKM54" s="61"/>
      <c r="UKN54" s="61"/>
      <c r="UKO54" s="61"/>
      <c r="UKP54" s="61"/>
      <c r="UKQ54" s="61"/>
      <c r="UKR54" s="61"/>
      <c r="UKS54" s="61"/>
      <c r="UKT54" s="61"/>
      <c r="UKU54" s="61"/>
      <c r="UKV54" s="61"/>
      <c r="UKW54" s="61"/>
      <c r="UKX54" s="61"/>
      <c r="UKY54" s="61"/>
      <c r="UKZ54" s="61"/>
      <c r="ULA54" s="61"/>
      <c r="ULB54" s="61"/>
      <c r="ULC54" s="61"/>
      <c r="ULD54" s="61"/>
      <c r="ULE54" s="61"/>
      <c r="ULF54" s="61"/>
      <c r="ULG54" s="61"/>
      <c r="ULH54" s="61"/>
      <c r="ULI54" s="61"/>
      <c r="ULJ54" s="61"/>
      <c r="ULK54" s="61"/>
      <c r="ULL54" s="61"/>
      <c r="ULM54" s="61"/>
      <c r="ULN54" s="61"/>
      <c r="ULO54" s="61"/>
      <c r="ULP54" s="61"/>
      <c r="ULQ54" s="61"/>
      <c r="ULR54" s="61"/>
      <c r="ULS54" s="61"/>
      <c r="ULT54" s="61"/>
      <c r="ULU54" s="61"/>
      <c r="ULV54" s="61"/>
      <c r="ULW54" s="61"/>
      <c r="ULX54" s="61"/>
      <c r="ULY54" s="61"/>
      <c r="ULZ54" s="61"/>
      <c r="UMA54" s="61"/>
      <c r="UMB54" s="61"/>
      <c r="UMC54" s="61"/>
      <c r="UMD54" s="61"/>
      <c r="UME54" s="61"/>
      <c r="UMF54" s="61"/>
      <c r="UMG54" s="61"/>
      <c r="UMH54" s="61"/>
      <c r="UMI54" s="61"/>
      <c r="UMJ54" s="61"/>
      <c r="UMK54" s="61"/>
      <c r="UML54" s="61"/>
      <c r="UMM54" s="61"/>
      <c r="UMN54" s="61"/>
      <c r="UMO54" s="61"/>
      <c r="UMP54" s="61"/>
      <c r="UMQ54" s="61"/>
      <c r="UMR54" s="61"/>
      <c r="UMS54" s="61"/>
      <c r="UMT54" s="61"/>
      <c r="UMU54" s="61"/>
      <c r="UMV54" s="61"/>
      <c r="UMW54" s="61"/>
      <c r="UMX54" s="61"/>
      <c r="UMY54" s="61"/>
      <c r="UMZ54" s="61"/>
      <c r="UNA54" s="61"/>
      <c r="UNB54" s="61"/>
      <c r="UNC54" s="61"/>
      <c r="UND54" s="61"/>
      <c r="UNE54" s="61"/>
      <c r="UNF54" s="61"/>
      <c r="UNG54" s="61"/>
      <c r="UNH54" s="61"/>
      <c r="UNI54" s="61"/>
      <c r="UNJ54" s="61"/>
      <c r="UNK54" s="61"/>
      <c r="UNL54" s="61"/>
      <c r="UNM54" s="61"/>
      <c r="UNN54" s="61"/>
      <c r="UNO54" s="61"/>
      <c r="UNP54" s="61"/>
      <c r="UNQ54" s="61"/>
      <c r="UNR54" s="61"/>
      <c r="UNS54" s="61"/>
      <c r="UNT54" s="61"/>
      <c r="UNU54" s="61"/>
      <c r="UNV54" s="61"/>
      <c r="UNW54" s="61"/>
      <c r="UNX54" s="61"/>
      <c r="UNY54" s="61"/>
      <c r="UNZ54" s="61"/>
      <c r="UOA54" s="61"/>
      <c r="UOB54" s="61"/>
      <c r="UOC54" s="61"/>
      <c r="UOD54" s="61"/>
      <c r="UOE54" s="61"/>
      <c r="UOF54" s="61"/>
      <c r="UOG54" s="61"/>
      <c r="UOH54" s="61"/>
      <c r="UOI54" s="61"/>
      <c r="UOJ54" s="61"/>
      <c r="UOK54" s="61"/>
      <c r="UOL54" s="61"/>
      <c r="UOM54" s="61"/>
      <c r="UON54" s="61"/>
      <c r="UOO54" s="61"/>
      <c r="UOP54" s="61"/>
      <c r="UOQ54" s="61"/>
      <c r="UOR54" s="61"/>
      <c r="UOS54" s="61"/>
      <c r="UOT54" s="61"/>
      <c r="UOU54" s="61"/>
      <c r="UOV54" s="61"/>
      <c r="UOW54" s="61"/>
      <c r="UOX54" s="61"/>
      <c r="UOY54" s="61"/>
      <c r="UOZ54" s="61"/>
      <c r="UPA54" s="61"/>
      <c r="UPB54" s="61"/>
      <c r="UPC54" s="61"/>
      <c r="UPD54" s="61"/>
      <c r="UPE54" s="61"/>
      <c r="UPF54" s="61"/>
      <c r="UPG54" s="61"/>
      <c r="UPH54" s="61"/>
      <c r="UPI54" s="61"/>
      <c r="UPJ54" s="61"/>
      <c r="UPK54" s="61"/>
      <c r="UPL54" s="61"/>
      <c r="UPM54" s="61"/>
      <c r="UPN54" s="61"/>
      <c r="UPO54" s="61"/>
      <c r="UPP54" s="61"/>
      <c r="UPQ54" s="61"/>
      <c r="UPR54" s="61"/>
      <c r="UPS54" s="61"/>
      <c r="UPT54" s="61"/>
      <c r="UPU54" s="61"/>
      <c r="UPV54" s="61"/>
      <c r="UPW54" s="61"/>
      <c r="UPX54" s="61"/>
      <c r="UPY54" s="61"/>
      <c r="UPZ54" s="61"/>
      <c r="UQA54" s="61"/>
      <c r="UQB54" s="61"/>
      <c r="UQC54" s="61"/>
      <c r="UQD54" s="61"/>
      <c r="UQE54" s="61"/>
      <c r="UQF54" s="61"/>
      <c r="UQG54" s="61"/>
      <c r="UQH54" s="61"/>
      <c r="UQI54" s="61"/>
      <c r="UQJ54" s="61"/>
      <c r="UQK54" s="61"/>
      <c r="UQL54" s="61"/>
      <c r="UQM54" s="61"/>
      <c r="UQN54" s="61"/>
      <c r="UQO54" s="61"/>
      <c r="UQP54" s="61"/>
      <c r="UQQ54" s="61"/>
      <c r="UQR54" s="61"/>
      <c r="UQS54" s="61"/>
      <c r="UQT54" s="61"/>
      <c r="UQU54" s="61"/>
      <c r="UQV54" s="61"/>
      <c r="UQW54" s="61"/>
      <c r="UQX54" s="61"/>
      <c r="UQY54" s="61"/>
      <c r="UQZ54" s="61"/>
      <c r="URA54" s="61"/>
      <c r="URB54" s="61"/>
      <c r="URC54" s="61"/>
      <c r="URD54" s="61"/>
      <c r="URE54" s="61"/>
      <c r="URF54" s="61"/>
      <c r="URG54" s="61"/>
      <c r="URH54" s="61"/>
      <c r="URI54" s="61"/>
      <c r="URJ54" s="61"/>
      <c r="URK54" s="61"/>
      <c r="URL54" s="61"/>
      <c r="URM54" s="61"/>
      <c r="URN54" s="61"/>
      <c r="URO54" s="61"/>
      <c r="URP54" s="61"/>
      <c r="URQ54" s="61"/>
      <c r="URR54" s="61"/>
      <c r="URS54" s="61"/>
      <c r="URT54" s="61"/>
      <c r="URU54" s="61"/>
      <c r="URV54" s="61"/>
      <c r="URW54" s="61"/>
      <c r="URX54" s="61"/>
      <c r="URY54" s="61"/>
      <c r="URZ54" s="61"/>
      <c r="USA54" s="61"/>
      <c r="USB54" s="61"/>
      <c r="USC54" s="61"/>
      <c r="USD54" s="61"/>
      <c r="USE54" s="61"/>
      <c r="USF54" s="61"/>
      <c r="USG54" s="61"/>
      <c r="USH54" s="61"/>
      <c r="USI54" s="61"/>
      <c r="USJ54" s="61"/>
      <c r="USK54" s="61"/>
      <c r="USL54" s="61"/>
      <c r="USM54" s="61"/>
      <c r="USN54" s="61"/>
      <c r="USO54" s="61"/>
      <c r="USP54" s="61"/>
      <c r="USQ54" s="61"/>
      <c r="USR54" s="61"/>
      <c r="USS54" s="61"/>
      <c r="UST54" s="61"/>
      <c r="USU54" s="61"/>
      <c r="USV54" s="61"/>
      <c r="USW54" s="61"/>
      <c r="USX54" s="61"/>
      <c r="USY54" s="61"/>
      <c r="USZ54" s="61"/>
      <c r="UTA54" s="61"/>
      <c r="UTB54" s="61"/>
      <c r="UTC54" s="61"/>
      <c r="UTD54" s="61"/>
      <c r="UTE54" s="61"/>
      <c r="UTF54" s="61"/>
      <c r="UTG54" s="61"/>
      <c r="UTH54" s="61"/>
      <c r="UTI54" s="61"/>
      <c r="UTJ54" s="61"/>
      <c r="UTK54" s="61"/>
      <c r="UTL54" s="61"/>
      <c r="UTM54" s="61"/>
      <c r="UTN54" s="61"/>
      <c r="UTO54" s="61"/>
      <c r="UTP54" s="61"/>
      <c r="UTQ54" s="61"/>
      <c r="UTR54" s="61"/>
      <c r="UTS54" s="61"/>
      <c r="UTT54" s="61"/>
      <c r="UTU54" s="61"/>
      <c r="UTV54" s="61"/>
      <c r="UTW54" s="61"/>
      <c r="UTX54" s="61"/>
      <c r="UTY54" s="61"/>
      <c r="UTZ54" s="61"/>
      <c r="UUA54" s="61"/>
      <c r="UUB54" s="61"/>
      <c r="UUC54" s="61"/>
      <c r="UUD54" s="61"/>
      <c r="UUE54" s="61"/>
      <c r="UUF54" s="61"/>
      <c r="UUG54" s="61"/>
      <c r="UUH54" s="61"/>
      <c r="UUI54" s="61"/>
      <c r="UUJ54" s="61"/>
      <c r="UUK54" s="61"/>
      <c r="UUL54" s="61"/>
      <c r="UUM54" s="61"/>
      <c r="UUN54" s="61"/>
      <c r="UUO54" s="61"/>
      <c r="UUP54" s="61"/>
      <c r="UUQ54" s="61"/>
      <c r="UUR54" s="61"/>
      <c r="UUS54" s="61"/>
      <c r="UUT54" s="61"/>
      <c r="UUU54" s="61"/>
      <c r="UUV54" s="61"/>
      <c r="UUW54" s="61"/>
      <c r="UUX54" s="61"/>
      <c r="UUY54" s="61"/>
      <c r="UUZ54" s="61"/>
      <c r="UVA54" s="61"/>
      <c r="UVB54" s="61"/>
      <c r="UVC54" s="61"/>
      <c r="UVD54" s="61"/>
      <c r="UVE54" s="61"/>
      <c r="UVF54" s="61"/>
      <c r="UVG54" s="61"/>
      <c r="UVH54" s="61"/>
      <c r="UVI54" s="61"/>
      <c r="UVJ54" s="61"/>
      <c r="UVK54" s="61"/>
      <c r="UVL54" s="61"/>
      <c r="UVM54" s="61"/>
      <c r="UVN54" s="61"/>
      <c r="UVO54" s="61"/>
      <c r="UVP54" s="61"/>
      <c r="UVQ54" s="61"/>
      <c r="UVR54" s="61"/>
      <c r="UVS54" s="61"/>
      <c r="UVT54" s="61"/>
      <c r="UVU54" s="61"/>
      <c r="UVV54" s="61"/>
      <c r="UVW54" s="61"/>
      <c r="UVX54" s="61"/>
      <c r="UVY54" s="61"/>
      <c r="UVZ54" s="61"/>
      <c r="UWA54" s="61"/>
      <c r="UWB54" s="61"/>
      <c r="UWC54" s="61"/>
      <c r="UWD54" s="61"/>
      <c r="UWE54" s="61"/>
      <c r="UWF54" s="61"/>
      <c r="UWG54" s="61"/>
      <c r="UWH54" s="61"/>
      <c r="UWI54" s="61"/>
      <c r="UWJ54" s="61"/>
      <c r="UWK54" s="61"/>
      <c r="UWL54" s="61"/>
      <c r="UWM54" s="61"/>
      <c r="UWN54" s="61"/>
      <c r="UWO54" s="61"/>
      <c r="UWP54" s="61"/>
      <c r="UWQ54" s="61"/>
      <c r="UWR54" s="61"/>
      <c r="UWS54" s="61"/>
      <c r="UWT54" s="61"/>
      <c r="UWU54" s="61"/>
      <c r="UWV54" s="61"/>
      <c r="UWW54" s="61"/>
      <c r="UWX54" s="61"/>
      <c r="UWY54" s="61"/>
      <c r="UWZ54" s="61"/>
      <c r="UXA54" s="61"/>
      <c r="UXB54" s="61"/>
      <c r="UXC54" s="61"/>
      <c r="UXD54" s="61"/>
      <c r="UXE54" s="61"/>
      <c r="UXF54" s="61"/>
      <c r="UXG54" s="61"/>
      <c r="UXH54" s="61"/>
      <c r="UXI54" s="61"/>
      <c r="UXJ54" s="61"/>
      <c r="UXK54" s="61"/>
      <c r="UXL54" s="61"/>
      <c r="UXM54" s="61"/>
      <c r="UXN54" s="61"/>
      <c r="UXO54" s="61"/>
      <c r="UXP54" s="61"/>
      <c r="UXQ54" s="61"/>
      <c r="UXR54" s="61"/>
      <c r="UXS54" s="61"/>
      <c r="UXT54" s="61"/>
      <c r="UXU54" s="61"/>
      <c r="UXV54" s="61"/>
      <c r="UXW54" s="61"/>
      <c r="UXX54" s="61"/>
      <c r="UXY54" s="61"/>
      <c r="UXZ54" s="61"/>
      <c r="UYA54" s="61"/>
      <c r="UYB54" s="61"/>
      <c r="UYC54" s="61"/>
      <c r="UYD54" s="61"/>
      <c r="UYE54" s="61"/>
      <c r="UYF54" s="61"/>
      <c r="UYG54" s="61"/>
      <c r="UYH54" s="61"/>
      <c r="UYI54" s="61"/>
      <c r="UYJ54" s="61"/>
      <c r="UYK54" s="61"/>
      <c r="UYL54" s="61"/>
      <c r="UYM54" s="61"/>
      <c r="UYN54" s="61"/>
      <c r="UYO54" s="61"/>
      <c r="UYP54" s="61"/>
      <c r="UYQ54" s="61"/>
      <c r="UYR54" s="61"/>
      <c r="UYS54" s="61"/>
      <c r="UYT54" s="61"/>
      <c r="UYU54" s="61"/>
      <c r="UYV54" s="61"/>
      <c r="UYW54" s="61"/>
      <c r="UYX54" s="61"/>
      <c r="UYY54" s="61"/>
      <c r="UYZ54" s="61"/>
      <c r="UZA54" s="61"/>
      <c r="UZB54" s="61"/>
      <c r="UZC54" s="61"/>
      <c r="UZD54" s="61"/>
      <c r="UZE54" s="61"/>
      <c r="UZF54" s="61"/>
      <c r="UZG54" s="61"/>
      <c r="UZH54" s="61"/>
      <c r="UZI54" s="61"/>
      <c r="UZJ54" s="61"/>
      <c r="UZK54" s="61"/>
      <c r="UZL54" s="61"/>
      <c r="UZM54" s="61"/>
      <c r="UZN54" s="61"/>
      <c r="UZO54" s="61"/>
      <c r="UZP54" s="61"/>
      <c r="UZQ54" s="61"/>
      <c r="UZR54" s="61"/>
      <c r="UZS54" s="61"/>
      <c r="UZT54" s="61"/>
      <c r="UZU54" s="61"/>
      <c r="UZV54" s="61"/>
      <c r="UZW54" s="61"/>
      <c r="UZX54" s="61"/>
      <c r="UZY54" s="61"/>
      <c r="UZZ54" s="61"/>
      <c r="VAA54" s="61"/>
      <c r="VAB54" s="61"/>
      <c r="VAC54" s="61"/>
      <c r="VAD54" s="61"/>
      <c r="VAE54" s="61"/>
      <c r="VAF54" s="61"/>
      <c r="VAG54" s="61"/>
      <c r="VAH54" s="61"/>
      <c r="VAI54" s="61"/>
      <c r="VAJ54" s="61"/>
      <c r="VAK54" s="61"/>
      <c r="VAL54" s="61"/>
      <c r="VAM54" s="61"/>
      <c r="VAN54" s="61"/>
      <c r="VAO54" s="61"/>
      <c r="VAP54" s="61"/>
      <c r="VAQ54" s="61"/>
      <c r="VAR54" s="61"/>
      <c r="VAS54" s="61"/>
      <c r="VAT54" s="61"/>
      <c r="VAU54" s="61"/>
      <c r="VAV54" s="61"/>
      <c r="VAW54" s="61"/>
      <c r="VAX54" s="61"/>
      <c r="VAY54" s="61"/>
      <c r="VAZ54" s="61"/>
      <c r="VBA54" s="61"/>
      <c r="VBB54" s="61"/>
      <c r="VBC54" s="61"/>
      <c r="VBD54" s="61"/>
      <c r="VBE54" s="61"/>
      <c r="VBF54" s="61"/>
      <c r="VBG54" s="61"/>
      <c r="VBH54" s="61"/>
      <c r="VBI54" s="61"/>
      <c r="VBJ54" s="61"/>
      <c r="VBK54" s="61"/>
      <c r="VBL54" s="61"/>
      <c r="VBM54" s="61"/>
      <c r="VBN54" s="61"/>
      <c r="VBO54" s="61"/>
      <c r="VBP54" s="61"/>
      <c r="VBQ54" s="61"/>
      <c r="VBR54" s="61"/>
      <c r="VBS54" s="61"/>
      <c r="VBT54" s="61"/>
      <c r="VBU54" s="61"/>
      <c r="VBV54" s="61"/>
      <c r="VBW54" s="61"/>
      <c r="VBX54" s="61"/>
      <c r="VBY54" s="61"/>
      <c r="VBZ54" s="61"/>
      <c r="VCA54" s="61"/>
      <c r="VCB54" s="61"/>
      <c r="VCC54" s="61"/>
      <c r="VCD54" s="61"/>
      <c r="VCE54" s="61"/>
      <c r="VCF54" s="61"/>
      <c r="VCG54" s="61"/>
      <c r="VCH54" s="61"/>
      <c r="VCI54" s="61"/>
      <c r="VCJ54" s="61"/>
      <c r="VCK54" s="61"/>
      <c r="VCL54" s="61"/>
      <c r="VCM54" s="61"/>
      <c r="VCN54" s="61"/>
      <c r="VCO54" s="61"/>
      <c r="VCP54" s="61"/>
      <c r="VCQ54" s="61"/>
      <c r="VCR54" s="61"/>
      <c r="VCS54" s="61"/>
      <c r="VCT54" s="61"/>
      <c r="VCU54" s="61"/>
      <c r="VCV54" s="61"/>
      <c r="VCW54" s="61"/>
      <c r="VCX54" s="61"/>
      <c r="VCY54" s="61"/>
      <c r="VCZ54" s="61"/>
      <c r="VDA54" s="61"/>
      <c r="VDB54" s="61"/>
      <c r="VDC54" s="61"/>
      <c r="VDD54" s="61"/>
      <c r="VDE54" s="61"/>
      <c r="VDF54" s="61"/>
      <c r="VDG54" s="61"/>
      <c r="VDH54" s="61"/>
      <c r="VDI54" s="61"/>
      <c r="VDJ54" s="61"/>
      <c r="VDK54" s="61"/>
      <c r="VDL54" s="61"/>
      <c r="VDM54" s="61"/>
      <c r="VDN54" s="61"/>
      <c r="VDO54" s="61"/>
      <c r="VDP54" s="61"/>
      <c r="VDQ54" s="61"/>
      <c r="VDR54" s="61"/>
      <c r="VDS54" s="61"/>
      <c r="VDT54" s="61"/>
      <c r="VDU54" s="61"/>
      <c r="VDV54" s="61"/>
      <c r="VDW54" s="61"/>
      <c r="VDX54" s="61"/>
      <c r="VDY54" s="61"/>
      <c r="VDZ54" s="61"/>
      <c r="VEA54" s="61"/>
      <c r="VEB54" s="61"/>
      <c r="VEC54" s="61"/>
      <c r="VED54" s="61"/>
      <c r="VEE54" s="61"/>
      <c r="VEF54" s="61"/>
      <c r="VEG54" s="61"/>
      <c r="VEH54" s="61"/>
      <c r="VEI54" s="61"/>
      <c r="VEJ54" s="61"/>
      <c r="VEK54" s="61"/>
      <c r="VEL54" s="61"/>
      <c r="VEM54" s="61"/>
      <c r="VEN54" s="61"/>
      <c r="VEO54" s="61"/>
      <c r="VEP54" s="61"/>
      <c r="VEQ54" s="61"/>
      <c r="VER54" s="61"/>
      <c r="VES54" s="61"/>
      <c r="VET54" s="61"/>
      <c r="VEU54" s="61"/>
      <c r="VEV54" s="61"/>
      <c r="VEW54" s="61"/>
      <c r="VEX54" s="61"/>
      <c r="VEY54" s="61"/>
      <c r="VEZ54" s="61"/>
      <c r="VFA54" s="61"/>
      <c r="VFB54" s="61"/>
      <c r="VFC54" s="61"/>
      <c r="VFD54" s="61"/>
      <c r="VFE54" s="61"/>
      <c r="VFF54" s="61"/>
      <c r="VFG54" s="61"/>
      <c r="VFH54" s="61"/>
      <c r="VFI54" s="61"/>
      <c r="VFJ54" s="61"/>
      <c r="VFK54" s="61"/>
      <c r="VFL54" s="61"/>
      <c r="VFM54" s="61"/>
      <c r="VFN54" s="61"/>
      <c r="VFO54" s="61"/>
      <c r="VFP54" s="61"/>
      <c r="VFQ54" s="61"/>
      <c r="VFR54" s="61"/>
      <c r="VFS54" s="61"/>
      <c r="VFT54" s="61"/>
      <c r="VFU54" s="61"/>
      <c r="VFV54" s="61"/>
      <c r="VFW54" s="61"/>
      <c r="VFX54" s="61"/>
      <c r="VFY54" s="61"/>
      <c r="VFZ54" s="61"/>
      <c r="VGA54" s="61"/>
      <c r="VGB54" s="61"/>
      <c r="VGC54" s="61"/>
      <c r="VGD54" s="61"/>
      <c r="VGE54" s="61"/>
      <c r="VGF54" s="61"/>
      <c r="VGG54" s="61"/>
      <c r="VGH54" s="61"/>
      <c r="VGI54" s="61"/>
      <c r="VGJ54" s="61"/>
      <c r="VGK54" s="61"/>
      <c r="VGL54" s="61"/>
      <c r="VGM54" s="61"/>
      <c r="VGN54" s="61"/>
      <c r="VGO54" s="61"/>
      <c r="VGP54" s="61"/>
      <c r="VGQ54" s="61"/>
      <c r="VGR54" s="61"/>
      <c r="VGS54" s="61"/>
      <c r="VGT54" s="61"/>
      <c r="VGU54" s="61"/>
      <c r="VGV54" s="61"/>
      <c r="VGW54" s="61"/>
      <c r="VGX54" s="61"/>
      <c r="VGY54" s="61"/>
      <c r="VGZ54" s="61"/>
      <c r="VHA54" s="61"/>
      <c r="VHB54" s="61"/>
      <c r="VHC54" s="61"/>
      <c r="VHD54" s="61"/>
      <c r="VHE54" s="61"/>
      <c r="VHF54" s="61"/>
      <c r="VHG54" s="61"/>
      <c r="VHH54" s="61"/>
      <c r="VHI54" s="61"/>
      <c r="VHJ54" s="61"/>
      <c r="VHK54" s="61"/>
      <c r="VHL54" s="61"/>
      <c r="VHM54" s="61"/>
      <c r="VHN54" s="61"/>
      <c r="VHO54" s="61"/>
      <c r="VHP54" s="61"/>
      <c r="VHQ54" s="61"/>
      <c r="VHR54" s="61"/>
      <c r="VHS54" s="61"/>
      <c r="VHT54" s="61"/>
      <c r="VHU54" s="61"/>
      <c r="VHV54" s="61"/>
      <c r="VHW54" s="61"/>
      <c r="VHX54" s="61"/>
      <c r="VHY54" s="61"/>
      <c r="VHZ54" s="61"/>
      <c r="VIA54" s="61"/>
      <c r="VIB54" s="61"/>
      <c r="VIC54" s="61"/>
      <c r="VID54" s="61"/>
      <c r="VIE54" s="61"/>
      <c r="VIF54" s="61"/>
      <c r="VIG54" s="61"/>
      <c r="VIH54" s="61"/>
      <c r="VII54" s="61"/>
      <c r="VIJ54" s="61"/>
      <c r="VIK54" s="61"/>
      <c r="VIL54" s="61"/>
      <c r="VIM54" s="61"/>
      <c r="VIN54" s="61"/>
      <c r="VIO54" s="61"/>
      <c r="VIP54" s="61"/>
      <c r="VIQ54" s="61"/>
      <c r="VIR54" s="61"/>
      <c r="VIS54" s="61"/>
      <c r="VIT54" s="61"/>
      <c r="VIU54" s="61"/>
      <c r="VIV54" s="61"/>
      <c r="VIW54" s="61"/>
      <c r="VIX54" s="61"/>
      <c r="VIY54" s="61"/>
      <c r="VIZ54" s="61"/>
      <c r="VJA54" s="61"/>
      <c r="VJB54" s="61"/>
      <c r="VJC54" s="61"/>
      <c r="VJD54" s="61"/>
      <c r="VJE54" s="61"/>
      <c r="VJF54" s="61"/>
      <c r="VJG54" s="61"/>
      <c r="VJH54" s="61"/>
      <c r="VJI54" s="61"/>
      <c r="VJJ54" s="61"/>
      <c r="VJK54" s="61"/>
      <c r="VJL54" s="61"/>
      <c r="VJM54" s="61"/>
      <c r="VJN54" s="61"/>
      <c r="VJO54" s="61"/>
      <c r="VJP54" s="61"/>
      <c r="VJQ54" s="61"/>
      <c r="VJR54" s="61"/>
      <c r="VJS54" s="61"/>
      <c r="VJT54" s="61"/>
      <c r="VJU54" s="61"/>
      <c r="VJV54" s="61"/>
      <c r="VJW54" s="61"/>
      <c r="VJX54" s="61"/>
      <c r="VJY54" s="61"/>
      <c r="VJZ54" s="61"/>
      <c r="VKA54" s="61"/>
      <c r="VKB54" s="61"/>
      <c r="VKC54" s="61"/>
      <c r="VKD54" s="61"/>
      <c r="VKE54" s="61"/>
      <c r="VKF54" s="61"/>
      <c r="VKG54" s="61"/>
      <c r="VKH54" s="61"/>
      <c r="VKI54" s="61"/>
      <c r="VKJ54" s="61"/>
      <c r="VKK54" s="61"/>
      <c r="VKL54" s="61"/>
      <c r="VKM54" s="61"/>
      <c r="VKN54" s="61"/>
      <c r="VKO54" s="61"/>
      <c r="VKP54" s="61"/>
      <c r="VKQ54" s="61"/>
      <c r="VKR54" s="61"/>
      <c r="VKS54" s="61"/>
      <c r="VKT54" s="61"/>
      <c r="VKU54" s="61"/>
      <c r="VKV54" s="61"/>
      <c r="VKW54" s="61"/>
      <c r="VKX54" s="61"/>
      <c r="VKY54" s="61"/>
      <c r="VKZ54" s="61"/>
      <c r="VLA54" s="61"/>
      <c r="VLB54" s="61"/>
      <c r="VLC54" s="61"/>
      <c r="VLD54" s="61"/>
      <c r="VLE54" s="61"/>
      <c r="VLF54" s="61"/>
      <c r="VLG54" s="61"/>
      <c r="VLH54" s="61"/>
      <c r="VLI54" s="61"/>
      <c r="VLJ54" s="61"/>
      <c r="VLK54" s="61"/>
      <c r="VLL54" s="61"/>
      <c r="VLM54" s="61"/>
      <c r="VLN54" s="61"/>
      <c r="VLO54" s="61"/>
      <c r="VLP54" s="61"/>
      <c r="VLQ54" s="61"/>
      <c r="VLR54" s="61"/>
      <c r="VLS54" s="61"/>
      <c r="VLT54" s="61"/>
      <c r="VLU54" s="61"/>
      <c r="VLV54" s="61"/>
      <c r="VLW54" s="61"/>
      <c r="VLX54" s="61"/>
      <c r="VLY54" s="61"/>
      <c r="VLZ54" s="61"/>
      <c r="VMA54" s="61"/>
      <c r="VMB54" s="61"/>
      <c r="VMC54" s="61"/>
      <c r="VMD54" s="61"/>
      <c r="VME54" s="61"/>
      <c r="VMF54" s="61"/>
      <c r="VMG54" s="61"/>
      <c r="VMH54" s="61"/>
      <c r="VMI54" s="61"/>
      <c r="VMJ54" s="61"/>
      <c r="VMK54" s="61"/>
      <c r="VML54" s="61"/>
      <c r="VMM54" s="61"/>
      <c r="VMN54" s="61"/>
      <c r="VMO54" s="61"/>
      <c r="VMP54" s="61"/>
      <c r="VMQ54" s="61"/>
      <c r="VMR54" s="61"/>
      <c r="VMS54" s="61"/>
      <c r="VMT54" s="61"/>
      <c r="VMU54" s="61"/>
      <c r="VMV54" s="61"/>
      <c r="VMW54" s="61"/>
      <c r="VMX54" s="61"/>
      <c r="VMY54" s="61"/>
      <c r="VMZ54" s="61"/>
      <c r="VNA54" s="61"/>
      <c r="VNB54" s="61"/>
      <c r="VNC54" s="61"/>
      <c r="VND54" s="61"/>
      <c r="VNE54" s="61"/>
      <c r="VNF54" s="61"/>
      <c r="VNG54" s="61"/>
      <c r="VNH54" s="61"/>
      <c r="VNI54" s="61"/>
      <c r="VNJ54" s="61"/>
      <c r="VNK54" s="61"/>
      <c r="VNL54" s="61"/>
      <c r="VNM54" s="61"/>
      <c r="VNN54" s="61"/>
      <c r="VNO54" s="61"/>
      <c r="VNP54" s="61"/>
      <c r="VNQ54" s="61"/>
      <c r="VNR54" s="61"/>
      <c r="VNS54" s="61"/>
      <c r="VNT54" s="61"/>
      <c r="VNU54" s="61"/>
      <c r="VNV54" s="61"/>
      <c r="VNW54" s="61"/>
      <c r="VNX54" s="61"/>
      <c r="VNY54" s="61"/>
      <c r="VNZ54" s="61"/>
      <c r="VOA54" s="61"/>
      <c r="VOB54" s="61"/>
      <c r="VOC54" s="61"/>
      <c r="VOD54" s="61"/>
      <c r="VOE54" s="61"/>
      <c r="VOF54" s="61"/>
      <c r="VOG54" s="61"/>
      <c r="VOH54" s="61"/>
      <c r="VOI54" s="61"/>
      <c r="VOJ54" s="61"/>
      <c r="VOK54" s="61"/>
      <c r="VOL54" s="61"/>
      <c r="VOM54" s="61"/>
      <c r="VON54" s="61"/>
      <c r="VOO54" s="61"/>
      <c r="VOP54" s="61"/>
      <c r="VOQ54" s="61"/>
      <c r="VOR54" s="61"/>
      <c r="VOS54" s="61"/>
      <c r="VOT54" s="61"/>
      <c r="VOU54" s="61"/>
      <c r="VOV54" s="61"/>
      <c r="VOW54" s="61"/>
      <c r="VOX54" s="61"/>
      <c r="VOY54" s="61"/>
      <c r="VOZ54" s="61"/>
      <c r="VPA54" s="61"/>
      <c r="VPB54" s="61"/>
      <c r="VPC54" s="61"/>
      <c r="VPD54" s="61"/>
      <c r="VPE54" s="61"/>
      <c r="VPF54" s="61"/>
      <c r="VPG54" s="61"/>
      <c r="VPH54" s="61"/>
      <c r="VPI54" s="61"/>
      <c r="VPJ54" s="61"/>
      <c r="VPK54" s="61"/>
      <c r="VPL54" s="61"/>
      <c r="VPM54" s="61"/>
      <c r="VPN54" s="61"/>
      <c r="VPO54" s="61"/>
      <c r="VPP54" s="61"/>
      <c r="VPQ54" s="61"/>
      <c r="VPR54" s="61"/>
      <c r="VPS54" s="61"/>
      <c r="VPT54" s="61"/>
      <c r="VPU54" s="61"/>
      <c r="VPV54" s="61"/>
      <c r="VPW54" s="61"/>
      <c r="VPX54" s="61"/>
      <c r="VPY54" s="61"/>
      <c r="VPZ54" s="61"/>
      <c r="VQA54" s="61"/>
      <c r="VQB54" s="61"/>
      <c r="VQC54" s="61"/>
      <c r="VQD54" s="61"/>
      <c r="VQE54" s="61"/>
      <c r="VQF54" s="61"/>
      <c r="VQG54" s="61"/>
      <c r="VQH54" s="61"/>
      <c r="VQI54" s="61"/>
      <c r="VQJ54" s="61"/>
      <c r="VQK54" s="61"/>
      <c r="VQL54" s="61"/>
      <c r="VQM54" s="61"/>
      <c r="VQN54" s="61"/>
      <c r="VQO54" s="61"/>
      <c r="VQP54" s="61"/>
      <c r="VQQ54" s="61"/>
      <c r="VQR54" s="61"/>
      <c r="VQS54" s="61"/>
      <c r="VQT54" s="61"/>
      <c r="VQU54" s="61"/>
      <c r="VQV54" s="61"/>
      <c r="VQW54" s="61"/>
      <c r="VQX54" s="61"/>
      <c r="VQY54" s="61"/>
      <c r="VQZ54" s="61"/>
      <c r="VRA54" s="61"/>
      <c r="VRB54" s="61"/>
      <c r="VRC54" s="61"/>
      <c r="VRD54" s="61"/>
      <c r="VRE54" s="61"/>
      <c r="VRF54" s="61"/>
      <c r="VRG54" s="61"/>
      <c r="VRH54" s="61"/>
      <c r="VRI54" s="61"/>
      <c r="VRJ54" s="61"/>
      <c r="VRK54" s="61"/>
      <c r="VRL54" s="61"/>
      <c r="VRM54" s="61"/>
      <c r="VRN54" s="61"/>
      <c r="VRO54" s="61"/>
      <c r="VRP54" s="61"/>
      <c r="VRQ54" s="61"/>
      <c r="VRR54" s="61"/>
      <c r="VRS54" s="61"/>
      <c r="VRT54" s="61"/>
      <c r="VRU54" s="61"/>
      <c r="VRV54" s="61"/>
      <c r="VRW54" s="61"/>
      <c r="VRX54" s="61"/>
      <c r="VRY54" s="61"/>
      <c r="VRZ54" s="61"/>
      <c r="VSA54" s="61"/>
      <c r="VSB54" s="61"/>
      <c r="VSC54" s="61"/>
      <c r="VSD54" s="61"/>
      <c r="VSE54" s="61"/>
      <c r="VSF54" s="61"/>
      <c r="VSG54" s="61"/>
      <c r="VSH54" s="61"/>
      <c r="VSI54" s="61"/>
      <c r="VSJ54" s="61"/>
      <c r="VSK54" s="61"/>
      <c r="VSL54" s="61"/>
      <c r="VSM54" s="61"/>
      <c r="VSN54" s="61"/>
      <c r="VSO54" s="61"/>
      <c r="VSP54" s="61"/>
      <c r="VSQ54" s="61"/>
      <c r="VSR54" s="61"/>
      <c r="VSS54" s="61"/>
      <c r="VST54" s="61"/>
      <c r="VSU54" s="61"/>
      <c r="VSV54" s="61"/>
      <c r="VSW54" s="61"/>
      <c r="VSX54" s="61"/>
      <c r="VSY54" s="61"/>
      <c r="VSZ54" s="61"/>
      <c r="VTA54" s="61"/>
      <c r="VTB54" s="61"/>
      <c r="VTC54" s="61"/>
      <c r="VTD54" s="61"/>
      <c r="VTE54" s="61"/>
      <c r="VTF54" s="61"/>
      <c r="VTG54" s="61"/>
      <c r="VTH54" s="61"/>
      <c r="VTI54" s="61"/>
      <c r="VTJ54" s="61"/>
      <c r="VTK54" s="61"/>
      <c r="VTL54" s="61"/>
      <c r="VTM54" s="61"/>
      <c r="VTN54" s="61"/>
      <c r="VTO54" s="61"/>
      <c r="VTP54" s="61"/>
      <c r="VTQ54" s="61"/>
      <c r="VTR54" s="61"/>
      <c r="VTS54" s="61"/>
      <c r="VTT54" s="61"/>
      <c r="VTU54" s="61"/>
      <c r="VTV54" s="61"/>
      <c r="VTW54" s="61"/>
      <c r="VTX54" s="61"/>
      <c r="VTY54" s="61"/>
      <c r="VTZ54" s="61"/>
      <c r="VUA54" s="61"/>
      <c r="VUB54" s="61"/>
      <c r="VUC54" s="61"/>
      <c r="VUD54" s="61"/>
      <c r="VUE54" s="61"/>
      <c r="VUF54" s="61"/>
      <c r="VUG54" s="61"/>
      <c r="VUH54" s="61"/>
      <c r="VUI54" s="61"/>
      <c r="VUJ54" s="61"/>
      <c r="VUK54" s="61"/>
      <c r="VUL54" s="61"/>
      <c r="VUM54" s="61"/>
      <c r="VUN54" s="61"/>
      <c r="VUO54" s="61"/>
      <c r="VUP54" s="61"/>
      <c r="VUQ54" s="61"/>
      <c r="VUR54" s="61"/>
      <c r="VUS54" s="61"/>
      <c r="VUT54" s="61"/>
      <c r="VUU54" s="61"/>
      <c r="VUV54" s="61"/>
      <c r="VUW54" s="61"/>
      <c r="VUX54" s="61"/>
      <c r="VUY54" s="61"/>
      <c r="VUZ54" s="61"/>
      <c r="VVA54" s="61"/>
      <c r="VVB54" s="61"/>
      <c r="VVC54" s="61"/>
      <c r="VVD54" s="61"/>
      <c r="VVE54" s="61"/>
      <c r="VVF54" s="61"/>
      <c r="VVG54" s="61"/>
      <c r="VVH54" s="61"/>
      <c r="VVI54" s="61"/>
      <c r="VVJ54" s="61"/>
      <c r="VVK54" s="61"/>
      <c r="VVL54" s="61"/>
      <c r="VVM54" s="61"/>
      <c r="VVN54" s="61"/>
      <c r="VVO54" s="61"/>
      <c r="VVP54" s="61"/>
      <c r="VVQ54" s="61"/>
      <c r="VVR54" s="61"/>
      <c r="VVS54" s="61"/>
      <c r="VVT54" s="61"/>
      <c r="VVU54" s="61"/>
      <c r="VVV54" s="61"/>
      <c r="VVW54" s="61"/>
      <c r="VVX54" s="61"/>
      <c r="VVY54" s="61"/>
      <c r="VVZ54" s="61"/>
      <c r="VWA54" s="61"/>
      <c r="VWB54" s="61"/>
      <c r="VWC54" s="61"/>
      <c r="VWD54" s="61"/>
      <c r="VWE54" s="61"/>
      <c r="VWF54" s="61"/>
      <c r="VWG54" s="61"/>
      <c r="VWH54" s="61"/>
      <c r="VWI54" s="61"/>
      <c r="VWJ54" s="61"/>
      <c r="VWK54" s="61"/>
      <c r="VWL54" s="61"/>
      <c r="VWM54" s="61"/>
      <c r="VWN54" s="61"/>
      <c r="VWO54" s="61"/>
      <c r="VWP54" s="61"/>
      <c r="VWQ54" s="61"/>
      <c r="VWR54" s="61"/>
      <c r="VWS54" s="61"/>
      <c r="VWT54" s="61"/>
      <c r="VWU54" s="61"/>
      <c r="VWV54" s="61"/>
      <c r="VWW54" s="61"/>
      <c r="VWX54" s="61"/>
      <c r="VWY54" s="61"/>
      <c r="VWZ54" s="61"/>
      <c r="VXA54" s="61"/>
      <c r="VXB54" s="61"/>
      <c r="VXC54" s="61"/>
      <c r="VXD54" s="61"/>
      <c r="VXE54" s="61"/>
      <c r="VXF54" s="61"/>
      <c r="VXG54" s="61"/>
      <c r="VXH54" s="61"/>
      <c r="VXI54" s="61"/>
      <c r="VXJ54" s="61"/>
      <c r="VXK54" s="61"/>
      <c r="VXL54" s="61"/>
      <c r="VXM54" s="61"/>
      <c r="VXN54" s="61"/>
      <c r="VXO54" s="61"/>
      <c r="VXP54" s="61"/>
      <c r="VXQ54" s="61"/>
      <c r="VXR54" s="61"/>
      <c r="VXS54" s="61"/>
      <c r="VXT54" s="61"/>
      <c r="VXU54" s="61"/>
      <c r="VXV54" s="61"/>
      <c r="VXW54" s="61"/>
      <c r="VXX54" s="61"/>
      <c r="VXY54" s="61"/>
      <c r="VXZ54" s="61"/>
      <c r="VYA54" s="61"/>
      <c r="VYB54" s="61"/>
      <c r="VYC54" s="61"/>
      <c r="VYD54" s="61"/>
      <c r="VYE54" s="61"/>
      <c r="VYF54" s="61"/>
      <c r="VYG54" s="61"/>
      <c r="VYH54" s="61"/>
      <c r="VYI54" s="61"/>
      <c r="VYJ54" s="61"/>
      <c r="VYK54" s="61"/>
      <c r="VYL54" s="61"/>
      <c r="VYM54" s="61"/>
      <c r="VYN54" s="61"/>
      <c r="VYO54" s="61"/>
      <c r="VYP54" s="61"/>
      <c r="VYQ54" s="61"/>
      <c r="VYR54" s="61"/>
      <c r="VYS54" s="61"/>
      <c r="VYT54" s="61"/>
      <c r="VYU54" s="61"/>
      <c r="VYV54" s="61"/>
      <c r="VYW54" s="61"/>
      <c r="VYX54" s="61"/>
      <c r="VYY54" s="61"/>
      <c r="VYZ54" s="61"/>
      <c r="VZA54" s="61"/>
      <c r="VZB54" s="61"/>
      <c r="VZC54" s="61"/>
      <c r="VZD54" s="61"/>
      <c r="VZE54" s="61"/>
      <c r="VZF54" s="61"/>
      <c r="VZG54" s="61"/>
      <c r="VZH54" s="61"/>
      <c r="VZI54" s="61"/>
      <c r="VZJ54" s="61"/>
      <c r="VZK54" s="61"/>
      <c r="VZL54" s="61"/>
      <c r="VZM54" s="61"/>
      <c r="VZN54" s="61"/>
      <c r="VZO54" s="61"/>
      <c r="VZP54" s="61"/>
      <c r="VZQ54" s="61"/>
      <c r="VZR54" s="61"/>
      <c r="VZS54" s="61"/>
      <c r="VZT54" s="61"/>
      <c r="VZU54" s="61"/>
      <c r="VZV54" s="61"/>
      <c r="VZW54" s="61"/>
      <c r="VZX54" s="61"/>
      <c r="VZY54" s="61"/>
      <c r="VZZ54" s="61"/>
      <c r="WAA54" s="61"/>
      <c r="WAB54" s="61"/>
      <c r="WAC54" s="61"/>
      <c r="WAD54" s="61"/>
      <c r="WAE54" s="61"/>
      <c r="WAF54" s="61"/>
      <c r="WAG54" s="61"/>
      <c r="WAH54" s="61"/>
      <c r="WAI54" s="61"/>
      <c r="WAJ54" s="61"/>
      <c r="WAK54" s="61"/>
      <c r="WAL54" s="61"/>
      <c r="WAM54" s="61"/>
      <c r="WAN54" s="61"/>
      <c r="WAO54" s="61"/>
      <c r="WAP54" s="61"/>
      <c r="WAQ54" s="61"/>
      <c r="WAR54" s="61"/>
      <c r="WAS54" s="61"/>
      <c r="WAT54" s="61"/>
      <c r="WAU54" s="61"/>
      <c r="WAV54" s="61"/>
      <c r="WAW54" s="61"/>
      <c r="WAX54" s="61"/>
      <c r="WAY54" s="61"/>
      <c r="WAZ54" s="61"/>
      <c r="WBA54" s="61"/>
      <c r="WBB54" s="61"/>
      <c r="WBC54" s="61"/>
      <c r="WBD54" s="61"/>
      <c r="WBE54" s="61"/>
      <c r="WBF54" s="61"/>
      <c r="WBG54" s="61"/>
      <c r="WBH54" s="61"/>
      <c r="WBI54" s="61"/>
      <c r="WBJ54" s="61"/>
      <c r="WBK54" s="61"/>
      <c r="WBL54" s="61"/>
      <c r="WBM54" s="61"/>
      <c r="WBN54" s="61"/>
      <c r="WBO54" s="61"/>
      <c r="WBP54" s="61"/>
      <c r="WBQ54" s="61"/>
      <c r="WBR54" s="61"/>
      <c r="WBS54" s="61"/>
      <c r="WBT54" s="61"/>
      <c r="WBU54" s="61"/>
      <c r="WBV54" s="61"/>
      <c r="WBW54" s="61"/>
      <c r="WBX54" s="61"/>
      <c r="WBY54" s="61"/>
      <c r="WBZ54" s="61"/>
      <c r="WCA54" s="61"/>
      <c r="WCB54" s="61"/>
      <c r="WCC54" s="61"/>
      <c r="WCD54" s="61"/>
      <c r="WCE54" s="61"/>
      <c r="WCF54" s="61"/>
      <c r="WCG54" s="61"/>
      <c r="WCH54" s="61"/>
      <c r="WCI54" s="61"/>
      <c r="WCJ54" s="61"/>
      <c r="WCK54" s="61"/>
      <c r="WCL54" s="61"/>
      <c r="WCM54" s="61"/>
      <c r="WCN54" s="61"/>
      <c r="WCO54" s="61"/>
      <c r="WCP54" s="61"/>
      <c r="WCQ54" s="61"/>
      <c r="WCR54" s="61"/>
      <c r="WCS54" s="61"/>
      <c r="WCT54" s="61"/>
      <c r="WCU54" s="61"/>
      <c r="WCV54" s="61"/>
      <c r="WCW54" s="61"/>
      <c r="WCX54" s="61"/>
      <c r="WCY54" s="61"/>
      <c r="WCZ54" s="61"/>
      <c r="WDA54" s="61"/>
      <c r="WDB54" s="61"/>
      <c r="WDC54" s="61"/>
      <c r="WDD54" s="61"/>
      <c r="WDE54" s="61"/>
      <c r="WDF54" s="61"/>
      <c r="WDG54" s="61"/>
      <c r="WDH54" s="61"/>
      <c r="WDI54" s="61"/>
      <c r="WDJ54" s="61"/>
      <c r="WDK54" s="61"/>
      <c r="WDL54" s="61"/>
      <c r="WDM54" s="61"/>
      <c r="WDN54" s="61"/>
      <c r="WDO54" s="61"/>
      <c r="WDP54" s="61"/>
      <c r="WDQ54" s="61"/>
      <c r="WDR54" s="61"/>
      <c r="WDS54" s="61"/>
      <c r="WDT54" s="61"/>
      <c r="WDU54" s="61"/>
      <c r="WDV54" s="61"/>
      <c r="WDW54" s="61"/>
      <c r="WDX54" s="61"/>
      <c r="WDY54" s="61"/>
      <c r="WDZ54" s="61"/>
      <c r="WEA54" s="61"/>
      <c r="WEB54" s="61"/>
      <c r="WEC54" s="61"/>
      <c r="WED54" s="61"/>
      <c r="WEE54" s="61"/>
      <c r="WEF54" s="61"/>
      <c r="WEG54" s="61"/>
      <c r="WEH54" s="61"/>
      <c r="WEI54" s="61"/>
      <c r="WEJ54" s="61"/>
      <c r="WEK54" s="61"/>
      <c r="WEL54" s="61"/>
      <c r="WEM54" s="61"/>
      <c r="WEN54" s="61"/>
      <c r="WEO54" s="61"/>
      <c r="WEP54" s="61"/>
      <c r="WEQ54" s="61"/>
      <c r="WER54" s="61"/>
      <c r="WES54" s="61"/>
      <c r="WET54" s="61"/>
      <c r="WEU54" s="61"/>
      <c r="WEV54" s="61"/>
      <c r="WEW54" s="61"/>
      <c r="WEX54" s="61"/>
      <c r="WEY54" s="61"/>
      <c r="WEZ54" s="61"/>
      <c r="WFA54" s="61"/>
      <c r="WFB54" s="61"/>
      <c r="WFC54" s="61"/>
      <c r="WFD54" s="61"/>
      <c r="WFE54" s="61"/>
      <c r="WFF54" s="61"/>
      <c r="WFG54" s="61"/>
      <c r="WFH54" s="61"/>
      <c r="WFI54" s="61"/>
      <c r="WFJ54" s="61"/>
      <c r="WFK54" s="61"/>
      <c r="WFL54" s="61"/>
      <c r="WFM54" s="61"/>
      <c r="WFN54" s="61"/>
      <c r="WFO54" s="61"/>
      <c r="WFP54" s="61"/>
      <c r="WFQ54" s="61"/>
      <c r="WFR54" s="61"/>
      <c r="WFS54" s="61"/>
      <c r="WFT54" s="61"/>
      <c r="WFU54" s="61"/>
      <c r="WFV54" s="61"/>
      <c r="WFW54" s="61"/>
      <c r="WFX54" s="61"/>
      <c r="WFY54" s="61"/>
      <c r="WFZ54" s="61"/>
      <c r="WGA54" s="61"/>
      <c r="WGB54" s="61"/>
      <c r="WGC54" s="61"/>
      <c r="WGD54" s="61"/>
      <c r="WGE54" s="61"/>
      <c r="WGF54" s="61"/>
      <c r="WGG54" s="61"/>
      <c r="WGH54" s="61"/>
      <c r="WGI54" s="61"/>
      <c r="WGJ54" s="61"/>
      <c r="WGK54" s="61"/>
      <c r="WGL54" s="61"/>
      <c r="WGM54" s="61"/>
      <c r="WGN54" s="61"/>
      <c r="WGO54" s="61"/>
      <c r="WGP54" s="61"/>
      <c r="WGQ54" s="61"/>
      <c r="WGR54" s="61"/>
      <c r="WGS54" s="61"/>
      <c r="WGT54" s="61"/>
      <c r="WGU54" s="61"/>
      <c r="WGV54" s="61"/>
      <c r="WGW54" s="61"/>
      <c r="WGX54" s="61"/>
      <c r="WGY54" s="61"/>
      <c r="WGZ54" s="61"/>
      <c r="WHA54" s="61"/>
      <c r="WHB54" s="61"/>
      <c r="WHC54" s="61"/>
      <c r="WHD54" s="61"/>
      <c r="WHE54" s="61"/>
      <c r="WHF54" s="61"/>
      <c r="WHG54" s="61"/>
      <c r="WHH54" s="61"/>
      <c r="WHI54" s="61"/>
      <c r="WHJ54" s="61"/>
      <c r="WHK54" s="61"/>
      <c r="WHL54" s="61"/>
      <c r="WHM54" s="61"/>
      <c r="WHN54" s="61"/>
      <c r="WHO54" s="61"/>
      <c r="WHP54" s="61"/>
      <c r="WHQ54" s="61"/>
      <c r="WHR54" s="61"/>
      <c r="WHS54" s="61"/>
      <c r="WHT54" s="61"/>
      <c r="WHU54" s="61"/>
      <c r="WHV54" s="61"/>
      <c r="WHW54" s="61"/>
      <c r="WHX54" s="61"/>
      <c r="WHY54" s="61"/>
      <c r="WHZ54" s="61"/>
      <c r="WIA54" s="61"/>
      <c r="WIB54" s="61"/>
      <c r="WIC54" s="61"/>
      <c r="WID54" s="61"/>
      <c r="WIE54" s="61"/>
      <c r="WIF54" s="61"/>
      <c r="WIG54" s="61"/>
      <c r="WIH54" s="61"/>
      <c r="WII54" s="61"/>
      <c r="WIJ54" s="61"/>
      <c r="WIK54" s="61"/>
      <c r="WIL54" s="61"/>
      <c r="WIM54" s="61"/>
      <c r="WIN54" s="61"/>
      <c r="WIO54" s="61"/>
      <c r="WIP54" s="61"/>
      <c r="WIQ54" s="61"/>
      <c r="WIR54" s="61"/>
      <c r="WIS54" s="61"/>
      <c r="WIT54" s="61"/>
      <c r="WIU54" s="61"/>
      <c r="WIV54" s="61"/>
      <c r="WIW54" s="61"/>
      <c r="WIX54" s="61"/>
      <c r="WIY54" s="61"/>
      <c r="WIZ54" s="61"/>
      <c r="WJA54" s="61"/>
      <c r="WJB54" s="61"/>
      <c r="WJC54" s="61"/>
      <c r="WJD54" s="61"/>
      <c r="WJE54" s="61"/>
      <c r="WJF54" s="61"/>
      <c r="WJG54" s="61"/>
      <c r="WJH54" s="61"/>
      <c r="WJI54" s="61"/>
      <c r="WJJ54" s="61"/>
      <c r="WJK54" s="61"/>
      <c r="WJL54" s="61"/>
      <c r="WJM54" s="61"/>
      <c r="WJN54" s="61"/>
      <c r="WJO54" s="61"/>
      <c r="WJP54" s="61"/>
      <c r="WJQ54" s="61"/>
      <c r="WJR54" s="61"/>
      <c r="WJS54" s="61"/>
      <c r="WJT54" s="61"/>
      <c r="WJU54" s="61"/>
      <c r="WJV54" s="61"/>
      <c r="WJW54" s="61"/>
      <c r="WJX54" s="61"/>
      <c r="WJY54" s="61"/>
      <c r="WJZ54" s="61"/>
      <c r="WKA54" s="61"/>
      <c r="WKB54" s="61"/>
      <c r="WKC54" s="61"/>
      <c r="WKD54" s="61"/>
      <c r="WKE54" s="61"/>
      <c r="WKF54" s="61"/>
      <c r="WKG54" s="61"/>
      <c r="WKH54" s="61"/>
      <c r="WKI54" s="61"/>
      <c r="WKJ54" s="61"/>
      <c r="WKK54" s="61"/>
      <c r="WKL54" s="61"/>
      <c r="WKM54" s="61"/>
      <c r="WKN54" s="61"/>
      <c r="WKO54" s="61"/>
      <c r="WKP54" s="61"/>
      <c r="WKQ54" s="61"/>
      <c r="WKR54" s="61"/>
      <c r="WKS54" s="61"/>
      <c r="WKT54" s="61"/>
      <c r="WKU54" s="61"/>
      <c r="WKV54" s="61"/>
      <c r="WKW54" s="61"/>
      <c r="WKX54" s="61"/>
      <c r="WKY54" s="61"/>
      <c r="WKZ54" s="61"/>
      <c r="WLA54" s="61"/>
      <c r="WLB54" s="61"/>
      <c r="WLC54" s="61"/>
      <c r="WLD54" s="61"/>
      <c r="WLE54" s="61"/>
      <c r="WLF54" s="61"/>
      <c r="WLG54" s="61"/>
      <c r="WLH54" s="61"/>
      <c r="WLI54" s="61"/>
      <c r="WLJ54" s="61"/>
      <c r="WLK54" s="61"/>
      <c r="WLL54" s="61"/>
      <c r="WLM54" s="61"/>
      <c r="WLN54" s="61"/>
      <c r="WLO54" s="61"/>
      <c r="WLP54" s="61"/>
      <c r="WLQ54" s="61"/>
      <c r="WLR54" s="61"/>
      <c r="WLS54" s="61"/>
      <c r="WLT54" s="61"/>
      <c r="WLU54" s="61"/>
      <c r="WLV54" s="61"/>
      <c r="WLW54" s="61"/>
      <c r="WLX54" s="61"/>
      <c r="WLY54" s="61"/>
      <c r="WLZ54" s="61"/>
      <c r="WMA54" s="61"/>
      <c r="WMB54" s="61"/>
      <c r="WMC54" s="61"/>
      <c r="WMD54" s="61"/>
      <c r="WME54" s="61"/>
      <c r="WMF54" s="61"/>
      <c r="WMG54" s="61"/>
      <c r="WMH54" s="61"/>
      <c r="WMI54" s="61"/>
      <c r="WMJ54" s="61"/>
      <c r="WMK54" s="61"/>
      <c r="WML54" s="61"/>
      <c r="WMM54" s="61"/>
      <c r="WMN54" s="61"/>
      <c r="WMO54" s="61"/>
      <c r="WMP54" s="61"/>
      <c r="WMQ54" s="61"/>
      <c r="WMR54" s="61"/>
      <c r="WMS54" s="61"/>
      <c r="WMT54" s="61"/>
      <c r="WMU54" s="61"/>
      <c r="WMV54" s="61"/>
      <c r="WMW54" s="61"/>
      <c r="WMX54" s="61"/>
      <c r="WMY54" s="61"/>
      <c r="WMZ54" s="61"/>
      <c r="WNA54" s="61"/>
      <c r="WNB54" s="61"/>
      <c r="WNC54" s="61"/>
      <c r="WND54" s="61"/>
      <c r="WNE54" s="61"/>
      <c r="WNF54" s="61"/>
      <c r="WNG54" s="61"/>
      <c r="WNH54" s="61"/>
      <c r="WNI54" s="61"/>
      <c r="WNJ54" s="61"/>
      <c r="WNK54" s="61"/>
      <c r="WNL54" s="61"/>
      <c r="WNM54" s="61"/>
      <c r="WNN54" s="61"/>
      <c r="WNO54" s="61"/>
      <c r="WNP54" s="61"/>
      <c r="WNQ54" s="61"/>
      <c r="WNR54" s="61"/>
      <c r="WNS54" s="61"/>
      <c r="WNT54" s="61"/>
      <c r="WNU54" s="61"/>
      <c r="WNV54" s="61"/>
      <c r="WNW54" s="61"/>
      <c r="WNX54" s="61"/>
      <c r="WNY54" s="61"/>
      <c r="WNZ54" s="61"/>
      <c r="WOA54" s="61"/>
      <c r="WOB54" s="61"/>
      <c r="WOC54" s="61"/>
      <c r="WOD54" s="61"/>
      <c r="WOE54" s="61"/>
      <c r="WOF54" s="61"/>
      <c r="WOG54" s="61"/>
      <c r="WOH54" s="61"/>
      <c r="WOI54" s="61"/>
      <c r="WOJ54" s="61"/>
      <c r="WOK54" s="61"/>
      <c r="WOL54" s="61"/>
      <c r="WOM54" s="61"/>
      <c r="WON54" s="61"/>
      <c r="WOO54" s="61"/>
      <c r="WOP54" s="61"/>
      <c r="WOQ54" s="61"/>
      <c r="WOR54" s="61"/>
      <c r="WOS54" s="61"/>
      <c r="WOT54" s="61"/>
      <c r="WOU54" s="61"/>
      <c r="WOV54" s="61"/>
      <c r="WOW54" s="61"/>
      <c r="WOX54" s="61"/>
      <c r="WOY54" s="61"/>
      <c r="WOZ54" s="61"/>
      <c r="WPA54" s="61"/>
      <c r="WPB54" s="61"/>
      <c r="WPC54" s="61"/>
      <c r="WPD54" s="61"/>
      <c r="WPE54" s="61"/>
      <c r="WPF54" s="61"/>
      <c r="WPG54" s="61"/>
      <c r="WPH54" s="61"/>
      <c r="WPI54" s="61"/>
      <c r="WPJ54" s="61"/>
      <c r="WPK54" s="61"/>
      <c r="WPL54" s="61"/>
      <c r="WPM54" s="61"/>
      <c r="WPN54" s="61"/>
      <c r="WPO54" s="61"/>
      <c r="WPP54" s="61"/>
      <c r="WPQ54" s="61"/>
      <c r="WPR54" s="61"/>
      <c r="WPS54" s="61"/>
      <c r="WPT54" s="61"/>
      <c r="WPU54" s="61"/>
      <c r="WPV54" s="61"/>
      <c r="WPW54" s="61"/>
      <c r="WPX54" s="61"/>
      <c r="WPY54" s="61"/>
      <c r="WPZ54" s="61"/>
      <c r="WQA54" s="61"/>
      <c r="WQB54" s="61"/>
      <c r="WQC54" s="61"/>
      <c r="WQD54" s="61"/>
      <c r="WQE54" s="61"/>
      <c r="WQF54" s="61"/>
      <c r="WQG54" s="61"/>
      <c r="WQH54" s="61"/>
      <c r="WQI54" s="61"/>
      <c r="WQJ54" s="61"/>
      <c r="WQK54" s="61"/>
      <c r="WQL54" s="61"/>
      <c r="WQM54" s="61"/>
      <c r="WQN54" s="61"/>
      <c r="WQO54" s="61"/>
      <c r="WQP54" s="61"/>
      <c r="WQQ54" s="61"/>
      <c r="WQR54" s="61"/>
      <c r="WQS54" s="61"/>
      <c r="WQT54" s="61"/>
      <c r="WQU54" s="61"/>
      <c r="WQV54" s="61"/>
      <c r="WQW54" s="61"/>
      <c r="WQX54" s="61"/>
      <c r="WQY54" s="61"/>
      <c r="WQZ54" s="61"/>
      <c r="WRA54" s="61"/>
      <c r="WRB54" s="61"/>
      <c r="WRC54" s="61"/>
      <c r="WRD54" s="61"/>
      <c r="WRE54" s="61"/>
      <c r="WRF54" s="61"/>
      <c r="WRG54" s="61"/>
      <c r="WRH54" s="61"/>
      <c r="WRI54" s="61"/>
      <c r="WRJ54" s="61"/>
      <c r="WRK54" s="61"/>
      <c r="WRL54" s="61"/>
      <c r="WRM54" s="61"/>
      <c r="WRN54" s="61"/>
      <c r="WRO54" s="61"/>
      <c r="WRP54" s="61"/>
      <c r="WRQ54" s="61"/>
      <c r="WRR54" s="61"/>
      <c r="WRS54" s="61"/>
      <c r="WRT54" s="61"/>
      <c r="WRU54" s="61"/>
      <c r="WRV54" s="61"/>
      <c r="WRW54" s="61"/>
      <c r="WRX54" s="61"/>
      <c r="WRY54" s="61"/>
      <c r="WRZ54" s="61"/>
      <c r="WSA54" s="61"/>
      <c r="WSB54" s="61"/>
      <c r="WSC54" s="61"/>
      <c r="WSD54" s="61"/>
      <c r="WSE54" s="61"/>
      <c r="WSF54" s="61"/>
      <c r="WSG54" s="61"/>
      <c r="WSH54" s="61"/>
      <c r="WSI54" s="61"/>
      <c r="WSJ54" s="61"/>
      <c r="WSK54" s="61"/>
      <c r="WSL54" s="61"/>
      <c r="WSM54" s="61"/>
      <c r="WSN54" s="61"/>
      <c r="WSO54" s="61"/>
      <c r="WSP54" s="61"/>
      <c r="WSQ54" s="61"/>
      <c r="WSR54" s="61"/>
      <c r="WSS54" s="61"/>
      <c r="WST54" s="61"/>
      <c r="WSU54" s="61"/>
      <c r="WSV54" s="61"/>
      <c r="WSW54" s="61"/>
      <c r="WSX54" s="61"/>
      <c r="WSY54" s="61"/>
      <c r="WSZ54" s="61"/>
      <c r="WTA54" s="61"/>
      <c r="WTB54" s="61"/>
      <c r="WTC54" s="61"/>
      <c r="WTD54" s="61"/>
      <c r="WTE54" s="61"/>
      <c r="WTF54" s="61"/>
      <c r="WTG54" s="61"/>
      <c r="WTH54" s="61"/>
      <c r="WTI54" s="61"/>
      <c r="WTJ54" s="61"/>
      <c r="WTK54" s="61"/>
      <c r="WTL54" s="61"/>
      <c r="WTM54" s="61"/>
      <c r="WTN54" s="61"/>
      <c r="WTO54" s="61"/>
      <c r="WTP54" s="61"/>
      <c r="WTQ54" s="61"/>
      <c r="WTR54" s="61"/>
      <c r="WTS54" s="61"/>
      <c r="WTT54" s="61"/>
      <c r="WTU54" s="61"/>
      <c r="WTV54" s="61"/>
      <c r="WTW54" s="61"/>
      <c r="WTX54" s="61"/>
      <c r="WTY54" s="61"/>
      <c r="WTZ54" s="61"/>
      <c r="WUA54" s="61"/>
      <c r="WUB54" s="61"/>
      <c r="WUC54" s="61"/>
      <c r="WUD54" s="61"/>
      <c r="WUE54" s="61"/>
      <c r="WUF54" s="61"/>
      <c r="WUG54" s="61"/>
      <c r="WUH54" s="61"/>
      <c r="WUI54" s="61"/>
      <c r="WUJ54" s="61"/>
      <c r="WUK54" s="61"/>
      <c r="WUL54" s="61"/>
      <c r="WUM54" s="61"/>
      <c r="WUN54" s="61"/>
      <c r="WUO54" s="61"/>
      <c r="WUP54" s="61"/>
      <c r="WUQ54" s="61"/>
      <c r="WUR54" s="61"/>
      <c r="WUS54" s="61"/>
      <c r="WUT54" s="61"/>
      <c r="WUU54" s="61"/>
      <c r="WUV54" s="61"/>
      <c r="WUW54" s="61"/>
      <c r="WUX54" s="61"/>
      <c r="WUY54" s="61"/>
      <c r="WUZ54" s="61"/>
      <c r="WVA54" s="61"/>
      <c r="WVB54" s="61"/>
      <c r="WVC54" s="61"/>
      <c r="WVD54" s="61"/>
      <c r="WVE54" s="61"/>
      <c r="WVF54" s="61"/>
      <c r="WVG54" s="61"/>
      <c r="WVH54" s="61"/>
      <c r="WVI54" s="61"/>
      <c r="WVJ54" s="61"/>
      <c r="WVK54" s="61"/>
      <c r="WVL54" s="61"/>
      <c r="WVM54" s="61"/>
      <c r="WVN54" s="61"/>
      <c r="WVO54" s="61"/>
      <c r="WVP54" s="61"/>
      <c r="WVQ54" s="61"/>
      <c r="WVR54" s="61"/>
      <c r="WVS54" s="61"/>
      <c r="WVT54" s="61"/>
      <c r="WVU54" s="61"/>
      <c r="WVV54" s="61"/>
      <c r="WVW54" s="61"/>
      <c r="WVX54" s="61"/>
      <c r="WVY54" s="61"/>
      <c r="WVZ54" s="61"/>
      <c r="WWA54" s="61"/>
      <c r="WWB54" s="61"/>
      <c r="WWC54" s="61"/>
      <c r="WWD54" s="61"/>
      <c r="WWE54" s="61"/>
      <c r="WWF54" s="61"/>
      <c r="WWG54" s="61"/>
      <c r="WWH54" s="61"/>
      <c r="WWI54" s="61"/>
      <c r="WWJ54" s="61"/>
      <c r="WWK54" s="61"/>
      <c r="WWL54" s="61"/>
      <c r="WWM54" s="61"/>
      <c r="WWN54" s="61"/>
      <c r="WWO54" s="61"/>
      <c r="WWP54" s="61"/>
      <c r="WWQ54" s="61"/>
      <c r="WWR54" s="61"/>
      <c r="WWS54" s="61"/>
      <c r="WWT54" s="61"/>
      <c r="WWU54" s="61"/>
      <c r="WWV54" s="61"/>
      <c r="WWW54" s="61"/>
      <c r="WWX54" s="61"/>
      <c r="WWY54" s="61"/>
      <c r="WWZ54" s="61"/>
      <c r="WXA54" s="61"/>
      <c r="WXB54" s="61"/>
      <c r="WXC54" s="61"/>
      <c r="WXD54" s="61"/>
      <c r="WXE54" s="61"/>
      <c r="WXF54" s="61"/>
      <c r="WXG54" s="61"/>
      <c r="WXH54" s="61"/>
      <c r="WXI54" s="61"/>
      <c r="WXJ54" s="61"/>
      <c r="WXK54" s="61"/>
      <c r="WXL54" s="61"/>
      <c r="WXM54" s="61"/>
      <c r="WXN54" s="61"/>
      <c r="WXO54" s="61"/>
      <c r="WXP54" s="61"/>
      <c r="WXQ54" s="61"/>
      <c r="WXR54" s="61"/>
      <c r="WXS54" s="61"/>
      <c r="WXT54" s="61"/>
      <c r="WXU54" s="61"/>
      <c r="WXV54" s="61"/>
      <c r="WXW54" s="61"/>
      <c r="WXX54" s="61"/>
      <c r="WXY54" s="61"/>
      <c r="WXZ54" s="61"/>
      <c r="WYA54" s="61"/>
      <c r="WYB54" s="61"/>
      <c r="WYC54" s="61"/>
      <c r="WYD54" s="61"/>
      <c r="WYE54" s="61"/>
      <c r="WYF54" s="61"/>
      <c r="WYG54" s="61"/>
      <c r="WYH54" s="61"/>
      <c r="WYI54" s="61"/>
      <c r="WYJ54" s="61"/>
      <c r="WYK54" s="61"/>
      <c r="WYL54" s="61"/>
      <c r="WYM54" s="61"/>
      <c r="WYN54" s="61"/>
      <c r="WYO54" s="61"/>
      <c r="WYP54" s="61"/>
      <c r="WYQ54" s="61"/>
      <c r="WYR54" s="61"/>
      <c r="WYS54" s="61"/>
      <c r="WYT54" s="61"/>
      <c r="WYU54" s="61"/>
      <c r="WYV54" s="61"/>
      <c r="WYW54" s="61"/>
      <c r="WYX54" s="61"/>
      <c r="WYY54" s="61"/>
      <c r="WYZ54" s="61"/>
      <c r="WZA54" s="61"/>
      <c r="WZB54" s="61"/>
      <c r="WZC54" s="61"/>
      <c r="WZD54" s="61"/>
      <c r="WZE54" s="61"/>
      <c r="WZF54" s="61"/>
      <c r="WZG54" s="61"/>
      <c r="WZH54" s="61"/>
      <c r="WZI54" s="61"/>
      <c r="WZJ54" s="61"/>
      <c r="WZK54" s="61"/>
      <c r="WZL54" s="61"/>
      <c r="WZM54" s="61"/>
      <c r="WZN54" s="61"/>
      <c r="WZO54" s="61"/>
      <c r="WZP54" s="61"/>
      <c r="WZQ54" s="61"/>
      <c r="WZR54" s="61"/>
      <c r="WZS54" s="61"/>
      <c r="WZT54" s="61"/>
      <c r="WZU54" s="61"/>
      <c r="WZV54" s="61"/>
      <c r="WZW54" s="61"/>
      <c r="WZX54" s="61"/>
      <c r="WZY54" s="61"/>
      <c r="WZZ54" s="61"/>
      <c r="XAA54" s="61"/>
      <c r="XAB54" s="61"/>
      <c r="XAC54" s="61"/>
      <c r="XAD54" s="61"/>
      <c r="XAE54" s="61"/>
      <c r="XAF54" s="61"/>
      <c r="XAG54" s="61"/>
      <c r="XAH54" s="61"/>
      <c r="XAI54" s="61"/>
      <c r="XAJ54" s="61"/>
      <c r="XAK54" s="61"/>
      <c r="XAL54" s="61"/>
      <c r="XAM54" s="61"/>
      <c r="XAN54" s="61"/>
      <c r="XAO54" s="61"/>
      <c r="XAP54" s="61"/>
      <c r="XAQ54" s="61"/>
      <c r="XAR54" s="61"/>
      <c r="XAS54" s="61"/>
      <c r="XAT54" s="61"/>
      <c r="XAU54" s="61"/>
      <c r="XAV54" s="61"/>
      <c r="XAW54" s="61"/>
      <c r="XAX54" s="61"/>
      <c r="XAY54" s="61"/>
      <c r="XAZ54" s="61"/>
      <c r="XBA54" s="61"/>
      <c r="XBB54" s="61"/>
      <c r="XBC54" s="61"/>
      <c r="XBD54" s="61"/>
      <c r="XBE54" s="61"/>
      <c r="XBF54" s="61"/>
      <c r="XBG54" s="61"/>
      <c r="XBH54" s="61"/>
      <c r="XBI54" s="61"/>
      <c r="XBJ54" s="61"/>
      <c r="XBK54" s="61"/>
      <c r="XBL54" s="61"/>
      <c r="XBM54" s="61"/>
      <c r="XBN54" s="61"/>
      <c r="XBO54" s="61"/>
      <c r="XBP54" s="61"/>
      <c r="XBQ54" s="61"/>
      <c r="XBR54" s="61"/>
      <c r="XBS54" s="61"/>
      <c r="XBT54" s="61"/>
      <c r="XBU54" s="61"/>
      <c r="XBV54" s="61"/>
      <c r="XBW54" s="61"/>
      <c r="XBX54" s="61"/>
      <c r="XBY54" s="61"/>
      <c r="XBZ54" s="61"/>
      <c r="XCA54" s="61"/>
      <c r="XCB54" s="61"/>
      <c r="XCC54" s="61"/>
      <c r="XCD54" s="61"/>
      <c r="XCE54" s="61"/>
      <c r="XCF54" s="61"/>
      <c r="XCG54" s="61"/>
      <c r="XCH54" s="61"/>
      <c r="XCI54" s="61"/>
      <c r="XCJ54" s="61"/>
      <c r="XCK54" s="61"/>
      <c r="XCL54" s="61"/>
      <c r="XCM54" s="61"/>
      <c r="XCN54" s="61"/>
      <c r="XCO54" s="61"/>
      <c r="XCP54" s="61"/>
      <c r="XCQ54" s="61"/>
      <c r="XCR54" s="61"/>
      <c r="XCS54" s="61"/>
      <c r="XCT54" s="61"/>
      <c r="XCU54" s="61"/>
      <c r="XCV54" s="61"/>
      <c r="XCW54" s="61"/>
      <c r="XCX54" s="61"/>
      <c r="XCY54" s="61"/>
      <c r="XCZ54" s="61"/>
      <c r="XDA54" s="61"/>
      <c r="XDB54" s="61"/>
      <c r="XDC54" s="61"/>
      <c r="XDD54" s="61"/>
      <c r="XDE54" s="61"/>
      <c r="XDF54" s="61"/>
      <c r="XDG54" s="61"/>
      <c r="XDH54" s="61"/>
      <c r="XDI54" s="61"/>
      <c r="XDJ54" s="61"/>
      <c r="XDK54" s="61"/>
      <c r="XDL54" s="61"/>
      <c r="XDM54" s="61"/>
      <c r="XDN54" s="61"/>
      <c r="XDO54" s="61"/>
      <c r="XDP54" s="61"/>
      <c r="XDQ54" s="61"/>
      <c r="XDR54" s="61"/>
      <c r="XDS54" s="61"/>
      <c r="XDT54" s="61"/>
      <c r="XDU54" s="61"/>
      <c r="XDV54" s="61"/>
      <c r="XDW54" s="61"/>
      <c r="XDX54" s="61"/>
      <c r="XDY54" s="61"/>
      <c r="XDZ54" s="61"/>
      <c r="XEA54" s="61"/>
      <c r="XEB54" s="61"/>
      <c r="XEC54" s="61"/>
      <c r="XED54" s="61"/>
      <c r="XEE54" s="61"/>
      <c r="XEF54" s="61"/>
      <c r="XEG54" s="61"/>
      <c r="XEH54" s="61"/>
      <c r="XEI54" s="61"/>
      <c r="XEJ54" s="61"/>
      <c r="XEK54" s="61"/>
      <c r="XEL54" s="61"/>
      <c r="XEM54" s="61"/>
      <c r="XEN54" s="61"/>
      <c r="XEO54" s="61"/>
      <c r="XEP54" s="61"/>
      <c r="XEQ54" s="61"/>
      <c r="XER54" s="61"/>
      <c r="XES54" s="61"/>
      <c r="XET54" s="61"/>
      <c r="XEU54" s="61"/>
      <c r="XEV54" s="61"/>
      <c r="XEW54" s="61"/>
      <c r="XEX54" s="61"/>
      <c r="XEY54" s="61"/>
      <c r="XEZ54" s="61"/>
      <c r="XFA54" s="61"/>
      <c r="XFB54" s="61"/>
      <c r="XFC54" s="61"/>
      <c r="XFD54" s="61"/>
    </row>
    <row r="55" s="10" customFormat="1" ht="48" customHeight="1" spans="1:14">
      <c r="A55" s="33">
        <v>9</v>
      </c>
      <c r="B55" s="36" t="s">
        <v>4506</v>
      </c>
      <c r="C55" s="33" t="s">
        <v>4507</v>
      </c>
      <c r="D55" s="33" t="s">
        <v>4489</v>
      </c>
      <c r="E55" s="33" t="s">
        <v>1401</v>
      </c>
      <c r="F55" s="34" t="s">
        <v>4508</v>
      </c>
      <c r="G55" s="33">
        <v>77</v>
      </c>
      <c r="H55" s="33">
        <v>77</v>
      </c>
      <c r="I55" s="33"/>
      <c r="J55" s="33"/>
      <c r="K55" s="33"/>
      <c r="L55" s="58" t="s">
        <v>338</v>
      </c>
      <c r="M55" s="33" t="s">
        <v>559</v>
      </c>
      <c r="N55" s="33"/>
    </row>
    <row r="56" s="10" customFormat="1" ht="47" customHeight="1" spans="1:14">
      <c r="A56" s="33">
        <v>10</v>
      </c>
      <c r="B56" s="36" t="s">
        <v>4509</v>
      </c>
      <c r="C56" s="33" t="s">
        <v>4510</v>
      </c>
      <c r="D56" s="33" t="s">
        <v>4489</v>
      </c>
      <c r="E56" s="33" t="s">
        <v>1401</v>
      </c>
      <c r="F56" s="34" t="s">
        <v>3292</v>
      </c>
      <c r="G56" s="33">
        <v>66</v>
      </c>
      <c r="H56" s="33">
        <v>66</v>
      </c>
      <c r="I56" s="33"/>
      <c r="J56" s="33"/>
      <c r="K56" s="33"/>
      <c r="L56" s="58" t="s">
        <v>338</v>
      </c>
      <c r="M56" s="33" t="s">
        <v>559</v>
      </c>
      <c r="N56" s="33"/>
    </row>
    <row r="57" s="10" customFormat="1" ht="68.1" customHeight="1" spans="1:14">
      <c r="A57" s="33">
        <v>11</v>
      </c>
      <c r="B57" s="35" t="s">
        <v>4511</v>
      </c>
      <c r="C57" s="36" t="s">
        <v>4512</v>
      </c>
      <c r="D57" s="33" t="s">
        <v>4489</v>
      </c>
      <c r="E57" s="35" t="s">
        <v>1111</v>
      </c>
      <c r="F57" s="35" t="s">
        <v>3248</v>
      </c>
      <c r="G57" s="33">
        <v>96.2</v>
      </c>
      <c r="H57" s="33">
        <v>96.2</v>
      </c>
      <c r="I57" s="33"/>
      <c r="J57" s="33"/>
      <c r="K57" s="33"/>
      <c r="L57" s="48" t="s">
        <v>180</v>
      </c>
      <c r="M57" s="33" t="s">
        <v>4513</v>
      </c>
      <c r="N57" s="33"/>
    </row>
    <row r="58" s="10" customFormat="1" ht="68.1" customHeight="1" spans="1:14">
      <c r="A58" s="33">
        <v>12</v>
      </c>
      <c r="B58" s="35" t="s">
        <v>4511</v>
      </c>
      <c r="C58" s="36" t="s">
        <v>4514</v>
      </c>
      <c r="D58" s="33" t="s">
        <v>4489</v>
      </c>
      <c r="E58" s="35" t="s">
        <v>1111</v>
      </c>
      <c r="F58" s="35" t="s">
        <v>3248</v>
      </c>
      <c r="G58" s="33">
        <v>49.5</v>
      </c>
      <c r="H58" s="33">
        <v>49.5</v>
      </c>
      <c r="I58" s="33"/>
      <c r="J58" s="33"/>
      <c r="K58" s="33"/>
      <c r="L58" s="48" t="s">
        <v>180</v>
      </c>
      <c r="M58" s="33" t="s">
        <v>4513</v>
      </c>
      <c r="N58" s="33"/>
    </row>
    <row r="59" s="10" customFormat="1" ht="48.95" customHeight="1" spans="1:14">
      <c r="A59" s="33">
        <v>13</v>
      </c>
      <c r="B59" s="35" t="s">
        <v>4515</v>
      </c>
      <c r="C59" s="36" t="s">
        <v>4516</v>
      </c>
      <c r="D59" s="33" t="s">
        <v>4489</v>
      </c>
      <c r="E59" s="35" t="s">
        <v>1111</v>
      </c>
      <c r="F59" s="35" t="s">
        <v>2021</v>
      </c>
      <c r="G59" s="33">
        <v>77</v>
      </c>
      <c r="H59" s="33">
        <v>77</v>
      </c>
      <c r="I59" s="33"/>
      <c r="J59" s="33"/>
      <c r="K59" s="33"/>
      <c r="L59" s="48" t="s">
        <v>180</v>
      </c>
      <c r="M59" s="33" t="s">
        <v>639</v>
      </c>
      <c r="N59" s="33"/>
    </row>
    <row r="60" s="10" customFormat="1" ht="45" customHeight="1" spans="1:14">
      <c r="A60" s="33">
        <v>14</v>
      </c>
      <c r="B60" s="35" t="s">
        <v>4517</v>
      </c>
      <c r="C60" s="36" t="s">
        <v>4518</v>
      </c>
      <c r="D60" s="33" t="s">
        <v>4489</v>
      </c>
      <c r="E60" s="35" t="s">
        <v>1111</v>
      </c>
      <c r="F60" s="35" t="s">
        <v>3817</v>
      </c>
      <c r="G60" s="33">
        <v>55</v>
      </c>
      <c r="H60" s="33">
        <v>55</v>
      </c>
      <c r="I60" s="33"/>
      <c r="J60" s="33"/>
      <c r="K60" s="33"/>
      <c r="L60" s="48" t="s">
        <v>180</v>
      </c>
      <c r="M60" s="33" t="s">
        <v>4401</v>
      </c>
      <c r="N60" s="33"/>
    </row>
    <row r="61" s="10" customFormat="1" ht="53.1" customHeight="1" spans="1:14">
      <c r="A61" s="33">
        <v>15</v>
      </c>
      <c r="B61" s="35" t="s">
        <v>4519</v>
      </c>
      <c r="C61" s="36" t="s">
        <v>4520</v>
      </c>
      <c r="D61" s="33" t="s">
        <v>4489</v>
      </c>
      <c r="E61" s="35" t="s">
        <v>1111</v>
      </c>
      <c r="F61" s="35" t="s">
        <v>3821</v>
      </c>
      <c r="G61" s="33">
        <v>99</v>
      </c>
      <c r="H61" s="33">
        <v>99</v>
      </c>
      <c r="I61" s="33"/>
      <c r="J61" s="33"/>
      <c r="K61" s="33"/>
      <c r="L61" s="48" t="s">
        <v>180</v>
      </c>
      <c r="M61" s="33" t="s">
        <v>622</v>
      </c>
      <c r="N61" s="33"/>
    </row>
    <row r="62" s="10" customFormat="1" ht="45.95" customHeight="1" spans="1:14">
      <c r="A62" s="33">
        <v>16</v>
      </c>
      <c r="B62" s="35" t="s">
        <v>4521</v>
      </c>
      <c r="C62" s="36" t="s">
        <v>4522</v>
      </c>
      <c r="D62" s="33" t="s">
        <v>4489</v>
      </c>
      <c r="E62" s="35" t="s">
        <v>1111</v>
      </c>
      <c r="F62" s="35" t="s">
        <v>3817</v>
      </c>
      <c r="G62" s="33">
        <v>77</v>
      </c>
      <c r="H62" s="33">
        <v>77</v>
      </c>
      <c r="I62" s="33"/>
      <c r="J62" s="33"/>
      <c r="K62" s="33"/>
      <c r="L62" s="48" t="s">
        <v>180</v>
      </c>
      <c r="M62" s="33" t="s">
        <v>4446</v>
      </c>
      <c r="N62" s="33"/>
    </row>
    <row r="63" s="10" customFormat="1" ht="47" customHeight="1" spans="1:14">
      <c r="A63" s="33">
        <v>17</v>
      </c>
      <c r="B63" s="35" t="s">
        <v>4523</v>
      </c>
      <c r="C63" s="36" t="s">
        <v>4524</v>
      </c>
      <c r="D63" s="33" t="s">
        <v>4489</v>
      </c>
      <c r="E63" s="35" t="s">
        <v>1111</v>
      </c>
      <c r="F63" s="35" t="s">
        <v>2367</v>
      </c>
      <c r="G63" s="33">
        <v>115.5</v>
      </c>
      <c r="H63" s="33">
        <v>115.5</v>
      </c>
      <c r="I63" s="33"/>
      <c r="J63" s="33"/>
      <c r="K63" s="33"/>
      <c r="L63" s="48" t="s">
        <v>180</v>
      </c>
      <c r="M63" s="33" t="s">
        <v>4513</v>
      </c>
      <c r="N63" s="33"/>
    </row>
    <row r="64" s="10" customFormat="1" ht="50.1" customHeight="1" spans="1:14">
      <c r="A64" s="33">
        <v>18</v>
      </c>
      <c r="B64" s="43" t="s">
        <v>4525</v>
      </c>
      <c r="C64" s="45" t="s">
        <v>4526</v>
      </c>
      <c r="D64" s="33" t="s">
        <v>4489</v>
      </c>
      <c r="E64" s="51" t="s">
        <v>1116</v>
      </c>
      <c r="F64" s="51" t="s">
        <v>2246</v>
      </c>
      <c r="G64" s="43">
        <v>77</v>
      </c>
      <c r="H64" s="33">
        <v>77</v>
      </c>
      <c r="I64" s="33"/>
      <c r="J64" s="33"/>
      <c r="K64" s="33"/>
      <c r="L64" s="48" t="s">
        <v>379</v>
      </c>
      <c r="M64" s="33" t="s">
        <v>593</v>
      </c>
      <c r="N64" s="33"/>
    </row>
    <row r="65" s="10" customFormat="1" ht="48.95" customHeight="1" spans="1:14">
      <c r="A65" s="33">
        <v>19</v>
      </c>
      <c r="B65" s="43" t="s">
        <v>4527</v>
      </c>
      <c r="C65" s="45" t="s">
        <v>4528</v>
      </c>
      <c r="D65" s="33" t="s">
        <v>4489</v>
      </c>
      <c r="E65" s="51" t="s">
        <v>1116</v>
      </c>
      <c r="F65" s="51" t="s">
        <v>3273</v>
      </c>
      <c r="G65" s="43">
        <v>96.2</v>
      </c>
      <c r="H65" s="33">
        <v>96.2</v>
      </c>
      <c r="I65" s="33"/>
      <c r="J65" s="33"/>
      <c r="K65" s="33"/>
      <c r="L65" s="48" t="s">
        <v>379</v>
      </c>
      <c r="M65" s="33" t="s">
        <v>4409</v>
      </c>
      <c r="N65" s="33"/>
    </row>
    <row r="66" s="10" customFormat="1" ht="51" customHeight="1" spans="1:14">
      <c r="A66" s="33">
        <v>20</v>
      </c>
      <c r="B66" s="45" t="s">
        <v>4529</v>
      </c>
      <c r="C66" s="43" t="s">
        <v>4530</v>
      </c>
      <c r="D66" s="33" t="s">
        <v>4489</v>
      </c>
      <c r="E66" s="43" t="s">
        <v>1422</v>
      </c>
      <c r="F66" s="46" t="s">
        <v>3234</v>
      </c>
      <c r="G66" s="43">
        <v>77</v>
      </c>
      <c r="H66" s="33">
        <v>77</v>
      </c>
      <c r="I66" s="33"/>
      <c r="J66" s="33"/>
      <c r="K66" s="33"/>
      <c r="L66" s="58" t="s">
        <v>171</v>
      </c>
      <c r="M66" s="33" t="s">
        <v>4531</v>
      </c>
      <c r="N66" s="33"/>
    </row>
    <row r="67" s="10" customFormat="1" ht="51" customHeight="1" spans="1:14">
      <c r="A67" s="33">
        <v>21</v>
      </c>
      <c r="B67" s="45" t="s">
        <v>4532</v>
      </c>
      <c r="C67" s="43" t="s">
        <v>4533</v>
      </c>
      <c r="D67" s="33" t="s">
        <v>4489</v>
      </c>
      <c r="E67" s="43" t="s">
        <v>1422</v>
      </c>
      <c r="F67" s="46" t="s">
        <v>3806</v>
      </c>
      <c r="G67" s="43">
        <v>76</v>
      </c>
      <c r="H67" s="33">
        <v>76</v>
      </c>
      <c r="I67" s="33"/>
      <c r="J67" s="33"/>
      <c r="K67" s="33"/>
      <c r="L67" s="58" t="s">
        <v>171</v>
      </c>
      <c r="M67" s="33" t="s">
        <v>4534</v>
      </c>
      <c r="N67" s="33"/>
    </row>
    <row r="68" ht="53.1" customHeight="1" spans="1:16378">
      <c r="A68" s="33">
        <v>22</v>
      </c>
      <c r="B68" s="45" t="s">
        <v>4535</v>
      </c>
      <c r="C68" s="43" t="s">
        <v>4536</v>
      </c>
      <c r="D68" s="33" t="s">
        <v>4489</v>
      </c>
      <c r="E68" s="43" t="s">
        <v>1422</v>
      </c>
      <c r="F68" s="46" t="s">
        <v>1873</v>
      </c>
      <c r="G68" s="43">
        <v>77</v>
      </c>
      <c r="H68" s="33">
        <v>77</v>
      </c>
      <c r="I68" s="33"/>
      <c r="J68" s="33"/>
      <c r="K68" s="33"/>
      <c r="L68" s="58" t="s">
        <v>171</v>
      </c>
      <c r="M68" s="33" t="s">
        <v>626</v>
      </c>
      <c r="N68" s="59"/>
      <c r="P68" s="10"/>
      <c r="Q68" s="10"/>
      <c r="XEU68" s="17"/>
      <c r="XEV68" s="17"/>
      <c r="XEW68" s="17"/>
      <c r="XEX68" s="17"/>
    </row>
    <row r="69" ht="53.1" customHeight="1" spans="1:16378">
      <c r="A69" s="33">
        <v>23</v>
      </c>
      <c r="B69" s="33" t="s">
        <v>4537</v>
      </c>
      <c r="C69" s="33" t="s">
        <v>4538</v>
      </c>
      <c r="D69" s="33" t="s">
        <v>4489</v>
      </c>
      <c r="E69" s="33" t="s">
        <v>1433</v>
      </c>
      <c r="F69" s="34" t="s">
        <v>4539</v>
      </c>
      <c r="G69" s="33">
        <v>77</v>
      </c>
      <c r="H69" s="33">
        <v>77</v>
      </c>
      <c r="I69" s="33"/>
      <c r="J69" s="33"/>
      <c r="K69" s="33"/>
      <c r="L69" s="58" t="s">
        <v>239</v>
      </c>
      <c r="M69" s="33" t="s">
        <v>559</v>
      </c>
      <c r="N69" s="59"/>
      <c r="P69" s="10"/>
      <c r="Q69" s="10"/>
      <c r="XEU69" s="17"/>
      <c r="XEV69" s="17"/>
      <c r="XEW69" s="17"/>
      <c r="XEX69" s="17"/>
    </row>
    <row r="70" ht="53.1" customHeight="1" spans="1:16378">
      <c r="A70" s="33">
        <v>24</v>
      </c>
      <c r="B70" s="33" t="s">
        <v>4540</v>
      </c>
      <c r="C70" s="33" t="s">
        <v>4541</v>
      </c>
      <c r="D70" s="33" t="s">
        <v>4489</v>
      </c>
      <c r="E70" s="33" t="s">
        <v>1433</v>
      </c>
      <c r="F70" s="34" t="s">
        <v>2358</v>
      </c>
      <c r="G70" s="33">
        <v>79.2</v>
      </c>
      <c r="H70" s="33">
        <v>79.2</v>
      </c>
      <c r="I70" s="33"/>
      <c r="J70" s="33"/>
      <c r="K70" s="33"/>
      <c r="L70" s="58" t="s">
        <v>239</v>
      </c>
      <c r="M70" s="33" t="s">
        <v>4542</v>
      </c>
      <c r="N70" s="59"/>
      <c r="P70" s="10"/>
      <c r="Q70" s="10"/>
      <c r="XEU70" s="17"/>
      <c r="XEV70" s="17"/>
      <c r="XEW70" s="17"/>
      <c r="XEX70" s="17"/>
    </row>
    <row r="71" ht="48.95" customHeight="1" spans="1:16378">
      <c r="A71" s="33">
        <v>25</v>
      </c>
      <c r="B71" s="62" t="s">
        <v>4543</v>
      </c>
      <c r="C71" s="43" t="s">
        <v>4544</v>
      </c>
      <c r="D71" s="33" t="s">
        <v>4489</v>
      </c>
      <c r="E71" s="43" t="s">
        <v>1441</v>
      </c>
      <c r="F71" s="46" t="s">
        <v>1388</v>
      </c>
      <c r="G71" s="43">
        <v>115.5</v>
      </c>
      <c r="H71" s="33">
        <v>115.5</v>
      </c>
      <c r="I71" s="33"/>
      <c r="J71" s="33"/>
      <c r="K71" s="33"/>
      <c r="L71" s="58" t="s">
        <v>453</v>
      </c>
      <c r="M71" s="33" t="s">
        <v>584</v>
      </c>
      <c r="N71" s="59"/>
      <c r="P71" s="10"/>
      <c r="Q71" s="10"/>
      <c r="XEU71" s="17"/>
      <c r="XEV71" s="17"/>
      <c r="XEW71" s="17"/>
      <c r="XEX71" s="17"/>
    </row>
    <row r="72" ht="51" customHeight="1" spans="1:16378">
      <c r="A72" s="33">
        <v>26</v>
      </c>
      <c r="B72" s="62" t="s">
        <v>4545</v>
      </c>
      <c r="C72" s="43" t="s">
        <v>4546</v>
      </c>
      <c r="D72" s="33" t="s">
        <v>4489</v>
      </c>
      <c r="E72" s="43" t="s">
        <v>1441</v>
      </c>
      <c r="F72" s="46" t="s">
        <v>2386</v>
      </c>
      <c r="G72" s="43">
        <v>115.5</v>
      </c>
      <c r="H72" s="33">
        <v>115.5</v>
      </c>
      <c r="I72" s="33"/>
      <c r="J72" s="33"/>
      <c r="K72" s="33"/>
      <c r="L72" s="58" t="s">
        <v>453</v>
      </c>
      <c r="M72" s="33" t="s">
        <v>4430</v>
      </c>
      <c r="N72" s="59"/>
      <c r="P72" s="10"/>
      <c r="Q72" s="10"/>
      <c r="XEU72" s="17"/>
      <c r="XEV72" s="17"/>
      <c r="XEW72" s="17"/>
      <c r="XEX72" s="17"/>
    </row>
    <row r="73" ht="51" customHeight="1" spans="1:16378">
      <c r="A73" s="33">
        <v>27</v>
      </c>
      <c r="B73" s="45" t="s">
        <v>4547</v>
      </c>
      <c r="C73" s="43" t="s">
        <v>4548</v>
      </c>
      <c r="D73" s="33" t="s">
        <v>4489</v>
      </c>
      <c r="E73" s="43" t="s">
        <v>1441</v>
      </c>
      <c r="F73" s="46" t="s">
        <v>2389</v>
      </c>
      <c r="G73" s="43">
        <v>77</v>
      </c>
      <c r="H73" s="33">
        <v>77</v>
      </c>
      <c r="I73" s="33"/>
      <c r="J73" s="33"/>
      <c r="K73" s="33"/>
      <c r="L73" s="58" t="s">
        <v>453</v>
      </c>
      <c r="M73" s="33" t="s">
        <v>4549</v>
      </c>
      <c r="N73" s="59"/>
      <c r="P73" s="10"/>
      <c r="Q73" s="10"/>
      <c r="XEU73" s="17"/>
      <c r="XEV73" s="17"/>
      <c r="XEW73" s="17"/>
      <c r="XEX73" s="17"/>
    </row>
    <row r="74" ht="48" customHeight="1" spans="1:16378">
      <c r="A74" s="33">
        <v>28</v>
      </c>
      <c r="B74" s="43" t="s">
        <v>4550</v>
      </c>
      <c r="C74" s="43" t="s">
        <v>4551</v>
      </c>
      <c r="D74" s="33" t="s">
        <v>4489</v>
      </c>
      <c r="E74" s="43" t="s">
        <v>1437</v>
      </c>
      <c r="F74" s="46" t="s">
        <v>2351</v>
      </c>
      <c r="G74" s="43">
        <v>77</v>
      </c>
      <c r="H74" s="33">
        <v>77</v>
      </c>
      <c r="I74" s="33"/>
      <c r="J74" s="33"/>
      <c r="K74" s="33"/>
      <c r="L74" s="58" t="s">
        <v>234</v>
      </c>
      <c r="M74" s="33" t="s">
        <v>570</v>
      </c>
      <c r="N74" s="59"/>
      <c r="P74" s="10"/>
      <c r="Q74" s="10"/>
      <c r="XEU74" s="17"/>
      <c r="XEV74" s="17"/>
      <c r="XEW74" s="17"/>
      <c r="XEX74" s="17"/>
    </row>
    <row r="75" ht="45" customHeight="1" spans="1:16378">
      <c r="A75" s="33">
        <v>29</v>
      </c>
      <c r="B75" s="43" t="s">
        <v>4552</v>
      </c>
      <c r="C75" s="43" t="s">
        <v>4553</v>
      </c>
      <c r="D75" s="33" t="s">
        <v>4489</v>
      </c>
      <c r="E75" s="43" t="s">
        <v>1437</v>
      </c>
      <c r="F75" s="46" t="s">
        <v>2517</v>
      </c>
      <c r="G75" s="43">
        <v>77</v>
      </c>
      <c r="H75" s="33">
        <v>77</v>
      </c>
      <c r="I75" s="33"/>
      <c r="J75" s="33"/>
      <c r="K75" s="33"/>
      <c r="L75" s="58" t="s">
        <v>234</v>
      </c>
      <c r="M75" s="33" t="s">
        <v>4513</v>
      </c>
      <c r="N75" s="59"/>
      <c r="P75" s="10"/>
      <c r="Q75" s="10"/>
      <c r="XEU75" s="17"/>
      <c r="XEV75" s="17"/>
      <c r="XEW75" s="17"/>
      <c r="XEX75" s="17"/>
    </row>
    <row r="76" ht="47" customHeight="1" spans="1:16378">
      <c r="A76" s="33">
        <v>30</v>
      </c>
      <c r="B76" s="43" t="s">
        <v>4554</v>
      </c>
      <c r="C76" s="43" t="s">
        <v>4555</v>
      </c>
      <c r="D76" s="33" t="s">
        <v>4489</v>
      </c>
      <c r="E76" s="43" t="s">
        <v>1437</v>
      </c>
      <c r="F76" s="46" t="s">
        <v>4556</v>
      </c>
      <c r="G76" s="43">
        <v>77</v>
      </c>
      <c r="H76" s="33">
        <v>77</v>
      </c>
      <c r="I76" s="33"/>
      <c r="J76" s="33"/>
      <c r="K76" s="33"/>
      <c r="L76" s="58" t="s">
        <v>234</v>
      </c>
      <c r="M76" s="33" t="s">
        <v>4557</v>
      </c>
      <c r="N76" s="59"/>
      <c r="P76" s="10"/>
      <c r="Q76" s="10"/>
      <c r="XEU76" s="17"/>
      <c r="XEV76" s="17"/>
      <c r="XEW76" s="17"/>
      <c r="XEX76" s="17"/>
    </row>
    <row r="77" ht="46" customHeight="1" spans="1:16378">
      <c r="A77" s="33">
        <v>31</v>
      </c>
      <c r="B77" s="43" t="s">
        <v>4558</v>
      </c>
      <c r="C77" s="43" t="s">
        <v>4559</v>
      </c>
      <c r="D77" s="33" t="s">
        <v>4489</v>
      </c>
      <c r="E77" s="43" t="s">
        <v>1461</v>
      </c>
      <c r="F77" s="43" t="s">
        <v>2147</v>
      </c>
      <c r="G77" s="43">
        <v>77</v>
      </c>
      <c r="H77" s="43">
        <v>77</v>
      </c>
      <c r="I77" s="33"/>
      <c r="J77" s="33"/>
      <c r="K77" s="33"/>
      <c r="L77" s="58" t="s">
        <v>244</v>
      </c>
      <c r="M77" s="33" t="s">
        <v>4560</v>
      </c>
      <c r="N77" s="59"/>
      <c r="P77" s="10"/>
      <c r="Q77" s="10"/>
      <c r="XEU77" s="17"/>
      <c r="XEV77" s="17"/>
      <c r="XEW77" s="17"/>
      <c r="XEX77" s="17"/>
    </row>
    <row r="78" ht="48" customHeight="1" spans="1:16378">
      <c r="A78" s="33">
        <v>32</v>
      </c>
      <c r="B78" s="43" t="s">
        <v>4561</v>
      </c>
      <c r="C78" s="43" t="s">
        <v>4562</v>
      </c>
      <c r="D78" s="33" t="s">
        <v>4489</v>
      </c>
      <c r="E78" s="43" t="s">
        <v>1461</v>
      </c>
      <c r="F78" s="43" t="s">
        <v>4101</v>
      </c>
      <c r="G78" s="43">
        <v>75</v>
      </c>
      <c r="H78" s="43">
        <v>75</v>
      </c>
      <c r="I78" s="33"/>
      <c r="J78" s="33"/>
      <c r="K78" s="33"/>
      <c r="L78" s="58" t="s">
        <v>244</v>
      </c>
      <c r="M78" s="33" t="s">
        <v>4513</v>
      </c>
      <c r="N78" s="59"/>
      <c r="P78" s="10"/>
      <c r="Q78" s="10"/>
      <c r="XEU78" s="17"/>
      <c r="XEV78" s="17"/>
      <c r="XEW78" s="17"/>
      <c r="XEX78" s="17"/>
    </row>
    <row r="79" ht="44" customHeight="1" spans="1:16378">
      <c r="A79" s="33">
        <v>33</v>
      </c>
      <c r="B79" s="43" t="s">
        <v>4563</v>
      </c>
      <c r="C79" s="43" t="s">
        <v>4564</v>
      </c>
      <c r="D79" s="33" t="s">
        <v>4489</v>
      </c>
      <c r="E79" s="43" t="s">
        <v>1461</v>
      </c>
      <c r="F79" s="43" t="s">
        <v>3321</v>
      </c>
      <c r="G79" s="43">
        <v>84.7</v>
      </c>
      <c r="H79" s="43">
        <v>84.7</v>
      </c>
      <c r="I79" s="33"/>
      <c r="J79" s="33"/>
      <c r="K79" s="33"/>
      <c r="L79" s="58" t="s">
        <v>244</v>
      </c>
      <c r="M79" s="33" t="s">
        <v>633</v>
      </c>
      <c r="N79" s="59"/>
      <c r="P79" s="10"/>
      <c r="Q79" s="10"/>
      <c r="XEU79" s="17"/>
      <c r="XEV79" s="17"/>
      <c r="XEW79" s="17"/>
      <c r="XEX79" s="17"/>
    </row>
    <row r="80" ht="44" customHeight="1" spans="1:16378">
      <c r="A80" s="33">
        <v>34</v>
      </c>
      <c r="B80" s="43" t="s">
        <v>4565</v>
      </c>
      <c r="C80" s="43" t="s">
        <v>4464</v>
      </c>
      <c r="D80" s="33" t="s">
        <v>4489</v>
      </c>
      <c r="E80" s="43" t="s">
        <v>1461</v>
      </c>
      <c r="F80" s="43" t="s">
        <v>3336</v>
      </c>
      <c r="G80" s="43">
        <v>77</v>
      </c>
      <c r="H80" s="43">
        <v>77</v>
      </c>
      <c r="I80" s="33"/>
      <c r="J80" s="33"/>
      <c r="K80" s="33"/>
      <c r="L80" s="58" t="s">
        <v>244</v>
      </c>
      <c r="M80" s="33" t="s">
        <v>584</v>
      </c>
      <c r="N80" s="59"/>
      <c r="P80" s="10"/>
      <c r="Q80" s="10"/>
      <c r="XEU80" s="17"/>
      <c r="XEV80" s="17"/>
      <c r="XEW80" s="17"/>
      <c r="XEX80" s="17"/>
    </row>
    <row r="81" ht="44.1" customHeight="1" spans="1:16378">
      <c r="A81" s="33">
        <v>35</v>
      </c>
      <c r="B81" s="43" t="s">
        <v>4566</v>
      </c>
      <c r="C81" s="43" t="s">
        <v>4567</v>
      </c>
      <c r="D81" s="33" t="s">
        <v>4489</v>
      </c>
      <c r="E81" s="43" t="s">
        <v>1461</v>
      </c>
      <c r="F81" s="43" t="s">
        <v>4568</v>
      </c>
      <c r="G81" s="43">
        <v>69.3</v>
      </c>
      <c r="H81" s="43">
        <v>69.3</v>
      </c>
      <c r="I81" s="33"/>
      <c r="J81" s="33"/>
      <c r="K81" s="33"/>
      <c r="L81" s="58" t="s">
        <v>244</v>
      </c>
      <c r="M81" s="33" t="s">
        <v>4398</v>
      </c>
      <c r="N81" s="59"/>
      <c r="P81" s="10"/>
      <c r="Q81" s="10"/>
      <c r="XEU81" s="17"/>
      <c r="XEV81" s="17"/>
      <c r="XEW81" s="17"/>
      <c r="XEX81" s="17"/>
    </row>
    <row r="82" ht="51.95" customHeight="1" spans="1:16378">
      <c r="A82" s="33">
        <v>36</v>
      </c>
      <c r="B82" s="36" t="s">
        <v>4569</v>
      </c>
      <c r="C82" s="33" t="s">
        <v>4464</v>
      </c>
      <c r="D82" s="33" t="s">
        <v>4489</v>
      </c>
      <c r="E82" s="33" t="s">
        <v>1405</v>
      </c>
      <c r="F82" s="34" t="s">
        <v>1755</v>
      </c>
      <c r="G82" s="33">
        <v>77</v>
      </c>
      <c r="H82" s="33">
        <v>77</v>
      </c>
      <c r="I82" s="33"/>
      <c r="J82" s="33"/>
      <c r="K82" s="33"/>
      <c r="L82" s="58" t="s">
        <v>204</v>
      </c>
      <c r="M82" s="33" t="s">
        <v>596</v>
      </c>
      <c r="N82" s="59"/>
      <c r="P82" s="10"/>
      <c r="Q82" s="10"/>
      <c r="XEU82" s="17"/>
      <c r="XEV82" s="17"/>
      <c r="XEW82" s="17"/>
      <c r="XEX82" s="17"/>
    </row>
    <row r="83" ht="51.95" customHeight="1" spans="1:16378">
      <c r="A83" s="33">
        <v>37</v>
      </c>
      <c r="B83" s="36" t="s">
        <v>4570</v>
      </c>
      <c r="C83" s="33" t="s">
        <v>4571</v>
      </c>
      <c r="D83" s="33" t="s">
        <v>4489</v>
      </c>
      <c r="E83" s="33" t="s">
        <v>1405</v>
      </c>
      <c r="F83" s="34" t="s">
        <v>4572</v>
      </c>
      <c r="G83" s="33">
        <v>132</v>
      </c>
      <c r="H83" s="33">
        <v>132</v>
      </c>
      <c r="I83" s="33"/>
      <c r="J83" s="33"/>
      <c r="K83" s="33"/>
      <c r="L83" s="58" t="s">
        <v>204</v>
      </c>
      <c r="M83" s="33" t="s">
        <v>531</v>
      </c>
      <c r="N83" s="59"/>
      <c r="P83" s="10"/>
      <c r="Q83" s="10"/>
      <c r="XEU83" s="17"/>
      <c r="XEV83" s="17"/>
      <c r="XEW83" s="17"/>
      <c r="XEX83" s="17"/>
    </row>
    <row r="84" ht="47.1" customHeight="1" spans="1:16378">
      <c r="A84" s="33">
        <v>38</v>
      </c>
      <c r="B84" s="63" t="s">
        <v>4573</v>
      </c>
      <c r="C84" s="33" t="s">
        <v>4574</v>
      </c>
      <c r="D84" s="33" t="s">
        <v>4489</v>
      </c>
      <c r="E84" s="63" t="s">
        <v>1426</v>
      </c>
      <c r="F84" s="63" t="s">
        <v>2453</v>
      </c>
      <c r="G84" s="64">
        <v>77</v>
      </c>
      <c r="H84" s="63">
        <v>77</v>
      </c>
      <c r="I84" s="63"/>
      <c r="J84" s="63"/>
      <c r="K84" s="63"/>
      <c r="L84" s="58" t="s">
        <v>191</v>
      </c>
      <c r="M84" s="33" t="s">
        <v>584</v>
      </c>
      <c r="N84" s="59"/>
      <c r="P84" s="10"/>
      <c r="Q84" s="10"/>
      <c r="XEU84" s="17"/>
      <c r="XEV84" s="17"/>
      <c r="XEW84" s="17"/>
      <c r="XEX84" s="17"/>
    </row>
    <row r="85" ht="47" customHeight="1" spans="1:16378">
      <c r="A85" s="33">
        <v>39</v>
      </c>
      <c r="B85" s="63" t="s">
        <v>4575</v>
      </c>
      <c r="C85" s="33" t="s">
        <v>4576</v>
      </c>
      <c r="D85" s="33" t="s">
        <v>4489</v>
      </c>
      <c r="E85" s="33" t="s">
        <v>1426</v>
      </c>
      <c r="F85" s="34" t="s">
        <v>4577</v>
      </c>
      <c r="G85" s="48">
        <v>77</v>
      </c>
      <c r="H85" s="33">
        <v>77</v>
      </c>
      <c r="I85" s="33"/>
      <c r="J85" s="33"/>
      <c r="K85" s="33"/>
      <c r="L85" s="58" t="s">
        <v>191</v>
      </c>
      <c r="M85" s="33" t="s">
        <v>584</v>
      </c>
      <c r="N85" s="59"/>
      <c r="P85" s="10"/>
      <c r="Q85" s="10"/>
      <c r="XEU85" s="17"/>
      <c r="XEV85" s="17"/>
      <c r="XEW85" s="17"/>
      <c r="XEX85" s="17"/>
    </row>
    <row r="86" ht="46" customHeight="1" spans="1:16378">
      <c r="A86" s="33">
        <v>40</v>
      </c>
      <c r="B86" s="36" t="s">
        <v>4578</v>
      </c>
      <c r="C86" s="33" t="s">
        <v>4579</v>
      </c>
      <c r="D86" s="33" t="s">
        <v>4489</v>
      </c>
      <c r="E86" s="33" t="s">
        <v>4580</v>
      </c>
      <c r="F86" s="34" t="s">
        <v>4581</v>
      </c>
      <c r="G86" s="33">
        <v>77</v>
      </c>
      <c r="H86" s="33">
        <v>77</v>
      </c>
      <c r="I86" s="33"/>
      <c r="J86" s="33"/>
      <c r="K86" s="33"/>
      <c r="L86" s="58" t="s">
        <v>211</v>
      </c>
      <c r="M86" s="33" t="s">
        <v>584</v>
      </c>
      <c r="N86" s="59"/>
      <c r="P86" s="10"/>
      <c r="Q86" s="10"/>
      <c r="XEU86" s="17"/>
      <c r="XEV86" s="17"/>
      <c r="XEW86" s="17"/>
      <c r="XEX86" s="17"/>
    </row>
    <row r="87" ht="45" customHeight="1" spans="1:16378">
      <c r="A87" s="33">
        <v>41</v>
      </c>
      <c r="B87" s="33" t="s">
        <v>4582</v>
      </c>
      <c r="C87" s="33" t="s">
        <v>4583</v>
      </c>
      <c r="D87" s="33" t="s">
        <v>4489</v>
      </c>
      <c r="E87" s="33" t="s">
        <v>4580</v>
      </c>
      <c r="F87" s="34" t="s">
        <v>4584</v>
      </c>
      <c r="G87" s="33">
        <v>76</v>
      </c>
      <c r="H87" s="33">
        <v>76</v>
      </c>
      <c r="I87" s="33"/>
      <c r="J87" s="33"/>
      <c r="K87" s="33"/>
      <c r="L87" s="58" t="s">
        <v>211</v>
      </c>
      <c r="M87" s="33" t="s">
        <v>600</v>
      </c>
      <c r="N87" s="59"/>
      <c r="P87" s="10"/>
      <c r="Q87" s="10"/>
      <c r="XEU87" s="17"/>
      <c r="XEV87" s="17"/>
      <c r="XEW87" s="17"/>
      <c r="XEX87" s="17"/>
    </row>
    <row r="88" ht="45" customHeight="1" spans="1:16378">
      <c r="A88" s="33">
        <v>42</v>
      </c>
      <c r="B88" s="36" t="s">
        <v>4585</v>
      </c>
      <c r="C88" s="33" t="s">
        <v>4586</v>
      </c>
      <c r="D88" s="33" t="s">
        <v>4489</v>
      </c>
      <c r="E88" s="33" t="s">
        <v>4485</v>
      </c>
      <c r="F88" s="34" t="s">
        <v>4587</v>
      </c>
      <c r="G88" s="33">
        <v>38.5</v>
      </c>
      <c r="H88" s="33">
        <v>38.5</v>
      </c>
      <c r="I88" s="33"/>
      <c r="J88" s="33"/>
      <c r="K88" s="33"/>
      <c r="L88" s="58" t="s">
        <v>303</v>
      </c>
      <c r="M88" s="33" t="s">
        <v>4588</v>
      </c>
      <c r="N88" s="59"/>
      <c r="P88" s="10"/>
      <c r="Q88" s="10"/>
      <c r="XEU88" s="17"/>
      <c r="XEV88" s="17"/>
      <c r="XEW88" s="17"/>
      <c r="XEX88" s="17"/>
    </row>
    <row r="89" ht="45" customHeight="1" spans="1:16378">
      <c r="A89" s="33">
        <v>43</v>
      </c>
      <c r="B89" s="36" t="s">
        <v>4589</v>
      </c>
      <c r="C89" s="33" t="s">
        <v>4590</v>
      </c>
      <c r="D89" s="33" t="s">
        <v>4489</v>
      </c>
      <c r="E89" s="33" t="s">
        <v>4485</v>
      </c>
      <c r="F89" s="34" t="s">
        <v>4591</v>
      </c>
      <c r="G89" s="33">
        <v>7.7</v>
      </c>
      <c r="H89" s="33">
        <v>7.7</v>
      </c>
      <c r="I89" s="33"/>
      <c r="J89" s="33"/>
      <c r="K89" s="33"/>
      <c r="L89" s="58" t="s">
        <v>303</v>
      </c>
      <c r="M89" s="33" t="s">
        <v>4592</v>
      </c>
      <c r="N89" s="59"/>
      <c r="P89" s="10"/>
      <c r="Q89" s="10"/>
      <c r="XEU89" s="17"/>
      <c r="XEV89" s="17"/>
      <c r="XEW89" s="17"/>
      <c r="XEX89" s="17"/>
    </row>
    <row r="90" ht="48" customHeight="1" spans="1:16378">
      <c r="A90" s="33">
        <v>44</v>
      </c>
      <c r="B90" s="37" t="s">
        <v>4593</v>
      </c>
      <c r="C90" s="38" t="s">
        <v>4594</v>
      </c>
      <c r="D90" s="33" t="s">
        <v>4489</v>
      </c>
      <c r="E90" s="38" t="s">
        <v>1413</v>
      </c>
      <c r="F90" s="39" t="s">
        <v>1924</v>
      </c>
      <c r="G90" s="38">
        <v>77</v>
      </c>
      <c r="H90" s="33">
        <v>77</v>
      </c>
      <c r="I90" s="33"/>
      <c r="J90" s="33"/>
      <c r="K90" s="33"/>
      <c r="L90" s="58" t="s">
        <v>4467</v>
      </c>
      <c r="M90" s="33" t="s">
        <v>4595</v>
      </c>
      <c r="N90" s="59"/>
      <c r="P90" s="10"/>
      <c r="Q90" s="10"/>
      <c r="XEU90" s="17"/>
      <c r="XEV90" s="17"/>
      <c r="XEW90" s="17"/>
      <c r="XEX90" s="17"/>
    </row>
    <row r="91" ht="53" customHeight="1" spans="1:16378">
      <c r="A91" s="43">
        <v>45</v>
      </c>
      <c r="B91" s="43" t="s">
        <v>4596</v>
      </c>
      <c r="C91" s="43" t="s">
        <v>4597</v>
      </c>
      <c r="D91" s="33" t="s">
        <v>4489</v>
      </c>
      <c r="E91" s="43" t="s">
        <v>1456</v>
      </c>
      <c r="F91" s="46" t="s">
        <v>2502</v>
      </c>
      <c r="G91" s="43">
        <v>77</v>
      </c>
      <c r="H91" s="43">
        <v>77</v>
      </c>
      <c r="I91" s="33"/>
      <c r="J91" s="33"/>
      <c r="K91" s="33"/>
      <c r="L91" s="48" t="s">
        <v>1457</v>
      </c>
      <c r="M91" s="33" t="s">
        <v>4598</v>
      </c>
      <c r="N91" s="59"/>
      <c r="P91" s="10"/>
      <c r="Q91" s="10"/>
      <c r="XEU91" s="17"/>
      <c r="XEV91" s="17"/>
      <c r="XEW91" s="17"/>
      <c r="XEX91" s="17"/>
    </row>
    <row r="92" ht="35.1" customHeight="1" spans="1:16378">
      <c r="A92" s="65" t="s">
        <v>4599</v>
      </c>
      <c r="B92" s="66"/>
      <c r="C92" s="66"/>
      <c r="D92" s="66"/>
      <c r="E92" s="66"/>
      <c r="F92" s="67"/>
      <c r="G92" s="32">
        <f t="shared" ref="G92:K92" si="3">SUM(G93:G216)</f>
        <v>8514.86</v>
      </c>
      <c r="H92" s="32">
        <v>6927.86</v>
      </c>
      <c r="I92" s="32">
        <v>0</v>
      </c>
      <c r="J92" s="32">
        <f t="shared" si="3"/>
        <v>0</v>
      </c>
      <c r="K92" s="32">
        <f t="shared" si="3"/>
        <v>1587</v>
      </c>
      <c r="L92" s="33"/>
      <c r="M92" s="33"/>
      <c r="N92" s="59"/>
      <c r="XEU92" s="17"/>
      <c r="XEV92" s="17"/>
      <c r="XEW92" s="17"/>
      <c r="XEX92" s="17"/>
    </row>
    <row r="93" s="17" customFormat="1" ht="63.95" customHeight="1" spans="1:14">
      <c r="A93" s="33">
        <v>1</v>
      </c>
      <c r="B93" s="33" t="s">
        <v>4600</v>
      </c>
      <c r="C93" s="33" t="s">
        <v>4601</v>
      </c>
      <c r="D93" s="33" t="s">
        <v>4489</v>
      </c>
      <c r="E93" s="33" t="s">
        <v>1449</v>
      </c>
      <c r="F93" s="33" t="s">
        <v>1729</v>
      </c>
      <c r="G93" s="33">
        <v>77</v>
      </c>
      <c r="H93" s="33">
        <v>77</v>
      </c>
      <c r="I93" s="33"/>
      <c r="J93" s="33"/>
      <c r="K93" s="33"/>
      <c r="L93" s="48" t="s">
        <v>4602</v>
      </c>
      <c r="M93" s="33" t="s">
        <v>600</v>
      </c>
      <c r="N93" s="69"/>
    </row>
    <row r="94" s="17" customFormat="1" ht="63.95" customHeight="1" spans="1:14">
      <c r="A94" s="33">
        <v>2</v>
      </c>
      <c r="B94" s="33" t="s">
        <v>4603</v>
      </c>
      <c r="C94" s="33" t="s">
        <v>4604</v>
      </c>
      <c r="D94" s="33" t="s">
        <v>4489</v>
      </c>
      <c r="E94" s="33" t="s">
        <v>1449</v>
      </c>
      <c r="F94" s="33" t="s">
        <v>2536</v>
      </c>
      <c r="G94" s="33">
        <v>77</v>
      </c>
      <c r="H94" s="33">
        <v>77</v>
      </c>
      <c r="I94" s="33"/>
      <c r="J94" s="33"/>
      <c r="K94" s="33"/>
      <c r="L94" s="48" t="s">
        <v>4602</v>
      </c>
      <c r="M94" s="33" t="s">
        <v>584</v>
      </c>
      <c r="N94" s="69"/>
    </row>
    <row r="95" s="17" customFormat="1" ht="66.75" customHeight="1" spans="1:14">
      <c r="A95" s="33">
        <v>3</v>
      </c>
      <c r="B95" s="33" t="s">
        <v>4605</v>
      </c>
      <c r="C95" s="33" t="s">
        <v>4606</v>
      </c>
      <c r="D95" s="33" t="s">
        <v>4489</v>
      </c>
      <c r="E95" s="33" t="s">
        <v>1449</v>
      </c>
      <c r="F95" s="33" t="s">
        <v>4607</v>
      </c>
      <c r="G95" s="33">
        <v>57.8</v>
      </c>
      <c r="H95" s="33">
        <v>57.8</v>
      </c>
      <c r="I95" s="33"/>
      <c r="J95" s="33"/>
      <c r="K95" s="33"/>
      <c r="L95" s="48" t="s">
        <v>4602</v>
      </c>
      <c r="M95" s="33" t="s">
        <v>4388</v>
      </c>
      <c r="N95" s="69"/>
    </row>
    <row r="96" s="17" customFormat="1" ht="66.75" customHeight="1" spans="1:14">
      <c r="A96" s="33">
        <v>4</v>
      </c>
      <c r="B96" s="33" t="s">
        <v>4608</v>
      </c>
      <c r="C96" s="33" t="s">
        <v>4609</v>
      </c>
      <c r="D96" s="33" t="s">
        <v>4489</v>
      </c>
      <c r="E96" s="33" t="s">
        <v>1449</v>
      </c>
      <c r="F96" s="33" t="s">
        <v>1814</v>
      </c>
      <c r="G96" s="33">
        <v>57.8</v>
      </c>
      <c r="H96" s="33">
        <v>57.8</v>
      </c>
      <c r="I96" s="33"/>
      <c r="J96" s="33"/>
      <c r="K96" s="33"/>
      <c r="L96" s="48" t="s">
        <v>4602</v>
      </c>
      <c r="M96" s="33" t="s">
        <v>578</v>
      </c>
      <c r="N96" s="69"/>
    </row>
    <row r="97" s="17" customFormat="1" ht="80.1" customHeight="1" spans="1:14">
      <c r="A97" s="33">
        <v>5</v>
      </c>
      <c r="B97" s="33" t="s">
        <v>4610</v>
      </c>
      <c r="C97" s="33" t="s">
        <v>4611</v>
      </c>
      <c r="D97" s="33" t="s">
        <v>4489</v>
      </c>
      <c r="E97" s="33" t="s">
        <v>1449</v>
      </c>
      <c r="F97" s="33" t="s">
        <v>3410</v>
      </c>
      <c r="G97" s="33">
        <v>115.5</v>
      </c>
      <c r="H97" s="33">
        <v>115.5</v>
      </c>
      <c r="I97" s="33"/>
      <c r="J97" s="33"/>
      <c r="K97" s="33"/>
      <c r="L97" s="48" t="s">
        <v>4602</v>
      </c>
      <c r="M97" s="33" t="s">
        <v>622</v>
      </c>
      <c r="N97" s="69"/>
    </row>
    <row r="98" s="17" customFormat="1" ht="65.1" customHeight="1" spans="1:14">
      <c r="A98" s="33">
        <v>6</v>
      </c>
      <c r="B98" s="33" t="s">
        <v>4610</v>
      </c>
      <c r="C98" s="33" t="s">
        <v>4612</v>
      </c>
      <c r="D98" s="33" t="s">
        <v>4489</v>
      </c>
      <c r="E98" s="33" t="s">
        <v>1449</v>
      </c>
      <c r="F98" s="33" t="s">
        <v>3410</v>
      </c>
      <c r="G98" s="33">
        <v>115.5</v>
      </c>
      <c r="H98" s="33">
        <v>115.5</v>
      </c>
      <c r="I98" s="33"/>
      <c r="J98" s="33"/>
      <c r="K98" s="33"/>
      <c r="L98" s="48" t="s">
        <v>4602</v>
      </c>
      <c r="M98" s="33" t="s">
        <v>559</v>
      </c>
      <c r="N98" s="69"/>
    </row>
    <row r="99" s="17" customFormat="1" ht="71.1" customHeight="1" spans="1:14">
      <c r="A99" s="33">
        <v>7</v>
      </c>
      <c r="B99" s="33" t="s">
        <v>4613</v>
      </c>
      <c r="C99" s="33" t="s">
        <v>4614</v>
      </c>
      <c r="D99" s="33" t="s">
        <v>4489</v>
      </c>
      <c r="E99" s="33" t="s">
        <v>1449</v>
      </c>
      <c r="F99" s="33" t="s">
        <v>4615</v>
      </c>
      <c r="G99" s="33">
        <v>38.5</v>
      </c>
      <c r="H99" s="33">
        <v>38.5</v>
      </c>
      <c r="I99" s="33"/>
      <c r="J99" s="33"/>
      <c r="K99" s="33"/>
      <c r="L99" s="48" t="s">
        <v>4602</v>
      </c>
      <c r="M99" s="33" t="s">
        <v>600</v>
      </c>
      <c r="N99" s="59"/>
    </row>
    <row r="100" s="17" customFormat="1" ht="65.1" customHeight="1" spans="1:14">
      <c r="A100" s="33">
        <v>8</v>
      </c>
      <c r="B100" s="33" t="s">
        <v>4616</v>
      </c>
      <c r="C100" s="33" t="s">
        <v>4617</v>
      </c>
      <c r="D100" s="33" t="s">
        <v>4489</v>
      </c>
      <c r="E100" s="33" t="s">
        <v>1449</v>
      </c>
      <c r="F100" s="33" t="s">
        <v>1760</v>
      </c>
      <c r="G100" s="33">
        <v>57.8</v>
      </c>
      <c r="H100" s="33">
        <v>57.8</v>
      </c>
      <c r="I100" s="33"/>
      <c r="J100" s="33"/>
      <c r="K100" s="33"/>
      <c r="L100" s="48" t="s">
        <v>4602</v>
      </c>
      <c r="M100" s="33" t="s">
        <v>559</v>
      </c>
      <c r="N100" s="69"/>
    </row>
    <row r="101" s="17" customFormat="1" ht="62.1" customHeight="1" spans="1:14">
      <c r="A101" s="33">
        <v>9</v>
      </c>
      <c r="B101" s="33" t="s">
        <v>4618</v>
      </c>
      <c r="C101" s="33" t="s">
        <v>4619</v>
      </c>
      <c r="D101" s="33" t="s">
        <v>4489</v>
      </c>
      <c r="E101" s="33" t="s">
        <v>1111</v>
      </c>
      <c r="F101" s="33" t="s">
        <v>2025</v>
      </c>
      <c r="G101" s="33">
        <v>77</v>
      </c>
      <c r="H101" s="33">
        <v>77</v>
      </c>
      <c r="I101" s="33"/>
      <c r="J101" s="33"/>
      <c r="K101" s="33"/>
      <c r="L101" s="48" t="s">
        <v>180</v>
      </c>
      <c r="M101" s="33" t="s">
        <v>626</v>
      </c>
      <c r="N101" s="69"/>
    </row>
    <row r="102" s="17" customFormat="1" ht="75" customHeight="1" spans="1:14">
      <c r="A102" s="33">
        <v>10</v>
      </c>
      <c r="B102" s="33" t="s">
        <v>4620</v>
      </c>
      <c r="C102" s="33" t="s">
        <v>4621</v>
      </c>
      <c r="D102" s="33" t="s">
        <v>4489</v>
      </c>
      <c r="E102" s="33" t="s">
        <v>1111</v>
      </c>
      <c r="F102" s="33" t="s">
        <v>3254</v>
      </c>
      <c r="G102" s="33">
        <v>57.8</v>
      </c>
      <c r="H102" s="33">
        <v>57.8</v>
      </c>
      <c r="I102" s="33"/>
      <c r="J102" s="33"/>
      <c r="K102" s="33"/>
      <c r="L102" s="48" t="s">
        <v>180</v>
      </c>
      <c r="M102" s="33" t="s">
        <v>578</v>
      </c>
      <c r="N102" s="69"/>
    </row>
    <row r="103" s="17" customFormat="1" ht="83.1" customHeight="1" spans="1:14">
      <c r="A103" s="33">
        <v>11</v>
      </c>
      <c r="B103" s="33" t="s">
        <v>4622</v>
      </c>
      <c r="C103" s="33" t="s">
        <v>4623</v>
      </c>
      <c r="D103" s="33" t="s">
        <v>4489</v>
      </c>
      <c r="E103" s="33" t="s">
        <v>1111</v>
      </c>
      <c r="F103" s="33" t="s">
        <v>4624</v>
      </c>
      <c r="G103" s="33">
        <v>96.8</v>
      </c>
      <c r="H103" s="33">
        <v>96.8</v>
      </c>
      <c r="I103" s="33"/>
      <c r="J103" s="33"/>
      <c r="K103" s="33"/>
      <c r="L103" s="48" t="s">
        <v>180</v>
      </c>
      <c r="M103" s="33" t="s">
        <v>566</v>
      </c>
      <c r="N103" s="69"/>
    </row>
    <row r="104" s="17" customFormat="1" ht="83.1" customHeight="1" spans="1:14">
      <c r="A104" s="33">
        <v>12</v>
      </c>
      <c r="B104" s="33" t="s">
        <v>4622</v>
      </c>
      <c r="C104" s="33" t="s">
        <v>4625</v>
      </c>
      <c r="D104" s="33" t="s">
        <v>4489</v>
      </c>
      <c r="E104" s="33" t="s">
        <v>1111</v>
      </c>
      <c r="F104" s="33" t="s">
        <v>4624</v>
      </c>
      <c r="G104" s="33">
        <v>38.4</v>
      </c>
      <c r="H104" s="33">
        <v>38.4</v>
      </c>
      <c r="I104" s="33"/>
      <c r="J104" s="33"/>
      <c r="K104" s="33"/>
      <c r="L104" s="48" t="s">
        <v>180</v>
      </c>
      <c r="M104" s="33" t="s">
        <v>603</v>
      </c>
      <c r="N104" s="69"/>
    </row>
    <row r="105" s="17" customFormat="1" ht="62.25" customHeight="1" spans="1:14">
      <c r="A105" s="33">
        <v>13</v>
      </c>
      <c r="B105" s="33" t="s">
        <v>4402</v>
      </c>
      <c r="C105" s="33" t="s">
        <v>4619</v>
      </c>
      <c r="D105" s="33" t="s">
        <v>4489</v>
      </c>
      <c r="E105" s="33" t="s">
        <v>1111</v>
      </c>
      <c r="F105" s="33" t="s">
        <v>3810</v>
      </c>
      <c r="G105" s="33">
        <v>77</v>
      </c>
      <c r="H105" s="33">
        <v>77</v>
      </c>
      <c r="I105" s="33"/>
      <c r="J105" s="33"/>
      <c r="K105" s="33"/>
      <c r="L105" s="48" t="s">
        <v>180</v>
      </c>
      <c r="M105" s="33" t="s">
        <v>4626</v>
      </c>
      <c r="N105" s="69"/>
    </row>
    <row r="106" s="17" customFormat="1" ht="65.1" customHeight="1" spans="1:14">
      <c r="A106" s="33">
        <v>14</v>
      </c>
      <c r="B106" s="33" t="s">
        <v>4627</v>
      </c>
      <c r="C106" s="33" t="s">
        <v>4628</v>
      </c>
      <c r="D106" s="33" t="s">
        <v>4489</v>
      </c>
      <c r="E106" s="33" t="s">
        <v>1111</v>
      </c>
      <c r="F106" s="33" t="s">
        <v>2043</v>
      </c>
      <c r="G106" s="33">
        <v>96.3</v>
      </c>
      <c r="H106" s="33">
        <v>96.3</v>
      </c>
      <c r="I106" s="33"/>
      <c r="J106" s="33"/>
      <c r="K106" s="33"/>
      <c r="L106" s="48" t="s">
        <v>180</v>
      </c>
      <c r="M106" s="33" t="s">
        <v>4629</v>
      </c>
      <c r="N106" s="69"/>
    </row>
    <row r="107" s="17" customFormat="1" ht="60" customHeight="1" spans="1:14">
      <c r="A107" s="33">
        <v>15</v>
      </c>
      <c r="B107" s="33" t="s">
        <v>4630</v>
      </c>
      <c r="C107" s="33" t="s">
        <v>4631</v>
      </c>
      <c r="D107" s="33" t="s">
        <v>4489</v>
      </c>
      <c r="E107" s="33" t="s">
        <v>1111</v>
      </c>
      <c r="F107" s="33" t="s">
        <v>1394</v>
      </c>
      <c r="G107" s="33">
        <v>38.5</v>
      </c>
      <c r="H107" s="33">
        <v>38.5</v>
      </c>
      <c r="I107" s="33"/>
      <c r="J107" s="33"/>
      <c r="K107" s="33"/>
      <c r="L107" s="48" t="s">
        <v>180</v>
      </c>
      <c r="M107" s="33" t="s">
        <v>622</v>
      </c>
      <c r="N107" s="69"/>
    </row>
    <row r="108" s="17" customFormat="1" ht="60" customHeight="1" spans="1:14">
      <c r="A108" s="33">
        <v>16</v>
      </c>
      <c r="B108" s="33" t="s">
        <v>4404</v>
      </c>
      <c r="C108" s="33" t="s">
        <v>4632</v>
      </c>
      <c r="D108" s="33" t="s">
        <v>4489</v>
      </c>
      <c r="E108" s="33" t="s">
        <v>1111</v>
      </c>
      <c r="F108" s="33" t="s">
        <v>3258</v>
      </c>
      <c r="G108" s="33">
        <v>57.8</v>
      </c>
      <c r="H108" s="33">
        <v>57.8</v>
      </c>
      <c r="I108" s="33"/>
      <c r="J108" s="33"/>
      <c r="K108" s="33"/>
      <c r="L108" s="48" t="s">
        <v>180</v>
      </c>
      <c r="M108" s="33" t="s">
        <v>590</v>
      </c>
      <c r="N108" s="69"/>
    </row>
    <row r="109" s="17" customFormat="1" ht="63" customHeight="1" spans="1:14">
      <c r="A109" s="33">
        <v>17</v>
      </c>
      <c r="B109" s="43" t="s">
        <v>4633</v>
      </c>
      <c r="C109" s="43" t="s">
        <v>4634</v>
      </c>
      <c r="D109" s="33" t="s">
        <v>4489</v>
      </c>
      <c r="E109" s="43" t="s">
        <v>1116</v>
      </c>
      <c r="F109" s="43" t="s">
        <v>4635</v>
      </c>
      <c r="G109" s="43">
        <v>81</v>
      </c>
      <c r="H109" s="33">
        <v>81</v>
      </c>
      <c r="I109" s="33"/>
      <c r="J109" s="33"/>
      <c r="K109" s="33"/>
      <c r="L109" s="48" t="s">
        <v>4636</v>
      </c>
      <c r="M109" s="33" t="s">
        <v>633</v>
      </c>
      <c r="N109" s="69"/>
    </row>
    <row r="110" s="17" customFormat="1" ht="87.75" customHeight="1" spans="1:14">
      <c r="A110" s="33">
        <v>18</v>
      </c>
      <c r="B110" s="43" t="s">
        <v>4637</v>
      </c>
      <c r="C110" s="43" t="s">
        <v>4638</v>
      </c>
      <c r="D110" s="33" t="s">
        <v>4489</v>
      </c>
      <c r="E110" s="43" t="s">
        <v>1116</v>
      </c>
      <c r="F110" s="43" t="s">
        <v>3285</v>
      </c>
      <c r="G110" s="43">
        <v>115.5</v>
      </c>
      <c r="H110" s="33">
        <v>115.5</v>
      </c>
      <c r="I110" s="33"/>
      <c r="J110" s="33"/>
      <c r="K110" s="33"/>
      <c r="L110" s="48" t="s">
        <v>4636</v>
      </c>
      <c r="M110" s="33" t="s">
        <v>4409</v>
      </c>
      <c r="N110" s="69"/>
    </row>
    <row r="111" s="17" customFormat="1" ht="77.1" customHeight="1" spans="1:16">
      <c r="A111" s="33">
        <v>19</v>
      </c>
      <c r="B111" s="43" t="s">
        <v>4639</v>
      </c>
      <c r="C111" s="43" t="s">
        <v>4640</v>
      </c>
      <c r="D111" s="33" t="s">
        <v>4489</v>
      </c>
      <c r="E111" s="43" t="s">
        <v>1116</v>
      </c>
      <c r="F111" s="43" t="s">
        <v>1362</v>
      </c>
      <c r="G111" s="68">
        <v>115.5</v>
      </c>
      <c r="H111" s="33">
        <v>115.5</v>
      </c>
      <c r="I111" s="33"/>
      <c r="J111" s="33"/>
      <c r="K111" s="33"/>
      <c r="L111" s="48" t="s">
        <v>4636</v>
      </c>
      <c r="M111" s="33" t="s">
        <v>4430</v>
      </c>
      <c r="N111" s="69"/>
      <c r="P111" s="17" t="s">
        <v>4641</v>
      </c>
    </row>
    <row r="112" s="17" customFormat="1" ht="65.1" customHeight="1" spans="1:14">
      <c r="A112" s="33">
        <v>20</v>
      </c>
      <c r="B112" s="43" t="s">
        <v>4642</v>
      </c>
      <c r="C112" s="43" t="s">
        <v>4643</v>
      </c>
      <c r="D112" s="33" t="s">
        <v>4489</v>
      </c>
      <c r="E112" s="43" t="s">
        <v>1116</v>
      </c>
      <c r="F112" s="43" t="s">
        <v>2466</v>
      </c>
      <c r="G112" s="43">
        <v>57.8</v>
      </c>
      <c r="H112" s="33">
        <v>57.8</v>
      </c>
      <c r="I112" s="33"/>
      <c r="J112" s="33"/>
      <c r="K112" s="33"/>
      <c r="L112" s="48" t="s">
        <v>4636</v>
      </c>
      <c r="M112" s="33" t="s">
        <v>622</v>
      </c>
      <c r="N112" s="69"/>
    </row>
    <row r="113" s="17" customFormat="1" ht="60" customHeight="1" spans="1:14">
      <c r="A113" s="33">
        <v>21</v>
      </c>
      <c r="B113" s="43" t="s">
        <v>4644</v>
      </c>
      <c r="C113" s="43" t="s">
        <v>4645</v>
      </c>
      <c r="D113" s="33" t="s">
        <v>4489</v>
      </c>
      <c r="E113" s="43" t="s">
        <v>1116</v>
      </c>
      <c r="F113" s="43" t="s">
        <v>3848</v>
      </c>
      <c r="G113" s="43">
        <v>77</v>
      </c>
      <c r="H113" s="33">
        <v>77</v>
      </c>
      <c r="I113" s="33"/>
      <c r="J113" s="33"/>
      <c r="K113" s="33"/>
      <c r="L113" s="48" t="s">
        <v>4636</v>
      </c>
      <c r="M113" s="33" t="s">
        <v>578</v>
      </c>
      <c r="N113" s="69"/>
    </row>
    <row r="114" s="17" customFormat="1" ht="62.1" customHeight="1" spans="1:14">
      <c r="A114" s="33">
        <v>22</v>
      </c>
      <c r="B114" s="33" t="s">
        <v>4646</v>
      </c>
      <c r="C114" s="33" t="s">
        <v>4619</v>
      </c>
      <c r="D114" s="33" t="s">
        <v>4489</v>
      </c>
      <c r="E114" s="33" t="s">
        <v>1401</v>
      </c>
      <c r="F114" s="33" t="s">
        <v>1708</v>
      </c>
      <c r="G114" s="33">
        <v>77</v>
      </c>
      <c r="H114" s="33">
        <v>77</v>
      </c>
      <c r="I114" s="33"/>
      <c r="J114" s="33"/>
      <c r="K114" s="33"/>
      <c r="L114" s="48" t="s">
        <v>338</v>
      </c>
      <c r="M114" s="33" t="s">
        <v>584</v>
      </c>
      <c r="N114" s="69"/>
    </row>
    <row r="115" s="17" customFormat="1" ht="69" customHeight="1" spans="1:14">
      <c r="A115" s="33">
        <v>23</v>
      </c>
      <c r="B115" s="33" t="s">
        <v>4647</v>
      </c>
      <c r="C115" s="33" t="s">
        <v>4648</v>
      </c>
      <c r="D115" s="33" t="s">
        <v>4489</v>
      </c>
      <c r="E115" s="33" t="s">
        <v>1401</v>
      </c>
      <c r="F115" s="33" t="s">
        <v>2479</v>
      </c>
      <c r="G115" s="33">
        <v>96.8</v>
      </c>
      <c r="H115" s="33">
        <v>96.8</v>
      </c>
      <c r="I115" s="33"/>
      <c r="J115" s="33"/>
      <c r="K115" s="33"/>
      <c r="L115" s="48" t="s">
        <v>338</v>
      </c>
      <c r="M115" s="33" t="s">
        <v>4430</v>
      </c>
      <c r="N115" s="69"/>
    </row>
    <row r="116" s="17" customFormat="1" ht="84" customHeight="1" spans="1:14">
      <c r="A116" s="33">
        <v>24</v>
      </c>
      <c r="B116" s="33" t="s">
        <v>4649</v>
      </c>
      <c r="C116" s="33" t="s">
        <v>4650</v>
      </c>
      <c r="D116" s="33" t="s">
        <v>4489</v>
      </c>
      <c r="E116" s="33" t="s">
        <v>1401</v>
      </c>
      <c r="F116" s="33" t="s">
        <v>1388</v>
      </c>
      <c r="G116" s="33">
        <v>132</v>
      </c>
      <c r="H116" s="33">
        <v>132</v>
      </c>
      <c r="I116" s="33"/>
      <c r="J116" s="33"/>
      <c r="K116" s="33"/>
      <c r="L116" s="48" t="s">
        <v>338</v>
      </c>
      <c r="M116" s="33" t="s">
        <v>4513</v>
      </c>
      <c r="N116" s="69"/>
    </row>
    <row r="117" s="17" customFormat="1" ht="74.1" customHeight="1" spans="1:14">
      <c r="A117" s="33">
        <v>25</v>
      </c>
      <c r="B117" s="33" t="s">
        <v>4651</v>
      </c>
      <c r="C117" s="33" t="s">
        <v>4652</v>
      </c>
      <c r="D117" s="33" t="s">
        <v>4489</v>
      </c>
      <c r="E117" s="33" t="s">
        <v>1401</v>
      </c>
      <c r="F117" s="33" t="s">
        <v>4653</v>
      </c>
      <c r="G117" s="33">
        <v>96.8</v>
      </c>
      <c r="H117" s="33">
        <v>96.8</v>
      </c>
      <c r="I117" s="33"/>
      <c r="J117" s="33"/>
      <c r="K117" s="33"/>
      <c r="L117" s="48" t="s">
        <v>338</v>
      </c>
      <c r="M117" s="33" t="s">
        <v>4430</v>
      </c>
      <c r="N117" s="69"/>
    </row>
    <row r="118" s="17" customFormat="1" ht="74.1" customHeight="1" spans="1:14">
      <c r="A118" s="33">
        <v>26</v>
      </c>
      <c r="B118" s="33" t="s">
        <v>4649</v>
      </c>
      <c r="C118" s="33" t="s">
        <v>4654</v>
      </c>
      <c r="D118" s="33" t="s">
        <v>4489</v>
      </c>
      <c r="E118" s="33" t="s">
        <v>1401</v>
      </c>
      <c r="F118" s="33" t="s">
        <v>1388</v>
      </c>
      <c r="G118" s="33">
        <v>38.5</v>
      </c>
      <c r="H118" s="33">
        <v>38.5</v>
      </c>
      <c r="I118" s="33"/>
      <c r="J118" s="33"/>
      <c r="K118" s="33"/>
      <c r="L118" s="48" t="s">
        <v>338</v>
      </c>
      <c r="M118" s="33" t="s">
        <v>4388</v>
      </c>
      <c r="N118" s="69"/>
    </row>
    <row r="119" s="17" customFormat="1" ht="72" customHeight="1" spans="1:14">
      <c r="A119" s="33">
        <v>27</v>
      </c>
      <c r="B119" s="33" t="s">
        <v>4655</v>
      </c>
      <c r="C119" s="33" t="s">
        <v>4656</v>
      </c>
      <c r="D119" s="33" t="s">
        <v>4489</v>
      </c>
      <c r="E119" s="33" t="s">
        <v>1405</v>
      </c>
      <c r="F119" s="33" t="s">
        <v>4657</v>
      </c>
      <c r="G119" s="33">
        <v>68.2</v>
      </c>
      <c r="H119" s="33">
        <v>68.2</v>
      </c>
      <c r="I119" s="33"/>
      <c r="J119" s="33"/>
      <c r="K119" s="33"/>
      <c r="L119" s="48" t="s">
        <v>204</v>
      </c>
      <c r="M119" s="33" t="s">
        <v>4480</v>
      </c>
      <c r="N119" s="69"/>
    </row>
    <row r="120" s="17" customFormat="1" ht="75.75" customHeight="1" spans="1:14">
      <c r="A120" s="33">
        <v>28</v>
      </c>
      <c r="B120" s="33" t="s">
        <v>4658</v>
      </c>
      <c r="C120" s="33" t="s">
        <v>4659</v>
      </c>
      <c r="D120" s="33" t="s">
        <v>4489</v>
      </c>
      <c r="E120" s="33" t="s">
        <v>1405</v>
      </c>
      <c r="F120" s="33" t="s">
        <v>1823</v>
      </c>
      <c r="G120" s="33">
        <v>88</v>
      </c>
      <c r="H120" s="33">
        <v>88</v>
      </c>
      <c r="I120" s="33"/>
      <c r="J120" s="33"/>
      <c r="K120" s="33"/>
      <c r="L120" s="48" t="s">
        <v>204</v>
      </c>
      <c r="M120" s="33" t="s">
        <v>559</v>
      </c>
      <c r="N120" s="69"/>
    </row>
    <row r="121" s="17" customFormat="1" ht="72" customHeight="1" spans="1:14">
      <c r="A121" s="33">
        <v>29</v>
      </c>
      <c r="B121" s="33" t="s">
        <v>4660</v>
      </c>
      <c r="C121" s="33" t="s">
        <v>4661</v>
      </c>
      <c r="D121" s="33" t="s">
        <v>4489</v>
      </c>
      <c r="E121" s="33" t="s">
        <v>1405</v>
      </c>
      <c r="F121" s="33" t="s">
        <v>1382</v>
      </c>
      <c r="G121" s="33">
        <v>77</v>
      </c>
      <c r="H121" s="33">
        <v>77</v>
      </c>
      <c r="I121" s="33"/>
      <c r="J121" s="33"/>
      <c r="K121" s="33"/>
      <c r="L121" s="48" t="s">
        <v>204</v>
      </c>
      <c r="M121" s="33" t="s">
        <v>4513</v>
      </c>
      <c r="N121" s="69"/>
    </row>
    <row r="122" s="17" customFormat="1" ht="63.95" customHeight="1" spans="1:14">
      <c r="A122" s="33">
        <v>30</v>
      </c>
      <c r="B122" s="33" t="s">
        <v>4662</v>
      </c>
      <c r="C122" s="33" t="s">
        <v>4619</v>
      </c>
      <c r="D122" s="33" t="s">
        <v>4489</v>
      </c>
      <c r="E122" s="33" t="s">
        <v>1405</v>
      </c>
      <c r="F122" s="33" t="s">
        <v>4663</v>
      </c>
      <c r="G122" s="33">
        <v>77</v>
      </c>
      <c r="H122" s="33">
        <v>77</v>
      </c>
      <c r="I122" s="33"/>
      <c r="J122" s="33"/>
      <c r="K122" s="33"/>
      <c r="L122" s="48" t="s">
        <v>204</v>
      </c>
      <c r="M122" s="33" t="s">
        <v>4513</v>
      </c>
      <c r="N122" s="69"/>
    </row>
    <row r="123" s="17" customFormat="1" ht="63.95" customHeight="1" spans="1:14">
      <c r="A123" s="33">
        <v>31</v>
      </c>
      <c r="B123" s="33" t="s">
        <v>4664</v>
      </c>
      <c r="C123" s="33" t="s">
        <v>4665</v>
      </c>
      <c r="D123" s="33" t="s">
        <v>4489</v>
      </c>
      <c r="E123" s="33" t="s">
        <v>1405</v>
      </c>
      <c r="F123" s="33" t="s">
        <v>4666</v>
      </c>
      <c r="G123" s="33">
        <v>88</v>
      </c>
      <c r="H123" s="33">
        <v>88</v>
      </c>
      <c r="I123" s="33"/>
      <c r="J123" s="33"/>
      <c r="K123" s="33"/>
      <c r="L123" s="48" t="s">
        <v>204</v>
      </c>
      <c r="M123" s="33" t="s">
        <v>4430</v>
      </c>
      <c r="N123" s="69"/>
    </row>
    <row r="124" s="17" customFormat="1" ht="68.1" customHeight="1" spans="1:14">
      <c r="A124" s="33">
        <v>32</v>
      </c>
      <c r="B124" s="33" t="s">
        <v>4667</v>
      </c>
      <c r="C124" s="33" t="s">
        <v>4668</v>
      </c>
      <c r="D124" s="33" t="s">
        <v>4489</v>
      </c>
      <c r="E124" s="33" t="s">
        <v>1405</v>
      </c>
      <c r="F124" s="33" t="s">
        <v>3688</v>
      </c>
      <c r="G124" s="33">
        <v>77</v>
      </c>
      <c r="H124" s="33">
        <v>77</v>
      </c>
      <c r="I124" s="33"/>
      <c r="J124" s="33"/>
      <c r="K124" s="33"/>
      <c r="L124" s="48" t="s">
        <v>204</v>
      </c>
      <c r="M124" s="33" t="s">
        <v>4513</v>
      </c>
      <c r="N124" s="69"/>
    </row>
    <row r="125" s="10" customFormat="1" ht="71.25" customHeight="1" spans="1:16384">
      <c r="A125" s="38">
        <v>33</v>
      </c>
      <c r="B125" s="38" t="s">
        <v>4669</v>
      </c>
      <c r="C125" s="38" t="s">
        <v>4670</v>
      </c>
      <c r="D125" s="33" t="s">
        <v>4489</v>
      </c>
      <c r="E125" s="38" t="s">
        <v>1445</v>
      </c>
      <c r="F125" s="38" t="s">
        <v>4671</v>
      </c>
      <c r="G125" s="38">
        <v>79.2</v>
      </c>
      <c r="H125" s="38">
        <v>79.2</v>
      </c>
      <c r="I125" s="38"/>
      <c r="J125" s="38"/>
      <c r="K125" s="38"/>
      <c r="L125" s="38" t="s">
        <v>4672</v>
      </c>
      <c r="M125" s="38" t="s">
        <v>626</v>
      </c>
      <c r="N125" s="38"/>
      <c r="P125" s="70"/>
      <c r="Q125" s="70"/>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c r="BN125" s="61"/>
      <c r="BO125" s="61"/>
      <c r="BP125" s="61"/>
      <c r="BQ125" s="61"/>
      <c r="BR125" s="61"/>
      <c r="BS125" s="61"/>
      <c r="BT125" s="61"/>
      <c r="BU125" s="61"/>
      <c r="BV125" s="61"/>
      <c r="BW125" s="61"/>
      <c r="BX125" s="61"/>
      <c r="BY125" s="61"/>
      <c r="BZ125" s="61"/>
      <c r="CA125" s="61"/>
      <c r="CB125" s="61"/>
      <c r="CC125" s="61"/>
      <c r="CD125" s="61"/>
      <c r="CE125" s="61"/>
      <c r="CF125" s="61"/>
      <c r="CG125" s="61"/>
      <c r="CH125" s="61"/>
      <c r="CI125" s="61"/>
      <c r="CJ125" s="61"/>
      <c r="CK125" s="61"/>
      <c r="CL125" s="61"/>
      <c r="CM125" s="61"/>
      <c r="CN125" s="61"/>
      <c r="CO125" s="61"/>
      <c r="CP125" s="61"/>
      <c r="CQ125" s="61"/>
      <c r="CR125" s="61"/>
      <c r="CS125" s="61"/>
      <c r="CT125" s="61"/>
      <c r="CU125" s="61"/>
      <c r="CV125" s="61"/>
      <c r="CW125" s="61"/>
      <c r="CX125" s="61"/>
      <c r="CY125" s="61"/>
      <c r="CZ125" s="61"/>
      <c r="DA125" s="61"/>
      <c r="DB125" s="61"/>
      <c r="DC125" s="61"/>
      <c r="DD125" s="61"/>
      <c r="DE125" s="61"/>
      <c r="DF125" s="61"/>
      <c r="DG125" s="61"/>
      <c r="DH125" s="61"/>
      <c r="DI125" s="61"/>
      <c r="DJ125" s="61"/>
      <c r="DK125" s="61"/>
      <c r="DL125" s="61"/>
      <c r="DM125" s="61"/>
      <c r="DN125" s="61"/>
      <c r="DO125" s="61"/>
      <c r="DP125" s="61"/>
      <c r="DQ125" s="61"/>
      <c r="DR125" s="61"/>
      <c r="DS125" s="61"/>
      <c r="DT125" s="61"/>
      <c r="DU125" s="61"/>
      <c r="DV125" s="61"/>
      <c r="DW125" s="61"/>
      <c r="DX125" s="61"/>
      <c r="DY125" s="61"/>
      <c r="DZ125" s="61"/>
      <c r="EA125" s="61"/>
      <c r="EB125" s="61"/>
      <c r="EC125" s="61"/>
      <c r="ED125" s="61"/>
      <c r="EE125" s="61"/>
      <c r="EF125" s="61"/>
      <c r="EG125" s="61"/>
      <c r="EH125" s="61"/>
      <c r="EI125" s="61"/>
      <c r="EJ125" s="61"/>
      <c r="EK125" s="61"/>
      <c r="EL125" s="61"/>
      <c r="EM125" s="61"/>
      <c r="EN125" s="61"/>
      <c r="EO125" s="61"/>
      <c r="EP125" s="61"/>
      <c r="EQ125" s="61"/>
      <c r="ER125" s="61"/>
      <c r="ES125" s="61"/>
      <c r="ET125" s="61"/>
      <c r="EU125" s="61"/>
      <c r="EV125" s="61"/>
      <c r="EW125" s="61"/>
      <c r="EX125" s="61"/>
      <c r="EY125" s="61"/>
      <c r="EZ125" s="61"/>
      <c r="FA125" s="61"/>
      <c r="FB125" s="61"/>
      <c r="FC125" s="61"/>
      <c r="FD125" s="61"/>
      <c r="FE125" s="61"/>
      <c r="FF125" s="61"/>
      <c r="FG125" s="61"/>
      <c r="FH125" s="61"/>
      <c r="FI125" s="61"/>
      <c r="FJ125" s="61"/>
      <c r="FK125" s="61"/>
      <c r="FL125" s="61"/>
      <c r="FM125" s="61"/>
      <c r="FN125" s="61"/>
      <c r="FO125" s="61"/>
      <c r="FP125" s="61"/>
      <c r="FQ125" s="61"/>
      <c r="FR125" s="61"/>
      <c r="FS125" s="61"/>
      <c r="FT125" s="61"/>
      <c r="FU125" s="61"/>
      <c r="FV125" s="61"/>
      <c r="FW125" s="61"/>
      <c r="FX125" s="61"/>
      <c r="FY125" s="61"/>
      <c r="FZ125" s="61"/>
      <c r="GA125" s="61"/>
      <c r="GB125" s="61"/>
      <c r="GC125" s="61"/>
      <c r="GD125" s="61"/>
      <c r="GE125" s="61"/>
      <c r="GF125" s="61"/>
      <c r="GG125" s="61"/>
      <c r="GH125" s="61"/>
      <c r="GI125" s="61"/>
      <c r="GJ125" s="61"/>
      <c r="GK125" s="61"/>
      <c r="GL125" s="61"/>
      <c r="GM125" s="61"/>
      <c r="GN125" s="61"/>
      <c r="GO125" s="61"/>
      <c r="GP125" s="61"/>
      <c r="GQ125" s="61"/>
      <c r="GR125" s="61"/>
      <c r="GS125" s="61"/>
      <c r="GT125" s="61"/>
      <c r="GU125" s="61"/>
      <c r="GV125" s="61"/>
      <c r="GW125" s="61"/>
      <c r="GX125" s="61"/>
      <c r="GY125" s="61"/>
      <c r="GZ125" s="61"/>
      <c r="HA125" s="61"/>
      <c r="HB125" s="61"/>
      <c r="HC125" s="61"/>
      <c r="HD125" s="61"/>
      <c r="HE125" s="61"/>
      <c r="HF125" s="61"/>
      <c r="HG125" s="61"/>
      <c r="HH125" s="61"/>
      <c r="HI125" s="61"/>
      <c r="HJ125" s="61"/>
      <c r="HK125" s="61"/>
      <c r="HL125" s="61"/>
      <c r="HM125" s="61"/>
      <c r="HN125" s="61"/>
      <c r="HO125" s="61"/>
      <c r="HP125" s="61"/>
      <c r="HQ125" s="61"/>
      <c r="HR125" s="61"/>
      <c r="HS125" s="61"/>
      <c r="HT125" s="61"/>
      <c r="HU125" s="61"/>
      <c r="HV125" s="61"/>
      <c r="HW125" s="61"/>
      <c r="HX125" s="61"/>
      <c r="HY125" s="61"/>
      <c r="HZ125" s="61"/>
      <c r="IA125" s="61"/>
      <c r="IB125" s="61"/>
      <c r="IC125" s="61"/>
      <c r="ID125" s="61"/>
      <c r="IE125" s="61"/>
      <c r="IF125" s="61"/>
      <c r="IG125" s="61"/>
      <c r="IH125" s="61"/>
      <c r="II125" s="61"/>
      <c r="IJ125" s="61"/>
      <c r="IK125" s="61"/>
      <c r="IL125" s="61"/>
      <c r="IM125" s="61"/>
      <c r="IN125" s="61"/>
      <c r="IO125" s="61"/>
      <c r="IP125" s="61"/>
      <c r="IQ125" s="61"/>
      <c r="IR125" s="61"/>
      <c r="IS125" s="61"/>
      <c r="IT125" s="61"/>
      <c r="IU125" s="61"/>
      <c r="IV125" s="61"/>
      <c r="IW125" s="61"/>
      <c r="IX125" s="61"/>
      <c r="IY125" s="61"/>
      <c r="IZ125" s="61"/>
      <c r="JA125" s="61"/>
      <c r="JB125" s="61"/>
      <c r="JC125" s="61"/>
      <c r="JD125" s="61"/>
      <c r="JE125" s="61"/>
      <c r="JF125" s="61"/>
      <c r="JG125" s="61"/>
      <c r="JH125" s="61"/>
      <c r="JI125" s="61"/>
      <c r="JJ125" s="61"/>
      <c r="JK125" s="61"/>
      <c r="JL125" s="61"/>
      <c r="JM125" s="61"/>
      <c r="JN125" s="61"/>
      <c r="JO125" s="61"/>
      <c r="JP125" s="61"/>
      <c r="JQ125" s="61"/>
      <c r="JR125" s="61"/>
      <c r="JS125" s="61"/>
      <c r="JT125" s="61"/>
      <c r="JU125" s="61"/>
      <c r="JV125" s="61"/>
      <c r="JW125" s="61"/>
      <c r="JX125" s="61"/>
      <c r="JY125" s="61"/>
      <c r="JZ125" s="61"/>
      <c r="KA125" s="61"/>
      <c r="KB125" s="61"/>
      <c r="KC125" s="61"/>
      <c r="KD125" s="61"/>
      <c r="KE125" s="61"/>
      <c r="KF125" s="61"/>
      <c r="KG125" s="61"/>
      <c r="KH125" s="61"/>
      <c r="KI125" s="61"/>
      <c r="KJ125" s="61"/>
      <c r="KK125" s="61"/>
      <c r="KL125" s="61"/>
      <c r="KM125" s="61"/>
      <c r="KN125" s="61"/>
      <c r="KO125" s="61"/>
      <c r="KP125" s="61"/>
      <c r="KQ125" s="61"/>
      <c r="KR125" s="61"/>
      <c r="KS125" s="61"/>
      <c r="KT125" s="61"/>
      <c r="KU125" s="61"/>
      <c r="KV125" s="61"/>
      <c r="KW125" s="61"/>
      <c r="KX125" s="61"/>
      <c r="KY125" s="61"/>
      <c r="KZ125" s="61"/>
      <c r="LA125" s="61"/>
      <c r="LB125" s="61"/>
      <c r="LC125" s="61"/>
      <c r="LD125" s="61"/>
      <c r="LE125" s="61"/>
      <c r="LF125" s="61"/>
      <c r="LG125" s="61"/>
      <c r="LH125" s="61"/>
      <c r="LI125" s="61"/>
      <c r="LJ125" s="61"/>
      <c r="LK125" s="61"/>
      <c r="LL125" s="61"/>
      <c r="LM125" s="61"/>
      <c r="LN125" s="61"/>
      <c r="LO125" s="61"/>
      <c r="LP125" s="61"/>
      <c r="LQ125" s="61"/>
      <c r="LR125" s="61"/>
      <c r="LS125" s="61"/>
      <c r="LT125" s="61"/>
      <c r="LU125" s="61"/>
      <c r="LV125" s="61"/>
      <c r="LW125" s="61"/>
      <c r="LX125" s="61"/>
      <c r="LY125" s="61"/>
      <c r="LZ125" s="61"/>
      <c r="MA125" s="61"/>
      <c r="MB125" s="61"/>
      <c r="MC125" s="61"/>
      <c r="MD125" s="61"/>
      <c r="ME125" s="61"/>
      <c r="MF125" s="61"/>
      <c r="MG125" s="61"/>
      <c r="MH125" s="61"/>
      <c r="MI125" s="61"/>
      <c r="MJ125" s="61"/>
      <c r="MK125" s="61"/>
      <c r="ML125" s="61"/>
      <c r="MM125" s="61"/>
      <c r="MN125" s="61"/>
      <c r="MO125" s="61"/>
      <c r="MP125" s="61"/>
      <c r="MQ125" s="61"/>
      <c r="MR125" s="61"/>
      <c r="MS125" s="61"/>
      <c r="MT125" s="61"/>
      <c r="MU125" s="61"/>
      <c r="MV125" s="61"/>
      <c r="MW125" s="61"/>
      <c r="MX125" s="61"/>
      <c r="MY125" s="61"/>
      <c r="MZ125" s="61"/>
      <c r="NA125" s="61"/>
      <c r="NB125" s="61"/>
      <c r="NC125" s="61"/>
      <c r="ND125" s="61"/>
      <c r="NE125" s="61"/>
      <c r="NF125" s="61"/>
      <c r="NG125" s="61"/>
      <c r="NH125" s="61"/>
      <c r="NI125" s="61"/>
      <c r="NJ125" s="61"/>
      <c r="NK125" s="61"/>
      <c r="NL125" s="61"/>
      <c r="NM125" s="61"/>
      <c r="NN125" s="61"/>
      <c r="NO125" s="61"/>
      <c r="NP125" s="61"/>
      <c r="NQ125" s="61"/>
      <c r="NR125" s="61"/>
      <c r="NS125" s="61"/>
      <c r="NT125" s="61"/>
      <c r="NU125" s="61"/>
      <c r="NV125" s="61"/>
      <c r="NW125" s="61"/>
      <c r="NX125" s="61"/>
      <c r="NY125" s="61"/>
      <c r="NZ125" s="61"/>
      <c r="OA125" s="61"/>
      <c r="OB125" s="61"/>
      <c r="OC125" s="61"/>
      <c r="OD125" s="61"/>
      <c r="OE125" s="61"/>
      <c r="OF125" s="61"/>
      <c r="OG125" s="61"/>
      <c r="OH125" s="61"/>
      <c r="OI125" s="61"/>
      <c r="OJ125" s="61"/>
      <c r="OK125" s="61"/>
      <c r="OL125" s="61"/>
      <c r="OM125" s="61"/>
      <c r="ON125" s="61"/>
      <c r="OO125" s="61"/>
      <c r="OP125" s="61"/>
      <c r="OQ125" s="61"/>
      <c r="OR125" s="61"/>
      <c r="OS125" s="61"/>
      <c r="OT125" s="61"/>
      <c r="OU125" s="61"/>
      <c r="OV125" s="61"/>
      <c r="OW125" s="61"/>
      <c r="OX125" s="61"/>
      <c r="OY125" s="61"/>
      <c r="OZ125" s="61"/>
      <c r="PA125" s="61"/>
      <c r="PB125" s="61"/>
      <c r="PC125" s="61"/>
      <c r="PD125" s="61"/>
      <c r="PE125" s="61"/>
      <c r="PF125" s="61"/>
      <c r="PG125" s="61"/>
      <c r="PH125" s="61"/>
      <c r="PI125" s="61"/>
      <c r="PJ125" s="61"/>
      <c r="PK125" s="61"/>
      <c r="PL125" s="61"/>
      <c r="PM125" s="61"/>
      <c r="PN125" s="61"/>
      <c r="PO125" s="61"/>
      <c r="PP125" s="61"/>
      <c r="PQ125" s="61"/>
      <c r="PR125" s="61"/>
      <c r="PS125" s="61"/>
      <c r="PT125" s="61"/>
      <c r="PU125" s="61"/>
      <c r="PV125" s="61"/>
      <c r="PW125" s="61"/>
      <c r="PX125" s="61"/>
      <c r="PY125" s="61"/>
      <c r="PZ125" s="61"/>
      <c r="QA125" s="61"/>
      <c r="QB125" s="61"/>
      <c r="QC125" s="61"/>
      <c r="QD125" s="61"/>
      <c r="QE125" s="61"/>
      <c r="QF125" s="61"/>
      <c r="QG125" s="61"/>
      <c r="QH125" s="61"/>
      <c r="QI125" s="61"/>
      <c r="QJ125" s="61"/>
      <c r="QK125" s="61"/>
      <c r="QL125" s="61"/>
      <c r="QM125" s="61"/>
      <c r="QN125" s="61"/>
      <c r="QO125" s="61"/>
      <c r="QP125" s="61"/>
      <c r="QQ125" s="61"/>
      <c r="QR125" s="61"/>
      <c r="QS125" s="61"/>
      <c r="QT125" s="61"/>
      <c r="QU125" s="61"/>
      <c r="QV125" s="61"/>
      <c r="QW125" s="61"/>
      <c r="QX125" s="61"/>
      <c r="QY125" s="61"/>
      <c r="QZ125" s="61"/>
      <c r="RA125" s="61"/>
      <c r="RB125" s="61"/>
      <c r="RC125" s="61"/>
      <c r="RD125" s="61"/>
      <c r="RE125" s="61"/>
      <c r="RF125" s="61"/>
      <c r="RG125" s="61"/>
      <c r="RH125" s="61"/>
      <c r="RI125" s="61"/>
      <c r="RJ125" s="61"/>
      <c r="RK125" s="61"/>
      <c r="RL125" s="61"/>
      <c r="RM125" s="61"/>
      <c r="RN125" s="61"/>
      <c r="RO125" s="61"/>
      <c r="RP125" s="61"/>
      <c r="RQ125" s="61"/>
      <c r="RR125" s="61"/>
      <c r="RS125" s="61"/>
      <c r="RT125" s="61"/>
      <c r="RU125" s="61"/>
      <c r="RV125" s="61"/>
      <c r="RW125" s="61"/>
      <c r="RX125" s="61"/>
      <c r="RY125" s="61"/>
      <c r="RZ125" s="61"/>
      <c r="SA125" s="61"/>
      <c r="SB125" s="61"/>
      <c r="SC125" s="61"/>
      <c r="SD125" s="61"/>
      <c r="SE125" s="61"/>
      <c r="SF125" s="61"/>
      <c r="SG125" s="61"/>
      <c r="SH125" s="61"/>
      <c r="SI125" s="61"/>
      <c r="SJ125" s="61"/>
      <c r="SK125" s="61"/>
      <c r="SL125" s="61"/>
      <c r="SM125" s="61"/>
      <c r="SN125" s="61"/>
      <c r="SO125" s="61"/>
      <c r="SP125" s="61"/>
      <c r="SQ125" s="61"/>
      <c r="SR125" s="61"/>
      <c r="SS125" s="61"/>
      <c r="ST125" s="61"/>
      <c r="SU125" s="61"/>
      <c r="SV125" s="61"/>
      <c r="SW125" s="61"/>
      <c r="SX125" s="61"/>
      <c r="SY125" s="61"/>
      <c r="SZ125" s="61"/>
      <c r="TA125" s="61"/>
      <c r="TB125" s="61"/>
      <c r="TC125" s="61"/>
      <c r="TD125" s="61"/>
      <c r="TE125" s="61"/>
      <c r="TF125" s="61"/>
      <c r="TG125" s="61"/>
      <c r="TH125" s="61"/>
      <c r="TI125" s="61"/>
      <c r="TJ125" s="61"/>
      <c r="TK125" s="61"/>
      <c r="TL125" s="61"/>
      <c r="TM125" s="61"/>
      <c r="TN125" s="61"/>
      <c r="TO125" s="61"/>
      <c r="TP125" s="61"/>
      <c r="TQ125" s="61"/>
      <c r="TR125" s="61"/>
      <c r="TS125" s="61"/>
      <c r="TT125" s="61"/>
      <c r="TU125" s="61"/>
      <c r="TV125" s="61"/>
      <c r="TW125" s="61"/>
      <c r="TX125" s="61"/>
      <c r="TY125" s="61"/>
      <c r="TZ125" s="61"/>
      <c r="UA125" s="61"/>
      <c r="UB125" s="61"/>
      <c r="UC125" s="61"/>
      <c r="UD125" s="61"/>
      <c r="UE125" s="61"/>
      <c r="UF125" s="61"/>
      <c r="UG125" s="61"/>
      <c r="UH125" s="61"/>
      <c r="UI125" s="61"/>
      <c r="UJ125" s="61"/>
      <c r="UK125" s="61"/>
      <c r="UL125" s="61"/>
      <c r="UM125" s="61"/>
      <c r="UN125" s="61"/>
      <c r="UO125" s="61"/>
      <c r="UP125" s="61"/>
      <c r="UQ125" s="61"/>
      <c r="UR125" s="61"/>
      <c r="US125" s="61"/>
      <c r="UT125" s="61"/>
      <c r="UU125" s="61"/>
      <c r="UV125" s="61"/>
      <c r="UW125" s="61"/>
      <c r="UX125" s="61"/>
      <c r="UY125" s="61"/>
      <c r="UZ125" s="61"/>
      <c r="VA125" s="61"/>
      <c r="VB125" s="61"/>
      <c r="VC125" s="61"/>
      <c r="VD125" s="61"/>
      <c r="VE125" s="61"/>
      <c r="VF125" s="61"/>
      <c r="VG125" s="61"/>
      <c r="VH125" s="61"/>
      <c r="VI125" s="61"/>
      <c r="VJ125" s="61"/>
      <c r="VK125" s="61"/>
      <c r="VL125" s="61"/>
      <c r="VM125" s="61"/>
      <c r="VN125" s="61"/>
      <c r="VO125" s="61"/>
      <c r="VP125" s="61"/>
      <c r="VQ125" s="61"/>
      <c r="VR125" s="61"/>
      <c r="VS125" s="61"/>
      <c r="VT125" s="61"/>
      <c r="VU125" s="61"/>
      <c r="VV125" s="61"/>
      <c r="VW125" s="61"/>
      <c r="VX125" s="61"/>
      <c r="VY125" s="61"/>
      <c r="VZ125" s="61"/>
      <c r="WA125" s="61"/>
      <c r="WB125" s="61"/>
      <c r="WC125" s="61"/>
      <c r="WD125" s="61"/>
      <c r="WE125" s="61"/>
      <c r="WF125" s="61"/>
      <c r="WG125" s="61"/>
      <c r="WH125" s="61"/>
      <c r="WI125" s="61"/>
      <c r="WJ125" s="61"/>
      <c r="WK125" s="61"/>
      <c r="WL125" s="61"/>
      <c r="WM125" s="61"/>
      <c r="WN125" s="61"/>
      <c r="WO125" s="61"/>
      <c r="WP125" s="61"/>
      <c r="WQ125" s="61"/>
      <c r="WR125" s="61"/>
      <c r="WS125" s="61"/>
      <c r="WT125" s="61"/>
      <c r="WU125" s="61"/>
      <c r="WV125" s="61"/>
      <c r="WW125" s="61"/>
      <c r="WX125" s="61"/>
      <c r="WY125" s="61"/>
      <c r="WZ125" s="61"/>
      <c r="XA125" s="61"/>
      <c r="XB125" s="61"/>
      <c r="XC125" s="61"/>
      <c r="XD125" s="61"/>
      <c r="XE125" s="61"/>
      <c r="XF125" s="61"/>
      <c r="XG125" s="61"/>
      <c r="XH125" s="61"/>
      <c r="XI125" s="61"/>
      <c r="XJ125" s="61"/>
      <c r="XK125" s="61"/>
      <c r="XL125" s="61"/>
      <c r="XM125" s="61"/>
      <c r="XN125" s="61"/>
      <c r="XO125" s="61"/>
      <c r="XP125" s="61"/>
      <c r="XQ125" s="61"/>
      <c r="XR125" s="61"/>
      <c r="XS125" s="61"/>
      <c r="XT125" s="61"/>
      <c r="XU125" s="61"/>
      <c r="XV125" s="61"/>
      <c r="XW125" s="61"/>
      <c r="XX125" s="61"/>
      <c r="XY125" s="61"/>
      <c r="XZ125" s="61"/>
      <c r="YA125" s="61"/>
      <c r="YB125" s="61"/>
      <c r="YC125" s="61"/>
      <c r="YD125" s="61"/>
      <c r="YE125" s="61"/>
      <c r="YF125" s="61"/>
      <c r="YG125" s="61"/>
      <c r="YH125" s="61"/>
      <c r="YI125" s="61"/>
      <c r="YJ125" s="61"/>
      <c r="YK125" s="61"/>
      <c r="YL125" s="61"/>
      <c r="YM125" s="61"/>
      <c r="YN125" s="61"/>
      <c r="YO125" s="61"/>
      <c r="YP125" s="61"/>
      <c r="YQ125" s="61"/>
      <c r="YR125" s="61"/>
      <c r="YS125" s="61"/>
      <c r="YT125" s="61"/>
      <c r="YU125" s="61"/>
      <c r="YV125" s="61"/>
      <c r="YW125" s="61"/>
      <c r="YX125" s="61"/>
      <c r="YY125" s="61"/>
      <c r="YZ125" s="61"/>
      <c r="ZA125" s="61"/>
      <c r="ZB125" s="61"/>
      <c r="ZC125" s="61"/>
      <c r="ZD125" s="61"/>
      <c r="ZE125" s="61"/>
      <c r="ZF125" s="61"/>
      <c r="ZG125" s="61"/>
      <c r="ZH125" s="61"/>
      <c r="ZI125" s="61"/>
      <c r="ZJ125" s="61"/>
      <c r="ZK125" s="61"/>
      <c r="ZL125" s="61"/>
      <c r="ZM125" s="61"/>
      <c r="ZN125" s="61"/>
      <c r="ZO125" s="61"/>
      <c r="ZP125" s="61"/>
      <c r="ZQ125" s="61"/>
      <c r="ZR125" s="61"/>
      <c r="ZS125" s="61"/>
      <c r="ZT125" s="61"/>
      <c r="ZU125" s="61"/>
      <c r="ZV125" s="61"/>
      <c r="ZW125" s="61"/>
      <c r="ZX125" s="61"/>
      <c r="ZY125" s="61"/>
      <c r="ZZ125" s="61"/>
      <c r="AAA125" s="61"/>
      <c r="AAB125" s="61"/>
      <c r="AAC125" s="61"/>
      <c r="AAD125" s="61"/>
      <c r="AAE125" s="61"/>
      <c r="AAF125" s="61"/>
      <c r="AAG125" s="61"/>
      <c r="AAH125" s="61"/>
      <c r="AAI125" s="61"/>
      <c r="AAJ125" s="61"/>
      <c r="AAK125" s="61"/>
      <c r="AAL125" s="61"/>
      <c r="AAM125" s="61"/>
      <c r="AAN125" s="61"/>
      <c r="AAO125" s="61"/>
      <c r="AAP125" s="61"/>
      <c r="AAQ125" s="61"/>
      <c r="AAR125" s="61"/>
      <c r="AAS125" s="61"/>
      <c r="AAT125" s="61"/>
      <c r="AAU125" s="61"/>
      <c r="AAV125" s="61"/>
      <c r="AAW125" s="61"/>
      <c r="AAX125" s="61"/>
      <c r="AAY125" s="61"/>
      <c r="AAZ125" s="61"/>
      <c r="ABA125" s="61"/>
      <c r="ABB125" s="61"/>
      <c r="ABC125" s="61"/>
      <c r="ABD125" s="61"/>
      <c r="ABE125" s="61"/>
      <c r="ABF125" s="61"/>
      <c r="ABG125" s="61"/>
      <c r="ABH125" s="61"/>
      <c r="ABI125" s="61"/>
      <c r="ABJ125" s="61"/>
      <c r="ABK125" s="61"/>
      <c r="ABL125" s="61"/>
      <c r="ABM125" s="61"/>
      <c r="ABN125" s="61"/>
      <c r="ABO125" s="61"/>
      <c r="ABP125" s="61"/>
      <c r="ABQ125" s="61"/>
      <c r="ABR125" s="61"/>
      <c r="ABS125" s="61"/>
      <c r="ABT125" s="61"/>
      <c r="ABU125" s="61"/>
      <c r="ABV125" s="61"/>
      <c r="ABW125" s="61"/>
      <c r="ABX125" s="61"/>
      <c r="ABY125" s="61"/>
      <c r="ABZ125" s="61"/>
      <c r="ACA125" s="61"/>
      <c r="ACB125" s="61"/>
      <c r="ACC125" s="61"/>
      <c r="ACD125" s="61"/>
      <c r="ACE125" s="61"/>
      <c r="ACF125" s="61"/>
      <c r="ACG125" s="61"/>
      <c r="ACH125" s="61"/>
      <c r="ACI125" s="61"/>
      <c r="ACJ125" s="61"/>
      <c r="ACK125" s="61"/>
      <c r="ACL125" s="61"/>
      <c r="ACM125" s="61"/>
      <c r="ACN125" s="61"/>
      <c r="ACO125" s="61"/>
      <c r="ACP125" s="61"/>
      <c r="ACQ125" s="61"/>
      <c r="ACR125" s="61"/>
      <c r="ACS125" s="61"/>
      <c r="ACT125" s="61"/>
      <c r="ACU125" s="61"/>
      <c r="ACV125" s="61"/>
      <c r="ACW125" s="61"/>
      <c r="ACX125" s="61"/>
      <c r="ACY125" s="61"/>
      <c r="ACZ125" s="61"/>
      <c r="ADA125" s="61"/>
      <c r="ADB125" s="61"/>
      <c r="ADC125" s="61"/>
      <c r="ADD125" s="61"/>
      <c r="ADE125" s="61"/>
      <c r="ADF125" s="61"/>
      <c r="ADG125" s="61"/>
      <c r="ADH125" s="61"/>
      <c r="ADI125" s="61"/>
      <c r="ADJ125" s="61"/>
      <c r="ADK125" s="61"/>
      <c r="ADL125" s="61"/>
      <c r="ADM125" s="61"/>
      <c r="ADN125" s="61"/>
      <c r="ADO125" s="61"/>
      <c r="ADP125" s="61"/>
      <c r="ADQ125" s="61"/>
      <c r="ADR125" s="61"/>
      <c r="ADS125" s="61"/>
      <c r="ADT125" s="61"/>
      <c r="ADU125" s="61"/>
      <c r="ADV125" s="61"/>
      <c r="ADW125" s="61"/>
      <c r="ADX125" s="61"/>
      <c r="ADY125" s="61"/>
      <c r="ADZ125" s="61"/>
      <c r="AEA125" s="61"/>
      <c r="AEB125" s="61"/>
      <c r="AEC125" s="61"/>
      <c r="AED125" s="61"/>
      <c r="AEE125" s="61"/>
      <c r="AEF125" s="61"/>
      <c r="AEG125" s="61"/>
      <c r="AEH125" s="61"/>
      <c r="AEI125" s="61"/>
      <c r="AEJ125" s="61"/>
      <c r="AEK125" s="61"/>
      <c r="AEL125" s="61"/>
      <c r="AEM125" s="61"/>
      <c r="AEN125" s="61"/>
      <c r="AEO125" s="61"/>
      <c r="AEP125" s="61"/>
      <c r="AEQ125" s="61"/>
      <c r="AER125" s="61"/>
      <c r="AES125" s="61"/>
      <c r="AET125" s="61"/>
      <c r="AEU125" s="61"/>
      <c r="AEV125" s="61"/>
      <c r="AEW125" s="61"/>
      <c r="AEX125" s="61"/>
      <c r="AEY125" s="61"/>
      <c r="AEZ125" s="61"/>
      <c r="AFA125" s="61"/>
      <c r="AFB125" s="61"/>
      <c r="AFC125" s="61"/>
      <c r="AFD125" s="61"/>
      <c r="AFE125" s="61"/>
      <c r="AFF125" s="61"/>
      <c r="AFG125" s="61"/>
      <c r="AFH125" s="61"/>
      <c r="AFI125" s="61"/>
      <c r="AFJ125" s="61"/>
      <c r="AFK125" s="61"/>
      <c r="AFL125" s="61"/>
      <c r="AFM125" s="61"/>
      <c r="AFN125" s="61"/>
      <c r="AFO125" s="61"/>
      <c r="AFP125" s="61"/>
      <c r="AFQ125" s="61"/>
      <c r="AFR125" s="61"/>
      <c r="AFS125" s="61"/>
      <c r="AFT125" s="61"/>
      <c r="AFU125" s="61"/>
      <c r="AFV125" s="61"/>
      <c r="AFW125" s="61"/>
      <c r="AFX125" s="61"/>
      <c r="AFY125" s="61"/>
      <c r="AFZ125" s="61"/>
      <c r="AGA125" s="61"/>
      <c r="AGB125" s="61"/>
      <c r="AGC125" s="61"/>
      <c r="AGD125" s="61"/>
      <c r="AGE125" s="61"/>
      <c r="AGF125" s="61"/>
      <c r="AGG125" s="61"/>
      <c r="AGH125" s="61"/>
      <c r="AGI125" s="61"/>
      <c r="AGJ125" s="61"/>
      <c r="AGK125" s="61"/>
      <c r="AGL125" s="61"/>
      <c r="AGM125" s="61"/>
      <c r="AGN125" s="61"/>
      <c r="AGO125" s="61"/>
      <c r="AGP125" s="61"/>
      <c r="AGQ125" s="61"/>
      <c r="AGR125" s="61"/>
      <c r="AGS125" s="61"/>
      <c r="AGT125" s="61"/>
      <c r="AGU125" s="61"/>
      <c r="AGV125" s="61"/>
      <c r="AGW125" s="61"/>
      <c r="AGX125" s="61"/>
      <c r="AGY125" s="61"/>
      <c r="AGZ125" s="61"/>
      <c r="AHA125" s="61"/>
      <c r="AHB125" s="61"/>
      <c r="AHC125" s="61"/>
      <c r="AHD125" s="61"/>
      <c r="AHE125" s="61"/>
      <c r="AHF125" s="61"/>
      <c r="AHG125" s="61"/>
      <c r="AHH125" s="61"/>
      <c r="AHI125" s="61"/>
      <c r="AHJ125" s="61"/>
      <c r="AHK125" s="61"/>
      <c r="AHL125" s="61"/>
      <c r="AHM125" s="61"/>
      <c r="AHN125" s="61"/>
      <c r="AHO125" s="61"/>
      <c r="AHP125" s="61"/>
      <c r="AHQ125" s="61"/>
      <c r="AHR125" s="61"/>
      <c r="AHS125" s="61"/>
      <c r="AHT125" s="61"/>
      <c r="AHU125" s="61"/>
      <c r="AHV125" s="61"/>
      <c r="AHW125" s="61"/>
      <c r="AHX125" s="61"/>
      <c r="AHY125" s="61"/>
      <c r="AHZ125" s="61"/>
      <c r="AIA125" s="61"/>
      <c r="AIB125" s="61"/>
      <c r="AIC125" s="61"/>
      <c r="AID125" s="61"/>
      <c r="AIE125" s="61"/>
      <c r="AIF125" s="61"/>
      <c r="AIG125" s="61"/>
      <c r="AIH125" s="61"/>
      <c r="AII125" s="61"/>
      <c r="AIJ125" s="61"/>
      <c r="AIK125" s="61"/>
      <c r="AIL125" s="61"/>
      <c r="AIM125" s="61"/>
      <c r="AIN125" s="61"/>
      <c r="AIO125" s="61"/>
      <c r="AIP125" s="61"/>
      <c r="AIQ125" s="61"/>
      <c r="AIR125" s="61"/>
      <c r="AIS125" s="61"/>
      <c r="AIT125" s="61"/>
      <c r="AIU125" s="61"/>
      <c r="AIV125" s="61"/>
      <c r="AIW125" s="61"/>
      <c r="AIX125" s="61"/>
      <c r="AIY125" s="61"/>
      <c r="AIZ125" s="61"/>
      <c r="AJA125" s="61"/>
      <c r="AJB125" s="61"/>
      <c r="AJC125" s="61"/>
      <c r="AJD125" s="61"/>
      <c r="AJE125" s="61"/>
      <c r="AJF125" s="61"/>
      <c r="AJG125" s="61"/>
      <c r="AJH125" s="61"/>
      <c r="AJI125" s="61"/>
      <c r="AJJ125" s="61"/>
      <c r="AJK125" s="61"/>
      <c r="AJL125" s="61"/>
      <c r="AJM125" s="61"/>
      <c r="AJN125" s="61"/>
      <c r="AJO125" s="61"/>
      <c r="AJP125" s="61"/>
      <c r="AJQ125" s="61"/>
      <c r="AJR125" s="61"/>
      <c r="AJS125" s="61"/>
      <c r="AJT125" s="61"/>
      <c r="AJU125" s="61"/>
      <c r="AJV125" s="61"/>
      <c r="AJW125" s="61"/>
      <c r="AJX125" s="61"/>
      <c r="AJY125" s="61"/>
      <c r="AJZ125" s="61"/>
      <c r="AKA125" s="61"/>
      <c r="AKB125" s="61"/>
      <c r="AKC125" s="61"/>
      <c r="AKD125" s="61"/>
      <c r="AKE125" s="61"/>
      <c r="AKF125" s="61"/>
      <c r="AKG125" s="61"/>
      <c r="AKH125" s="61"/>
      <c r="AKI125" s="61"/>
      <c r="AKJ125" s="61"/>
      <c r="AKK125" s="61"/>
      <c r="AKL125" s="61"/>
      <c r="AKM125" s="61"/>
      <c r="AKN125" s="61"/>
      <c r="AKO125" s="61"/>
      <c r="AKP125" s="61"/>
      <c r="AKQ125" s="61"/>
      <c r="AKR125" s="61"/>
      <c r="AKS125" s="61"/>
      <c r="AKT125" s="61"/>
      <c r="AKU125" s="61"/>
      <c r="AKV125" s="61"/>
      <c r="AKW125" s="61"/>
      <c r="AKX125" s="61"/>
      <c r="AKY125" s="61"/>
      <c r="AKZ125" s="61"/>
      <c r="ALA125" s="61"/>
      <c r="ALB125" s="61"/>
      <c r="ALC125" s="61"/>
      <c r="ALD125" s="61"/>
      <c r="ALE125" s="61"/>
      <c r="ALF125" s="61"/>
      <c r="ALG125" s="61"/>
      <c r="ALH125" s="61"/>
      <c r="ALI125" s="61"/>
      <c r="ALJ125" s="61"/>
      <c r="ALK125" s="61"/>
      <c r="ALL125" s="61"/>
      <c r="ALM125" s="61"/>
      <c r="ALN125" s="61"/>
      <c r="ALO125" s="61"/>
      <c r="ALP125" s="61"/>
      <c r="ALQ125" s="61"/>
      <c r="ALR125" s="61"/>
      <c r="ALS125" s="61"/>
      <c r="ALT125" s="61"/>
      <c r="ALU125" s="61"/>
      <c r="ALV125" s="61"/>
      <c r="ALW125" s="61"/>
      <c r="ALX125" s="61"/>
      <c r="ALY125" s="61"/>
      <c r="ALZ125" s="61"/>
      <c r="AMA125" s="61"/>
      <c r="AMB125" s="61"/>
      <c r="AMC125" s="61"/>
      <c r="AMD125" s="61"/>
      <c r="AME125" s="61"/>
      <c r="AMF125" s="61"/>
      <c r="AMG125" s="61"/>
      <c r="AMH125" s="61"/>
      <c r="AMI125" s="61"/>
      <c r="AMJ125" s="61"/>
      <c r="AMK125" s="61"/>
      <c r="AML125" s="61"/>
      <c r="AMM125" s="61"/>
      <c r="AMN125" s="61"/>
      <c r="AMO125" s="61"/>
      <c r="AMP125" s="61"/>
      <c r="AMQ125" s="61"/>
      <c r="AMR125" s="61"/>
      <c r="AMS125" s="61"/>
      <c r="AMT125" s="61"/>
      <c r="AMU125" s="61"/>
      <c r="AMV125" s="61"/>
      <c r="AMW125" s="61"/>
      <c r="AMX125" s="61"/>
      <c r="AMY125" s="61"/>
      <c r="AMZ125" s="61"/>
      <c r="ANA125" s="61"/>
      <c r="ANB125" s="61"/>
      <c r="ANC125" s="61"/>
      <c r="AND125" s="61"/>
      <c r="ANE125" s="61"/>
      <c r="ANF125" s="61"/>
      <c r="ANG125" s="61"/>
      <c r="ANH125" s="61"/>
      <c r="ANI125" s="61"/>
      <c r="ANJ125" s="61"/>
      <c r="ANK125" s="61"/>
      <c r="ANL125" s="61"/>
      <c r="ANM125" s="61"/>
      <c r="ANN125" s="61"/>
      <c r="ANO125" s="61"/>
      <c r="ANP125" s="61"/>
      <c r="ANQ125" s="61"/>
      <c r="ANR125" s="61"/>
      <c r="ANS125" s="61"/>
      <c r="ANT125" s="61"/>
      <c r="ANU125" s="61"/>
      <c r="ANV125" s="61"/>
      <c r="ANW125" s="61"/>
      <c r="ANX125" s="61"/>
      <c r="ANY125" s="61"/>
      <c r="ANZ125" s="61"/>
      <c r="AOA125" s="61"/>
      <c r="AOB125" s="61"/>
      <c r="AOC125" s="61"/>
      <c r="AOD125" s="61"/>
      <c r="AOE125" s="61"/>
      <c r="AOF125" s="61"/>
      <c r="AOG125" s="61"/>
      <c r="AOH125" s="61"/>
      <c r="AOI125" s="61"/>
      <c r="AOJ125" s="61"/>
      <c r="AOK125" s="61"/>
      <c r="AOL125" s="61"/>
      <c r="AOM125" s="61"/>
      <c r="AON125" s="61"/>
      <c r="AOO125" s="61"/>
      <c r="AOP125" s="61"/>
      <c r="AOQ125" s="61"/>
      <c r="AOR125" s="61"/>
      <c r="AOS125" s="61"/>
      <c r="AOT125" s="61"/>
      <c r="AOU125" s="61"/>
      <c r="AOV125" s="61"/>
      <c r="AOW125" s="61"/>
      <c r="AOX125" s="61"/>
      <c r="AOY125" s="61"/>
      <c r="AOZ125" s="61"/>
      <c r="APA125" s="61"/>
      <c r="APB125" s="61"/>
      <c r="APC125" s="61"/>
      <c r="APD125" s="61"/>
      <c r="APE125" s="61"/>
      <c r="APF125" s="61"/>
      <c r="APG125" s="61"/>
      <c r="APH125" s="61"/>
      <c r="API125" s="61"/>
      <c r="APJ125" s="61"/>
      <c r="APK125" s="61"/>
      <c r="APL125" s="61"/>
      <c r="APM125" s="61"/>
      <c r="APN125" s="61"/>
      <c r="APO125" s="61"/>
      <c r="APP125" s="61"/>
      <c r="APQ125" s="61"/>
      <c r="APR125" s="61"/>
      <c r="APS125" s="61"/>
      <c r="APT125" s="61"/>
      <c r="APU125" s="61"/>
      <c r="APV125" s="61"/>
      <c r="APW125" s="61"/>
      <c r="APX125" s="61"/>
      <c r="APY125" s="61"/>
      <c r="APZ125" s="61"/>
      <c r="AQA125" s="61"/>
      <c r="AQB125" s="61"/>
      <c r="AQC125" s="61"/>
      <c r="AQD125" s="61"/>
      <c r="AQE125" s="61"/>
      <c r="AQF125" s="61"/>
      <c r="AQG125" s="61"/>
      <c r="AQH125" s="61"/>
      <c r="AQI125" s="61"/>
      <c r="AQJ125" s="61"/>
      <c r="AQK125" s="61"/>
      <c r="AQL125" s="61"/>
      <c r="AQM125" s="61"/>
      <c r="AQN125" s="61"/>
      <c r="AQO125" s="61"/>
      <c r="AQP125" s="61"/>
      <c r="AQQ125" s="61"/>
      <c r="AQR125" s="61"/>
      <c r="AQS125" s="61"/>
      <c r="AQT125" s="61"/>
      <c r="AQU125" s="61"/>
      <c r="AQV125" s="61"/>
      <c r="AQW125" s="61"/>
      <c r="AQX125" s="61"/>
      <c r="AQY125" s="61"/>
      <c r="AQZ125" s="61"/>
      <c r="ARA125" s="61"/>
      <c r="ARB125" s="61"/>
      <c r="ARC125" s="61"/>
      <c r="ARD125" s="61"/>
      <c r="ARE125" s="61"/>
      <c r="ARF125" s="61"/>
      <c r="ARG125" s="61"/>
      <c r="ARH125" s="61"/>
      <c r="ARI125" s="61"/>
      <c r="ARJ125" s="61"/>
      <c r="ARK125" s="61"/>
      <c r="ARL125" s="61"/>
      <c r="ARM125" s="61"/>
      <c r="ARN125" s="61"/>
      <c r="ARO125" s="61"/>
      <c r="ARP125" s="61"/>
      <c r="ARQ125" s="61"/>
      <c r="ARR125" s="61"/>
      <c r="ARS125" s="61"/>
      <c r="ART125" s="61"/>
      <c r="ARU125" s="61"/>
      <c r="ARV125" s="61"/>
      <c r="ARW125" s="61"/>
      <c r="ARX125" s="61"/>
      <c r="ARY125" s="61"/>
      <c r="ARZ125" s="61"/>
      <c r="ASA125" s="61"/>
      <c r="ASB125" s="61"/>
      <c r="ASC125" s="61"/>
      <c r="ASD125" s="61"/>
      <c r="ASE125" s="61"/>
      <c r="ASF125" s="61"/>
      <c r="ASG125" s="61"/>
      <c r="ASH125" s="61"/>
      <c r="ASI125" s="61"/>
      <c r="ASJ125" s="61"/>
      <c r="ASK125" s="61"/>
      <c r="ASL125" s="61"/>
      <c r="ASM125" s="61"/>
      <c r="ASN125" s="61"/>
      <c r="ASO125" s="61"/>
      <c r="ASP125" s="61"/>
      <c r="ASQ125" s="61"/>
      <c r="ASR125" s="61"/>
      <c r="ASS125" s="61"/>
      <c r="AST125" s="61"/>
      <c r="ASU125" s="61"/>
      <c r="ASV125" s="61"/>
      <c r="ASW125" s="61"/>
      <c r="ASX125" s="61"/>
      <c r="ASY125" s="61"/>
      <c r="ASZ125" s="61"/>
      <c r="ATA125" s="61"/>
      <c r="ATB125" s="61"/>
      <c r="ATC125" s="61"/>
      <c r="ATD125" s="61"/>
      <c r="ATE125" s="61"/>
      <c r="ATF125" s="61"/>
      <c r="ATG125" s="61"/>
      <c r="ATH125" s="61"/>
      <c r="ATI125" s="61"/>
      <c r="ATJ125" s="61"/>
      <c r="ATK125" s="61"/>
      <c r="ATL125" s="61"/>
      <c r="ATM125" s="61"/>
      <c r="ATN125" s="61"/>
      <c r="ATO125" s="61"/>
      <c r="ATP125" s="61"/>
      <c r="ATQ125" s="61"/>
      <c r="ATR125" s="61"/>
      <c r="ATS125" s="61"/>
      <c r="ATT125" s="61"/>
      <c r="ATU125" s="61"/>
      <c r="ATV125" s="61"/>
      <c r="ATW125" s="61"/>
      <c r="ATX125" s="61"/>
      <c r="ATY125" s="61"/>
      <c r="ATZ125" s="61"/>
      <c r="AUA125" s="61"/>
      <c r="AUB125" s="61"/>
      <c r="AUC125" s="61"/>
      <c r="AUD125" s="61"/>
      <c r="AUE125" s="61"/>
      <c r="AUF125" s="61"/>
      <c r="AUG125" s="61"/>
      <c r="AUH125" s="61"/>
      <c r="AUI125" s="61"/>
      <c r="AUJ125" s="61"/>
      <c r="AUK125" s="61"/>
      <c r="AUL125" s="61"/>
      <c r="AUM125" s="61"/>
      <c r="AUN125" s="61"/>
      <c r="AUO125" s="61"/>
      <c r="AUP125" s="61"/>
      <c r="AUQ125" s="61"/>
      <c r="AUR125" s="61"/>
      <c r="AUS125" s="61"/>
      <c r="AUT125" s="61"/>
      <c r="AUU125" s="61"/>
      <c r="AUV125" s="61"/>
      <c r="AUW125" s="61"/>
      <c r="AUX125" s="61"/>
      <c r="AUY125" s="61"/>
      <c r="AUZ125" s="61"/>
      <c r="AVA125" s="61"/>
      <c r="AVB125" s="61"/>
      <c r="AVC125" s="61"/>
      <c r="AVD125" s="61"/>
      <c r="AVE125" s="61"/>
      <c r="AVF125" s="61"/>
      <c r="AVG125" s="61"/>
      <c r="AVH125" s="61"/>
      <c r="AVI125" s="61"/>
      <c r="AVJ125" s="61"/>
      <c r="AVK125" s="61"/>
      <c r="AVL125" s="61"/>
      <c r="AVM125" s="61"/>
      <c r="AVN125" s="61"/>
      <c r="AVO125" s="61"/>
      <c r="AVP125" s="61"/>
      <c r="AVQ125" s="61"/>
      <c r="AVR125" s="61"/>
      <c r="AVS125" s="61"/>
      <c r="AVT125" s="61"/>
      <c r="AVU125" s="61"/>
      <c r="AVV125" s="61"/>
      <c r="AVW125" s="61"/>
      <c r="AVX125" s="61"/>
      <c r="AVY125" s="61"/>
      <c r="AVZ125" s="61"/>
      <c r="AWA125" s="61"/>
      <c r="AWB125" s="61"/>
      <c r="AWC125" s="61"/>
      <c r="AWD125" s="61"/>
      <c r="AWE125" s="61"/>
      <c r="AWF125" s="61"/>
      <c r="AWG125" s="61"/>
      <c r="AWH125" s="61"/>
      <c r="AWI125" s="61"/>
      <c r="AWJ125" s="61"/>
      <c r="AWK125" s="61"/>
      <c r="AWL125" s="61"/>
      <c r="AWM125" s="61"/>
      <c r="AWN125" s="61"/>
      <c r="AWO125" s="61"/>
      <c r="AWP125" s="61"/>
      <c r="AWQ125" s="61"/>
      <c r="AWR125" s="61"/>
      <c r="AWS125" s="61"/>
      <c r="AWT125" s="61"/>
      <c r="AWU125" s="61"/>
      <c r="AWV125" s="61"/>
      <c r="AWW125" s="61"/>
      <c r="AWX125" s="61"/>
      <c r="AWY125" s="61"/>
      <c r="AWZ125" s="61"/>
      <c r="AXA125" s="61"/>
      <c r="AXB125" s="61"/>
      <c r="AXC125" s="61"/>
      <c r="AXD125" s="61"/>
      <c r="AXE125" s="61"/>
      <c r="AXF125" s="61"/>
      <c r="AXG125" s="61"/>
      <c r="AXH125" s="61"/>
      <c r="AXI125" s="61"/>
      <c r="AXJ125" s="61"/>
      <c r="AXK125" s="61"/>
      <c r="AXL125" s="61"/>
      <c r="AXM125" s="61"/>
      <c r="AXN125" s="61"/>
      <c r="AXO125" s="61"/>
      <c r="AXP125" s="61"/>
      <c r="AXQ125" s="61"/>
      <c r="AXR125" s="61"/>
      <c r="AXS125" s="61"/>
      <c r="AXT125" s="61"/>
      <c r="AXU125" s="61"/>
      <c r="AXV125" s="61"/>
      <c r="AXW125" s="61"/>
      <c r="AXX125" s="61"/>
      <c r="AXY125" s="61"/>
      <c r="AXZ125" s="61"/>
      <c r="AYA125" s="61"/>
      <c r="AYB125" s="61"/>
      <c r="AYC125" s="61"/>
      <c r="AYD125" s="61"/>
      <c r="AYE125" s="61"/>
      <c r="AYF125" s="61"/>
      <c r="AYG125" s="61"/>
      <c r="AYH125" s="61"/>
      <c r="AYI125" s="61"/>
      <c r="AYJ125" s="61"/>
      <c r="AYK125" s="61"/>
      <c r="AYL125" s="61"/>
      <c r="AYM125" s="61"/>
      <c r="AYN125" s="61"/>
      <c r="AYO125" s="61"/>
      <c r="AYP125" s="61"/>
      <c r="AYQ125" s="61"/>
      <c r="AYR125" s="61"/>
      <c r="AYS125" s="61"/>
      <c r="AYT125" s="61"/>
      <c r="AYU125" s="61"/>
      <c r="AYV125" s="61"/>
      <c r="AYW125" s="61"/>
      <c r="AYX125" s="61"/>
      <c r="AYY125" s="61"/>
      <c r="AYZ125" s="61"/>
      <c r="AZA125" s="61"/>
      <c r="AZB125" s="61"/>
      <c r="AZC125" s="61"/>
      <c r="AZD125" s="61"/>
      <c r="AZE125" s="61"/>
      <c r="AZF125" s="61"/>
      <c r="AZG125" s="61"/>
      <c r="AZH125" s="61"/>
      <c r="AZI125" s="61"/>
      <c r="AZJ125" s="61"/>
      <c r="AZK125" s="61"/>
      <c r="AZL125" s="61"/>
      <c r="AZM125" s="61"/>
      <c r="AZN125" s="61"/>
      <c r="AZO125" s="61"/>
      <c r="AZP125" s="61"/>
      <c r="AZQ125" s="61"/>
      <c r="AZR125" s="61"/>
      <c r="AZS125" s="61"/>
      <c r="AZT125" s="61"/>
      <c r="AZU125" s="61"/>
      <c r="AZV125" s="61"/>
      <c r="AZW125" s="61"/>
      <c r="AZX125" s="61"/>
      <c r="AZY125" s="61"/>
      <c r="AZZ125" s="61"/>
      <c r="BAA125" s="61"/>
      <c r="BAB125" s="61"/>
      <c r="BAC125" s="61"/>
      <c r="BAD125" s="61"/>
      <c r="BAE125" s="61"/>
      <c r="BAF125" s="61"/>
      <c r="BAG125" s="61"/>
      <c r="BAH125" s="61"/>
      <c r="BAI125" s="61"/>
      <c r="BAJ125" s="61"/>
      <c r="BAK125" s="61"/>
      <c r="BAL125" s="61"/>
      <c r="BAM125" s="61"/>
      <c r="BAN125" s="61"/>
      <c r="BAO125" s="61"/>
      <c r="BAP125" s="61"/>
      <c r="BAQ125" s="61"/>
      <c r="BAR125" s="61"/>
      <c r="BAS125" s="61"/>
      <c r="BAT125" s="61"/>
      <c r="BAU125" s="61"/>
      <c r="BAV125" s="61"/>
      <c r="BAW125" s="61"/>
      <c r="BAX125" s="61"/>
      <c r="BAY125" s="61"/>
      <c r="BAZ125" s="61"/>
      <c r="BBA125" s="61"/>
      <c r="BBB125" s="61"/>
      <c r="BBC125" s="61"/>
      <c r="BBD125" s="61"/>
      <c r="BBE125" s="61"/>
      <c r="BBF125" s="61"/>
      <c r="BBG125" s="61"/>
      <c r="BBH125" s="61"/>
      <c r="BBI125" s="61"/>
      <c r="BBJ125" s="61"/>
      <c r="BBK125" s="61"/>
      <c r="BBL125" s="61"/>
      <c r="BBM125" s="61"/>
      <c r="BBN125" s="61"/>
      <c r="BBO125" s="61"/>
      <c r="BBP125" s="61"/>
      <c r="BBQ125" s="61"/>
      <c r="BBR125" s="61"/>
      <c r="BBS125" s="61"/>
      <c r="BBT125" s="61"/>
      <c r="BBU125" s="61"/>
      <c r="BBV125" s="61"/>
      <c r="BBW125" s="61"/>
      <c r="BBX125" s="61"/>
      <c r="BBY125" s="61"/>
      <c r="BBZ125" s="61"/>
      <c r="BCA125" s="61"/>
      <c r="BCB125" s="61"/>
      <c r="BCC125" s="61"/>
      <c r="BCD125" s="61"/>
      <c r="BCE125" s="61"/>
      <c r="BCF125" s="61"/>
      <c r="BCG125" s="61"/>
      <c r="BCH125" s="61"/>
      <c r="BCI125" s="61"/>
      <c r="BCJ125" s="61"/>
      <c r="BCK125" s="61"/>
      <c r="BCL125" s="61"/>
      <c r="BCM125" s="61"/>
      <c r="BCN125" s="61"/>
      <c r="BCO125" s="61"/>
      <c r="BCP125" s="61"/>
      <c r="BCQ125" s="61"/>
      <c r="BCR125" s="61"/>
      <c r="BCS125" s="61"/>
      <c r="BCT125" s="61"/>
      <c r="BCU125" s="61"/>
      <c r="BCV125" s="61"/>
      <c r="BCW125" s="61"/>
      <c r="BCX125" s="61"/>
      <c r="BCY125" s="61"/>
      <c r="BCZ125" s="61"/>
      <c r="BDA125" s="61"/>
      <c r="BDB125" s="61"/>
      <c r="BDC125" s="61"/>
      <c r="BDD125" s="61"/>
      <c r="BDE125" s="61"/>
      <c r="BDF125" s="61"/>
      <c r="BDG125" s="61"/>
      <c r="BDH125" s="61"/>
      <c r="BDI125" s="61"/>
      <c r="BDJ125" s="61"/>
      <c r="BDK125" s="61"/>
      <c r="BDL125" s="61"/>
      <c r="BDM125" s="61"/>
      <c r="BDN125" s="61"/>
      <c r="BDO125" s="61"/>
      <c r="BDP125" s="61"/>
      <c r="BDQ125" s="61"/>
      <c r="BDR125" s="61"/>
      <c r="BDS125" s="61"/>
      <c r="BDT125" s="61"/>
      <c r="BDU125" s="61"/>
      <c r="BDV125" s="61"/>
      <c r="BDW125" s="61"/>
      <c r="BDX125" s="61"/>
      <c r="BDY125" s="61"/>
      <c r="BDZ125" s="61"/>
      <c r="BEA125" s="61"/>
      <c r="BEB125" s="61"/>
      <c r="BEC125" s="61"/>
      <c r="BED125" s="61"/>
      <c r="BEE125" s="61"/>
      <c r="BEF125" s="61"/>
      <c r="BEG125" s="61"/>
      <c r="BEH125" s="61"/>
      <c r="BEI125" s="61"/>
      <c r="BEJ125" s="61"/>
      <c r="BEK125" s="61"/>
      <c r="BEL125" s="61"/>
      <c r="BEM125" s="61"/>
      <c r="BEN125" s="61"/>
      <c r="BEO125" s="61"/>
      <c r="BEP125" s="61"/>
      <c r="BEQ125" s="61"/>
      <c r="BER125" s="61"/>
      <c r="BES125" s="61"/>
      <c r="BET125" s="61"/>
      <c r="BEU125" s="61"/>
      <c r="BEV125" s="61"/>
      <c r="BEW125" s="61"/>
      <c r="BEX125" s="61"/>
      <c r="BEY125" s="61"/>
      <c r="BEZ125" s="61"/>
      <c r="BFA125" s="61"/>
      <c r="BFB125" s="61"/>
      <c r="BFC125" s="61"/>
      <c r="BFD125" s="61"/>
      <c r="BFE125" s="61"/>
      <c r="BFF125" s="61"/>
      <c r="BFG125" s="61"/>
      <c r="BFH125" s="61"/>
      <c r="BFI125" s="61"/>
      <c r="BFJ125" s="61"/>
      <c r="BFK125" s="61"/>
      <c r="BFL125" s="61"/>
      <c r="BFM125" s="61"/>
      <c r="BFN125" s="61"/>
      <c r="BFO125" s="61"/>
      <c r="BFP125" s="61"/>
      <c r="BFQ125" s="61"/>
      <c r="BFR125" s="61"/>
      <c r="BFS125" s="61"/>
      <c r="BFT125" s="61"/>
      <c r="BFU125" s="61"/>
      <c r="BFV125" s="61"/>
      <c r="BFW125" s="61"/>
      <c r="BFX125" s="61"/>
      <c r="BFY125" s="61"/>
      <c r="BFZ125" s="61"/>
      <c r="BGA125" s="61"/>
      <c r="BGB125" s="61"/>
      <c r="BGC125" s="61"/>
      <c r="BGD125" s="61"/>
      <c r="BGE125" s="61"/>
      <c r="BGF125" s="61"/>
      <c r="BGG125" s="61"/>
      <c r="BGH125" s="61"/>
      <c r="BGI125" s="61"/>
      <c r="BGJ125" s="61"/>
      <c r="BGK125" s="61"/>
      <c r="BGL125" s="61"/>
      <c r="BGM125" s="61"/>
      <c r="BGN125" s="61"/>
      <c r="BGO125" s="61"/>
      <c r="BGP125" s="61"/>
      <c r="BGQ125" s="61"/>
      <c r="BGR125" s="61"/>
      <c r="BGS125" s="61"/>
      <c r="BGT125" s="61"/>
      <c r="BGU125" s="61"/>
      <c r="BGV125" s="61"/>
      <c r="BGW125" s="61"/>
      <c r="BGX125" s="61"/>
      <c r="BGY125" s="61"/>
      <c r="BGZ125" s="61"/>
      <c r="BHA125" s="61"/>
      <c r="BHB125" s="61"/>
      <c r="BHC125" s="61"/>
      <c r="BHD125" s="61"/>
      <c r="BHE125" s="61"/>
      <c r="BHF125" s="61"/>
      <c r="BHG125" s="61"/>
      <c r="BHH125" s="61"/>
      <c r="BHI125" s="61"/>
      <c r="BHJ125" s="61"/>
      <c r="BHK125" s="61"/>
      <c r="BHL125" s="61"/>
      <c r="BHM125" s="61"/>
      <c r="BHN125" s="61"/>
      <c r="BHO125" s="61"/>
      <c r="BHP125" s="61"/>
      <c r="BHQ125" s="61"/>
      <c r="BHR125" s="61"/>
      <c r="BHS125" s="61"/>
      <c r="BHT125" s="61"/>
      <c r="BHU125" s="61"/>
      <c r="BHV125" s="61"/>
      <c r="BHW125" s="61"/>
      <c r="BHX125" s="61"/>
      <c r="BHY125" s="61"/>
      <c r="BHZ125" s="61"/>
      <c r="BIA125" s="61"/>
      <c r="BIB125" s="61"/>
      <c r="BIC125" s="61"/>
      <c r="BID125" s="61"/>
      <c r="BIE125" s="61"/>
      <c r="BIF125" s="61"/>
      <c r="BIG125" s="61"/>
      <c r="BIH125" s="61"/>
      <c r="BII125" s="61"/>
      <c r="BIJ125" s="61"/>
      <c r="BIK125" s="61"/>
      <c r="BIL125" s="61"/>
      <c r="BIM125" s="61"/>
      <c r="BIN125" s="61"/>
      <c r="BIO125" s="61"/>
      <c r="BIP125" s="61"/>
      <c r="BIQ125" s="61"/>
      <c r="BIR125" s="61"/>
      <c r="BIS125" s="61"/>
      <c r="BIT125" s="61"/>
      <c r="BIU125" s="61"/>
      <c r="BIV125" s="61"/>
      <c r="BIW125" s="61"/>
      <c r="BIX125" s="61"/>
      <c r="BIY125" s="61"/>
      <c r="BIZ125" s="61"/>
      <c r="BJA125" s="61"/>
      <c r="BJB125" s="61"/>
      <c r="BJC125" s="61"/>
      <c r="BJD125" s="61"/>
      <c r="BJE125" s="61"/>
      <c r="BJF125" s="61"/>
      <c r="BJG125" s="61"/>
      <c r="BJH125" s="61"/>
      <c r="BJI125" s="61"/>
      <c r="BJJ125" s="61"/>
      <c r="BJK125" s="61"/>
      <c r="BJL125" s="61"/>
      <c r="BJM125" s="61"/>
      <c r="BJN125" s="61"/>
      <c r="BJO125" s="61"/>
      <c r="BJP125" s="61"/>
      <c r="BJQ125" s="61"/>
      <c r="BJR125" s="61"/>
      <c r="BJS125" s="61"/>
      <c r="BJT125" s="61"/>
      <c r="BJU125" s="61"/>
      <c r="BJV125" s="61"/>
      <c r="BJW125" s="61"/>
      <c r="BJX125" s="61"/>
      <c r="BJY125" s="61"/>
      <c r="BJZ125" s="61"/>
      <c r="BKA125" s="61"/>
      <c r="BKB125" s="61"/>
      <c r="BKC125" s="61"/>
      <c r="BKD125" s="61"/>
      <c r="BKE125" s="61"/>
      <c r="BKF125" s="61"/>
      <c r="BKG125" s="61"/>
      <c r="BKH125" s="61"/>
      <c r="BKI125" s="61"/>
      <c r="BKJ125" s="61"/>
      <c r="BKK125" s="61"/>
      <c r="BKL125" s="61"/>
      <c r="BKM125" s="61"/>
      <c r="BKN125" s="61"/>
      <c r="BKO125" s="61"/>
      <c r="BKP125" s="61"/>
      <c r="BKQ125" s="61"/>
      <c r="BKR125" s="61"/>
      <c r="BKS125" s="61"/>
      <c r="BKT125" s="61"/>
      <c r="BKU125" s="61"/>
      <c r="BKV125" s="61"/>
      <c r="BKW125" s="61"/>
      <c r="BKX125" s="61"/>
      <c r="BKY125" s="61"/>
      <c r="BKZ125" s="61"/>
      <c r="BLA125" s="61"/>
      <c r="BLB125" s="61"/>
      <c r="BLC125" s="61"/>
      <c r="BLD125" s="61"/>
      <c r="BLE125" s="61"/>
      <c r="BLF125" s="61"/>
      <c r="BLG125" s="61"/>
      <c r="BLH125" s="61"/>
      <c r="BLI125" s="61"/>
      <c r="BLJ125" s="61"/>
      <c r="BLK125" s="61"/>
      <c r="BLL125" s="61"/>
      <c r="BLM125" s="61"/>
      <c r="BLN125" s="61"/>
      <c r="BLO125" s="61"/>
      <c r="BLP125" s="61"/>
      <c r="BLQ125" s="61"/>
      <c r="BLR125" s="61"/>
      <c r="BLS125" s="61"/>
      <c r="BLT125" s="61"/>
      <c r="BLU125" s="61"/>
      <c r="BLV125" s="61"/>
      <c r="BLW125" s="61"/>
      <c r="BLX125" s="61"/>
      <c r="BLY125" s="61"/>
      <c r="BLZ125" s="61"/>
      <c r="BMA125" s="61"/>
      <c r="BMB125" s="61"/>
      <c r="BMC125" s="61"/>
      <c r="BMD125" s="61"/>
      <c r="BME125" s="61"/>
      <c r="BMF125" s="61"/>
      <c r="BMG125" s="61"/>
      <c r="BMH125" s="61"/>
      <c r="BMI125" s="61"/>
      <c r="BMJ125" s="61"/>
      <c r="BMK125" s="61"/>
      <c r="BML125" s="61"/>
      <c r="BMM125" s="61"/>
      <c r="BMN125" s="61"/>
      <c r="BMO125" s="61"/>
      <c r="BMP125" s="61"/>
      <c r="BMQ125" s="61"/>
      <c r="BMR125" s="61"/>
      <c r="BMS125" s="61"/>
      <c r="BMT125" s="61"/>
      <c r="BMU125" s="61"/>
      <c r="BMV125" s="61"/>
      <c r="BMW125" s="61"/>
      <c r="BMX125" s="61"/>
      <c r="BMY125" s="61"/>
      <c r="BMZ125" s="61"/>
      <c r="BNA125" s="61"/>
      <c r="BNB125" s="61"/>
      <c r="BNC125" s="61"/>
      <c r="BND125" s="61"/>
      <c r="BNE125" s="61"/>
      <c r="BNF125" s="61"/>
      <c r="BNG125" s="61"/>
      <c r="BNH125" s="61"/>
      <c r="BNI125" s="61"/>
      <c r="BNJ125" s="61"/>
      <c r="BNK125" s="61"/>
      <c r="BNL125" s="61"/>
      <c r="BNM125" s="61"/>
      <c r="BNN125" s="61"/>
      <c r="BNO125" s="61"/>
      <c r="BNP125" s="61"/>
      <c r="BNQ125" s="61"/>
      <c r="BNR125" s="61"/>
      <c r="BNS125" s="61"/>
      <c r="BNT125" s="61"/>
      <c r="BNU125" s="61"/>
      <c r="BNV125" s="61"/>
      <c r="BNW125" s="61"/>
      <c r="BNX125" s="61"/>
      <c r="BNY125" s="61"/>
      <c r="BNZ125" s="61"/>
      <c r="BOA125" s="61"/>
      <c r="BOB125" s="61"/>
      <c r="BOC125" s="61"/>
      <c r="BOD125" s="61"/>
      <c r="BOE125" s="61"/>
      <c r="BOF125" s="61"/>
      <c r="BOG125" s="61"/>
      <c r="BOH125" s="61"/>
      <c r="BOI125" s="61"/>
      <c r="BOJ125" s="61"/>
      <c r="BOK125" s="61"/>
      <c r="BOL125" s="61"/>
      <c r="BOM125" s="61"/>
      <c r="BON125" s="61"/>
      <c r="BOO125" s="61"/>
      <c r="BOP125" s="61"/>
      <c r="BOQ125" s="61"/>
      <c r="BOR125" s="61"/>
      <c r="BOS125" s="61"/>
      <c r="BOT125" s="61"/>
      <c r="BOU125" s="61"/>
      <c r="BOV125" s="61"/>
      <c r="BOW125" s="61"/>
      <c r="BOX125" s="61"/>
      <c r="BOY125" s="61"/>
      <c r="BOZ125" s="61"/>
      <c r="BPA125" s="61"/>
      <c r="BPB125" s="61"/>
      <c r="BPC125" s="61"/>
      <c r="BPD125" s="61"/>
      <c r="BPE125" s="61"/>
      <c r="BPF125" s="61"/>
      <c r="BPG125" s="61"/>
      <c r="BPH125" s="61"/>
      <c r="BPI125" s="61"/>
      <c r="BPJ125" s="61"/>
      <c r="BPK125" s="61"/>
      <c r="BPL125" s="61"/>
      <c r="BPM125" s="61"/>
      <c r="BPN125" s="61"/>
      <c r="BPO125" s="61"/>
      <c r="BPP125" s="61"/>
      <c r="BPQ125" s="61"/>
      <c r="BPR125" s="61"/>
      <c r="BPS125" s="61"/>
      <c r="BPT125" s="61"/>
      <c r="BPU125" s="61"/>
      <c r="BPV125" s="61"/>
      <c r="BPW125" s="61"/>
      <c r="BPX125" s="61"/>
      <c r="BPY125" s="61"/>
      <c r="BPZ125" s="61"/>
      <c r="BQA125" s="61"/>
      <c r="BQB125" s="61"/>
      <c r="BQC125" s="61"/>
      <c r="BQD125" s="61"/>
      <c r="BQE125" s="61"/>
      <c r="BQF125" s="61"/>
      <c r="BQG125" s="61"/>
      <c r="BQH125" s="61"/>
      <c r="BQI125" s="61"/>
      <c r="BQJ125" s="61"/>
      <c r="BQK125" s="61"/>
      <c r="BQL125" s="61"/>
      <c r="BQM125" s="61"/>
      <c r="BQN125" s="61"/>
      <c r="BQO125" s="61"/>
      <c r="BQP125" s="61"/>
      <c r="BQQ125" s="61"/>
      <c r="BQR125" s="61"/>
      <c r="BQS125" s="61"/>
      <c r="BQT125" s="61"/>
      <c r="BQU125" s="61"/>
      <c r="BQV125" s="61"/>
      <c r="BQW125" s="61"/>
      <c r="BQX125" s="61"/>
      <c r="BQY125" s="61"/>
      <c r="BQZ125" s="61"/>
      <c r="BRA125" s="61"/>
      <c r="BRB125" s="61"/>
      <c r="BRC125" s="61"/>
      <c r="BRD125" s="61"/>
      <c r="BRE125" s="61"/>
      <c r="BRF125" s="61"/>
      <c r="BRG125" s="61"/>
      <c r="BRH125" s="61"/>
      <c r="BRI125" s="61"/>
      <c r="BRJ125" s="61"/>
      <c r="BRK125" s="61"/>
      <c r="BRL125" s="61"/>
      <c r="BRM125" s="61"/>
      <c r="BRN125" s="61"/>
      <c r="BRO125" s="61"/>
      <c r="BRP125" s="61"/>
      <c r="BRQ125" s="61"/>
      <c r="BRR125" s="61"/>
      <c r="BRS125" s="61"/>
      <c r="BRT125" s="61"/>
      <c r="BRU125" s="61"/>
      <c r="BRV125" s="61"/>
      <c r="BRW125" s="61"/>
      <c r="BRX125" s="61"/>
      <c r="BRY125" s="61"/>
      <c r="BRZ125" s="61"/>
      <c r="BSA125" s="61"/>
      <c r="BSB125" s="61"/>
      <c r="BSC125" s="61"/>
      <c r="BSD125" s="61"/>
      <c r="BSE125" s="61"/>
      <c r="BSF125" s="61"/>
      <c r="BSG125" s="61"/>
      <c r="BSH125" s="61"/>
      <c r="BSI125" s="61"/>
      <c r="BSJ125" s="61"/>
      <c r="BSK125" s="61"/>
      <c r="BSL125" s="61"/>
      <c r="BSM125" s="61"/>
      <c r="BSN125" s="61"/>
      <c r="BSO125" s="61"/>
      <c r="BSP125" s="61"/>
      <c r="BSQ125" s="61"/>
      <c r="BSR125" s="61"/>
      <c r="BSS125" s="61"/>
      <c r="BST125" s="61"/>
      <c r="BSU125" s="61"/>
      <c r="BSV125" s="61"/>
      <c r="BSW125" s="61"/>
      <c r="BSX125" s="61"/>
      <c r="BSY125" s="61"/>
      <c r="BSZ125" s="61"/>
      <c r="BTA125" s="61"/>
      <c r="BTB125" s="61"/>
      <c r="BTC125" s="61"/>
      <c r="BTD125" s="61"/>
      <c r="BTE125" s="61"/>
      <c r="BTF125" s="61"/>
      <c r="BTG125" s="61"/>
      <c r="BTH125" s="61"/>
      <c r="BTI125" s="61"/>
      <c r="BTJ125" s="61"/>
      <c r="BTK125" s="61"/>
      <c r="BTL125" s="61"/>
      <c r="BTM125" s="61"/>
      <c r="BTN125" s="61"/>
      <c r="BTO125" s="61"/>
      <c r="BTP125" s="61"/>
      <c r="BTQ125" s="61"/>
      <c r="BTR125" s="61"/>
      <c r="BTS125" s="61"/>
      <c r="BTT125" s="61"/>
      <c r="BTU125" s="61"/>
      <c r="BTV125" s="61"/>
      <c r="BTW125" s="61"/>
      <c r="BTX125" s="61"/>
      <c r="BTY125" s="61"/>
      <c r="BTZ125" s="61"/>
      <c r="BUA125" s="61"/>
      <c r="BUB125" s="61"/>
      <c r="BUC125" s="61"/>
      <c r="BUD125" s="61"/>
      <c r="BUE125" s="61"/>
      <c r="BUF125" s="61"/>
      <c r="BUG125" s="61"/>
      <c r="BUH125" s="61"/>
      <c r="BUI125" s="61"/>
      <c r="BUJ125" s="61"/>
      <c r="BUK125" s="61"/>
      <c r="BUL125" s="61"/>
      <c r="BUM125" s="61"/>
      <c r="BUN125" s="61"/>
      <c r="BUO125" s="61"/>
      <c r="BUP125" s="61"/>
      <c r="BUQ125" s="61"/>
      <c r="BUR125" s="61"/>
      <c r="BUS125" s="61"/>
      <c r="BUT125" s="61"/>
      <c r="BUU125" s="61"/>
      <c r="BUV125" s="61"/>
      <c r="BUW125" s="61"/>
      <c r="BUX125" s="61"/>
      <c r="BUY125" s="61"/>
      <c r="BUZ125" s="61"/>
      <c r="BVA125" s="61"/>
      <c r="BVB125" s="61"/>
      <c r="BVC125" s="61"/>
      <c r="BVD125" s="61"/>
      <c r="BVE125" s="61"/>
      <c r="BVF125" s="61"/>
      <c r="BVG125" s="61"/>
      <c r="BVH125" s="61"/>
      <c r="BVI125" s="61"/>
      <c r="BVJ125" s="61"/>
      <c r="BVK125" s="61"/>
      <c r="BVL125" s="61"/>
      <c r="BVM125" s="61"/>
      <c r="BVN125" s="61"/>
      <c r="BVO125" s="61"/>
      <c r="BVP125" s="61"/>
      <c r="BVQ125" s="61"/>
      <c r="BVR125" s="61"/>
      <c r="BVS125" s="61"/>
      <c r="BVT125" s="61"/>
      <c r="BVU125" s="61"/>
      <c r="BVV125" s="61"/>
      <c r="BVW125" s="61"/>
      <c r="BVX125" s="61"/>
      <c r="BVY125" s="61"/>
      <c r="BVZ125" s="61"/>
      <c r="BWA125" s="61"/>
      <c r="BWB125" s="61"/>
      <c r="BWC125" s="61"/>
      <c r="BWD125" s="61"/>
      <c r="BWE125" s="61"/>
      <c r="BWF125" s="61"/>
      <c r="BWG125" s="61"/>
      <c r="BWH125" s="61"/>
      <c r="BWI125" s="61"/>
      <c r="BWJ125" s="61"/>
      <c r="BWK125" s="61"/>
      <c r="BWL125" s="61"/>
      <c r="BWM125" s="61"/>
      <c r="BWN125" s="61"/>
      <c r="BWO125" s="61"/>
      <c r="BWP125" s="61"/>
      <c r="BWQ125" s="61"/>
      <c r="BWR125" s="61"/>
      <c r="BWS125" s="61"/>
      <c r="BWT125" s="61"/>
      <c r="BWU125" s="61"/>
      <c r="BWV125" s="61"/>
      <c r="BWW125" s="61"/>
      <c r="BWX125" s="61"/>
      <c r="BWY125" s="61"/>
      <c r="BWZ125" s="61"/>
      <c r="BXA125" s="61"/>
      <c r="BXB125" s="61"/>
      <c r="BXC125" s="61"/>
      <c r="BXD125" s="61"/>
      <c r="BXE125" s="61"/>
      <c r="BXF125" s="61"/>
      <c r="BXG125" s="61"/>
      <c r="BXH125" s="61"/>
      <c r="BXI125" s="61"/>
      <c r="BXJ125" s="61"/>
      <c r="BXK125" s="61"/>
      <c r="BXL125" s="61"/>
      <c r="BXM125" s="61"/>
      <c r="BXN125" s="61"/>
      <c r="BXO125" s="61"/>
      <c r="BXP125" s="61"/>
      <c r="BXQ125" s="61"/>
      <c r="BXR125" s="61"/>
      <c r="BXS125" s="61"/>
      <c r="BXT125" s="61"/>
      <c r="BXU125" s="61"/>
      <c r="BXV125" s="61"/>
      <c r="BXW125" s="61"/>
      <c r="BXX125" s="61"/>
      <c r="BXY125" s="61"/>
      <c r="BXZ125" s="61"/>
      <c r="BYA125" s="61"/>
      <c r="BYB125" s="61"/>
      <c r="BYC125" s="61"/>
      <c r="BYD125" s="61"/>
      <c r="BYE125" s="61"/>
      <c r="BYF125" s="61"/>
      <c r="BYG125" s="61"/>
      <c r="BYH125" s="61"/>
      <c r="BYI125" s="61"/>
      <c r="BYJ125" s="61"/>
      <c r="BYK125" s="61"/>
      <c r="BYL125" s="61"/>
      <c r="BYM125" s="61"/>
      <c r="BYN125" s="61"/>
      <c r="BYO125" s="61"/>
      <c r="BYP125" s="61"/>
      <c r="BYQ125" s="61"/>
      <c r="BYR125" s="61"/>
      <c r="BYS125" s="61"/>
      <c r="BYT125" s="61"/>
      <c r="BYU125" s="61"/>
      <c r="BYV125" s="61"/>
      <c r="BYW125" s="61"/>
      <c r="BYX125" s="61"/>
      <c r="BYY125" s="61"/>
      <c r="BYZ125" s="61"/>
      <c r="BZA125" s="61"/>
      <c r="BZB125" s="61"/>
      <c r="BZC125" s="61"/>
      <c r="BZD125" s="61"/>
      <c r="BZE125" s="61"/>
      <c r="BZF125" s="61"/>
      <c r="BZG125" s="61"/>
      <c r="BZH125" s="61"/>
      <c r="BZI125" s="61"/>
      <c r="BZJ125" s="61"/>
      <c r="BZK125" s="61"/>
      <c r="BZL125" s="61"/>
      <c r="BZM125" s="61"/>
      <c r="BZN125" s="61"/>
      <c r="BZO125" s="61"/>
      <c r="BZP125" s="61"/>
      <c r="BZQ125" s="61"/>
      <c r="BZR125" s="61"/>
      <c r="BZS125" s="61"/>
      <c r="BZT125" s="61"/>
      <c r="BZU125" s="61"/>
      <c r="BZV125" s="61"/>
      <c r="BZW125" s="61"/>
      <c r="BZX125" s="61"/>
      <c r="BZY125" s="61"/>
      <c r="BZZ125" s="61"/>
      <c r="CAA125" s="61"/>
      <c r="CAB125" s="61"/>
      <c r="CAC125" s="61"/>
      <c r="CAD125" s="61"/>
      <c r="CAE125" s="61"/>
      <c r="CAF125" s="61"/>
      <c r="CAG125" s="61"/>
      <c r="CAH125" s="61"/>
      <c r="CAI125" s="61"/>
      <c r="CAJ125" s="61"/>
      <c r="CAK125" s="61"/>
      <c r="CAL125" s="61"/>
      <c r="CAM125" s="61"/>
      <c r="CAN125" s="61"/>
      <c r="CAO125" s="61"/>
      <c r="CAP125" s="61"/>
      <c r="CAQ125" s="61"/>
      <c r="CAR125" s="61"/>
      <c r="CAS125" s="61"/>
      <c r="CAT125" s="61"/>
      <c r="CAU125" s="61"/>
      <c r="CAV125" s="61"/>
      <c r="CAW125" s="61"/>
      <c r="CAX125" s="61"/>
      <c r="CAY125" s="61"/>
      <c r="CAZ125" s="61"/>
      <c r="CBA125" s="61"/>
      <c r="CBB125" s="61"/>
      <c r="CBC125" s="61"/>
      <c r="CBD125" s="61"/>
      <c r="CBE125" s="61"/>
      <c r="CBF125" s="61"/>
      <c r="CBG125" s="61"/>
      <c r="CBH125" s="61"/>
      <c r="CBI125" s="61"/>
      <c r="CBJ125" s="61"/>
      <c r="CBK125" s="61"/>
      <c r="CBL125" s="61"/>
      <c r="CBM125" s="61"/>
      <c r="CBN125" s="61"/>
      <c r="CBO125" s="61"/>
      <c r="CBP125" s="61"/>
      <c r="CBQ125" s="61"/>
      <c r="CBR125" s="61"/>
      <c r="CBS125" s="61"/>
      <c r="CBT125" s="61"/>
      <c r="CBU125" s="61"/>
      <c r="CBV125" s="61"/>
      <c r="CBW125" s="61"/>
      <c r="CBX125" s="61"/>
      <c r="CBY125" s="61"/>
      <c r="CBZ125" s="61"/>
      <c r="CCA125" s="61"/>
      <c r="CCB125" s="61"/>
      <c r="CCC125" s="61"/>
      <c r="CCD125" s="61"/>
      <c r="CCE125" s="61"/>
      <c r="CCF125" s="61"/>
      <c r="CCG125" s="61"/>
      <c r="CCH125" s="61"/>
      <c r="CCI125" s="61"/>
      <c r="CCJ125" s="61"/>
      <c r="CCK125" s="61"/>
      <c r="CCL125" s="61"/>
      <c r="CCM125" s="61"/>
      <c r="CCN125" s="61"/>
      <c r="CCO125" s="61"/>
      <c r="CCP125" s="61"/>
      <c r="CCQ125" s="61"/>
      <c r="CCR125" s="61"/>
      <c r="CCS125" s="61"/>
      <c r="CCT125" s="61"/>
      <c r="CCU125" s="61"/>
      <c r="CCV125" s="61"/>
      <c r="CCW125" s="61"/>
      <c r="CCX125" s="61"/>
      <c r="CCY125" s="61"/>
      <c r="CCZ125" s="61"/>
      <c r="CDA125" s="61"/>
      <c r="CDB125" s="61"/>
      <c r="CDC125" s="61"/>
      <c r="CDD125" s="61"/>
      <c r="CDE125" s="61"/>
      <c r="CDF125" s="61"/>
      <c r="CDG125" s="61"/>
      <c r="CDH125" s="61"/>
      <c r="CDI125" s="61"/>
      <c r="CDJ125" s="61"/>
      <c r="CDK125" s="61"/>
      <c r="CDL125" s="61"/>
      <c r="CDM125" s="61"/>
      <c r="CDN125" s="61"/>
      <c r="CDO125" s="61"/>
      <c r="CDP125" s="61"/>
      <c r="CDQ125" s="61"/>
      <c r="CDR125" s="61"/>
      <c r="CDS125" s="61"/>
      <c r="CDT125" s="61"/>
      <c r="CDU125" s="61"/>
      <c r="CDV125" s="61"/>
      <c r="CDW125" s="61"/>
      <c r="CDX125" s="61"/>
      <c r="CDY125" s="61"/>
      <c r="CDZ125" s="61"/>
      <c r="CEA125" s="61"/>
      <c r="CEB125" s="61"/>
      <c r="CEC125" s="61"/>
      <c r="CED125" s="61"/>
      <c r="CEE125" s="61"/>
      <c r="CEF125" s="61"/>
      <c r="CEG125" s="61"/>
      <c r="CEH125" s="61"/>
      <c r="CEI125" s="61"/>
      <c r="CEJ125" s="61"/>
      <c r="CEK125" s="61"/>
      <c r="CEL125" s="61"/>
      <c r="CEM125" s="61"/>
      <c r="CEN125" s="61"/>
      <c r="CEO125" s="61"/>
      <c r="CEP125" s="61"/>
      <c r="CEQ125" s="61"/>
      <c r="CER125" s="61"/>
      <c r="CES125" s="61"/>
      <c r="CET125" s="61"/>
      <c r="CEU125" s="61"/>
      <c r="CEV125" s="61"/>
      <c r="CEW125" s="61"/>
      <c r="CEX125" s="61"/>
      <c r="CEY125" s="61"/>
      <c r="CEZ125" s="61"/>
      <c r="CFA125" s="61"/>
      <c r="CFB125" s="61"/>
      <c r="CFC125" s="61"/>
      <c r="CFD125" s="61"/>
      <c r="CFE125" s="61"/>
      <c r="CFF125" s="61"/>
      <c r="CFG125" s="61"/>
      <c r="CFH125" s="61"/>
      <c r="CFI125" s="61"/>
      <c r="CFJ125" s="61"/>
      <c r="CFK125" s="61"/>
      <c r="CFL125" s="61"/>
      <c r="CFM125" s="61"/>
      <c r="CFN125" s="61"/>
      <c r="CFO125" s="61"/>
      <c r="CFP125" s="61"/>
      <c r="CFQ125" s="61"/>
      <c r="CFR125" s="61"/>
      <c r="CFS125" s="61"/>
      <c r="CFT125" s="61"/>
      <c r="CFU125" s="61"/>
      <c r="CFV125" s="61"/>
      <c r="CFW125" s="61"/>
      <c r="CFX125" s="61"/>
      <c r="CFY125" s="61"/>
      <c r="CFZ125" s="61"/>
      <c r="CGA125" s="61"/>
      <c r="CGB125" s="61"/>
      <c r="CGC125" s="61"/>
      <c r="CGD125" s="61"/>
      <c r="CGE125" s="61"/>
      <c r="CGF125" s="61"/>
      <c r="CGG125" s="61"/>
      <c r="CGH125" s="61"/>
      <c r="CGI125" s="61"/>
      <c r="CGJ125" s="61"/>
      <c r="CGK125" s="61"/>
      <c r="CGL125" s="61"/>
      <c r="CGM125" s="61"/>
      <c r="CGN125" s="61"/>
      <c r="CGO125" s="61"/>
      <c r="CGP125" s="61"/>
      <c r="CGQ125" s="61"/>
      <c r="CGR125" s="61"/>
      <c r="CGS125" s="61"/>
      <c r="CGT125" s="61"/>
      <c r="CGU125" s="61"/>
      <c r="CGV125" s="61"/>
      <c r="CGW125" s="61"/>
      <c r="CGX125" s="61"/>
      <c r="CGY125" s="61"/>
      <c r="CGZ125" s="61"/>
      <c r="CHA125" s="61"/>
      <c r="CHB125" s="61"/>
      <c r="CHC125" s="61"/>
      <c r="CHD125" s="61"/>
      <c r="CHE125" s="61"/>
      <c r="CHF125" s="61"/>
      <c r="CHG125" s="61"/>
      <c r="CHH125" s="61"/>
      <c r="CHI125" s="61"/>
      <c r="CHJ125" s="61"/>
      <c r="CHK125" s="61"/>
      <c r="CHL125" s="61"/>
      <c r="CHM125" s="61"/>
      <c r="CHN125" s="61"/>
      <c r="CHO125" s="61"/>
      <c r="CHP125" s="61"/>
      <c r="CHQ125" s="61"/>
      <c r="CHR125" s="61"/>
      <c r="CHS125" s="61"/>
      <c r="CHT125" s="61"/>
      <c r="CHU125" s="61"/>
      <c r="CHV125" s="61"/>
      <c r="CHW125" s="61"/>
      <c r="CHX125" s="61"/>
      <c r="CHY125" s="61"/>
      <c r="CHZ125" s="61"/>
      <c r="CIA125" s="61"/>
      <c r="CIB125" s="61"/>
      <c r="CIC125" s="61"/>
      <c r="CID125" s="61"/>
      <c r="CIE125" s="61"/>
      <c r="CIF125" s="61"/>
      <c r="CIG125" s="61"/>
      <c r="CIH125" s="61"/>
      <c r="CII125" s="61"/>
      <c r="CIJ125" s="61"/>
      <c r="CIK125" s="61"/>
      <c r="CIL125" s="61"/>
      <c r="CIM125" s="61"/>
      <c r="CIN125" s="61"/>
      <c r="CIO125" s="61"/>
      <c r="CIP125" s="61"/>
      <c r="CIQ125" s="61"/>
      <c r="CIR125" s="61"/>
      <c r="CIS125" s="61"/>
      <c r="CIT125" s="61"/>
      <c r="CIU125" s="61"/>
      <c r="CIV125" s="61"/>
      <c r="CIW125" s="61"/>
      <c r="CIX125" s="61"/>
      <c r="CIY125" s="61"/>
      <c r="CIZ125" s="61"/>
      <c r="CJA125" s="61"/>
      <c r="CJB125" s="61"/>
      <c r="CJC125" s="61"/>
      <c r="CJD125" s="61"/>
      <c r="CJE125" s="61"/>
      <c r="CJF125" s="61"/>
      <c r="CJG125" s="61"/>
      <c r="CJH125" s="61"/>
      <c r="CJI125" s="61"/>
      <c r="CJJ125" s="61"/>
      <c r="CJK125" s="61"/>
      <c r="CJL125" s="61"/>
      <c r="CJM125" s="61"/>
      <c r="CJN125" s="61"/>
      <c r="CJO125" s="61"/>
      <c r="CJP125" s="61"/>
      <c r="CJQ125" s="61"/>
      <c r="CJR125" s="61"/>
      <c r="CJS125" s="61"/>
      <c r="CJT125" s="61"/>
      <c r="CJU125" s="61"/>
      <c r="CJV125" s="61"/>
      <c r="CJW125" s="61"/>
      <c r="CJX125" s="61"/>
      <c r="CJY125" s="61"/>
      <c r="CJZ125" s="61"/>
      <c r="CKA125" s="61"/>
      <c r="CKB125" s="61"/>
      <c r="CKC125" s="61"/>
      <c r="CKD125" s="61"/>
      <c r="CKE125" s="61"/>
      <c r="CKF125" s="61"/>
      <c r="CKG125" s="61"/>
      <c r="CKH125" s="61"/>
      <c r="CKI125" s="61"/>
      <c r="CKJ125" s="61"/>
      <c r="CKK125" s="61"/>
      <c r="CKL125" s="61"/>
      <c r="CKM125" s="61"/>
      <c r="CKN125" s="61"/>
      <c r="CKO125" s="61"/>
      <c r="CKP125" s="61"/>
      <c r="CKQ125" s="61"/>
      <c r="CKR125" s="61"/>
      <c r="CKS125" s="61"/>
      <c r="CKT125" s="61"/>
      <c r="CKU125" s="61"/>
      <c r="CKV125" s="61"/>
      <c r="CKW125" s="61"/>
      <c r="CKX125" s="61"/>
      <c r="CKY125" s="61"/>
      <c r="CKZ125" s="61"/>
      <c r="CLA125" s="61"/>
      <c r="CLB125" s="61"/>
      <c r="CLC125" s="61"/>
      <c r="CLD125" s="61"/>
      <c r="CLE125" s="61"/>
      <c r="CLF125" s="61"/>
      <c r="CLG125" s="61"/>
      <c r="CLH125" s="61"/>
      <c r="CLI125" s="61"/>
      <c r="CLJ125" s="61"/>
      <c r="CLK125" s="61"/>
      <c r="CLL125" s="61"/>
      <c r="CLM125" s="61"/>
      <c r="CLN125" s="61"/>
      <c r="CLO125" s="61"/>
      <c r="CLP125" s="61"/>
      <c r="CLQ125" s="61"/>
      <c r="CLR125" s="61"/>
      <c r="CLS125" s="61"/>
      <c r="CLT125" s="61"/>
      <c r="CLU125" s="61"/>
      <c r="CLV125" s="61"/>
      <c r="CLW125" s="61"/>
      <c r="CLX125" s="61"/>
      <c r="CLY125" s="61"/>
      <c r="CLZ125" s="61"/>
      <c r="CMA125" s="61"/>
      <c r="CMB125" s="61"/>
      <c r="CMC125" s="61"/>
      <c r="CMD125" s="61"/>
      <c r="CME125" s="61"/>
      <c r="CMF125" s="61"/>
      <c r="CMG125" s="61"/>
      <c r="CMH125" s="61"/>
      <c r="CMI125" s="61"/>
      <c r="CMJ125" s="61"/>
      <c r="CMK125" s="61"/>
      <c r="CML125" s="61"/>
      <c r="CMM125" s="61"/>
      <c r="CMN125" s="61"/>
      <c r="CMO125" s="61"/>
      <c r="CMP125" s="61"/>
      <c r="CMQ125" s="61"/>
      <c r="CMR125" s="61"/>
      <c r="CMS125" s="61"/>
      <c r="CMT125" s="61"/>
      <c r="CMU125" s="61"/>
      <c r="CMV125" s="61"/>
      <c r="CMW125" s="61"/>
      <c r="CMX125" s="61"/>
      <c r="CMY125" s="61"/>
      <c r="CMZ125" s="61"/>
      <c r="CNA125" s="61"/>
      <c r="CNB125" s="61"/>
      <c r="CNC125" s="61"/>
      <c r="CND125" s="61"/>
      <c r="CNE125" s="61"/>
      <c r="CNF125" s="61"/>
      <c r="CNG125" s="61"/>
      <c r="CNH125" s="61"/>
      <c r="CNI125" s="61"/>
      <c r="CNJ125" s="61"/>
      <c r="CNK125" s="61"/>
      <c r="CNL125" s="61"/>
      <c r="CNM125" s="61"/>
      <c r="CNN125" s="61"/>
      <c r="CNO125" s="61"/>
      <c r="CNP125" s="61"/>
      <c r="CNQ125" s="61"/>
      <c r="CNR125" s="61"/>
      <c r="CNS125" s="61"/>
      <c r="CNT125" s="61"/>
      <c r="CNU125" s="61"/>
      <c r="CNV125" s="61"/>
      <c r="CNW125" s="61"/>
      <c r="CNX125" s="61"/>
      <c r="CNY125" s="61"/>
      <c r="CNZ125" s="61"/>
      <c r="COA125" s="61"/>
      <c r="COB125" s="61"/>
      <c r="COC125" s="61"/>
      <c r="COD125" s="61"/>
      <c r="COE125" s="61"/>
      <c r="COF125" s="61"/>
      <c r="COG125" s="61"/>
      <c r="COH125" s="61"/>
      <c r="COI125" s="61"/>
      <c r="COJ125" s="61"/>
      <c r="COK125" s="61"/>
      <c r="COL125" s="61"/>
      <c r="COM125" s="61"/>
      <c r="CON125" s="61"/>
      <c r="COO125" s="61"/>
      <c r="COP125" s="61"/>
      <c r="COQ125" s="61"/>
      <c r="COR125" s="61"/>
      <c r="COS125" s="61"/>
      <c r="COT125" s="61"/>
      <c r="COU125" s="61"/>
      <c r="COV125" s="61"/>
      <c r="COW125" s="61"/>
      <c r="COX125" s="61"/>
      <c r="COY125" s="61"/>
      <c r="COZ125" s="61"/>
      <c r="CPA125" s="61"/>
      <c r="CPB125" s="61"/>
      <c r="CPC125" s="61"/>
      <c r="CPD125" s="61"/>
      <c r="CPE125" s="61"/>
      <c r="CPF125" s="61"/>
      <c r="CPG125" s="61"/>
      <c r="CPH125" s="61"/>
      <c r="CPI125" s="61"/>
      <c r="CPJ125" s="61"/>
      <c r="CPK125" s="61"/>
      <c r="CPL125" s="61"/>
      <c r="CPM125" s="61"/>
      <c r="CPN125" s="61"/>
      <c r="CPO125" s="61"/>
      <c r="CPP125" s="61"/>
      <c r="CPQ125" s="61"/>
      <c r="CPR125" s="61"/>
      <c r="CPS125" s="61"/>
      <c r="CPT125" s="61"/>
      <c r="CPU125" s="61"/>
      <c r="CPV125" s="61"/>
      <c r="CPW125" s="61"/>
      <c r="CPX125" s="61"/>
      <c r="CPY125" s="61"/>
      <c r="CPZ125" s="61"/>
      <c r="CQA125" s="61"/>
      <c r="CQB125" s="61"/>
      <c r="CQC125" s="61"/>
      <c r="CQD125" s="61"/>
      <c r="CQE125" s="61"/>
      <c r="CQF125" s="61"/>
      <c r="CQG125" s="61"/>
      <c r="CQH125" s="61"/>
      <c r="CQI125" s="61"/>
      <c r="CQJ125" s="61"/>
      <c r="CQK125" s="61"/>
      <c r="CQL125" s="61"/>
      <c r="CQM125" s="61"/>
      <c r="CQN125" s="61"/>
      <c r="CQO125" s="61"/>
      <c r="CQP125" s="61"/>
      <c r="CQQ125" s="61"/>
      <c r="CQR125" s="61"/>
      <c r="CQS125" s="61"/>
      <c r="CQT125" s="61"/>
      <c r="CQU125" s="61"/>
      <c r="CQV125" s="61"/>
      <c r="CQW125" s="61"/>
      <c r="CQX125" s="61"/>
      <c r="CQY125" s="61"/>
      <c r="CQZ125" s="61"/>
      <c r="CRA125" s="61"/>
      <c r="CRB125" s="61"/>
      <c r="CRC125" s="61"/>
      <c r="CRD125" s="61"/>
      <c r="CRE125" s="61"/>
      <c r="CRF125" s="61"/>
      <c r="CRG125" s="61"/>
      <c r="CRH125" s="61"/>
      <c r="CRI125" s="61"/>
      <c r="CRJ125" s="61"/>
      <c r="CRK125" s="61"/>
      <c r="CRL125" s="61"/>
      <c r="CRM125" s="61"/>
      <c r="CRN125" s="61"/>
      <c r="CRO125" s="61"/>
      <c r="CRP125" s="61"/>
      <c r="CRQ125" s="61"/>
      <c r="CRR125" s="61"/>
      <c r="CRS125" s="61"/>
      <c r="CRT125" s="61"/>
      <c r="CRU125" s="61"/>
      <c r="CRV125" s="61"/>
      <c r="CRW125" s="61"/>
      <c r="CRX125" s="61"/>
      <c r="CRY125" s="61"/>
      <c r="CRZ125" s="61"/>
      <c r="CSA125" s="61"/>
      <c r="CSB125" s="61"/>
      <c r="CSC125" s="61"/>
      <c r="CSD125" s="61"/>
      <c r="CSE125" s="61"/>
      <c r="CSF125" s="61"/>
      <c r="CSG125" s="61"/>
      <c r="CSH125" s="61"/>
      <c r="CSI125" s="61"/>
      <c r="CSJ125" s="61"/>
      <c r="CSK125" s="61"/>
      <c r="CSL125" s="61"/>
      <c r="CSM125" s="61"/>
      <c r="CSN125" s="61"/>
      <c r="CSO125" s="61"/>
      <c r="CSP125" s="61"/>
      <c r="CSQ125" s="61"/>
      <c r="CSR125" s="61"/>
      <c r="CSS125" s="61"/>
      <c r="CST125" s="61"/>
      <c r="CSU125" s="61"/>
      <c r="CSV125" s="61"/>
      <c r="CSW125" s="61"/>
      <c r="CSX125" s="61"/>
      <c r="CSY125" s="61"/>
      <c r="CSZ125" s="61"/>
      <c r="CTA125" s="61"/>
      <c r="CTB125" s="61"/>
      <c r="CTC125" s="61"/>
      <c r="CTD125" s="61"/>
      <c r="CTE125" s="61"/>
      <c r="CTF125" s="61"/>
      <c r="CTG125" s="61"/>
      <c r="CTH125" s="61"/>
      <c r="CTI125" s="61"/>
      <c r="CTJ125" s="61"/>
      <c r="CTK125" s="61"/>
      <c r="CTL125" s="61"/>
      <c r="CTM125" s="61"/>
      <c r="CTN125" s="61"/>
      <c r="CTO125" s="61"/>
      <c r="CTP125" s="61"/>
      <c r="CTQ125" s="61"/>
      <c r="CTR125" s="61"/>
      <c r="CTS125" s="61"/>
      <c r="CTT125" s="61"/>
      <c r="CTU125" s="61"/>
      <c r="CTV125" s="61"/>
      <c r="CTW125" s="61"/>
      <c r="CTX125" s="61"/>
      <c r="CTY125" s="61"/>
      <c r="CTZ125" s="61"/>
      <c r="CUA125" s="61"/>
      <c r="CUB125" s="61"/>
      <c r="CUC125" s="61"/>
      <c r="CUD125" s="61"/>
      <c r="CUE125" s="61"/>
      <c r="CUF125" s="61"/>
      <c r="CUG125" s="61"/>
      <c r="CUH125" s="61"/>
      <c r="CUI125" s="61"/>
      <c r="CUJ125" s="61"/>
      <c r="CUK125" s="61"/>
      <c r="CUL125" s="61"/>
      <c r="CUM125" s="61"/>
      <c r="CUN125" s="61"/>
      <c r="CUO125" s="61"/>
      <c r="CUP125" s="61"/>
      <c r="CUQ125" s="61"/>
      <c r="CUR125" s="61"/>
      <c r="CUS125" s="61"/>
      <c r="CUT125" s="61"/>
      <c r="CUU125" s="61"/>
      <c r="CUV125" s="61"/>
      <c r="CUW125" s="61"/>
      <c r="CUX125" s="61"/>
      <c r="CUY125" s="61"/>
      <c r="CUZ125" s="61"/>
      <c r="CVA125" s="61"/>
      <c r="CVB125" s="61"/>
      <c r="CVC125" s="61"/>
      <c r="CVD125" s="61"/>
      <c r="CVE125" s="61"/>
      <c r="CVF125" s="61"/>
      <c r="CVG125" s="61"/>
      <c r="CVH125" s="61"/>
      <c r="CVI125" s="61"/>
      <c r="CVJ125" s="61"/>
      <c r="CVK125" s="61"/>
      <c r="CVL125" s="61"/>
      <c r="CVM125" s="61"/>
      <c r="CVN125" s="61"/>
      <c r="CVO125" s="61"/>
      <c r="CVP125" s="61"/>
      <c r="CVQ125" s="61"/>
      <c r="CVR125" s="61"/>
      <c r="CVS125" s="61"/>
      <c r="CVT125" s="61"/>
      <c r="CVU125" s="61"/>
      <c r="CVV125" s="61"/>
      <c r="CVW125" s="61"/>
      <c r="CVX125" s="61"/>
      <c r="CVY125" s="61"/>
      <c r="CVZ125" s="61"/>
      <c r="CWA125" s="61"/>
      <c r="CWB125" s="61"/>
      <c r="CWC125" s="61"/>
      <c r="CWD125" s="61"/>
      <c r="CWE125" s="61"/>
      <c r="CWF125" s="61"/>
      <c r="CWG125" s="61"/>
      <c r="CWH125" s="61"/>
      <c r="CWI125" s="61"/>
      <c r="CWJ125" s="61"/>
      <c r="CWK125" s="61"/>
      <c r="CWL125" s="61"/>
      <c r="CWM125" s="61"/>
      <c r="CWN125" s="61"/>
      <c r="CWO125" s="61"/>
      <c r="CWP125" s="61"/>
      <c r="CWQ125" s="61"/>
      <c r="CWR125" s="61"/>
      <c r="CWS125" s="61"/>
      <c r="CWT125" s="61"/>
      <c r="CWU125" s="61"/>
      <c r="CWV125" s="61"/>
      <c r="CWW125" s="61"/>
      <c r="CWX125" s="61"/>
      <c r="CWY125" s="61"/>
      <c r="CWZ125" s="61"/>
      <c r="CXA125" s="61"/>
      <c r="CXB125" s="61"/>
      <c r="CXC125" s="61"/>
      <c r="CXD125" s="61"/>
      <c r="CXE125" s="61"/>
      <c r="CXF125" s="61"/>
      <c r="CXG125" s="61"/>
      <c r="CXH125" s="61"/>
      <c r="CXI125" s="61"/>
      <c r="CXJ125" s="61"/>
      <c r="CXK125" s="61"/>
      <c r="CXL125" s="61"/>
      <c r="CXM125" s="61"/>
      <c r="CXN125" s="61"/>
      <c r="CXO125" s="61"/>
      <c r="CXP125" s="61"/>
      <c r="CXQ125" s="61"/>
      <c r="CXR125" s="61"/>
      <c r="CXS125" s="61"/>
      <c r="CXT125" s="61"/>
      <c r="CXU125" s="61"/>
      <c r="CXV125" s="61"/>
      <c r="CXW125" s="61"/>
      <c r="CXX125" s="61"/>
      <c r="CXY125" s="61"/>
      <c r="CXZ125" s="61"/>
      <c r="CYA125" s="61"/>
      <c r="CYB125" s="61"/>
      <c r="CYC125" s="61"/>
      <c r="CYD125" s="61"/>
      <c r="CYE125" s="61"/>
      <c r="CYF125" s="61"/>
      <c r="CYG125" s="61"/>
      <c r="CYH125" s="61"/>
      <c r="CYI125" s="61"/>
      <c r="CYJ125" s="61"/>
      <c r="CYK125" s="61"/>
      <c r="CYL125" s="61"/>
      <c r="CYM125" s="61"/>
      <c r="CYN125" s="61"/>
      <c r="CYO125" s="61"/>
      <c r="CYP125" s="61"/>
      <c r="CYQ125" s="61"/>
      <c r="CYR125" s="61"/>
      <c r="CYS125" s="61"/>
      <c r="CYT125" s="61"/>
      <c r="CYU125" s="61"/>
      <c r="CYV125" s="61"/>
      <c r="CYW125" s="61"/>
      <c r="CYX125" s="61"/>
      <c r="CYY125" s="61"/>
      <c r="CYZ125" s="61"/>
      <c r="CZA125" s="61"/>
      <c r="CZB125" s="61"/>
      <c r="CZC125" s="61"/>
      <c r="CZD125" s="61"/>
      <c r="CZE125" s="61"/>
      <c r="CZF125" s="61"/>
      <c r="CZG125" s="61"/>
      <c r="CZH125" s="61"/>
      <c r="CZI125" s="61"/>
      <c r="CZJ125" s="61"/>
      <c r="CZK125" s="61"/>
      <c r="CZL125" s="61"/>
      <c r="CZM125" s="61"/>
      <c r="CZN125" s="61"/>
      <c r="CZO125" s="61"/>
      <c r="CZP125" s="61"/>
      <c r="CZQ125" s="61"/>
      <c r="CZR125" s="61"/>
      <c r="CZS125" s="61"/>
      <c r="CZT125" s="61"/>
      <c r="CZU125" s="61"/>
      <c r="CZV125" s="61"/>
      <c r="CZW125" s="61"/>
      <c r="CZX125" s="61"/>
      <c r="CZY125" s="61"/>
      <c r="CZZ125" s="61"/>
      <c r="DAA125" s="61"/>
      <c r="DAB125" s="61"/>
      <c r="DAC125" s="61"/>
      <c r="DAD125" s="61"/>
      <c r="DAE125" s="61"/>
      <c r="DAF125" s="61"/>
      <c r="DAG125" s="61"/>
      <c r="DAH125" s="61"/>
      <c r="DAI125" s="61"/>
      <c r="DAJ125" s="61"/>
      <c r="DAK125" s="61"/>
      <c r="DAL125" s="61"/>
      <c r="DAM125" s="61"/>
      <c r="DAN125" s="61"/>
      <c r="DAO125" s="61"/>
      <c r="DAP125" s="61"/>
      <c r="DAQ125" s="61"/>
      <c r="DAR125" s="61"/>
      <c r="DAS125" s="61"/>
      <c r="DAT125" s="61"/>
      <c r="DAU125" s="61"/>
      <c r="DAV125" s="61"/>
      <c r="DAW125" s="61"/>
      <c r="DAX125" s="61"/>
      <c r="DAY125" s="61"/>
      <c r="DAZ125" s="61"/>
      <c r="DBA125" s="61"/>
      <c r="DBB125" s="61"/>
      <c r="DBC125" s="61"/>
      <c r="DBD125" s="61"/>
      <c r="DBE125" s="61"/>
      <c r="DBF125" s="61"/>
      <c r="DBG125" s="61"/>
      <c r="DBH125" s="61"/>
      <c r="DBI125" s="61"/>
      <c r="DBJ125" s="61"/>
      <c r="DBK125" s="61"/>
      <c r="DBL125" s="61"/>
      <c r="DBM125" s="61"/>
      <c r="DBN125" s="61"/>
      <c r="DBO125" s="61"/>
      <c r="DBP125" s="61"/>
      <c r="DBQ125" s="61"/>
      <c r="DBR125" s="61"/>
      <c r="DBS125" s="61"/>
      <c r="DBT125" s="61"/>
      <c r="DBU125" s="61"/>
      <c r="DBV125" s="61"/>
      <c r="DBW125" s="61"/>
      <c r="DBX125" s="61"/>
      <c r="DBY125" s="61"/>
      <c r="DBZ125" s="61"/>
      <c r="DCA125" s="61"/>
      <c r="DCB125" s="61"/>
      <c r="DCC125" s="61"/>
      <c r="DCD125" s="61"/>
      <c r="DCE125" s="61"/>
      <c r="DCF125" s="61"/>
      <c r="DCG125" s="61"/>
      <c r="DCH125" s="61"/>
      <c r="DCI125" s="61"/>
      <c r="DCJ125" s="61"/>
      <c r="DCK125" s="61"/>
      <c r="DCL125" s="61"/>
      <c r="DCM125" s="61"/>
      <c r="DCN125" s="61"/>
      <c r="DCO125" s="61"/>
      <c r="DCP125" s="61"/>
      <c r="DCQ125" s="61"/>
      <c r="DCR125" s="61"/>
      <c r="DCS125" s="61"/>
      <c r="DCT125" s="61"/>
      <c r="DCU125" s="61"/>
      <c r="DCV125" s="61"/>
      <c r="DCW125" s="61"/>
      <c r="DCX125" s="61"/>
      <c r="DCY125" s="61"/>
      <c r="DCZ125" s="61"/>
      <c r="DDA125" s="61"/>
      <c r="DDB125" s="61"/>
      <c r="DDC125" s="61"/>
      <c r="DDD125" s="61"/>
      <c r="DDE125" s="61"/>
      <c r="DDF125" s="61"/>
      <c r="DDG125" s="61"/>
      <c r="DDH125" s="61"/>
      <c r="DDI125" s="61"/>
      <c r="DDJ125" s="61"/>
      <c r="DDK125" s="61"/>
      <c r="DDL125" s="61"/>
      <c r="DDM125" s="61"/>
      <c r="DDN125" s="61"/>
      <c r="DDO125" s="61"/>
      <c r="DDP125" s="61"/>
      <c r="DDQ125" s="61"/>
      <c r="DDR125" s="61"/>
      <c r="DDS125" s="61"/>
      <c r="DDT125" s="61"/>
      <c r="DDU125" s="61"/>
      <c r="DDV125" s="61"/>
      <c r="DDW125" s="61"/>
      <c r="DDX125" s="61"/>
      <c r="DDY125" s="61"/>
      <c r="DDZ125" s="61"/>
      <c r="DEA125" s="61"/>
      <c r="DEB125" s="61"/>
      <c r="DEC125" s="61"/>
      <c r="DED125" s="61"/>
      <c r="DEE125" s="61"/>
      <c r="DEF125" s="61"/>
      <c r="DEG125" s="61"/>
      <c r="DEH125" s="61"/>
      <c r="DEI125" s="61"/>
      <c r="DEJ125" s="61"/>
      <c r="DEK125" s="61"/>
      <c r="DEL125" s="61"/>
      <c r="DEM125" s="61"/>
      <c r="DEN125" s="61"/>
      <c r="DEO125" s="61"/>
      <c r="DEP125" s="61"/>
      <c r="DEQ125" s="61"/>
      <c r="DER125" s="61"/>
      <c r="DES125" s="61"/>
      <c r="DET125" s="61"/>
      <c r="DEU125" s="61"/>
      <c r="DEV125" s="61"/>
      <c r="DEW125" s="61"/>
      <c r="DEX125" s="61"/>
      <c r="DEY125" s="61"/>
      <c r="DEZ125" s="61"/>
      <c r="DFA125" s="61"/>
      <c r="DFB125" s="61"/>
      <c r="DFC125" s="61"/>
      <c r="DFD125" s="61"/>
      <c r="DFE125" s="61"/>
      <c r="DFF125" s="61"/>
      <c r="DFG125" s="61"/>
      <c r="DFH125" s="61"/>
      <c r="DFI125" s="61"/>
      <c r="DFJ125" s="61"/>
      <c r="DFK125" s="61"/>
      <c r="DFL125" s="61"/>
      <c r="DFM125" s="61"/>
      <c r="DFN125" s="61"/>
      <c r="DFO125" s="61"/>
      <c r="DFP125" s="61"/>
      <c r="DFQ125" s="61"/>
      <c r="DFR125" s="61"/>
      <c r="DFS125" s="61"/>
      <c r="DFT125" s="61"/>
      <c r="DFU125" s="61"/>
      <c r="DFV125" s="61"/>
      <c r="DFW125" s="61"/>
      <c r="DFX125" s="61"/>
      <c r="DFY125" s="61"/>
      <c r="DFZ125" s="61"/>
      <c r="DGA125" s="61"/>
      <c r="DGB125" s="61"/>
      <c r="DGC125" s="61"/>
      <c r="DGD125" s="61"/>
      <c r="DGE125" s="61"/>
      <c r="DGF125" s="61"/>
      <c r="DGG125" s="61"/>
      <c r="DGH125" s="61"/>
      <c r="DGI125" s="61"/>
      <c r="DGJ125" s="61"/>
      <c r="DGK125" s="61"/>
      <c r="DGL125" s="61"/>
      <c r="DGM125" s="61"/>
      <c r="DGN125" s="61"/>
      <c r="DGO125" s="61"/>
      <c r="DGP125" s="61"/>
      <c r="DGQ125" s="61"/>
      <c r="DGR125" s="61"/>
      <c r="DGS125" s="61"/>
      <c r="DGT125" s="61"/>
      <c r="DGU125" s="61"/>
      <c r="DGV125" s="61"/>
      <c r="DGW125" s="61"/>
      <c r="DGX125" s="61"/>
      <c r="DGY125" s="61"/>
      <c r="DGZ125" s="61"/>
      <c r="DHA125" s="61"/>
      <c r="DHB125" s="61"/>
      <c r="DHC125" s="61"/>
      <c r="DHD125" s="61"/>
      <c r="DHE125" s="61"/>
      <c r="DHF125" s="61"/>
      <c r="DHG125" s="61"/>
      <c r="DHH125" s="61"/>
      <c r="DHI125" s="61"/>
      <c r="DHJ125" s="61"/>
      <c r="DHK125" s="61"/>
      <c r="DHL125" s="61"/>
      <c r="DHM125" s="61"/>
      <c r="DHN125" s="61"/>
      <c r="DHO125" s="61"/>
      <c r="DHP125" s="61"/>
      <c r="DHQ125" s="61"/>
      <c r="DHR125" s="61"/>
      <c r="DHS125" s="61"/>
      <c r="DHT125" s="61"/>
      <c r="DHU125" s="61"/>
      <c r="DHV125" s="61"/>
      <c r="DHW125" s="61"/>
      <c r="DHX125" s="61"/>
      <c r="DHY125" s="61"/>
      <c r="DHZ125" s="61"/>
      <c r="DIA125" s="61"/>
      <c r="DIB125" s="61"/>
      <c r="DIC125" s="61"/>
      <c r="DID125" s="61"/>
      <c r="DIE125" s="61"/>
      <c r="DIF125" s="61"/>
      <c r="DIG125" s="61"/>
      <c r="DIH125" s="61"/>
      <c r="DII125" s="61"/>
      <c r="DIJ125" s="61"/>
      <c r="DIK125" s="61"/>
      <c r="DIL125" s="61"/>
      <c r="DIM125" s="61"/>
      <c r="DIN125" s="61"/>
      <c r="DIO125" s="61"/>
      <c r="DIP125" s="61"/>
      <c r="DIQ125" s="61"/>
      <c r="DIR125" s="61"/>
      <c r="DIS125" s="61"/>
      <c r="DIT125" s="61"/>
      <c r="DIU125" s="61"/>
      <c r="DIV125" s="61"/>
      <c r="DIW125" s="61"/>
      <c r="DIX125" s="61"/>
      <c r="DIY125" s="61"/>
      <c r="DIZ125" s="61"/>
      <c r="DJA125" s="61"/>
      <c r="DJB125" s="61"/>
      <c r="DJC125" s="61"/>
      <c r="DJD125" s="61"/>
      <c r="DJE125" s="61"/>
      <c r="DJF125" s="61"/>
      <c r="DJG125" s="61"/>
      <c r="DJH125" s="61"/>
      <c r="DJI125" s="61"/>
      <c r="DJJ125" s="61"/>
      <c r="DJK125" s="61"/>
      <c r="DJL125" s="61"/>
      <c r="DJM125" s="61"/>
      <c r="DJN125" s="61"/>
      <c r="DJO125" s="61"/>
      <c r="DJP125" s="61"/>
      <c r="DJQ125" s="61"/>
      <c r="DJR125" s="61"/>
      <c r="DJS125" s="61"/>
      <c r="DJT125" s="61"/>
      <c r="DJU125" s="61"/>
      <c r="DJV125" s="61"/>
      <c r="DJW125" s="61"/>
      <c r="DJX125" s="61"/>
      <c r="DJY125" s="61"/>
      <c r="DJZ125" s="61"/>
      <c r="DKA125" s="61"/>
      <c r="DKB125" s="61"/>
      <c r="DKC125" s="61"/>
      <c r="DKD125" s="61"/>
      <c r="DKE125" s="61"/>
      <c r="DKF125" s="61"/>
      <c r="DKG125" s="61"/>
      <c r="DKH125" s="61"/>
      <c r="DKI125" s="61"/>
      <c r="DKJ125" s="61"/>
      <c r="DKK125" s="61"/>
      <c r="DKL125" s="61"/>
      <c r="DKM125" s="61"/>
      <c r="DKN125" s="61"/>
      <c r="DKO125" s="61"/>
      <c r="DKP125" s="61"/>
      <c r="DKQ125" s="61"/>
      <c r="DKR125" s="61"/>
      <c r="DKS125" s="61"/>
      <c r="DKT125" s="61"/>
      <c r="DKU125" s="61"/>
      <c r="DKV125" s="61"/>
      <c r="DKW125" s="61"/>
      <c r="DKX125" s="61"/>
      <c r="DKY125" s="61"/>
      <c r="DKZ125" s="61"/>
      <c r="DLA125" s="61"/>
      <c r="DLB125" s="61"/>
      <c r="DLC125" s="61"/>
      <c r="DLD125" s="61"/>
      <c r="DLE125" s="61"/>
      <c r="DLF125" s="61"/>
      <c r="DLG125" s="61"/>
      <c r="DLH125" s="61"/>
      <c r="DLI125" s="61"/>
      <c r="DLJ125" s="61"/>
      <c r="DLK125" s="61"/>
      <c r="DLL125" s="61"/>
      <c r="DLM125" s="61"/>
      <c r="DLN125" s="61"/>
      <c r="DLO125" s="61"/>
      <c r="DLP125" s="61"/>
      <c r="DLQ125" s="61"/>
      <c r="DLR125" s="61"/>
      <c r="DLS125" s="61"/>
      <c r="DLT125" s="61"/>
      <c r="DLU125" s="61"/>
      <c r="DLV125" s="61"/>
      <c r="DLW125" s="61"/>
      <c r="DLX125" s="61"/>
      <c r="DLY125" s="61"/>
      <c r="DLZ125" s="61"/>
      <c r="DMA125" s="61"/>
      <c r="DMB125" s="61"/>
      <c r="DMC125" s="61"/>
      <c r="DMD125" s="61"/>
      <c r="DME125" s="61"/>
      <c r="DMF125" s="61"/>
      <c r="DMG125" s="61"/>
      <c r="DMH125" s="61"/>
      <c r="DMI125" s="61"/>
      <c r="DMJ125" s="61"/>
      <c r="DMK125" s="61"/>
      <c r="DML125" s="61"/>
      <c r="DMM125" s="61"/>
      <c r="DMN125" s="61"/>
      <c r="DMO125" s="61"/>
      <c r="DMP125" s="61"/>
      <c r="DMQ125" s="61"/>
      <c r="DMR125" s="61"/>
      <c r="DMS125" s="61"/>
      <c r="DMT125" s="61"/>
      <c r="DMU125" s="61"/>
      <c r="DMV125" s="61"/>
      <c r="DMW125" s="61"/>
      <c r="DMX125" s="61"/>
      <c r="DMY125" s="61"/>
      <c r="DMZ125" s="61"/>
      <c r="DNA125" s="61"/>
      <c r="DNB125" s="61"/>
      <c r="DNC125" s="61"/>
      <c r="DND125" s="61"/>
      <c r="DNE125" s="61"/>
      <c r="DNF125" s="61"/>
      <c r="DNG125" s="61"/>
      <c r="DNH125" s="61"/>
      <c r="DNI125" s="61"/>
      <c r="DNJ125" s="61"/>
      <c r="DNK125" s="61"/>
      <c r="DNL125" s="61"/>
      <c r="DNM125" s="61"/>
      <c r="DNN125" s="61"/>
      <c r="DNO125" s="61"/>
      <c r="DNP125" s="61"/>
      <c r="DNQ125" s="61"/>
      <c r="DNR125" s="61"/>
      <c r="DNS125" s="61"/>
      <c r="DNT125" s="61"/>
      <c r="DNU125" s="61"/>
      <c r="DNV125" s="61"/>
      <c r="DNW125" s="61"/>
      <c r="DNX125" s="61"/>
      <c r="DNY125" s="61"/>
      <c r="DNZ125" s="61"/>
      <c r="DOA125" s="61"/>
      <c r="DOB125" s="61"/>
      <c r="DOC125" s="61"/>
      <c r="DOD125" s="61"/>
      <c r="DOE125" s="61"/>
      <c r="DOF125" s="61"/>
      <c r="DOG125" s="61"/>
      <c r="DOH125" s="61"/>
      <c r="DOI125" s="61"/>
      <c r="DOJ125" s="61"/>
      <c r="DOK125" s="61"/>
      <c r="DOL125" s="61"/>
      <c r="DOM125" s="61"/>
      <c r="DON125" s="61"/>
      <c r="DOO125" s="61"/>
      <c r="DOP125" s="61"/>
      <c r="DOQ125" s="61"/>
      <c r="DOR125" s="61"/>
      <c r="DOS125" s="61"/>
      <c r="DOT125" s="61"/>
      <c r="DOU125" s="61"/>
      <c r="DOV125" s="61"/>
      <c r="DOW125" s="61"/>
      <c r="DOX125" s="61"/>
      <c r="DOY125" s="61"/>
      <c r="DOZ125" s="61"/>
      <c r="DPA125" s="61"/>
      <c r="DPB125" s="61"/>
      <c r="DPC125" s="61"/>
      <c r="DPD125" s="61"/>
      <c r="DPE125" s="61"/>
      <c r="DPF125" s="61"/>
      <c r="DPG125" s="61"/>
      <c r="DPH125" s="61"/>
      <c r="DPI125" s="61"/>
      <c r="DPJ125" s="61"/>
      <c r="DPK125" s="61"/>
      <c r="DPL125" s="61"/>
      <c r="DPM125" s="61"/>
      <c r="DPN125" s="61"/>
      <c r="DPO125" s="61"/>
      <c r="DPP125" s="61"/>
      <c r="DPQ125" s="61"/>
      <c r="DPR125" s="61"/>
      <c r="DPS125" s="61"/>
      <c r="DPT125" s="61"/>
      <c r="DPU125" s="61"/>
      <c r="DPV125" s="61"/>
      <c r="DPW125" s="61"/>
      <c r="DPX125" s="61"/>
      <c r="DPY125" s="61"/>
      <c r="DPZ125" s="61"/>
      <c r="DQA125" s="61"/>
      <c r="DQB125" s="61"/>
      <c r="DQC125" s="61"/>
      <c r="DQD125" s="61"/>
      <c r="DQE125" s="61"/>
      <c r="DQF125" s="61"/>
      <c r="DQG125" s="61"/>
      <c r="DQH125" s="61"/>
      <c r="DQI125" s="61"/>
      <c r="DQJ125" s="61"/>
      <c r="DQK125" s="61"/>
      <c r="DQL125" s="61"/>
      <c r="DQM125" s="61"/>
      <c r="DQN125" s="61"/>
      <c r="DQO125" s="61"/>
      <c r="DQP125" s="61"/>
      <c r="DQQ125" s="61"/>
      <c r="DQR125" s="61"/>
      <c r="DQS125" s="61"/>
      <c r="DQT125" s="61"/>
      <c r="DQU125" s="61"/>
      <c r="DQV125" s="61"/>
      <c r="DQW125" s="61"/>
      <c r="DQX125" s="61"/>
      <c r="DQY125" s="61"/>
      <c r="DQZ125" s="61"/>
      <c r="DRA125" s="61"/>
      <c r="DRB125" s="61"/>
      <c r="DRC125" s="61"/>
      <c r="DRD125" s="61"/>
      <c r="DRE125" s="61"/>
      <c r="DRF125" s="61"/>
      <c r="DRG125" s="61"/>
      <c r="DRH125" s="61"/>
      <c r="DRI125" s="61"/>
      <c r="DRJ125" s="61"/>
      <c r="DRK125" s="61"/>
      <c r="DRL125" s="61"/>
      <c r="DRM125" s="61"/>
      <c r="DRN125" s="61"/>
      <c r="DRO125" s="61"/>
      <c r="DRP125" s="61"/>
      <c r="DRQ125" s="61"/>
      <c r="DRR125" s="61"/>
      <c r="DRS125" s="61"/>
      <c r="DRT125" s="61"/>
      <c r="DRU125" s="61"/>
      <c r="DRV125" s="61"/>
      <c r="DRW125" s="61"/>
      <c r="DRX125" s="61"/>
      <c r="DRY125" s="61"/>
      <c r="DRZ125" s="61"/>
      <c r="DSA125" s="61"/>
      <c r="DSB125" s="61"/>
      <c r="DSC125" s="61"/>
      <c r="DSD125" s="61"/>
      <c r="DSE125" s="61"/>
      <c r="DSF125" s="61"/>
      <c r="DSG125" s="61"/>
      <c r="DSH125" s="61"/>
      <c r="DSI125" s="61"/>
      <c r="DSJ125" s="61"/>
      <c r="DSK125" s="61"/>
      <c r="DSL125" s="61"/>
      <c r="DSM125" s="61"/>
      <c r="DSN125" s="61"/>
      <c r="DSO125" s="61"/>
      <c r="DSP125" s="61"/>
      <c r="DSQ125" s="61"/>
      <c r="DSR125" s="61"/>
      <c r="DSS125" s="61"/>
      <c r="DST125" s="61"/>
      <c r="DSU125" s="61"/>
      <c r="DSV125" s="61"/>
      <c r="DSW125" s="61"/>
      <c r="DSX125" s="61"/>
      <c r="DSY125" s="61"/>
      <c r="DSZ125" s="61"/>
      <c r="DTA125" s="61"/>
      <c r="DTB125" s="61"/>
      <c r="DTC125" s="61"/>
      <c r="DTD125" s="61"/>
      <c r="DTE125" s="61"/>
      <c r="DTF125" s="61"/>
      <c r="DTG125" s="61"/>
      <c r="DTH125" s="61"/>
      <c r="DTI125" s="61"/>
      <c r="DTJ125" s="61"/>
      <c r="DTK125" s="61"/>
      <c r="DTL125" s="61"/>
      <c r="DTM125" s="61"/>
      <c r="DTN125" s="61"/>
      <c r="DTO125" s="61"/>
      <c r="DTP125" s="61"/>
      <c r="DTQ125" s="61"/>
      <c r="DTR125" s="61"/>
      <c r="DTS125" s="61"/>
      <c r="DTT125" s="61"/>
      <c r="DTU125" s="61"/>
      <c r="DTV125" s="61"/>
      <c r="DTW125" s="61"/>
      <c r="DTX125" s="61"/>
      <c r="DTY125" s="61"/>
      <c r="DTZ125" s="61"/>
      <c r="DUA125" s="61"/>
      <c r="DUB125" s="61"/>
      <c r="DUC125" s="61"/>
      <c r="DUD125" s="61"/>
      <c r="DUE125" s="61"/>
      <c r="DUF125" s="61"/>
      <c r="DUG125" s="61"/>
      <c r="DUH125" s="61"/>
      <c r="DUI125" s="61"/>
      <c r="DUJ125" s="61"/>
      <c r="DUK125" s="61"/>
      <c r="DUL125" s="61"/>
      <c r="DUM125" s="61"/>
      <c r="DUN125" s="61"/>
      <c r="DUO125" s="61"/>
      <c r="DUP125" s="61"/>
      <c r="DUQ125" s="61"/>
      <c r="DUR125" s="61"/>
      <c r="DUS125" s="61"/>
      <c r="DUT125" s="61"/>
      <c r="DUU125" s="61"/>
      <c r="DUV125" s="61"/>
      <c r="DUW125" s="61"/>
      <c r="DUX125" s="61"/>
      <c r="DUY125" s="61"/>
      <c r="DUZ125" s="61"/>
      <c r="DVA125" s="61"/>
      <c r="DVB125" s="61"/>
      <c r="DVC125" s="61"/>
      <c r="DVD125" s="61"/>
      <c r="DVE125" s="61"/>
      <c r="DVF125" s="61"/>
      <c r="DVG125" s="61"/>
      <c r="DVH125" s="61"/>
      <c r="DVI125" s="61"/>
      <c r="DVJ125" s="61"/>
      <c r="DVK125" s="61"/>
      <c r="DVL125" s="61"/>
      <c r="DVM125" s="61"/>
      <c r="DVN125" s="61"/>
      <c r="DVO125" s="61"/>
      <c r="DVP125" s="61"/>
      <c r="DVQ125" s="61"/>
      <c r="DVR125" s="61"/>
      <c r="DVS125" s="61"/>
      <c r="DVT125" s="61"/>
      <c r="DVU125" s="61"/>
      <c r="DVV125" s="61"/>
      <c r="DVW125" s="61"/>
      <c r="DVX125" s="61"/>
      <c r="DVY125" s="61"/>
      <c r="DVZ125" s="61"/>
      <c r="DWA125" s="61"/>
      <c r="DWB125" s="61"/>
      <c r="DWC125" s="61"/>
      <c r="DWD125" s="61"/>
      <c r="DWE125" s="61"/>
      <c r="DWF125" s="61"/>
      <c r="DWG125" s="61"/>
      <c r="DWH125" s="61"/>
      <c r="DWI125" s="61"/>
      <c r="DWJ125" s="61"/>
      <c r="DWK125" s="61"/>
      <c r="DWL125" s="61"/>
      <c r="DWM125" s="61"/>
      <c r="DWN125" s="61"/>
      <c r="DWO125" s="61"/>
      <c r="DWP125" s="61"/>
      <c r="DWQ125" s="61"/>
      <c r="DWR125" s="61"/>
      <c r="DWS125" s="61"/>
      <c r="DWT125" s="61"/>
      <c r="DWU125" s="61"/>
      <c r="DWV125" s="61"/>
      <c r="DWW125" s="61"/>
      <c r="DWX125" s="61"/>
      <c r="DWY125" s="61"/>
      <c r="DWZ125" s="61"/>
      <c r="DXA125" s="61"/>
      <c r="DXB125" s="61"/>
      <c r="DXC125" s="61"/>
      <c r="DXD125" s="61"/>
      <c r="DXE125" s="61"/>
      <c r="DXF125" s="61"/>
      <c r="DXG125" s="61"/>
      <c r="DXH125" s="61"/>
      <c r="DXI125" s="61"/>
      <c r="DXJ125" s="61"/>
      <c r="DXK125" s="61"/>
      <c r="DXL125" s="61"/>
      <c r="DXM125" s="61"/>
      <c r="DXN125" s="61"/>
      <c r="DXO125" s="61"/>
      <c r="DXP125" s="61"/>
      <c r="DXQ125" s="61"/>
      <c r="DXR125" s="61"/>
      <c r="DXS125" s="61"/>
      <c r="DXT125" s="61"/>
      <c r="DXU125" s="61"/>
      <c r="DXV125" s="61"/>
      <c r="DXW125" s="61"/>
      <c r="DXX125" s="61"/>
      <c r="DXY125" s="61"/>
      <c r="DXZ125" s="61"/>
      <c r="DYA125" s="61"/>
      <c r="DYB125" s="61"/>
      <c r="DYC125" s="61"/>
      <c r="DYD125" s="61"/>
      <c r="DYE125" s="61"/>
      <c r="DYF125" s="61"/>
      <c r="DYG125" s="61"/>
      <c r="DYH125" s="61"/>
      <c r="DYI125" s="61"/>
      <c r="DYJ125" s="61"/>
      <c r="DYK125" s="61"/>
      <c r="DYL125" s="61"/>
      <c r="DYM125" s="61"/>
      <c r="DYN125" s="61"/>
      <c r="DYO125" s="61"/>
      <c r="DYP125" s="61"/>
      <c r="DYQ125" s="61"/>
      <c r="DYR125" s="61"/>
      <c r="DYS125" s="61"/>
      <c r="DYT125" s="61"/>
      <c r="DYU125" s="61"/>
      <c r="DYV125" s="61"/>
      <c r="DYW125" s="61"/>
      <c r="DYX125" s="61"/>
      <c r="DYY125" s="61"/>
      <c r="DYZ125" s="61"/>
      <c r="DZA125" s="61"/>
      <c r="DZB125" s="61"/>
      <c r="DZC125" s="61"/>
      <c r="DZD125" s="61"/>
      <c r="DZE125" s="61"/>
      <c r="DZF125" s="61"/>
      <c r="DZG125" s="61"/>
      <c r="DZH125" s="61"/>
      <c r="DZI125" s="61"/>
      <c r="DZJ125" s="61"/>
      <c r="DZK125" s="61"/>
      <c r="DZL125" s="61"/>
      <c r="DZM125" s="61"/>
      <c r="DZN125" s="61"/>
      <c r="DZO125" s="61"/>
      <c r="DZP125" s="61"/>
      <c r="DZQ125" s="61"/>
      <c r="DZR125" s="61"/>
      <c r="DZS125" s="61"/>
      <c r="DZT125" s="61"/>
      <c r="DZU125" s="61"/>
      <c r="DZV125" s="61"/>
      <c r="DZW125" s="61"/>
      <c r="DZX125" s="61"/>
      <c r="DZY125" s="61"/>
      <c r="DZZ125" s="61"/>
      <c r="EAA125" s="61"/>
      <c r="EAB125" s="61"/>
      <c r="EAC125" s="61"/>
      <c r="EAD125" s="61"/>
      <c r="EAE125" s="61"/>
      <c r="EAF125" s="61"/>
      <c r="EAG125" s="61"/>
      <c r="EAH125" s="61"/>
      <c r="EAI125" s="61"/>
      <c r="EAJ125" s="61"/>
      <c r="EAK125" s="61"/>
      <c r="EAL125" s="61"/>
      <c r="EAM125" s="61"/>
      <c r="EAN125" s="61"/>
      <c r="EAO125" s="61"/>
      <c r="EAP125" s="61"/>
      <c r="EAQ125" s="61"/>
      <c r="EAR125" s="61"/>
      <c r="EAS125" s="61"/>
      <c r="EAT125" s="61"/>
      <c r="EAU125" s="61"/>
      <c r="EAV125" s="61"/>
      <c r="EAW125" s="61"/>
      <c r="EAX125" s="61"/>
      <c r="EAY125" s="61"/>
      <c r="EAZ125" s="61"/>
      <c r="EBA125" s="61"/>
      <c r="EBB125" s="61"/>
      <c r="EBC125" s="61"/>
      <c r="EBD125" s="61"/>
      <c r="EBE125" s="61"/>
      <c r="EBF125" s="61"/>
      <c r="EBG125" s="61"/>
      <c r="EBH125" s="61"/>
      <c r="EBI125" s="61"/>
      <c r="EBJ125" s="61"/>
      <c r="EBK125" s="61"/>
      <c r="EBL125" s="61"/>
      <c r="EBM125" s="61"/>
      <c r="EBN125" s="61"/>
      <c r="EBO125" s="61"/>
      <c r="EBP125" s="61"/>
      <c r="EBQ125" s="61"/>
      <c r="EBR125" s="61"/>
      <c r="EBS125" s="61"/>
      <c r="EBT125" s="61"/>
      <c r="EBU125" s="61"/>
      <c r="EBV125" s="61"/>
      <c r="EBW125" s="61"/>
      <c r="EBX125" s="61"/>
      <c r="EBY125" s="61"/>
      <c r="EBZ125" s="61"/>
      <c r="ECA125" s="61"/>
      <c r="ECB125" s="61"/>
      <c r="ECC125" s="61"/>
      <c r="ECD125" s="61"/>
      <c r="ECE125" s="61"/>
      <c r="ECF125" s="61"/>
      <c r="ECG125" s="61"/>
      <c r="ECH125" s="61"/>
      <c r="ECI125" s="61"/>
      <c r="ECJ125" s="61"/>
      <c r="ECK125" s="61"/>
      <c r="ECL125" s="61"/>
      <c r="ECM125" s="61"/>
      <c r="ECN125" s="61"/>
      <c r="ECO125" s="61"/>
      <c r="ECP125" s="61"/>
      <c r="ECQ125" s="61"/>
      <c r="ECR125" s="61"/>
      <c r="ECS125" s="61"/>
      <c r="ECT125" s="61"/>
      <c r="ECU125" s="61"/>
      <c r="ECV125" s="61"/>
      <c r="ECW125" s="61"/>
      <c r="ECX125" s="61"/>
      <c r="ECY125" s="61"/>
      <c r="ECZ125" s="61"/>
      <c r="EDA125" s="61"/>
      <c r="EDB125" s="61"/>
      <c r="EDC125" s="61"/>
      <c r="EDD125" s="61"/>
      <c r="EDE125" s="61"/>
      <c r="EDF125" s="61"/>
      <c r="EDG125" s="61"/>
      <c r="EDH125" s="61"/>
      <c r="EDI125" s="61"/>
      <c r="EDJ125" s="61"/>
      <c r="EDK125" s="61"/>
      <c r="EDL125" s="61"/>
      <c r="EDM125" s="61"/>
      <c r="EDN125" s="61"/>
      <c r="EDO125" s="61"/>
      <c r="EDP125" s="61"/>
      <c r="EDQ125" s="61"/>
      <c r="EDR125" s="61"/>
      <c r="EDS125" s="61"/>
      <c r="EDT125" s="61"/>
      <c r="EDU125" s="61"/>
      <c r="EDV125" s="61"/>
      <c r="EDW125" s="61"/>
      <c r="EDX125" s="61"/>
      <c r="EDY125" s="61"/>
      <c r="EDZ125" s="61"/>
      <c r="EEA125" s="61"/>
      <c r="EEB125" s="61"/>
      <c r="EEC125" s="61"/>
      <c r="EED125" s="61"/>
      <c r="EEE125" s="61"/>
      <c r="EEF125" s="61"/>
      <c r="EEG125" s="61"/>
      <c r="EEH125" s="61"/>
      <c r="EEI125" s="61"/>
      <c r="EEJ125" s="61"/>
      <c r="EEK125" s="61"/>
      <c r="EEL125" s="61"/>
      <c r="EEM125" s="61"/>
      <c r="EEN125" s="61"/>
      <c r="EEO125" s="61"/>
      <c r="EEP125" s="61"/>
      <c r="EEQ125" s="61"/>
      <c r="EER125" s="61"/>
      <c r="EES125" s="61"/>
      <c r="EET125" s="61"/>
      <c r="EEU125" s="61"/>
      <c r="EEV125" s="61"/>
      <c r="EEW125" s="61"/>
      <c r="EEX125" s="61"/>
      <c r="EEY125" s="61"/>
      <c r="EEZ125" s="61"/>
      <c r="EFA125" s="61"/>
      <c r="EFB125" s="61"/>
      <c r="EFC125" s="61"/>
      <c r="EFD125" s="61"/>
      <c r="EFE125" s="61"/>
      <c r="EFF125" s="61"/>
      <c r="EFG125" s="61"/>
      <c r="EFH125" s="61"/>
      <c r="EFI125" s="61"/>
      <c r="EFJ125" s="61"/>
      <c r="EFK125" s="61"/>
      <c r="EFL125" s="61"/>
      <c r="EFM125" s="61"/>
      <c r="EFN125" s="61"/>
      <c r="EFO125" s="61"/>
      <c r="EFP125" s="61"/>
      <c r="EFQ125" s="61"/>
      <c r="EFR125" s="61"/>
      <c r="EFS125" s="61"/>
      <c r="EFT125" s="61"/>
      <c r="EFU125" s="61"/>
      <c r="EFV125" s="61"/>
      <c r="EFW125" s="61"/>
      <c r="EFX125" s="61"/>
      <c r="EFY125" s="61"/>
      <c r="EFZ125" s="61"/>
      <c r="EGA125" s="61"/>
      <c r="EGB125" s="61"/>
      <c r="EGC125" s="61"/>
      <c r="EGD125" s="61"/>
      <c r="EGE125" s="61"/>
      <c r="EGF125" s="61"/>
      <c r="EGG125" s="61"/>
      <c r="EGH125" s="61"/>
      <c r="EGI125" s="61"/>
      <c r="EGJ125" s="61"/>
      <c r="EGK125" s="61"/>
      <c r="EGL125" s="61"/>
      <c r="EGM125" s="61"/>
      <c r="EGN125" s="61"/>
      <c r="EGO125" s="61"/>
      <c r="EGP125" s="61"/>
      <c r="EGQ125" s="61"/>
      <c r="EGR125" s="61"/>
      <c r="EGS125" s="61"/>
      <c r="EGT125" s="61"/>
      <c r="EGU125" s="61"/>
      <c r="EGV125" s="61"/>
      <c r="EGW125" s="61"/>
      <c r="EGX125" s="61"/>
      <c r="EGY125" s="61"/>
      <c r="EGZ125" s="61"/>
      <c r="EHA125" s="61"/>
      <c r="EHB125" s="61"/>
      <c r="EHC125" s="61"/>
      <c r="EHD125" s="61"/>
      <c r="EHE125" s="61"/>
      <c r="EHF125" s="61"/>
      <c r="EHG125" s="61"/>
      <c r="EHH125" s="61"/>
      <c r="EHI125" s="61"/>
      <c r="EHJ125" s="61"/>
      <c r="EHK125" s="61"/>
      <c r="EHL125" s="61"/>
      <c r="EHM125" s="61"/>
      <c r="EHN125" s="61"/>
      <c r="EHO125" s="61"/>
      <c r="EHP125" s="61"/>
      <c r="EHQ125" s="61"/>
      <c r="EHR125" s="61"/>
      <c r="EHS125" s="61"/>
      <c r="EHT125" s="61"/>
      <c r="EHU125" s="61"/>
      <c r="EHV125" s="61"/>
      <c r="EHW125" s="61"/>
      <c r="EHX125" s="61"/>
      <c r="EHY125" s="61"/>
      <c r="EHZ125" s="61"/>
      <c r="EIA125" s="61"/>
      <c r="EIB125" s="61"/>
      <c r="EIC125" s="61"/>
      <c r="EID125" s="61"/>
      <c r="EIE125" s="61"/>
      <c r="EIF125" s="61"/>
      <c r="EIG125" s="61"/>
      <c r="EIH125" s="61"/>
      <c r="EII125" s="61"/>
      <c r="EIJ125" s="61"/>
      <c r="EIK125" s="61"/>
      <c r="EIL125" s="61"/>
      <c r="EIM125" s="61"/>
      <c r="EIN125" s="61"/>
      <c r="EIO125" s="61"/>
      <c r="EIP125" s="61"/>
      <c r="EIQ125" s="61"/>
      <c r="EIR125" s="61"/>
      <c r="EIS125" s="61"/>
      <c r="EIT125" s="61"/>
      <c r="EIU125" s="61"/>
      <c r="EIV125" s="61"/>
      <c r="EIW125" s="61"/>
      <c r="EIX125" s="61"/>
      <c r="EIY125" s="61"/>
      <c r="EIZ125" s="61"/>
      <c r="EJA125" s="61"/>
      <c r="EJB125" s="61"/>
      <c r="EJC125" s="61"/>
      <c r="EJD125" s="61"/>
      <c r="EJE125" s="61"/>
      <c r="EJF125" s="61"/>
      <c r="EJG125" s="61"/>
      <c r="EJH125" s="61"/>
      <c r="EJI125" s="61"/>
      <c r="EJJ125" s="61"/>
      <c r="EJK125" s="61"/>
      <c r="EJL125" s="61"/>
      <c r="EJM125" s="61"/>
      <c r="EJN125" s="61"/>
      <c r="EJO125" s="61"/>
      <c r="EJP125" s="61"/>
      <c r="EJQ125" s="61"/>
      <c r="EJR125" s="61"/>
      <c r="EJS125" s="61"/>
      <c r="EJT125" s="61"/>
      <c r="EJU125" s="61"/>
      <c r="EJV125" s="61"/>
      <c r="EJW125" s="61"/>
      <c r="EJX125" s="61"/>
      <c r="EJY125" s="61"/>
      <c r="EJZ125" s="61"/>
      <c r="EKA125" s="61"/>
      <c r="EKB125" s="61"/>
      <c r="EKC125" s="61"/>
      <c r="EKD125" s="61"/>
      <c r="EKE125" s="61"/>
      <c r="EKF125" s="61"/>
      <c r="EKG125" s="61"/>
      <c r="EKH125" s="61"/>
      <c r="EKI125" s="61"/>
      <c r="EKJ125" s="61"/>
      <c r="EKK125" s="61"/>
      <c r="EKL125" s="61"/>
      <c r="EKM125" s="61"/>
      <c r="EKN125" s="61"/>
      <c r="EKO125" s="61"/>
      <c r="EKP125" s="61"/>
      <c r="EKQ125" s="61"/>
      <c r="EKR125" s="61"/>
      <c r="EKS125" s="61"/>
      <c r="EKT125" s="61"/>
      <c r="EKU125" s="61"/>
      <c r="EKV125" s="61"/>
      <c r="EKW125" s="61"/>
      <c r="EKX125" s="61"/>
      <c r="EKY125" s="61"/>
      <c r="EKZ125" s="61"/>
      <c r="ELA125" s="61"/>
      <c r="ELB125" s="61"/>
      <c r="ELC125" s="61"/>
      <c r="ELD125" s="61"/>
      <c r="ELE125" s="61"/>
      <c r="ELF125" s="61"/>
      <c r="ELG125" s="61"/>
      <c r="ELH125" s="61"/>
      <c r="ELI125" s="61"/>
      <c r="ELJ125" s="61"/>
      <c r="ELK125" s="61"/>
      <c r="ELL125" s="61"/>
      <c r="ELM125" s="61"/>
      <c r="ELN125" s="61"/>
      <c r="ELO125" s="61"/>
      <c r="ELP125" s="61"/>
      <c r="ELQ125" s="61"/>
      <c r="ELR125" s="61"/>
      <c r="ELS125" s="61"/>
      <c r="ELT125" s="61"/>
      <c r="ELU125" s="61"/>
      <c r="ELV125" s="61"/>
      <c r="ELW125" s="61"/>
      <c r="ELX125" s="61"/>
      <c r="ELY125" s="61"/>
      <c r="ELZ125" s="61"/>
      <c r="EMA125" s="61"/>
      <c r="EMB125" s="61"/>
      <c r="EMC125" s="61"/>
      <c r="EMD125" s="61"/>
      <c r="EME125" s="61"/>
      <c r="EMF125" s="61"/>
      <c r="EMG125" s="61"/>
      <c r="EMH125" s="61"/>
      <c r="EMI125" s="61"/>
      <c r="EMJ125" s="61"/>
      <c r="EMK125" s="61"/>
      <c r="EML125" s="61"/>
      <c r="EMM125" s="61"/>
      <c r="EMN125" s="61"/>
      <c r="EMO125" s="61"/>
      <c r="EMP125" s="61"/>
      <c r="EMQ125" s="61"/>
      <c r="EMR125" s="61"/>
      <c r="EMS125" s="61"/>
      <c r="EMT125" s="61"/>
      <c r="EMU125" s="61"/>
      <c r="EMV125" s="61"/>
      <c r="EMW125" s="61"/>
      <c r="EMX125" s="61"/>
      <c r="EMY125" s="61"/>
      <c r="EMZ125" s="61"/>
      <c r="ENA125" s="61"/>
      <c r="ENB125" s="61"/>
      <c r="ENC125" s="61"/>
      <c r="END125" s="61"/>
      <c r="ENE125" s="61"/>
      <c r="ENF125" s="61"/>
      <c r="ENG125" s="61"/>
      <c r="ENH125" s="61"/>
      <c r="ENI125" s="61"/>
      <c r="ENJ125" s="61"/>
      <c r="ENK125" s="61"/>
      <c r="ENL125" s="61"/>
      <c r="ENM125" s="61"/>
      <c r="ENN125" s="61"/>
      <c r="ENO125" s="61"/>
      <c r="ENP125" s="61"/>
      <c r="ENQ125" s="61"/>
      <c r="ENR125" s="61"/>
      <c r="ENS125" s="61"/>
      <c r="ENT125" s="61"/>
      <c r="ENU125" s="61"/>
      <c r="ENV125" s="61"/>
      <c r="ENW125" s="61"/>
      <c r="ENX125" s="61"/>
      <c r="ENY125" s="61"/>
      <c r="ENZ125" s="61"/>
      <c r="EOA125" s="61"/>
      <c r="EOB125" s="61"/>
      <c r="EOC125" s="61"/>
      <c r="EOD125" s="61"/>
      <c r="EOE125" s="61"/>
      <c r="EOF125" s="61"/>
      <c r="EOG125" s="61"/>
      <c r="EOH125" s="61"/>
      <c r="EOI125" s="61"/>
      <c r="EOJ125" s="61"/>
      <c r="EOK125" s="61"/>
      <c r="EOL125" s="61"/>
      <c r="EOM125" s="61"/>
      <c r="EON125" s="61"/>
      <c r="EOO125" s="61"/>
      <c r="EOP125" s="61"/>
      <c r="EOQ125" s="61"/>
      <c r="EOR125" s="61"/>
      <c r="EOS125" s="61"/>
      <c r="EOT125" s="61"/>
      <c r="EOU125" s="61"/>
      <c r="EOV125" s="61"/>
      <c r="EOW125" s="61"/>
      <c r="EOX125" s="61"/>
      <c r="EOY125" s="61"/>
      <c r="EOZ125" s="61"/>
      <c r="EPA125" s="61"/>
      <c r="EPB125" s="61"/>
      <c r="EPC125" s="61"/>
      <c r="EPD125" s="61"/>
      <c r="EPE125" s="61"/>
      <c r="EPF125" s="61"/>
      <c r="EPG125" s="61"/>
      <c r="EPH125" s="61"/>
      <c r="EPI125" s="61"/>
      <c r="EPJ125" s="61"/>
      <c r="EPK125" s="61"/>
      <c r="EPL125" s="61"/>
      <c r="EPM125" s="61"/>
      <c r="EPN125" s="61"/>
      <c r="EPO125" s="61"/>
      <c r="EPP125" s="61"/>
      <c r="EPQ125" s="61"/>
      <c r="EPR125" s="61"/>
      <c r="EPS125" s="61"/>
      <c r="EPT125" s="61"/>
      <c r="EPU125" s="61"/>
      <c r="EPV125" s="61"/>
      <c r="EPW125" s="61"/>
      <c r="EPX125" s="61"/>
      <c r="EPY125" s="61"/>
      <c r="EPZ125" s="61"/>
      <c r="EQA125" s="61"/>
      <c r="EQB125" s="61"/>
      <c r="EQC125" s="61"/>
      <c r="EQD125" s="61"/>
      <c r="EQE125" s="61"/>
      <c r="EQF125" s="61"/>
      <c r="EQG125" s="61"/>
      <c r="EQH125" s="61"/>
      <c r="EQI125" s="61"/>
      <c r="EQJ125" s="61"/>
      <c r="EQK125" s="61"/>
      <c r="EQL125" s="61"/>
      <c r="EQM125" s="61"/>
      <c r="EQN125" s="61"/>
      <c r="EQO125" s="61"/>
      <c r="EQP125" s="61"/>
      <c r="EQQ125" s="61"/>
      <c r="EQR125" s="61"/>
      <c r="EQS125" s="61"/>
      <c r="EQT125" s="61"/>
      <c r="EQU125" s="61"/>
      <c r="EQV125" s="61"/>
      <c r="EQW125" s="61"/>
      <c r="EQX125" s="61"/>
      <c r="EQY125" s="61"/>
      <c r="EQZ125" s="61"/>
      <c r="ERA125" s="61"/>
      <c r="ERB125" s="61"/>
      <c r="ERC125" s="61"/>
      <c r="ERD125" s="61"/>
      <c r="ERE125" s="61"/>
      <c r="ERF125" s="61"/>
      <c r="ERG125" s="61"/>
      <c r="ERH125" s="61"/>
      <c r="ERI125" s="61"/>
      <c r="ERJ125" s="61"/>
      <c r="ERK125" s="61"/>
      <c r="ERL125" s="61"/>
      <c r="ERM125" s="61"/>
      <c r="ERN125" s="61"/>
      <c r="ERO125" s="61"/>
      <c r="ERP125" s="61"/>
      <c r="ERQ125" s="61"/>
      <c r="ERR125" s="61"/>
      <c r="ERS125" s="61"/>
      <c r="ERT125" s="61"/>
      <c r="ERU125" s="61"/>
      <c r="ERV125" s="61"/>
      <c r="ERW125" s="61"/>
      <c r="ERX125" s="61"/>
      <c r="ERY125" s="61"/>
      <c r="ERZ125" s="61"/>
      <c r="ESA125" s="61"/>
      <c r="ESB125" s="61"/>
      <c r="ESC125" s="61"/>
      <c r="ESD125" s="61"/>
      <c r="ESE125" s="61"/>
      <c r="ESF125" s="61"/>
      <c r="ESG125" s="61"/>
      <c r="ESH125" s="61"/>
      <c r="ESI125" s="61"/>
      <c r="ESJ125" s="61"/>
      <c r="ESK125" s="61"/>
      <c r="ESL125" s="61"/>
      <c r="ESM125" s="61"/>
      <c r="ESN125" s="61"/>
      <c r="ESO125" s="61"/>
      <c r="ESP125" s="61"/>
      <c r="ESQ125" s="61"/>
      <c r="ESR125" s="61"/>
      <c r="ESS125" s="61"/>
      <c r="EST125" s="61"/>
      <c r="ESU125" s="61"/>
      <c r="ESV125" s="61"/>
      <c r="ESW125" s="61"/>
      <c r="ESX125" s="61"/>
      <c r="ESY125" s="61"/>
      <c r="ESZ125" s="61"/>
      <c r="ETA125" s="61"/>
      <c r="ETB125" s="61"/>
      <c r="ETC125" s="61"/>
      <c r="ETD125" s="61"/>
      <c r="ETE125" s="61"/>
      <c r="ETF125" s="61"/>
      <c r="ETG125" s="61"/>
      <c r="ETH125" s="61"/>
      <c r="ETI125" s="61"/>
      <c r="ETJ125" s="61"/>
      <c r="ETK125" s="61"/>
      <c r="ETL125" s="61"/>
      <c r="ETM125" s="61"/>
      <c r="ETN125" s="61"/>
      <c r="ETO125" s="61"/>
      <c r="ETP125" s="61"/>
      <c r="ETQ125" s="61"/>
      <c r="ETR125" s="61"/>
      <c r="ETS125" s="61"/>
      <c r="ETT125" s="61"/>
      <c r="ETU125" s="61"/>
      <c r="ETV125" s="61"/>
      <c r="ETW125" s="61"/>
      <c r="ETX125" s="61"/>
      <c r="ETY125" s="61"/>
      <c r="ETZ125" s="61"/>
      <c r="EUA125" s="61"/>
      <c r="EUB125" s="61"/>
      <c r="EUC125" s="61"/>
      <c r="EUD125" s="61"/>
      <c r="EUE125" s="61"/>
      <c r="EUF125" s="61"/>
      <c r="EUG125" s="61"/>
      <c r="EUH125" s="61"/>
      <c r="EUI125" s="61"/>
      <c r="EUJ125" s="61"/>
      <c r="EUK125" s="61"/>
      <c r="EUL125" s="61"/>
      <c r="EUM125" s="61"/>
      <c r="EUN125" s="61"/>
      <c r="EUO125" s="61"/>
      <c r="EUP125" s="61"/>
      <c r="EUQ125" s="61"/>
      <c r="EUR125" s="61"/>
      <c r="EUS125" s="61"/>
      <c r="EUT125" s="61"/>
      <c r="EUU125" s="61"/>
      <c r="EUV125" s="61"/>
      <c r="EUW125" s="61"/>
      <c r="EUX125" s="61"/>
      <c r="EUY125" s="61"/>
      <c r="EUZ125" s="61"/>
      <c r="EVA125" s="61"/>
      <c r="EVB125" s="61"/>
      <c r="EVC125" s="61"/>
      <c r="EVD125" s="61"/>
      <c r="EVE125" s="61"/>
      <c r="EVF125" s="61"/>
      <c r="EVG125" s="61"/>
      <c r="EVH125" s="61"/>
      <c r="EVI125" s="61"/>
      <c r="EVJ125" s="61"/>
      <c r="EVK125" s="61"/>
      <c r="EVL125" s="61"/>
      <c r="EVM125" s="61"/>
      <c r="EVN125" s="61"/>
      <c r="EVO125" s="61"/>
      <c r="EVP125" s="61"/>
      <c r="EVQ125" s="61"/>
      <c r="EVR125" s="61"/>
      <c r="EVS125" s="61"/>
      <c r="EVT125" s="61"/>
      <c r="EVU125" s="61"/>
      <c r="EVV125" s="61"/>
      <c r="EVW125" s="61"/>
      <c r="EVX125" s="61"/>
      <c r="EVY125" s="61"/>
      <c r="EVZ125" s="61"/>
      <c r="EWA125" s="61"/>
      <c r="EWB125" s="61"/>
      <c r="EWC125" s="61"/>
      <c r="EWD125" s="61"/>
      <c r="EWE125" s="61"/>
      <c r="EWF125" s="61"/>
      <c r="EWG125" s="61"/>
      <c r="EWH125" s="61"/>
      <c r="EWI125" s="61"/>
      <c r="EWJ125" s="61"/>
      <c r="EWK125" s="61"/>
      <c r="EWL125" s="61"/>
      <c r="EWM125" s="61"/>
      <c r="EWN125" s="61"/>
      <c r="EWO125" s="61"/>
      <c r="EWP125" s="61"/>
      <c r="EWQ125" s="61"/>
      <c r="EWR125" s="61"/>
      <c r="EWS125" s="61"/>
      <c r="EWT125" s="61"/>
      <c r="EWU125" s="61"/>
      <c r="EWV125" s="61"/>
      <c r="EWW125" s="61"/>
      <c r="EWX125" s="61"/>
      <c r="EWY125" s="61"/>
      <c r="EWZ125" s="61"/>
      <c r="EXA125" s="61"/>
      <c r="EXB125" s="61"/>
      <c r="EXC125" s="61"/>
      <c r="EXD125" s="61"/>
      <c r="EXE125" s="61"/>
      <c r="EXF125" s="61"/>
      <c r="EXG125" s="61"/>
      <c r="EXH125" s="61"/>
      <c r="EXI125" s="61"/>
      <c r="EXJ125" s="61"/>
      <c r="EXK125" s="61"/>
      <c r="EXL125" s="61"/>
      <c r="EXM125" s="61"/>
      <c r="EXN125" s="61"/>
      <c r="EXO125" s="61"/>
      <c r="EXP125" s="61"/>
      <c r="EXQ125" s="61"/>
      <c r="EXR125" s="61"/>
      <c r="EXS125" s="61"/>
      <c r="EXT125" s="61"/>
      <c r="EXU125" s="61"/>
      <c r="EXV125" s="61"/>
      <c r="EXW125" s="61"/>
      <c r="EXX125" s="61"/>
      <c r="EXY125" s="61"/>
      <c r="EXZ125" s="61"/>
      <c r="EYA125" s="61"/>
      <c r="EYB125" s="61"/>
      <c r="EYC125" s="61"/>
      <c r="EYD125" s="61"/>
      <c r="EYE125" s="61"/>
      <c r="EYF125" s="61"/>
      <c r="EYG125" s="61"/>
      <c r="EYH125" s="61"/>
      <c r="EYI125" s="61"/>
      <c r="EYJ125" s="61"/>
      <c r="EYK125" s="61"/>
      <c r="EYL125" s="61"/>
      <c r="EYM125" s="61"/>
      <c r="EYN125" s="61"/>
      <c r="EYO125" s="61"/>
      <c r="EYP125" s="61"/>
      <c r="EYQ125" s="61"/>
      <c r="EYR125" s="61"/>
      <c r="EYS125" s="61"/>
      <c r="EYT125" s="61"/>
      <c r="EYU125" s="61"/>
      <c r="EYV125" s="61"/>
      <c r="EYW125" s="61"/>
      <c r="EYX125" s="61"/>
      <c r="EYY125" s="61"/>
      <c r="EYZ125" s="61"/>
      <c r="EZA125" s="61"/>
      <c r="EZB125" s="61"/>
      <c r="EZC125" s="61"/>
      <c r="EZD125" s="61"/>
      <c r="EZE125" s="61"/>
      <c r="EZF125" s="61"/>
      <c r="EZG125" s="61"/>
      <c r="EZH125" s="61"/>
      <c r="EZI125" s="61"/>
      <c r="EZJ125" s="61"/>
      <c r="EZK125" s="61"/>
      <c r="EZL125" s="61"/>
      <c r="EZM125" s="61"/>
      <c r="EZN125" s="61"/>
      <c r="EZO125" s="61"/>
      <c r="EZP125" s="61"/>
      <c r="EZQ125" s="61"/>
      <c r="EZR125" s="61"/>
      <c r="EZS125" s="61"/>
      <c r="EZT125" s="61"/>
      <c r="EZU125" s="61"/>
      <c r="EZV125" s="61"/>
      <c r="EZW125" s="61"/>
      <c r="EZX125" s="61"/>
      <c r="EZY125" s="61"/>
      <c r="EZZ125" s="61"/>
      <c r="FAA125" s="61"/>
      <c r="FAB125" s="61"/>
      <c r="FAC125" s="61"/>
      <c r="FAD125" s="61"/>
      <c r="FAE125" s="61"/>
      <c r="FAF125" s="61"/>
      <c r="FAG125" s="61"/>
      <c r="FAH125" s="61"/>
      <c r="FAI125" s="61"/>
      <c r="FAJ125" s="61"/>
      <c r="FAK125" s="61"/>
      <c r="FAL125" s="61"/>
      <c r="FAM125" s="61"/>
      <c r="FAN125" s="61"/>
      <c r="FAO125" s="61"/>
      <c r="FAP125" s="61"/>
      <c r="FAQ125" s="61"/>
      <c r="FAR125" s="61"/>
      <c r="FAS125" s="61"/>
      <c r="FAT125" s="61"/>
      <c r="FAU125" s="61"/>
      <c r="FAV125" s="61"/>
      <c r="FAW125" s="61"/>
      <c r="FAX125" s="61"/>
      <c r="FAY125" s="61"/>
      <c r="FAZ125" s="61"/>
      <c r="FBA125" s="61"/>
      <c r="FBB125" s="61"/>
      <c r="FBC125" s="61"/>
      <c r="FBD125" s="61"/>
      <c r="FBE125" s="61"/>
      <c r="FBF125" s="61"/>
      <c r="FBG125" s="61"/>
      <c r="FBH125" s="61"/>
      <c r="FBI125" s="61"/>
      <c r="FBJ125" s="61"/>
      <c r="FBK125" s="61"/>
      <c r="FBL125" s="61"/>
      <c r="FBM125" s="61"/>
      <c r="FBN125" s="61"/>
      <c r="FBO125" s="61"/>
      <c r="FBP125" s="61"/>
      <c r="FBQ125" s="61"/>
      <c r="FBR125" s="61"/>
      <c r="FBS125" s="61"/>
      <c r="FBT125" s="61"/>
      <c r="FBU125" s="61"/>
      <c r="FBV125" s="61"/>
      <c r="FBW125" s="61"/>
      <c r="FBX125" s="61"/>
      <c r="FBY125" s="61"/>
      <c r="FBZ125" s="61"/>
      <c r="FCA125" s="61"/>
      <c r="FCB125" s="61"/>
      <c r="FCC125" s="61"/>
      <c r="FCD125" s="61"/>
      <c r="FCE125" s="61"/>
      <c r="FCF125" s="61"/>
      <c r="FCG125" s="61"/>
      <c r="FCH125" s="61"/>
      <c r="FCI125" s="61"/>
      <c r="FCJ125" s="61"/>
      <c r="FCK125" s="61"/>
      <c r="FCL125" s="61"/>
      <c r="FCM125" s="61"/>
      <c r="FCN125" s="61"/>
      <c r="FCO125" s="61"/>
      <c r="FCP125" s="61"/>
      <c r="FCQ125" s="61"/>
      <c r="FCR125" s="61"/>
      <c r="FCS125" s="61"/>
      <c r="FCT125" s="61"/>
      <c r="FCU125" s="61"/>
      <c r="FCV125" s="61"/>
      <c r="FCW125" s="61"/>
      <c r="FCX125" s="61"/>
      <c r="FCY125" s="61"/>
      <c r="FCZ125" s="61"/>
      <c r="FDA125" s="61"/>
      <c r="FDB125" s="61"/>
      <c r="FDC125" s="61"/>
      <c r="FDD125" s="61"/>
      <c r="FDE125" s="61"/>
      <c r="FDF125" s="61"/>
      <c r="FDG125" s="61"/>
      <c r="FDH125" s="61"/>
      <c r="FDI125" s="61"/>
      <c r="FDJ125" s="61"/>
      <c r="FDK125" s="61"/>
      <c r="FDL125" s="61"/>
      <c r="FDM125" s="61"/>
      <c r="FDN125" s="61"/>
      <c r="FDO125" s="61"/>
      <c r="FDP125" s="61"/>
      <c r="FDQ125" s="61"/>
      <c r="FDR125" s="61"/>
      <c r="FDS125" s="61"/>
      <c r="FDT125" s="61"/>
      <c r="FDU125" s="61"/>
      <c r="FDV125" s="61"/>
      <c r="FDW125" s="61"/>
      <c r="FDX125" s="61"/>
      <c r="FDY125" s="61"/>
      <c r="FDZ125" s="61"/>
      <c r="FEA125" s="61"/>
      <c r="FEB125" s="61"/>
      <c r="FEC125" s="61"/>
      <c r="FED125" s="61"/>
      <c r="FEE125" s="61"/>
      <c r="FEF125" s="61"/>
      <c r="FEG125" s="61"/>
      <c r="FEH125" s="61"/>
      <c r="FEI125" s="61"/>
      <c r="FEJ125" s="61"/>
      <c r="FEK125" s="61"/>
      <c r="FEL125" s="61"/>
      <c r="FEM125" s="61"/>
      <c r="FEN125" s="61"/>
      <c r="FEO125" s="61"/>
      <c r="FEP125" s="61"/>
      <c r="FEQ125" s="61"/>
      <c r="FER125" s="61"/>
      <c r="FES125" s="61"/>
      <c r="FET125" s="61"/>
      <c r="FEU125" s="61"/>
      <c r="FEV125" s="61"/>
      <c r="FEW125" s="61"/>
      <c r="FEX125" s="61"/>
      <c r="FEY125" s="61"/>
      <c r="FEZ125" s="61"/>
      <c r="FFA125" s="61"/>
      <c r="FFB125" s="61"/>
      <c r="FFC125" s="61"/>
      <c r="FFD125" s="61"/>
      <c r="FFE125" s="61"/>
      <c r="FFF125" s="61"/>
      <c r="FFG125" s="61"/>
      <c r="FFH125" s="61"/>
      <c r="FFI125" s="61"/>
      <c r="FFJ125" s="61"/>
      <c r="FFK125" s="61"/>
      <c r="FFL125" s="61"/>
      <c r="FFM125" s="61"/>
      <c r="FFN125" s="61"/>
      <c r="FFO125" s="61"/>
      <c r="FFP125" s="61"/>
      <c r="FFQ125" s="61"/>
      <c r="FFR125" s="61"/>
      <c r="FFS125" s="61"/>
      <c r="FFT125" s="61"/>
      <c r="FFU125" s="61"/>
      <c r="FFV125" s="61"/>
      <c r="FFW125" s="61"/>
      <c r="FFX125" s="61"/>
      <c r="FFY125" s="61"/>
      <c r="FFZ125" s="61"/>
      <c r="FGA125" s="61"/>
      <c r="FGB125" s="61"/>
      <c r="FGC125" s="61"/>
      <c r="FGD125" s="61"/>
      <c r="FGE125" s="61"/>
      <c r="FGF125" s="61"/>
      <c r="FGG125" s="61"/>
      <c r="FGH125" s="61"/>
      <c r="FGI125" s="61"/>
      <c r="FGJ125" s="61"/>
      <c r="FGK125" s="61"/>
      <c r="FGL125" s="61"/>
      <c r="FGM125" s="61"/>
      <c r="FGN125" s="61"/>
      <c r="FGO125" s="61"/>
      <c r="FGP125" s="61"/>
      <c r="FGQ125" s="61"/>
      <c r="FGR125" s="61"/>
      <c r="FGS125" s="61"/>
      <c r="FGT125" s="61"/>
      <c r="FGU125" s="61"/>
      <c r="FGV125" s="61"/>
      <c r="FGW125" s="61"/>
      <c r="FGX125" s="61"/>
      <c r="FGY125" s="61"/>
      <c r="FGZ125" s="61"/>
      <c r="FHA125" s="61"/>
      <c r="FHB125" s="61"/>
      <c r="FHC125" s="61"/>
      <c r="FHD125" s="61"/>
      <c r="FHE125" s="61"/>
      <c r="FHF125" s="61"/>
      <c r="FHG125" s="61"/>
      <c r="FHH125" s="61"/>
      <c r="FHI125" s="61"/>
      <c r="FHJ125" s="61"/>
      <c r="FHK125" s="61"/>
      <c r="FHL125" s="61"/>
      <c r="FHM125" s="61"/>
      <c r="FHN125" s="61"/>
      <c r="FHO125" s="61"/>
      <c r="FHP125" s="61"/>
      <c r="FHQ125" s="61"/>
      <c r="FHR125" s="61"/>
      <c r="FHS125" s="61"/>
      <c r="FHT125" s="61"/>
      <c r="FHU125" s="61"/>
      <c r="FHV125" s="61"/>
      <c r="FHW125" s="61"/>
      <c r="FHX125" s="61"/>
      <c r="FHY125" s="61"/>
      <c r="FHZ125" s="61"/>
      <c r="FIA125" s="61"/>
      <c r="FIB125" s="61"/>
      <c r="FIC125" s="61"/>
      <c r="FID125" s="61"/>
      <c r="FIE125" s="61"/>
      <c r="FIF125" s="61"/>
      <c r="FIG125" s="61"/>
      <c r="FIH125" s="61"/>
      <c r="FII125" s="61"/>
      <c r="FIJ125" s="61"/>
      <c r="FIK125" s="61"/>
      <c r="FIL125" s="61"/>
      <c r="FIM125" s="61"/>
      <c r="FIN125" s="61"/>
      <c r="FIO125" s="61"/>
      <c r="FIP125" s="61"/>
      <c r="FIQ125" s="61"/>
      <c r="FIR125" s="61"/>
      <c r="FIS125" s="61"/>
      <c r="FIT125" s="61"/>
      <c r="FIU125" s="61"/>
      <c r="FIV125" s="61"/>
      <c r="FIW125" s="61"/>
      <c r="FIX125" s="61"/>
      <c r="FIY125" s="61"/>
      <c r="FIZ125" s="61"/>
      <c r="FJA125" s="61"/>
      <c r="FJB125" s="61"/>
      <c r="FJC125" s="61"/>
      <c r="FJD125" s="61"/>
      <c r="FJE125" s="61"/>
      <c r="FJF125" s="61"/>
      <c r="FJG125" s="61"/>
      <c r="FJH125" s="61"/>
      <c r="FJI125" s="61"/>
      <c r="FJJ125" s="61"/>
      <c r="FJK125" s="61"/>
      <c r="FJL125" s="61"/>
      <c r="FJM125" s="61"/>
      <c r="FJN125" s="61"/>
      <c r="FJO125" s="61"/>
      <c r="FJP125" s="61"/>
      <c r="FJQ125" s="61"/>
      <c r="FJR125" s="61"/>
      <c r="FJS125" s="61"/>
      <c r="FJT125" s="61"/>
      <c r="FJU125" s="61"/>
      <c r="FJV125" s="61"/>
      <c r="FJW125" s="61"/>
      <c r="FJX125" s="61"/>
      <c r="FJY125" s="61"/>
      <c r="FJZ125" s="61"/>
      <c r="FKA125" s="61"/>
      <c r="FKB125" s="61"/>
      <c r="FKC125" s="61"/>
      <c r="FKD125" s="61"/>
      <c r="FKE125" s="61"/>
      <c r="FKF125" s="61"/>
      <c r="FKG125" s="61"/>
      <c r="FKH125" s="61"/>
      <c r="FKI125" s="61"/>
      <c r="FKJ125" s="61"/>
      <c r="FKK125" s="61"/>
      <c r="FKL125" s="61"/>
      <c r="FKM125" s="61"/>
      <c r="FKN125" s="61"/>
      <c r="FKO125" s="61"/>
      <c r="FKP125" s="61"/>
      <c r="FKQ125" s="61"/>
      <c r="FKR125" s="61"/>
      <c r="FKS125" s="61"/>
      <c r="FKT125" s="61"/>
      <c r="FKU125" s="61"/>
      <c r="FKV125" s="61"/>
      <c r="FKW125" s="61"/>
      <c r="FKX125" s="61"/>
      <c r="FKY125" s="61"/>
      <c r="FKZ125" s="61"/>
      <c r="FLA125" s="61"/>
      <c r="FLB125" s="61"/>
      <c r="FLC125" s="61"/>
      <c r="FLD125" s="61"/>
      <c r="FLE125" s="61"/>
      <c r="FLF125" s="61"/>
      <c r="FLG125" s="61"/>
      <c r="FLH125" s="61"/>
      <c r="FLI125" s="61"/>
      <c r="FLJ125" s="61"/>
      <c r="FLK125" s="61"/>
      <c r="FLL125" s="61"/>
      <c r="FLM125" s="61"/>
      <c r="FLN125" s="61"/>
      <c r="FLO125" s="61"/>
      <c r="FLP125" s="61"/>
      <c r="FLQ125" s="61"/>
      <c r="FLR125" s="61"/>
      <c r="FLS125" s="61"/>
      <c r="FLT125" s="61"/>
      <c r="FLU125" s="61"/>
      <c r="FLV125" s="61"/>
      <c r="FLW125" s="61"/>
      <c r="FLX125" s="61"/>
      <c r="FLY125" s="61"/>
      <c r="FLZ125" s="61"/>
      <c r="FMA125" s="61"/>
      <c r="FMB125" s="61"/>
      <c r="FMC125" s="61"/>
      <c r="FMD125" s="61"/>
      <c r="FME125" s="61"/>
      <c r="FMF125" s="61"/>
      <c r="FMG125" s="61"/>
      <c r="FMH125" s="61"/>
      <c r="FMI125" s="61"/>
      <c r="FMJ125" s="61"/>
      <c r="FMK125" s="61"/>
      <c r="FML125" s="61"/>
      <c r="FMM125" s="61"/>
      <c r="FMN125" s="61"/>
      <c r="FMO125" s="61"/>
      <c r="FMP125" s="61"/>
      <c r="FMQ125" s="61"/>
      <c r="FMR125" s="61"/>
      <c r="FMS125" s="61"/>
      <c r="FMT125" s="61"/>
      <c r="FMU125" s="61"/>
      <c r="FMV125" s="61"/>
      <c r="FMW125" s="61"/>
      <c r="FMX125" s="61"/>
      <c r="FMY125" s="61"/>
      <c r="FMZ125" s="61"/>
      <c r="FNA125" s="61"/>
      <c r="FNB125" s="61"/>
      <c r="FNC125" s="61"/>
      <c r="FND125" s="61"/>
      <c r="FNE125" s="61"/>
      <c r="FNF125" s="61"/>
      <c r="FNG125" s="61"/>
      <c r="FNH125" s="61"/>
      <c r="FNI125" s="61"/>
      <c r="FNJ125" s="61"/>
      <c r="FNK125" s="61"/>
      <c r="FNL125" s="61"/>
      <c r="FNM125" s="61"/>
      <c r="FNN125" s="61"/>
      <c r="FNO125" s="61"/>
      <c r="FNP125" s="61"/>
      <c r="FNQ125" s="61"/>
      <c r="FNR125" s="61"/>
      <c r="FNS125" s="61"/>
      <c r="FNT125" s="61"/>
      <c r="FNU125" s="61"/>
      <c r="FNV125" s="61"/>
      <c r="FNW125" s="61"/>
      <c r="FNX125" s="61"/>
      <c r="FNY125" s="61"/>
      <c r="FNZ125" s="61"/>
      <c r="FOA125" s="61"/>
      <c r="FOB125" s="61"/>
      <c r="FOC125" s="61"/>
      <c r="FOD125" s="61"/>
      <c r="FOE125" s="61"/>
      <c r="FOF125" s="61"/>
      <c r="FOG125" s="61"/>
      <c r="FOH125" s="61"/>
      <c r="FOI125" s="61"/>
      <c r="FOJ125" s="61"/>
      <c r="FOK125" s="61"/>
      <c r="FOL125" s="61"/>
      <c r="FOM125" s="61"/>
      <c r="FON125" s="61"/>
      <c r="FOO125" s="61"/>
      <c r="FOP125" s="61"/>
      <c r="FOQ125" s="61"/>
      <c r="FOR125" s="61"/>
      <c r="FOS125" s="61"/>
      <c r="FOT125" s="61"/>
      <c r="FOU125" s="61"/>
      <c r="FOV125" s="61"/>
      <c r="FOW125" s="61"/>
      <c r="FOX125" s="61"/>
      <c r="FOY125" s="61"/>
      <c r="FOZ125" s="61"/>
      <c r="FPA125" s="61"/>
      <c r="FPB125" s="61"/>
      <c r="FPC125" s="61"/>
      <c r="FPD125" s="61"/>
      <c r="FPE125" s="61"/>
      <c r="FPF125" s="61"/>
      <c r="FPG125" s="61"/>
      <c r="FPH125" s="61"/>
      <c r="FPI125" s="61"/>
      <c r="FPJ125" s="61"/>
      <c r="FPK125" s="61"/>
      <c r="FPL125" s="61"/>
      <c r="FPM125" s="61"/>
      <c r="FPN125" s="61"/>
      <c r="FPO125" s="61"/>
      <c r="FPP125" s="61"/>
      <c r="FPQ125" s="61"/>
      <c r="FPR125" s="61"/>
      <c r="FPS125" s="61"/>
      <c r="FPT125" s="61"/>
      <c r="FPU125" s="61"/>
      <c r="FPV125" s="61"/>
      <c r="FPW125" s="61"/>
      <c r="FPX125" s="61"/>
      <c r="FPY125" s="61"/>
      <c r="FPZ125" s="61"/>
      <c r="FQA125" s="61"/>
      <c r="FQB125" s="61"/>
      <c r="FQC125" s="61"/>
      <c r="FQD125" s="61"/>
      <c r="FQE125" s="61"/>
      <c r="FQF125" s="61"/>
      <c r="FQG125" s="61"/>
      <c r="FQH125" s="61"/>
      <c r="FQI125" s="61"/>
      <c r="FQJ125" s="61"/>
      <c r="FQK125" s="61"/>
      <c r="FQL125" s="61"/>
      <c r="FQM125" s="61"/>
      <c r="FQN125" s="61"/>
      <c r="FQO125" s="61"/>
      <c r="FQP125" s="61"/>
      <c r="FQQ125" s="61"/>
      <c r="FQR125" s="61"/>
      <c r="FQS125" s="61"/>
      <c r="FQT125" s="61"/>
      <c r="FQU125" s="61"/>
      <c r="FQV125" s="61"/>
      <c r="FQW125" s="61"/>
      <c r="FQX125" s="61"/>
      <c r="FQY125" s="61"/>
      <c r="FQZ125" s="61"/>
      <c r="FRA125" s="61"/>
      <c r="FRB125" s="61"/>
      <c r="FRC125" s="61"/>
      <c r="FRD125" s="61"/>
      <c r="FRE125" s="61"/>
      <c r="FRF125" s="61"/>
      <c r="FRG125" s="61"/>
      <c r="FRH125" s="61"/>
      <c r="FRI125" s="61"/>
      <c r="FRJ125" s="61"/>
      <c r="FRK125" s="61"/>
      <c r="FRL125" s="61"/>
      <c r="FRM125" s="61"/>
      <c r="FRN125" s="61"/>
      <c r="FRO125" s="61"/>
      <c r="FRP125" s="61"/>
      <c r="FRQ125" s="61"/>
      <c r="FRR125" s="61"/>
      <c r="FRS125" s="61"/>
      <c r="FRT125" s="61"/>
      <c r="FRU125" s="61"/>
      <c r="FRV125" s="61"/>
      <c r="FRW125" s="61"/>
      <c r="FRX125" s="61"/>
      <c r="FRY125" s="61"/>
      <c r="FRZ125" s="61"/>
      <c r="FSA125" s="61"/>
      <c r="FSB125" s="61"/>
      <c r="FSC125" s="61"/>
      <c r="FSD125" s="61"/>
      <c r="FSE125" s="61"/>
      <c r="FSF125" s="61"/>
      <c r="FSG125" s="61"/>
      <c r="FSH125" s="61"/>
      <c r="FSI125" s="61"/>
      <c r="FSJ125" s="61"/>
      <c r="FSK125" s="61"/>
      <c r="FSL125" s="61"/>
      <c r="FSM125" s="61"/>
      <c r="FSN125" s="61"/>
      <c r="FSO125" s="61"/>
      <c r="FSP125" s="61"/>
      <c r="FSQ125" s="61"/>
      <c r="FSR125" s="61"/>
      <c r="FSS125" s="61"/>
      <c r="FST125" s="61"/>
      <c r="FSU125" s="61"/>
      <c r="FSV125" s="61"/>
      <c r="FSW125" s="61"/>
      <c r="FSX125" s="61"/>
      <c r="FSY125" s="61"/>
      <c r="FSZ125" s="61"/>
      <c r="FTA125" s="61"/>
      <c r="FTB125" s="61"/>
      <c r="FTC125" s="61"/>
      <c r="FTD125" s="61"/>
      <c r="FTE125" s="61"/>
      <c r="FTF125" s="61"/>
      <c r="FTG125" s="61"/>
      <c r="FTH125" s="61"/>
      <c r="FTI125" s="61"/>
      <c r="FTJ125" s="61"/>
      <c r="FTK125" s="61"/>
      <c r="FTL125" s="61"/>
      <c r="FTM125" s="61"/>
      <c r="FTN125" s="61"/>
      <c r="FTO125" s="61"/>
      <c r="FTP125" s="61"/>
      <c r="FTQ125" s="61"/>
      <c r="FTR125" s="61"/>
      <c r="FTS125" s="61"/>
      <c r="FTT125" s="61"/>
      <c r="FTU125" s="61"/>
      <c r="FTV125" s="61"/>
      <c r="FTW125" s="61"/>
      <c r="FTX125" s="61"/>
      <c r="FTY125" s="61"/>
      <c r="FTZ125" s="61"/>
      <c r="FUA125" s="61"/>
      <c r="FUB125" s="61"/>
      <c r="FUC125" s="61"/>
      <c r="FUD125" s="61"/>
      <c r="FUE125" s="61"/>
      <c r="FUF125" s="61"/>
      <c r="FUG125" s="61"/>
      <c r="FUH125" s="61"/>
      <c r="FUI125" s="61"/>
      <c r="FUJ125" s="61"/>
      <c r="FUK125" s="61"/>
      <c r="FUL125" s="61"/>
      <c r="FUM125" s="61"/>
      <c r="FUN125" s="61"/>
      <c r="FUO125" s="61"/>
      <c r="FUP125" s="61"/>
      <c r="FUQ125" s="61"/>
      <c r="FUR125" s="61"/>
      <c r="FUS125" s="61"/>
      <c r="FUT125" s="61"/>
      <c r="FUU125" s="61"/>
      <c r="FUV125" s="61"/>
      <c r="FUW125" s="61"/>
      <c r="FUX125" s="61"/>
      <c r="FUY125" s="61"/>
      <c r="FUZ125" s="61"/>
      <c r="FVA125" s="61"/>
      <c r="FVB125" s="61"/>
      <c r="FVC125" s="61"/>
      <c r="FVD125" s="61"/>
      <c r="FVE125" s="61"/>
      <c r="FVF125" s="61"/>
      <c r="FVG125" s="61"/>
      <c r="FVH125" s="61"/>
      <c r="FVI125" s="61"/>
      <c r="FVJ125" s="61"/>
      <c r="FVK125" s="61"/>
      <c r="FVL125" s="61"/>
      <c r="FVM125" s="61"/>
      <c r="FVN125" s="61"/>
      <c r="FVO125" s="61"/>
      <c r="FVP125" s="61"/>
      <c r="FVQ125" s="61"/>
      <c r="FVR125" s="61"/>
      <c r="FVS125" s="61"/>
      <c r="FVT125" s="61"/>
      <c r="FVU125" s="61"/>
      <c r="FVV125" s="61"/>
      <c r="FVW125" s="61"/>
      <c r="FVX125" s="61"/>
      <c r="FVY125" s="61"/>
      <c r="FVZ125" s="61"/>
      <c r="FWA125" s="61"/>
      <c r="FWB125" s="61"/>
      <c r="FWC125" s="61"/>
      <c r="FWD125" s="61"/>
      <c r="FWE125" s="61"/>
      <c r="FWF125" s="61"/>
      <c r="FWG125" s="61"/>
      <c r="FWH125" s="61"/>
      <c r="FWI125" s="61"/>
      <c r="FWJ125" s="61"/>
      <c r="FWK125" s="61"/>
      <c r="FWL125" s="61"/>
      <c r="FWM125" s="61"/>
      <c r="FWN125" s="61"/>
      <c r="FWO125" s="61"/>
      <c r="FWP125" s="61"/>
      <c r="FWQ125" s="61"/>
      <c r="FWR125" s="61"/>
      <c r="FWS125" s="61"/>
      <c r="FWT125" s="61"/>
      <c r="FWU125" s="61"/>
      <c r="FWV125" s="61"/>
      <c r="FWW125" s="61"/>
      <c r="FWX125" s="61"/>
      <c r="FWY125" s="61"/>
      <c r="FWZ125" s="61"/>
      <c r="FXA125" s="61"/>
      <c r="FXB125" s="61"/>
      <c r="FXC125" s="61"/>
      <c r="FXD125" s="61"/>
      <c r="FXE125" s="61"/>
      <c r="FXF125" s="61"/>
      <c r="FXG125" s="61"/>
      <c r="FXH125" s="61"/>
      <c r="FXI125" s="61"/>
      <c r="FXJ125" s="61"/>
      <c r="FXK125" s="61"/>
      <c r="FXL125" s="61"/>
      <c r="FXM125" s="61"/>
      <c r="FXN125" s="61"/>
      <c r="FXO125" s="61"/>
      <c r="FXP125" s="61"/>
      <c r="FXQ125" s="61"/>
      <c r="FXR125" s="61"/>
      <c r="FXS125" s="61"/>
      <c r="FXT125" s="61"/>
      <c r="FXU125" s="61"/>
      <c r="FXV125" s="61"/>
      <c r="FXW125" s="61"/>
      <c r="FXX125" s="61"/>
      <c r="FXY125" s="61"/>
      <c r="FXZ125" s="61"/>
      <c r="FYA125" s="61"/>
      <c r="FYB125" s="61"/>
      <c r="FYC125" s="61"/>
      <c r="FYD125" s="61"/>
      <c r="FYE125" s="61"/>
      <c r="FYF125" s="61"/>
      <c r="FYG125" s="61"/>
      <c r="FYH125" s="61"/>
      <c r="FYI125" s="61"/>
      <c r="FYJ125" s="61"/>
      <c r="FYK125" s="61"/>
      <c r="FYL125" s="61"/>
      <c r="FYM125" s="61"/>
      <c r="FYN125" s="61"/>
      <c r="FYO125" s="61"/>
      <c r="FYP125" s="61"/>
      <c r="FYQ125" s="61"/>
      <c r="FYR125" s="61"/>
      <c r="FYS125" s="61"/>
      <c r="FYT125" s="61"/>
      <c r="FYU125" s="61"/>
      <c r="FYV125" s="61"/>
      <c r="FYW125" s="61"/>
      <c r="FYX125" s="61"/>
      <c r="FYY125" s="61"/>
      <c r="FYZ125" s="61"/>
      <c r="FZA125" s="61"/>
      <c r="FZB125" s="61"/>
      <c r="FZC125" s="61"/>
      <c r="FZD125" s="61"/>
      <c r="FZE125" s="61"/>
      <c r="FZF125" s="61"/>
      <c r="FZG125" s="61"/>
      <c r="FZH125" s="61"/>
      <c r="FZI125" s="61"/>
      <c r="FZJ125" s="61"/>
      <c r="FZK125" s="61"/>
      <c r="FZL125" s="61"/>
      <c r="FZM125" s="61"/>
      <c r="FZN125" s="61"/>
      <c r="FZO125" s="61"/>
      <c r="FZP125" s="61"/>
      <c r="FZQ125" s="61"/>
      <c r="FZR125" s="61"/>
      <c r="FZS125" s="61"/>
      <c r="FZT125" s="61"/>
      <c r="FZU125" s="61"/>
      <c r="FZV125" s="61"/>
      <c r="FZW125" s="61"/>
      <c r="FZX125" s="61"/>
      <c r="FZY125" s="61"/>
      <c r="FZZ125" s="61"/>
      <c r="GAA125" s="61"/>
      <c r="GAB125" s="61"/>
      <c r="GAC125" s="61"/>
      <c r="GAD125" s="61"/>
      <c r="GAE125" s="61"/>
      <c r="GAF125" s="61"/>
      <c r="GAG125" s="61"/>
      <c r="GAH125" s="61"/>
      <c r="GAI125" s="61"/>
      <c r="GAJ125" s="61"/>
      <c r="GAK125" s="61"/>
      <c r="GAL125" s="61"/>
      <c r="GAM125" s="61"/>
      <c r="GAN125" s="61"/>
      <c r="GAO125" s="61"/>
      <c r="GAP125" s="61"/>
      <c r="GAQ125" s="61"/>
      <c r="GAR125" s="61"/>
      <c r="GAS125" s="61"/>
      <c r="GAT125" s="61"/>
      <c r="GAU125" s="61"/>
      <c r="GAV125" s="61"/>
      <c r="GAW125" s="61"/>
      <c r="GAX125" s="61"/>
      <c r="GAY125" s="61"/>
      <c r="GAZ125" s="61"/>
      <c r="GBA125" s="61"/>
      <c r="GBB125" s="61"/>
      <c r="GBC125" s="61"/>
      <c r="GBD125" s="61"/>
      <c r="GBE125" s="61"/>
      <c r="GBF125" s="61"/>
      <c r="GBG125" s="61"/>
      <c r="GBH125" s="61"/>
      <c r="GBI125" s="61"/>
      <c r="GBJ125" s="61"/>
      <c r="GBK125" s="61"/>
      <c r="GBL125" s="61"/>
      <c r="GBM125" s="61"/>
      <c r="GBN125" s="61"/>
      <c r="GBO125" s="61"/>
      <c r="GBP125" s="61"/>
      <c r="GBQ125" s="61"/>
      <c r="GBR125" s="61"/>
      <c r="GBS125" s="61"/>
      <c r="GBT125" s="61"/>
      <c r="GBU125" s="61"/>
      <c r="GBV125" s="61"/>
      <c r="GBW125" s="61"/>
      <c r="GBX125" s="61"/>
      <c r="GBY125" s="61"/>
      <c r="GBZ125" s="61"/>
      <c r="GCA125" s="61"/>
      <c r="GCB125" s="61"/>
      <c r="GCC125" s="61"/>
      <c r="GCD125" s="61"/>
      <c r="GCE125" s="61"/>
      <c r="GCF125" s="61"/>
      <c r="GCG125" s="61"/>
      <c r="GCH125" s="61"/>
      <c r="GCI125" s="61"/>
      <c r="GCJ125" s="61"/>
      <c r="GCK125" s="61"/>
      <c r="GCL125" s="61"/>
      <c r="GCM125" s="61"/>
      <c r="GCN125" s="61"/>
      <c r="GCO125" s="61"/>
      <c r="GCP125" s="61"/>
      <c r="GCQ125" s="61"/>
      <c r="GCR125" s="61"/>
      <c r="GCS125" s="61"/>
      <c r="GCT125" s="61"/>
      <c r="GCU125" s="61"/>
      <c r="GCV125" s="61"/>
      <c r="GCW125" s="61"/>
      <c r="GCX125" s="61"/>
      <c r="GCY125" s="61"/>
      <c r="GCZ125" s="61"/>
      <c r="GDA125" s="61"/>
      <c r="GDB125" s="61"/>
      <c r="GDC125" s="61"/>
      <c r="GDD125" s="61"/>
      <c r="GDE125" s="61"/>
      <c r="GDF125" s="61"/>
      <c r="GDG125" s="61"/>
      <c r="GDH125" s="61"/>
      <c r="GDI125" s="61"/>
      <c r="GDJ125" s="61"/>
      <c r="GDK125" s="61"/>
      <c r="GDL125" s="61"/>
      <c r="GDM125" s="61"/>
      <c r="GDN125" s="61"/>
      <c r="GDO125" s="61"/>
      <c r="GDP125" s="61"/>
      <c r="GDQ125" s="61"/>
      <c r="GDR125" s="61"/>
      <c r="GDS125" s="61"/>
      <c r="GDT125" s="61"/>
      <c r="GDU125" s="61"/>
      <c r="GDV125" s="61"/>
      <c r="GDW125" s="61"/>
      <c r="GDX125" s="61"/>
      <c r="GDY125" s="61"/>
      <c r="GDZ125" s="61"/>
      <c r="GEA125" s="61"/>
      <c r="GEB125" s="61"/>
      <c r="GEC125" s="61"/>
      <c r="GED125" s="61"/>
      <c r="GEE125" s="61"/>
      <c r="GEF125" s="61"/>
      <c r="GEG125" s="61"/>
      <c r="GEH125" s="61"/>
      <c r="GEI125" s="61"/>
      <c r="GEJ125" s="61"/>
      <c r="GEK125" s="61"/>
      <c r="GEL125" s="61"/>
      <c r="GEM125" s="61"/>
      <c r="GEN125" s="61"/>
      <c r="GEO125" s="61"/>
      <c r="GEP125" s="61"/>
      <c r="GEQ125" s="61"/>
      <c r="GER125" s="61"/>
      <c r="GES125" s="61"/>
      <c r="GET125" s="61"/>
      <c r="GEU125" s="61"/>
      <c r="GEV125" s="61"/>
      <c r="GEW125" s="61"/>
      <c r="GEX125" s="61"/>
      <c r="GEY125" s="61"/>
      <c r="GEZ125" s="61"/>
      <c r="GFA125" s="61"/>
      <c r="GFB125" s="61"/>
      <c r="GFC125" s="61"/>
      <c r="GFD125" s="61"/>
      <c r="GFE125" s="61"/>
      <c r="GFF125" s="61"/>
      <c r="GFG125" s="61"/>
      <c r="GFH125" s="61"/>
      <c r="GFI125" s="61"/>
      <c r="GFJ125" s="61"/>
      <c r="GFK125" s="61"/>
      <c r="GFL125" s="61"/>
      <c r="GFM125" s="61"/>
      <c r="GFN125" s="61"/>
      <c r="GFO125" s="61"/>
      <c r="GFP125" s="61"/>
      <c r="GFQ125" s="61"/>
      <c r="GFR125" s="61"/>
      <c r="GFS125" s="61"/>
      <c r="GFT125" s="61"/>
      <c r="GFU125" s="61"/>
      <c r="GFV125" s="61"/>
      <c r="GFW125" s="61"/>
      <c r="GFX125" s="61"/>
      <c r="GFY125" s="61"/>
      <c r="GFZ125" s="61"/>
      <c r="GGA125" s="61"/>
      <c r="GGB125" s="61"/>
      <c r="GGC125" s="61"/>
      <c r="GGD125" s="61"/>
      <c r="GGE125" s="61"/>
      <c r="GGF125" s="61"/>
      <c r="GGG125" s="61"/>
      <c r="GGH125" s="61"/>
      <c r="GGI125" s="61"/>
      <c r="GGJ125" s="61"/>
      <c r="GGK125" s="61"/>
      <c r="GGL125" s="61"/>
      <c r="GGM125" s="61"/>
      <c r="GGN125" s="61"/>
      <c r="GGO125" s="61"/>
      <c r="GGP125" s="61"/>
      <c r="GGQ125" s="61"/>
      <c r="GGR125" s="61"/>
      <c r="GGS125" s="61"/>
      <c r="GGT125" s="61"/>
      <c r="GGU125" s="61"/>
      <c r="GGV125" s="61"/>
      <c r="GGW125" s="61"/>
      <c r="GGX125" s="61"/>
      <c r="GGY125" s="61"/>
      <c r="GGZ125" s="61"/>
      <c r="GHA125" s="61"/>
      <c r="GHB125" s="61"/>
      <c r="GHC125" s="61"/>
      <c r="GHD125" s="61"/>
      <c r="GHE125" s="61"/>
      <c r="GHF125" s="61"/>
      <c r="GHG125" s="61"/>
      <c r="GHH125" s="61"/>
      <c r="GHI125" s="61"/>
      <c r="GHJ125" s="61"/>
      <c r="GHK125" s="61"/>
      <c r="GHL125" s="61"/>
      <c r="GHM125" s="61"/>
      <c r="GHN125" s="61"/>
      <c r="GHO125" s="61"/>
      <c r="GHP125" s="61"/>
      <c r="GHQ125" s="61"/>
      <c r="GHR125" s="61"/>
      <c r="GHS125" s="61"/>
      <c r="GHT125" s="61"/>
      <c r="GHU125" s="61"/>
      <c r="GHV125" s="61"/>
      <c r="GHW125" s="61"/>
      <c r="GHX125" s="61"/>
      <c r="GHY125" s="61"/>
      <c r="GHZ125" s="61"/>
      <c r="GIA125" s="61"/>
      <c r="GIB125" s="61"/>
      <c r="GIC125" s="61"/>
      <c r="GID125" s="61"/>
      <c r="GIE125" s="61"/>
      <c r="GIF125" s="61"/>
      <c r="GIG125" s="61"/>
      <c r="GIH125" s="61"/>
      <c r="GII125" s="61"/>
      <c r="GIJ125" s="61"/>
      <c r="GIK125" s="61"/>
      <c r="GIL125" s="61"/>
      <c r="GIM125" s="61"/>
      <c r="GIN125" s="61"/>
      <c r="GIO125" s="61"/>
      <c r="GIP125" s="61"/>
      <c r="GIQ125" s="61"/>
      <c r="GIR125" s="61"/>
      <c r="GIS125" s="61"/>
      <c r="GIT125" s="61"/>
      <c r="GIU125" s="61"/>
      <c r="GIV125" s="61"/>
      <c r="GIW125" s="61"/>
      <c r="GIX125" s="61"/>
      <c r="GIY125" s="61"/>
      <c r="GIZ125" s="61"/>
      <c r="GJA125" s="61"/>
      <c r="GJB125" s="61"/>
      <c r="GJC125" s="61"/>
      <c r="GJD125" s="61"/>
      <c r="GJE125" s="61"/>
      <c r="GJF125" s="61"/>
      <c r="GJG125" s="61"/>
      <c r="GJH125" s="61"/>
      <c r="GJI125" s="61"/>
      <c r="GJJ125" s="61"/>
      <c r="GJK125" s="61"/>
      <c r="GJL125" s="61"/>
      <c r="GJM125" s="61"/>
      <c r="GJN125" s="61"/>
      <c r="GJO125" s="61"/>
      <c r="GJP125" s="61"/>
      <c r="GJQ125" s="61"/>
      <c r="GJR125" s="61"/>
      <c r="GJS125" s="61"/>
      <c r="GJT125" s="61"/>
      <c r="GJU125" s="61"/>
      <c r="GJV125" s="61"/>
      <c r="GJW125" s="61"/>
      <c r="GJX125" s="61"/>
      <c r="GJY125" s="61"/>
      <c r="GJZ125" s="61"/>
      <c r="GKA125" s="61"/>
      <c r="GKB125" s="61"/>
      <c r="GKC125" s="61"/>
      <c r="GKD125" s="61"/>
      <c r="GKE125" s="61"/>
      <c r="GKF125" s="61"/>
      <c r="GKG125" s="61"/>
      <c r="GKH125" s="61"/>
      <c r="GKI125" s="61"/>
      <c r="GKJ125" s="61"/>
      <c r="GKK125" s="61"/>
      <c r="GKL125" s="61"/>
      <c r="GKM125" s="61"/>
      <c r="GKN125" s="61"/>
      <c r="GKO125" s="61"/>
      <c r="GKP125" s="61"/>
      <c r="GKQ125" s="61"/>
      <c r="GKR125" s="61"/>
      <c r="GKS125" s="61"/>
      <c r="GKT125" s="61"/>
      <c r="GKU125" s="61"/>
      <c r="GKV125" s="61"/>
      <c r="GKW125" s="61"/>
      <c r="GKX125" s="61"/>
      <c r="GKY125" s="61"/>
      <c r="GKZ125" s="61"/>
      <c r="GLA125" s="61"/>
      <c r="GLB125" s="61"/>
      <c r="GLC125" s="61"/>
      <c r="GLD125" s="61"/>
      <c r="GLE125" s="61"/>
      <c r="GLF125" s="61"/>
      <c r="GLG125" s="61"/>
      <c r="GLH125" s="61"/>
      <c r="GLI125" s="61"/>
      <c r="GLJ125" s="61"/>
      <c r="GLK125" s="61"/>
      <c r="GLL125" s="61"/>
      <c r="GLM125" s="61"/>
      <c r="GLN125" s="61"/>
      <c r="GLO125" s="61"/>
      <c r="GLP125" s="61"/>
      <c r="GLQ125" s="61"/>
      <c r="GLR125" s="61"/>
      <c r="GLS125" s="61"/>
      <c r="GLT125" s="61"/>
      <c r="GLU125" s="61"/>
      <c r="GLV125" s="61"/>
      <c r="GLW125" s="61"/>
      <c r="GLX125" s="61"/>
      <c r="GLY125" s="61"/>
      <c r="GLZ125" s="61"/>
      <c r="GMA125" s="61"/>
      <c r="GMB125" s="61"/>
      <c r="GMC125" s="61"/>
      <c r="GMD125" s="61"/>
      <c r="GME125" s="61"/>
      <c r="GMF125" s="61"/>
      <c r="GMG125" s="61"/>
      <c r="GMH125" s="61"/>
      <c r="GMI125" s="61"/>
      <c r="GMJ125" s="61"/>
      <c r="GMK125" s="61"/>
      <c r="GML125" s="61"/>
      <c r="GMM125" s="61"/>
      <c r="GMN125" s="61"/>
      <c r="GMO125" s="61"/>
      <c r="GMP125" s="61"/>
      <c r="GMQ125" s="61"/>
      <c r="GMR125" s="61"/>
      <c r="GMS125" s="61"/>
      <c r="GMT125" s="61"/>
      <c r="GMU125" s="61"/>
      <c r="GMV125" s="61"/>
      <c r="GMW125" s="61"/>
      <c r="GMX125" s="61"/>
      <c r="GMY125" s="61"/>
      <c r="GMZ125" s="61"/>
      <c r="GNA125" s="61"/>
      <c r="GNB125" s="61"/>
      <c r="GNC125" s="61"/>
      <c r="GND125" s="61"/>
      <c r="GNE125" s="61"/>
      <c r="GNF125" s="61"/>
      <c r="GNG125" s="61"/>
      <c r="GNH125" s="61"/>
      <c r="GNI125" s="61"/>
      <c r="GNJ125" s="61"/>
      <c r="GNK125" s="61"/>
      <c r="GNL125" s="61"/>
      <c r="GNM125" s="61"/>
      <c r="GNN125" s="61"/>
      <c r="GNO125" s="61"/>
      <c r="GNP125" s="61"/>
      <c r="GNQ125" s="61"/>
      <c r="GNR125" s="61"/>
      <c r="GNS125" s="61"/>
      <c r="GNT125" s="61"/>
      <c r="GNU125" s="61"/>
      <c r="GNV125" s="61"/>
      <c r="GNW125" s="61"/>
      <c r="GNX125" s="61"/>
      <c r="GNY125" s="61"/>
      <c r="GNZ125" s="61"/>
      <c r="GOA125" s="61"/>
      <c r="GOB125" s="61"/>
      <c r="GOC125" s="61"/>
      <c r="GOD125" s="61"/>
      <c r="GOE125" s="61"/>
      <c r="GOF125" s="61"/>
      <c r="GOG125" s="61"/>
      <c r="GOH125" s="61"/>
      <c r="GOI125" s="61"/>
      <c r="GOJ125" s="61"/>
      <c r="GOK125" s="61"/>
      <c r="GOL125" s="61"/>
      <c r="GOM125" s="61"/>
      <c r="GON125" s="61"/>
      <c r="GOO125" s="61"/>
      <c r="GOP125" s="61"/>
      <c r="GOQ125" s="61"/>
      <c r="GOR125" s="61"/>
      <c r="GOS125" s="61"/>
      <c r="GOT125" s="61"/>
      <c r="GOU125" s="61"/>
      <c r="GOV125" s="61"/>
      <c r="GOW125" s="61"/>
      <c r="GOX125" s="61"/>
      <c r="GOY125" s="61"/>
      <c r="GOZ125" s="61"/>
      <c r="GPA125" s="61"/>
      <c r="GPB125" s="61"/>
      <c r="GPC125" s="61"/>
      <c r="GPD125" s="61"/>
      <c r="GPE125" s="61"/>
      <c r="GPF125" s="61"/>
      <c r="GPG125" s="61"/>
      <c r="GPH125" s="61"/>
      <c r="GPI125" s="61"/>
      <c r="GPJ125" s="61"/>
      <c r="GPK125" s="61"/>
      <c r="GPL125" s="61"/>
      <c r="GPM125" s="61"/>
      <c r="GPN125" s="61"/>
      <c r="GPO125" s="61"/>
      <c r="GPP125" s="61"/>
      <c r="GPQ125" s="61"/>
      <c r="GPR125" s="61"/>
      <c r="GPS125" s="61"/>
      <c r="GPT125" s="61"/>
      <c r="GPU125" s="61"/>
      <c r="GPV125" s="61"/>
      <c r="GPW125" s="61"/>
      <c r="GPX125" s="61"/>
      <c r="GPY125" s="61"/>
      <c r="GPZ125" s="61"/>
      <c r="GQA125" s="61"/>
      <c r="GQB125" s="61"/>
      <c r="GQC125" s="61"/>
      <c r="GQD125" s="61"/>
      <c r="GQE125" s="61"/>
      <c r="GQF125" s="61"/>
      <c r="GQG125" s="61"/>
      <c r="GQH125" s="61"/>
      <c r="GQI125" s="61"/>
      <c r="GQJ125" s="61"/>
      <c r="GQK125" s="61"/>
      <c r="GQL125" s="61"/>
      <c r="GQM125" s="61"/>
      <c r="GQN125" s="61"/>
      <c r="GQO125" s="61"/>
      <c r="GQP125" s="61"/>
      <c r="GQQ125" s="61"/>
      <c r="GQR125" s="61"/>
      <c r="GQS125" s="61"/>
      <c r="GQT125" s="61"/>
      <c r="GQU125" s="61"/>
      <c r="GQV125" s="61"/>
      <c r="GQW125" s="61"/>
      <c r="GQX125" s="61"/>
      <c r="GQY125" s="61"/>
      <c r="GQZ125" s="61"/>
      <c r="GRA125" s="61"/>
      <c r="GRB125" s="61"/>
      <c r="GRC125" s="61"/>
      <c r="GRD125" s="61"/>
      <c r="GRE125" s="61"/>
      <c r="GRF125" s="61"/>
      <c r="GRG125" s="61"/>
      <c r="GRH125" s="61"/>
      <c r="GRI125" s="61"/>
      <c r="GRJ125" s="61"/>
      <c r="GRK125" s="61"/>
      <c r="GRL125" s="61"/>
      <c r="GRM125" s="61"/>
      <c r="GRN125" s="61"/>
      <c r="GRO125" s="61"/>
      <c r="GRP125" s="61"/>
      <c r="GRQ125" s="61"/>
      <c r="GRR125" s="61"/>
      <c r="GRS125" s="61"/>
      <c r="GRT125" s="61"/>
      <c r="GRU125" s="61"/>
      <c r="GRV125" s="61"/>
      <c r="GRW125" s="61"/>
      <c r="GRX125" s="61"/>
      <c r="GRY125" s="61"/>
      <c r="GRZ125" s="61"/>
      <c r="GSA125" s="61"/>
      <c r="GSB125" s="61"/>
      <c r="GSC125" s="61"/>
      <c r="GSD125" s="61"/>
      <c r="GSE125" s="61"/>
      <c r="GSF125" s="61"/>
      <c r="GSG125" s="61"/>
      <c r="GSH125" s="61"/>
      <c r="GSI125" s="61"/>
      <c r="GSJ125" s="61"/>
      <c r="GSK125" s="61"/>
      <c r="GSL125" s="61"/>
      <c r="GSM125" s="61"/>
      <c r="GSN125" s="61"/>
      <c r="GSO125" s="61"/>
      <c r="GSP125" s="61"/>
      <c r="GSQ125" s="61"/>
      <c r="GSR125" s="61"/>
      <c r="GSS125" s="61"/>
      <c r="GST125" s="61"/>
      <c r="GSU125" s="61"/>
      <c r="GSV125" s="61"/>
      <c r="GSW125" s="61"/>
      <c r="GSX125" s="61"/>
      <c r="GSY125" s="61"/>
      <c r="GSZ125" s="61"/>
      <c r="GTA125" s="61"/>
      <c r="GTB125" s="61"/>
      <c r="GTC125" s="61"/>
      <c r="GTD125" s="61"/>
      <c r="GTE125" s="61"/>
      <c r="GTF125" s="61"/>
      <c r="GTG125" s="61"/>
      <c r="GTH125" s="61"/>
      <c r="GTI125" s="61"/>
      <c r="GTJ125" s="61"/>
      <c r="GTK125" s="61"/>
      <c r="GTL125" s="61"/>
      <c r="GTM125" s="61"/>
      <c r="GTN125" s="61"/>
      <c r="GTO125" s="61"/>
      <c r="GTP125" s="61"/>
      <c r="GTQ125" s="61"/>
      <c r="GTR125" s="61"/>
      <c r="GTS125" s="61"/>
      <c r="GTT125" s="61"/>
      <c r="GTU125" s="61"/>
      <c r="GTV125" s="61"/>
      <c r="GTW125" s="61"/>
      <c r="GTX125" s="61"/>
      <c r="GTY125" s="61"/>
      <c r="GTZ125" s="61"/>
      <c r="GUA125" s="61"/>
      <c r="GUB125" s="61"/>
      <c r="GUC125" s="61"/>
      <c r="GUD125" s="61"/>
      <c r="GUE125" s="61"/>
      <c r="GUF125" s="61"/>
      <c r="GUG125" s="61"/>
      <c r="GUH125" s="61"/>
      <c r="GUI125" s="61"/>
      <c r="GUJ125" s="61"/>
      <c r="GUK125" s="61"/>
      <c r="GUL125" s="61"/>
      <c r="GUM125" s="61"/>
      <c r="GUN125" s="61"/>
      <c r="GUO125" s="61"/>
      <c r="GUP125" s="61"/>
      <c r="GUQ125" s="61"/>
      <c r="GUR125" s="61"/>
      <c r="GUS125" s="61"/>
      <c r="GUT125" s="61"/>
      <c r="GUU125" s="61"/>
      <c r="GUV125" s="61"/>
      <c r="GUW125" s="61"/>
      <c r="GUX125" s="61"/>
      <c r="GUY125" s="61"/>
      <c r="GUZ125" s="61"/>
      <c r="GVA125" s="61"/>
      <c r="GVB125" s="61"/>
      <c r="GVC125" s="61"/>
      <c r="GVD125" s="61"/>
      <c r="GVE125" s="61"/>
      <c r="GVF125" s="61"/>
      <c r="GVG125" s="61"/>
      <c r="GVH125" s="61"/>
      <c r="GVI125" s="61"/>
      <c r="GVJ125" s="61"/>
      <c r="GVK125" s="61"/>
      <c r="GVL125" s="61"/>
      <c r="GVM125" s="61"/>
      <c r="GVN125" s="61"/>
      <c r="GVO125" s="61"/>
      <c r="GVP125" s="61"/>
      <c r="GVQ125" s="61"/>
      <c r="GVR125" s="61"/>
      <c r="GVS125" s="61"/>
      <c r="GVT125" s="61"/>
      <c r="GVU125" s="61"/>
      <c r="GVV125" s="61"/>
      <c r="GVW125" s="61"/>
      <c r="GVX125" s="61"/>
      <c r="GVY125" s="61"/>
      <c r="GVZ125" s="61"/>
      <c r="GWA125" s="61"/>
      <c r="GWB125" s="61"/>
      <c r="GWC125" s="61"/>
      <c r="GWD125" s="61"/>
      <c r="GWE125" s="61"/>
      <c r="GWF125" s="61"/>
      <c r="GWG125" s="61"/>
      <c r="GWH125" s="61"/>
      <c r="GWI125" s="61"/>
      <c r="GWJ125" s="61"/>
      <c r="GWK125" s="61"/>
      <c r="GWL125" s="61"/>
      <c r="GWM125" s="61"/>
      <c r="GWN125" s="61"/>
      <c r="GWO125" s="61"/>
      <c r="GWP125" s="61"/>
      <c r="GWQ125" s="61"/>
      <c r="GWR125" s="61"/>
      <c r="GWS125" s="61"/>
      <c r="GWT125" s="61"/>
      <c r="GWU125" s="61"/>
      <c r="GWV125" s="61"/>
      <c r="GWW125" s="61"/>
      <c r="GWX125" s="61"/>
      <c r="GWY125" s="61"/>
      <c r="GWZ125" s="61"/>
      <c r="GXA125" s="61"/>
      <c r="GXB125" s="61"/>
      <c r="GXC125" s="61"/>
      <c r="GXD125" s="61"/>
      <c r="GXE125" s="61"/>
      <c r="GXF125" s="61"/>
      <c r="GXG125" s="61"/>
      <c r="GXH125" s="61"/>
      <c r="GXI125" s="61"/>
      <c r="GXJ125" s="61"/>
      <c r="GXK125" s="61"/>
      <c r="GXL125" s="61"/>
      <c r="GXM125" s="61"/>
      <c r="GXN125" s="61"/>
      <c r="GXO125" s="61"/>
      <c r="GXP125" s="61"/>
      <c r="GXQ125" s="61"/>
      <c r="GXR125" s="61"/>
      <c r="GXS125" s="61"/>
      <c r="GXT125" s="61"/>
      <c r="GXU125" s="61"/>
      <c r="GXV125" s="61"/>
      <c r="GXW125" s="61"/>
      <c r="GXX125" s="61"/>
      <c r="GXY125" s="61"/>
      <c r="GXZ125" s="61"/>
      <c r="GYA125" s="61"/>
      <c r="GYB125" s="61"/>
      <c r="GYC125" s="61"/>
      <c r="GYD125" s="61"/>
      <c r="GYE125" s="61"/>
      <c r="GYF125" s="61"/>
      <c r="GYG125" s="61"/>
      <c r="GYH125" s="61"/>
      <c r="GYI125" s="61"/>
      <c r="GYJ125" s="61"/>
      <c r="GYK125" s="61"/>
      <c r="GYL125" s="61"/>
      <c r="GYM125" s="61"/>
      <c r="GYN125" s="61"/>
      <c r="GYO125" s="61"/>
      <c r="GYP125" s="61"/>
      <c r="GYQ125" s="61"/>
      <c r="GYR125" s="61"/>
      <c r="GYS125" s="61"/>
      <c r="GYT125" s="61"/>
      <c r="GYU125" s="61"/>
      <c r="GYV125" s="61"/>
      <c r="GYW125" s="61"/>
      <c r="GYX125" s="61"/>
      <c r="GYY125" s="61"/>
      <c r="GYZ125" s="61"/>
      <c r="GZA125" s="61"/>
      <c r="GZB125" s="61"/>
      <c r="GZC125" s="61"/>
      <c r="GZD125" s="61"/>
      <c r="GZE125" s="61"/>
      <c r="GZF125" s="61"/>
      <c r="GZG125" s="61"/>
      <c r="GZH125" s="61"/>
      <c r="GZI125" s="61"/>
      <c r="GZJ125" s="61"/>
      <c r="GZK125" s="61"/>
      <c r="GZL125" s="61"/>
      <c r="GZM125" s="61"/>
      <c r="GZN125" s="61"/>
      <c r="GZO125" s="61"/>
      <c r="GZP125" s="61"/>
      <c r="GZQ125" s="61"/>
      <c r="GZR125" s="61"/>
      <c r="GZS125" s="61"/>
      <c r="GZT125" s="61"/>
      <c r="GZU125" s="61"/>
      <c r="GZV125" s="61"/>
      <c r="GZW125" s="61"/>
      <c r="GZX125" s="61"/>
      <c r="GZY125" s="61"/>
      <c r="GZZ125" s="61"/>
      <c r="HAA125" s="61"/>
      <c r="HAB125" s="61"/>
      <c r="HAC125" s="61"/>
      <c r="HAD125" s="61"/>
      <c r="HAE125" s="61"/>
      <c r="HAF125" s="61"/>
      <c r="HAG125" s="61"/>
      <c r="HAH125" s="61"/>
      <c r="HAI125" s="61"/>
      <c r="HAJ125" s="61"/>
      <c r="HAK125" s="61"/>
      <c r="HAL125" s="61"/>
      <c r="HAM125" s="61"/>
      <c r="HAN125" s="61"/>
      <c r="HAO125" s="61"/>
      <c r="HAP125" s="61"/>
      <c r="HAQ125" s="61"/>
      <c r="HAR125" s="61"/>
      <c r="HAS125" s="61"/>
      <c r="HAT125" s="61"/>
      <c r="HAU125" s="61"/>
      <c r="HAV125" s="61"/>
      <c r="HAW125" s="61"/>
      <c r="HAX125" s="61"/>
      <c r="HAY125" s="61"/>
      <c r="HAZ125" s="61"/>
      <c r="HBA125" s="61"/>
      <c r="HBB125" s="61"/>
      <c r="HBC125" s="61"/>
      <c r="HBD125" s="61"/>
      <c r="HBE125" s="61"/>
      <c r="HBF125" s="61"/>
      <c r="HBG125" s="61"/>
      <c r="HBH125" s="61"/>
      <c r="HBI125" s="61"/>
      <c r="HBJ125" s="61"/>
      <c r="HBK125" s="61"/>
      <c r="HBL125" s="61"/>
      <c r="HBM125" s="61"/>
      <c r="HBN125" s="61"/>
      <c r="HBO125" s="61"/>
      <c r="HBP125" s="61"/>
      <c r="HBQ125" s="61"/>
      <c r="HBR125" s="61"/>
      <c r="HBS125" s="61"/>
      <c r="HBT125" s="61"/>
      <c r="HBU125" s="61"/>
      <c r="HBV125" s="61"/>
      <c r="HBW125" s="61"/>
      <c r="HBX125" s="61"/>
      <c r="HBY125" s="61"/>
      <c r="HBZ125" s="61"/>
      <c r="HCA125" s="61"/>
      <c r="HCB125" s="61"/>
      <c r="HCC125" s="61"/>
      <c r="HCD125" s="61"/>
      <c r="HCE125" s="61"/>
      <c r="HCF125" s="61"/>
      <c r="HCG125" s="61"/>
      <c r="HCH125" s="61"/>
      <c r="HCI125" s="61"/>
      <c r="HCJ125" s="61"/>
      <c r="HCK125" s="61"/>
      <c r="HCL125" s="61"/>
      <c r="HCM125" s="61"/>
      <c r="HCN125" s="61"/>
      <c r="HCO125" s="61"/>
      <c r="HCP125" s="61"/>
      <c r="HCQ125" s="61"/>
      <c r="HCR125" s="61"/>
      <c r="HCS125" s="61"/>
      <c r="HCT125" s="61"/>
      <c r="HCU125" s="61"/>
      <c r="HCV125" s="61"/>
      <c r="HCW125" s="61"/>
      <c r="HCX125" s="61"/>
      <c r="HCY125" s="61"/>
      <c r="HCZ125" s="61"/>
      <c r="HDA125" s="61"/>
      <c r="HDB125" s="61"/>
      <c r="HDC125" s="61"/>
      <c r="HDD125" s="61"/>
      <c r="HDE125" s="61"/>
      <c r="HDF125" s="61"/>
      <c r="HDG125" s="61"/>
      <c r="HDH125" s="61"/>
      <c r="HDI125" s="61"/>
      <c r="HDJ125" s="61"/>
      <c r="HDK125" s="61"/>
      <c r="HDL125" s="61"/>
      <c r="HDM125" s="61"/>
      <c r="HDN125" s="61"/>
      <c r="HDO125" s="61"/>
      <c r="HDP125" s="61"/>
      <c r="HDQ125" s="61"/>
      <c r="HDR125" s="61"/>
      <c r="HDS125" s="61"/>
      <c r="HDT125" s="61"/>
      <c r="HDU125" s="61"/>
      <c r="HDV125" s="61"/>
      <c r="HDW125" s="61"/>
      <c r="HDX125" s="61"/>
      <c r="HDY125" s="61"/>
      <c r="HDZ125" s="61"/>
      <c r="HEA125" s="61"/>
      <c r="HEB125" s="61"/>
      <c r="HEC125" s="61"/>
      <c r="HED125" s="61"/>
      <c r="HEE125" s="61"/>
      <c r="HEF125" s="61"/>
      <c r="HEG125" s="61"/>
      <c r="HEH125" s="61"/>
      <c r="HEI125" s="61"/>
      <c r="HEJ125" s="61"/>
      <c r="HEK125" s="61"/>
      <c r="HEL125" s="61"/>
      <c r="HEM125" s="61"/>
      <c r="HEN125" s="61"/>
      <c r="HEO125" s="61"/>
      <c r="HEP125" s="61"/>
      <c r="HEQ125" s="61"/>
      <c r="HER125" s="61"/>
      <c r="HES125" s="61"/>
      <c r="HET125" s="61"/>
      <c r="HEU125" s="61"/>
      <c r="HEV125" s="61"/>
      <c r="HEW125" s="61"/>
      <c r="HEX125" s="61"/>
      <c r="HEY125" s="61"/>
      <c r="HEZ125" s="61"/>
      <c r="HFA125" s="61"/>
      <c r="HFB125" s="61"/>
      <c r="HFC125" s="61"/>
      <c r="HFD125" s="61"/>
      <c r="HFE125" s="61"/>
      <c r="HFF125" s="61"/>
      <c r="HFG125" s="61"/>
      <c r="HFH125" s="61"/>
      <c r="HFI125" s="61"/>
      <c r="HFJ125" s="61"/>
      <c r="HFK125" s="61"/>
      <c r="HFL125" s="61"/>
      <c r="HFM125" s="61"/>
      <c r="HFN125" s="61"/>
      <c r="HFO125" s="61"/>
      <c r="HFP125" s="61"/>
      <c r="HFQ125" s="61"/>
      <c r="HFR125" s="61"/>
      <c r="HFS125" s="61"/>
      <c r="HFT125" s="61"/>
      <c r="HFU125" s="61"/>
      <c r="HFV125" s="61"/>
      <c r="HFW125" s="61"/>
      <c r="HFX125" s="61"/>
      <c r="HFY125" s="61"/>
      <c r="HFZ125" s="61"/>
      <c r="HGA125" s="61"/>
      <c r="HGB125" s="61"/>
      <c r="HGC125" s="61"/>
      <c r="HGD125" s="61"/>
      <c r="HGE125" s="61"/>
      <c r="HGF125" s="61"/>
      <c r="HGG125" s="61"/>
      <c r="HGH125" s="61"/>
      <c r="HGI125" s="61"/>
      <c r="HGJ125" s="61"/>
      <c r="HGK125" s="61"/>
      <c r="HGL125" s="61"/>
      <c r="HGM125" s="61"/>
      <c r="HGN125" s="61"/>
      <c r="HGO125" s="61"/>
      <c r="HGP125" s="61"/>
      <c r="HGQ125" s="61"/>
      <c r="HGR125" s="61"/>
      <c r="HGS125" s="61"/>
      <c r="HGT125" s="61"/>
      <c r="HGU125" s="61"/>
      <c r="HGV125" s="61"/>
      <c r="HGW125" s="61"/>
      <c r="HGX125" s="61"/>
      <c r="HGY125" s="61"/>
      <c r="HGZ125" s="61"/>
      <c r="HHA125" s="61"/>
      <c r="HHB125" s="61"/>
      <c r="HHC125" s="61"/>
      <c r="HHD125" s="61"/>
      <c r="HHE125" s="61"/>
      <c r="HHF125" s="61"/>
      <c r="HHG125" s="61"/>
      <c r="HHH125" s="61"/>
      <c r="HHI125" s="61"/>
      <c r="HHJ125" s="61"/>
      <c r="HHK125" s="61"/>
      <c r="HHL125" s="61"/>
      <c r="HHM125" s="61"/>
      <c r="HHN125" s="61"/>
      <c r="HHO125" s="61"/>
      <c r="HHP125" s="61"/>
      <c r="HHQ125" s="61"/>
      <c r="HHR125" s="61"/>
      <c r="HHS125" s="61"/>
      <c r="HHT125" s="61"/>
      <c r="HHU125" s="61"/>
      <c r="HHV125" s="61"/>
      <c r="HHW125" s="61"/>
      <c r="HHX125" s="61"/>
      <c r="HHY125" s="61"/>
      <c r="HHZ125" s="61"/>
      <c r="HIA125" s="61"/>
      <c r="HIB125" s="61"/>
      <c r="HIC125" s="61"/>
      <c r="HID125" s="61"/>
      <c r="HIE125" s="61"/>
      <c r="HIF125" s="61"/>
      <c r="HIG125" s="61"/>
      <c r="HIH125" s="61"/>
      <c r="HII125" s="61"/>
      <c r="HIJ125" s="61"/>
      <c r="HIK125" s="61"/>
      <c r="HIL125" s="61"/>
      <c r="HIM125" s="61"/>
      <c r="HIN125" s="61"/>
      <c r="HIO125" s="61"/>
      <c r="HIP125" s="61"/>
      <c r="HIQ125" s="61"/>
      <c r="HIR125" s="61"/>
      <c r="HIS125" s="61"/>
      <c r="HIT125" s="61"/>
      <c r="HIU125" s="61"/>
      <c r="HIV125" s="61"/>
      <c r="HIW125" s="61"/>
      <c r="HIX125" s="61"/>
      <c r="HIY125" s="61"/>
      <c r="HIZ125" s="61"/>
      <c r="HJA125" s="61"/>
      <c r="HJB125" s="61"/>
      <c r="HJC125" s="61"/>
      <c r="HJD125" s="61"/>
      <c r="HJE125" s="61"/>
      <c r="HJF125" s="61"/>
      <c r="HJG125" s="61"/>
      <c r="HJH125" s="61"/>
      <c r="HJI125" s="61"/>
      <c r="HJJ125" s="61"/>
      <c r="HJK125" s="61"/>
      <c r="HJL125" s="61"/>
      <c r="HJM125" s="61"/>
      <c r="HJN125" s="61"/>
      <c r="HJO125" s="61"/>
      <c r="HJP125" s="61"/>
      <c r="HJQ125" s="61"/>
      <c r="HJR125" s="61"/>
      <c r="HJS125" s="61"/>
      <c r="HJT125" s="61"/>
      <c r="HJU125" s="61"/>
      <c r="HJV125" s="61"/>
      <c r="HJW125" s="61"/>
      <c r="HJX125" s="61"/>
      <c r="HJY125" s="61"/>
      <c r="HJZ125" s="61"/>
      <c r="HKA125" s="61"/>
      <c r="HKB125" s="61"/>
      <c r="HKC125" s="61"/>
      <c r="HKD125" s="61"/>
      <c r="HKE125" s="61"/>
      <c r="HKF125" s="61"/>
      <c r="HKG125" s="61"/>
      <c r="HKH125" s="61"/>
      <c r="HKI125" s="61"/>
      <c r="HKJ125" s="61"/>
      <c r="HKK125" s="61"/>
      <c r="HKL125" s="61"/>
      <c r="HKM125" s="61"/>
      <c r="HKN125" s="61"/>
      <c r="HKO125" s="61"/>
      <c r="HKP125" s="61"/>
      <c r="HKQ125" s="61"/>
      <c r="HKR125" s="61"/>
      <c r="HKS125" s="61"/>
      <c r="HKT125" s="61"/>
      <c r="HKU125" s="61"/>
      <c r="HKV125" s="61"/>
      <c r="HKW125" s="61"/>
      <c r="HKX125" s="61"/>
      <c r="HKY125" s="61"/>
      <c r="HKZ125" s="61"/>
      <c r="HLA125" s="61"/>
      <c r="HLB125" s="61"/>
      <c r="HLC125" s="61"/>
      <c r="HLD125" s="61"/>
      <c r="HLE125" s="61"/>
      <c r="HLF125" s="61"/>
      <c r="HLG125" s="61"/>
      <c r="HLH125" s="61"/>
      <c r="HLI125" s="61"/>
      <c r="HLJ125" s="61"/>
      <c r="HLK125" s="61"/>
      <c r="HLL125" s="61"/>
      <c r="HLM125" s="61"/>
      <c r="HLN125" s="61"/>
      <c r="HLO125" s="61"/>
      <c r="HLP125" s="61"/>
      <c r="HLQ125" s="61"/>
      <c r="HLR125" s="61"/>
      <c r="HLS125" s="61"/>
      <c r="HLT125" s="61"/>
      <c r="HLU125" s="61"/>
      <c r="HLV125" s="61"/>
      <c r="HLW125" s="61"/>
      <c r="HLX125" s="61"/>
      <c r="HLY125" s="61"/>
      <c r="HLZ125" s="61"/>
      <c r="HMA125" s="61"/>
      <c r="HMB125" s="61"/>
      <c r="HMC125" s="61"/>
      <c r="HMD125" s="61"/>
      <c r="HME125" s="61"/>
      <c r="HMF125" s="61"/>
      <c r="HMG125" s="61"/>
      <c r="HMH125" s="61"/>
      <c r="HMI125" s="61"/>
      <c r="HMJ125" s="61"/>
      <c r="HMK125" s="61"/>
      <c r="HML125" s="61"/>
      <c r="HMM125" s="61"/>
      <c r="HMN125" s="61"/>
      <c r="HMO125" s="61"/>
      <c r="HMP125" s="61"/>
      <c r="HMQ125" s="61"/>
      <c r="HMR125" s="61"/>
      <c r="HMS125" s="61"/>
      <c r="HMT125" s="61"/>
      <c r="HMU125" s="61"/>
      <c r="HMV125" s="61"/>
      <c r="HMW125" s="61"/>
      <c r="HMX125" s="61"/>
      <c r="HMY125" s="61"/>
      <c r="HMZ125" s="61"/>
      <c r="HNA125" s="61"/>
      <c r="HNB125" s="61"/>
      <c r="HNC125" s="61"/>
      <c r="HND125" s="61"/>
      <c r="HNE125" s="61"/>
      <c r="HNF125" s="61"/>
      <c r="HNG125" s="61"/>
      <c r="HNH125" s="61"/>
      <c r="HNI125" s="61"/>
      <c r="HNJ125" s="61"/>
      <c r="HNK125" s="61"/>
      <c r="HNL125" s="61"/>
      <c r="HNM125" s="61"/>
      <c r="HNN125" s="61"/>
      <c r="HNO125" s="61"/>
      <c r="HNP125" s="61"/>
      <c r="HNQ125" s="61"/>
      <c r="HNR125" s="61"/>
      <c r="HNS125" s="61"/>
      <c r="HNT125" s="61"/>
      <c r="HNU125" s="61"/>
      <c r="HNV125" s="61"/>
      <c r="HNW125" s="61"/>
      <c r="HNX125" s="61"/>
      <c r="HNY125" s="61"/>
      <c r="HNZ125" s="61"/>
      <c r="HOA125" s="61"/>
      <c r="HOB125" s="61"/>
      <c r="HOC125" s="61"/>
      <c r="HOD125" s="61"/>
      <c r="HOE125" s="61"/>
      <c r="HOF125" s="61"/>
      <c r="HOG125" s="61"/>
      <c r="HOH125" s="61"/>
      <c r="HOI125" s="61"/>
      <c r="HOJ125" s="61"/>
      <c r="HOK125" s="61"/>
      <c r="HOL125" s="61"/>
      <c r="HOM125" s="61"/>
      <c r="HON125" s="61"/>
      <c r="HOO125" s="61"/>
      <c r="HOP125" s="61"/>
      <c r="HOQ125" s="61"/>
      <c r="HOR125" s="61"/>
      <c r="HOS125" s="61"/>
      <c r="HOT125" s="61"/>
      <c r="HOU125" s="61"/>
      <c r="HOV125" s="61"/>
      <c r="HOW125" s="61"/>
      <c r="HOX125" s="61"/>
      <c r="HOY125" s="61"/>
      <c r="HOZ125" s="61"/>
      <c r="HPA125" s="61"/>
      <c r="HPB125" s="61"/>
      <c r="HPC125" s="61"/>
      <c r="HPD125" s="61"/>
      <c r="HPE125" s="61"/>
      <c r="HPF125" s="61"/>
      <c r="HPG125" s="61"/>
      <c r="HPH125" s="61"/>
      <c r="HPI125" s="61"/>
      <c r="HPJ125" s="61"/>
      <c r="HPK125" s="61"/>
      <c r="HPL125" s="61"/>
      <c r="HPM125" s="61"/>
      <c r="HPN125" s="61"/>
      <c r="HPO125" s="61"/>
      <c r="HPP125" s="61"/>
      <c r="HPQ125" s="61"/>
      <c r="HPR125" s="61"/>
      <c r="HPS125" s="61"/>
      <c r="HPT125" s="61"/>
      <c r="HPU125" s="61"/>
      <c r="HPV125" s="61"/>
      <c r="HPW125" s="61"/>
      <c r="HPX125" s="61"/>
      <c r="HPY125" s="61"/>
      <c r="HPZ125" s="61"/>
      <c r="HQA125" s="61"/>
      <c r="HQB125" s="61"/>
      <c r="HQC125" s="61"/>
      <c r="HQD125" s="61"/>
      <c r="HQE125" s="61"/>
      <c r="HQF125" s="61"/>
      <c r="HQG125" s="61"/>
      <c r="HQH125" s="61"/>
      <c r="HQI125" s="61"/>
      <c r="HQJ125" s="61"/>
      <c r="HQK125" s="61"/>
      <c r="HQL125" s="61"/>
      <c r="HQM125" s="61"/>
      <c r="HQN125" s="61"/>
      <c r="HQO125" s="61"/>
      <c r="HQP125" s="61"/>
      <c r="HQQ125" s="61"/>
      <c r="HQR125" s="61"/>
      <c r="HQS125" s="61"/>
      <c r="HQT125" s="61"/>
      <c r="HQU125" s="61"/>
      <c r="HQV125" s="61"/>
      <c r="HQW125" s="61"/>
      <c r="HQX125" s="61"/>
      <c r="HQY125" s="61"/>
      <c r="HQZ125" s="61"/>
      <c r="HRA125" s="61"/>
      <c r="HRB125" s="61"/>
      <c r="HRC125" s="61"/>
      <c r="HRD125" s="61"/>
      <c r="HRE125" s="61"/>
      <c r="HRF125" s="61"/>
      <c r="HRG125" s="61"/>
      <c r="HRH125" s="61"/>
      <c r="HRI125" s="61"/>
      <c r="HRJ125" s="61"/>
      <c r="HRK125" s="61"/>
      <c r="HRL125" s="61"/>
      <c r="HRM125" s="61"/>
      <c r="HRN125" s="61"/>
      <c r="HRO125" s="61"/>
      <c r="HRP125" s="61"/>
      <c r="HRQ125" s="61"/>
      <c r="HRR125" s="61"/>
      <c r="HRS125" s="61"/>
      <c r="HRT125" s="61"/>
      <c r="HRU125" s="61"/>
      <c r="HRV125" s="61"/>
      <c r="HRW125" s="61"/>
      <c r="HRX125" s="61"/>
      <c r="HRY125" s="61"/>
      <c r="HRZ125" s="61"/>
      <c r="HSA125" s="61"/>
      <c r="HSB125" s="61"/>
      <c r="HSC125" s="61"/>
      <c r="HSD125" s="61"/>
      <c r="HSE125" s="61"/>
      <c r="HSF125" s="61"/>
      <c r="HSG125" s="61"/>
      <c r="HSH125" s="61"/>
      <c r="HSI125" s="61"/>
      <c r="HSJ125" s="61"/>
      <c r="HSK125" s="61"/>
      <c r="HSL125" s="61"/>
      <c r="HSM125" s="61"/>
      <c r="HSN125" s="61"/>
      <c r="HSO125" s="61"/>
      <c r="HSP125" s="61"/>
      <c r="HSQ125" s="61"/>
      <c r="HSR125" s="61"/>
      <c r="HSS125" s="61"/>
      <c r="HST125" s="61"/>
      <c r="HSU125" s="61"/>
      <c r="HSV125" s="61"/>
      <c r="HSW125" s="61"/>
      <c r="HSX125" s="61"/>
      <c r="HSY125" s="61"/>
      <c r="HSZ125" s="61"/>
      <c r="HTA125" s="61"/>
      <c r="HTB125" s="61"/>
      <c r="HTC125" s="61"/>
      <c r="HTD125" s="61"/>
      <c r="HTE125" s="61"/>
      <c r="HTF125" s="61"/>
      <c r="HTG125" s="61"/>
      <c r="HTH125" s="61"/>
      <c r="HTI125" s="61"/>
      <c r="HTJ125" s="61"/>
      <c r="HTK125" s="61"/>
      <c r="HTL125" s="61"/>
      <c r="HTM125" s="61"/>
      <c r="HTN125" s="61"/>
      <c r="HTO125" s="61"/>
      <c r="HTP125" s="61"/>
      <c r="HTQ125" s="61"/>
      <c r="HTR125" s="61"/>
      <c r="HTS125" s="61"/>
      <c r="HTT125" s="61"/>
      <c r="HTU125" s="61"/>
      <c r="HTV125" s="61"/>
      <c r="HTW125" s="61"/>
      <c r="HTX125" s="61"/>
      <c r="HTY125" s="61"/>
      <c r="HTZ125" s="61"/>
      <c r="HUA125" s="61"/>
      <c r="HUB125" s="61"/>
      <c r="HUC125" s="61"/>
      <c r="HUD125" s="61"/>
      <c r="HUE125" s="61"/>
      <c r="HUF125" s="61"/>
      <c r="HUG125" s="61"/>
      <c r="HUH125" s="61"/>
      <c r="HUI125" s="61"/>
      <c r="HUJ125" s="61"/>
      <c r="HUK125" s="61"/>
      <c r="HUL125" s="61"/>
      <c r="HUM125" s="61"/>
      <c r="HUN125" s="61"/>
      <c r="HUO125" s="61"/>
      <c r="HUP125" s="61"/>
      <c r="HUQ125" s="61"/>
      <c r="HUR125" s="61"/>
      <c r="HUS125" s="61"/>
      <c r="HUT125" s="61"/>
      <c r="HUU125" s="61"/>
      <c r="HUV125" s="61"/>
      <c r="HUW125" s="61"/>
      <c r="HUX125" s="61"/>
      <c r="HUY125" s="61"/>
      <c r="HUZ125" s="61"/>
      <c r="HVA125" s="61"/>
      <c r="HVB125" s="61"/>
      <c r="HVC125" s="61"/>
      <c r="HVD125" s="61"/>
      <c r="HVE125" s="61"/>
      <c r="HVF125" s="61"/>
      <c r="HVG125" s="61"/>
      <c r="HVH125" s="61"/>
      <c r="HVI125" s="61"/>
      <c r="HVJ125" s="61"/>
      <c r="HVK125" s="61"/>
      <c r="HVL125" s="61"/>
      <c r="HVM125" s="61"/>
      <c r="HVN125" s="61"/>
      <c r="HVO125" s="61"/>
      <c r="HVP125" s="61"/>
      <c r="HVQ125" s="61"/>
      <c r="HVR125" s="61"/>
      <c r="HVS125" s="61"/>
      <c r="HVT125" s="61"/>
      <c r="HVU125" s="61"/>
      <c r="HVV125" s="61"/>
      <c r="HVW125" s="61"/>
      <c r="HVX125" s="61"/>
      <c r="HVY125" s="61"/>
      <c r="HVZ125" s="61"/>
      <c r="HWA125" s="61"/>
      <c r="HWB125" s="61"/>
      <c r="HWC125" s="61"/>
      <c r="HWD125" s="61"/>
      <c r="HWE125" s="61"/>
      <c r="HWF125" s="61"/>
      <c r="HWG125" s="61"/>
      <c r="HWH125" s="61"/>
      <c r="HWI125" s="61"/>
      <c r="HWJ125" s="61"/>
      <c r="HWK125" s="61"/>
      <c r="HWL125" s="61"/>
      <c r="HWM125" s="61"/>
      <c r="HWN125" s="61"/>
      <c r="HWO125" s="61"/>
      <c r="HWP125" s="61"/>
      <c r="HWQ125" s="61"/>
      <c r="HWR125" s="61"/>
      <c r="HWS125" s="61"/>
      <c r="HWT125" s="61"/>
      <c r="HWU125" s="61"/>
      <c r="HWV125" s="61"/>
      <c r="HWW125" s="61"/>
      <c r="HWX125" s="61"/>
      <c r="HWY125" s="61"/>
      <c r="HWZ125" s="61"/>
      <c r="HXA125" s="61"/>
      <c r="HXB125" s="61"/>
      <c r="HXC125" s="61"/>
      <c r="HXD125" s="61"/>
      <c r="HXE125" s="61"/>
      <c r="HXF125" s="61"/>
      <c r="HXG125" s="61"/>
      <c r="HXH125" s="61"/>
      <c r="HXI125" s="61"/>
      <c r="HXJ125" s="61"/>
      <c r="HXK125" s="61"/>
      <c r="HXL125" s="61"/>
      <c r="HXM125" s="61"/>
      <c r="HXN125" s="61"/>
      <c r="HXO125" s="61"/>
      <c r="HXP125" s="61"/>
      <c r="HXQ125" s="61"/>
      <c r="HXR125" s="61"/>
      <c r="HXS125" s="61"/>
      <c r="HXT125" s="61"/>
      <c r="HXU125" s="61"/>
      <c r="HXV125" s="61"/>
      <c r="HXW125" s="61"/>
      <c r="HXX125" s="61"/>
      <c r="HXY125" s="61"/>
      <c r="HXZ125" s="61"/>
      <c r="HYA125" s="61"/>
      <c r="HYB125" s="61"/>
      <c r="HYC125" s="61"/>
      <c r="HYD125" s="61"/>
      <c r="HYE125" s="61"/>
      <c r="HYF125" s="61"/>
      <c r="HYG125" s="61"/>
      <c r="HYH125" s="61"/>
      <c r="HYI125" s="61"/>
      <c r="HYJ125" s="61"/>
      <c r="HYK125" s="61"/>
      <c r="HYL125" s="61"/>
      <c r="HYM125" s="61"/>
      <c r="HYN125" s="61"/>
      <c r="HYO125" s="61"/>
      <c r="HYP125" s="61"/>
      <c r="HYQ125" s="61"/>
      <c r="HYR125" s="61"/>
      <c r="HYS125" s="61"/>
      <c r="HYT125" s="61"/>
      <c r="HYU125" s="61"/>
      <c r="HYV125" s="61"/>
      <c r="HYW125" s="61"/>
      <c r="HYX125" s="61"/>
      <c r="HYY125" s="61"/>
      <c r="HYZ125" s="61"/>
      <c r="HZA125" s="61"/>
      <c r="HZB125" s="61"/>
      <c r="HZC125" s="61"/>
      <c r="HZD125" s="61"/>
      <c r="HZE125" s="61"/>
      <c r="HZF125" s="61"/>
      <c r="HZG125" s="61"/>
      <c r="HZH125" s="61"/>
      <c r="HZI125" s="61"/>
      <c r="HZJ125" s="61"/>
      <c r="HZK125" s="61"/>
      <c r="HZL125" s="61"/>
      <c r="HZM125" s="61"/>
      <c r="HZN125" s="61"/>
      <c r="HZO125" s="61"/>
      <c r="HZP125" s="61"/>
      <c r="HZQ125" s="61"/>
      <c r="HZR125" s="61"/>
      <c r="HZS125" s="61"/>
      <c r="HZT125" s="61"/>
      <c r="HZU125" s="61"/>
      <c r="HZV125" s="61"/>
      <c r="HZW125" s="61"/>
      <c r="HZX125" s="61"/>
      <c r="HZY125" s="61"/>
      <c r="HZZ125" s="61"/>
      <c r="IAA125" s="61"/>
      <c r="IAB125" s="61"/>
      <c r="IAC125" s="61"/>
      <c r="IAD125" s="61"/>
      <c r="IAE125" s="61"/>
      <c r="IAF125" s="61"/>
      <c r="IAG125" s="61"/>
      <c r="IAH125" s="61"/>
      <c r="IAI125" s="61"/>
      <c r="IAJ125" s="61"/>
      <c r="IAK125" s="61"/>
      <c r="IAL125" s="61"/>
      <c r="IAM125" s="61"/>
      <c r="IAN125" s="61"/>
      <c r="IAO125" s="61"/>
      <c r="IAP125" s="61"/>
      <c r="IAQ125" s="61"/>
      <c r="IAR125" s="61"/>
      <c r="IAS125" s="61"/>
      <c r="IAT125" s="61"/>
      <c r="IAU125" s="61"/>
      <c r="IAV125" s="61"/>
      <c r="IAW125" s="61"/>
      <c r="IAX125" s="61"/>
      <c r="IAY125" s="61"/>
      <c r="IAZ125" s="61"/>
      <c r="IBA125" s="61"/>
      <c r="IBB125" s="61"/>
      <c r="IBC125" s="61"/>
      <c r="IBD125" s="61"/>
      <c r="IBE125" s="61"/>
      <c r="IBF125" s="61"/>
      <c r="IBG125" s="61"/>
      <c r="IBH125" s="61"/>
      <c r="IBI125" s="61"/>
      <c r="IBJ125" s="61"/>
      <c r="IBK125" s="61"/>
      <c r="IBL125" s="61"/>
      <c r="IBM125" s="61"/>
      <c r="IBN125" s="61"/>
      <c r="IBO125" s="61"/>
      <c r="IBP125" s="61"/>
      <c r="IBQ125" s="61"/>
      <c r="IBR125" s="61"/>
      <c r="IBS125" s="61"/>
      <c r="IBT125" s="61"/>
      <c r="IBU125" s="61"/>
      <c r="IBV125" s="61"/>
      <c r="IBW125" s="61"/>
      <c r="IBX125" s="61"/>
      <c r="IBY125" s="61"/>
      <c r="IBZ125" s="61"/>
      <c r="ICA125" s="61"/>
      <c r="ICB125" s="61"/>
      <c r="ICC125" s="61"/>
      <c r="ICD125" s="61"/>
      <c r="ICE125" s="61"/>
      <c r="ICF125" s="61"/>
      <c r="ICG125" s="61"/>
      <c r="ICH125" s="61"/>
      <c r="ICI125" s="61"/>
      <c r="ICJ125" s="61"/>
      <c r="ICK125" s="61"/>
      <c r="ICL125" s="61"/>
      <c r="ICM125" s="61"/>
      <c r="ICN125" s="61"/>
      <c r="ICO125" s="61"/>
      <c r="ICP125" s="61"/>
      <c r="ICQ125" s="61"/>
      <c r="ICR125" s="61"/>
      <c r="ICS125" s="61"/>
      <c r="ICT125" s="61"/>
      <c r="ICU125" s="61"/>
      <c r="ICV125" s="61"/>
      <c r="ICW125" s="61"/>
      <c r="ICX125" s="61"/>
      <c r="ICY125" s="61"/>
      <c r="ICZ125" s="61"/>
      <c r="IDA125" s="61"/>
      <c r="IDB125" s="61"/>
      <c r="IDC125" s="61"/>
      <c r="IDD125" s="61"/>
      <c r="IDE125" s="61"/>
      <c r="IDF125" s="61"/>
      <c r="IDG125" s="61"/>
      <c r="IDH125" s="61"/>
      <c r="IDI125" s="61"/>
      <c r="IDJ125" s="61"/>
      <c r="IDK125" s="61"/>
      <c r="IDL125" s="61"/>
      <c r="IDM125" s="61"/>
      <c r="IDN125" s="61"/>
      <c r="IDO125" s="61"/>
      <c r="IDP125" s="61"/>
      <c r="IDQ125" s="61"/>
      <c r="IDR125" s="61"/>
      <c r="IDS125" s="61"/>
      <c r="IDT125" s="61"/>
      <c r="IDU125" s="61"/>
      <c r="IDV125" s="61"/>
      <c r="IDW125" s="61"/>
      <c r="IDX125" s="61"/>
      <c r="IDY125" s="61"/>
      <c r="IDZ125" s="61"/>
      <c r="IEA125" s="61"/>
      <c r="IEB125" s="61"/>
      <c r="IEC125" s="61"/>
      <c r="IED125" s="61"/>
      <c r="IEE125" s="61"/>
      <c r="IEF125" s="61"/>
      <c r="IEG125" s="61"/>
      <c r="IEH125" s="61"/>
      <c r="IEI125" s="61"/>
      <c r="IEJ125" s="61"/>
      <c r="IEK125" s="61"/>
      <c r="IEL125" s="61"/>
      <c r="IEM125" s="61"/>
      <c r="IEN125" s="61"/>
      <c r="IEO125" s="61"/>
      <c r="IEP125" s="61"/>
      <c r="IEQ125" s="61"/>
      <c r="IER125" s="61"/>
      <c r="IES125" s="61"/>
      <c r="IET125" s="61"/>
      <c r="IEU125" s="61"/>
      <c r="IEV125" s="61"/>
      <c r="IEW125" s="61"/>
      <c r="IEX125" s="61"/>
      <c r="IEY125" s="61"/>
      <c r="IEZ125" s="61"/>
      <c r="IFA125" s="61"/>
      <c r="IFB125" s="61"/>
      <c r="IFC125" s="61"/>
      <c r="IFD125" s="61"/>
      <c r="IFE125" s="61"/>
      <c r="IFF125" s="61"/>
      <c r="IFG125" s="61"/>
      <c r="IFH125" s="61"/>
      <c r="IFI125" s="61"/>
      <c r="IFJ125" s="61"/>
      <c r="IFK125" s="61"/>
      <c r="IFL125" s="61"/>
      <c r="IFM125" s="61"/>
      <c r="IFN125" s="61"/>
      <c r="IFO125" s="61"/>
      <c r="IFP125" s="61"/>
      <c r="IFQ125" s="61"/>
      <c r="IFR125" s="61"/>
      <c r="IFS125" s="61"/>
      <c r="IFT125" s="61"/>
      <c r="IFU125" s="61"/>
      <c r="IFV125" s="61"/>
      <c r="IFW125" s="61"/>
      <c r="IFX125" s="61"/>
      <c r="IFY125" s="61"/>
      <c r="IFZ125" s="61"/>
      <c r="IGA125" s="61"/>
      <c r="IGB125" s="61"/>
      <c r="IGC125" s="61"/>
      <c r="IGD125" s="61"/>
      <c r="IGE125" s="61"/>
      <c r="IGF125" s="61"/>
      <c r="IGG125" s="61"/>
      <c r="IGH125" s="61"/>
      <c r="IGI125" s="61"/>
      <c r="IGJ125" s="61"/>
      <c r="IGK125" s="61"/>
      <c r="IGL125" s="61"/>
      <c r="IGM125" s="61"/>
      <c r="IGN125" s="61"/>
      <c r="IGO125" s="61"/>
      <c r="IGP125" s="61"/>
      <c r="IGQ125" s="61"/>
      <c r="IGR125" s="61"/>
      <c r="IGS125" s="61"/>
      <c r="IGT125" s="61"/>
      <c r="IGU125" s="61"/>
      <c r="IGV125" s="61"/>
      <c r="IGW125" s="61"/>
      <c r="IGX125" s="61"/>
      <c r="IGY125" s="61"/>
      <c r="IGZ125" s="61"/>
      <c r="IHA125" s="61"/>
      <c r="IHB125" s="61"/>
      <c r="IHC125" s="61"/>
      <c r="IHD125" s="61"/>
      <c r="IHE125" s="61"/>
      <c r="IHF125" s="61"/>
      <c r="IHG125" s="61"/>
      <c r="IHH125" s="61"/>
      <c r="IHI125" s="61"/>
      <c r="IHJ125" s="61"/>
      <c r="IHK125" s="61"/>
      <c r="IHL125" s="61"/>
      <c r="IHM125" s="61"/>
      <c r="IHN125" s="61"/>
      <c r="IHO125" s="61"/>
      <c r="IHP125" s="61"/>
      <c r="IHQ125" s="61"/>
      <c r="IHR125" s="61"/>
      <c r="IHS125" s="61"/>
      <c r="IHT125" s="61"/>
      <c r="IHU125" s="61"/>
      <c r="IHV125" s="61"/>
      <c r="IHW125" s="61"/>
      <c r="IHX125" s="61"/>
      <c r="IHY125" s="61"/>
      <c r="IHZ125" s="61"/>
      <c r="IIA125" s="61"/>
      <c r="IIB125" s="61"/>
      <c r="IIC125" s="61"/>
      <c r="IID125" s="61"/>
      <c r="IIE125" s="61"/>
      <c r="IIF125" s="61"/>
      <c r="IIG125" s="61"/>
      <c r="IIH125" s="61"/>
      <c r="III125" s="61"/>
      <c r="IIJ125" s="61"/>
      <c r="IIK125" s="61"/>
      <c r="IIL125" s="61"/>
      <c r="IIM125" s="61"/>
      <c r="IIN125" s="61"/>
      <c r="IIO125" s="61"/>
      <c r="IIP125" s="61"/>
      <c r="IIQ125" s="61"/>
      <c r="IIR125" s="61"/>
      <c r="IIS125" s="61"/>
      <c r="IIT125" s="61"/>
      <c r="IIU125" s="61"/>
      <c r="IIV125" s="61"/>
      <c r="IIW125" s="61"/>
      <c r="IIX125" s="61"/>
      <c r="IIY125" s="61"/>
      <c r="IIZ125" s="61"/>
      <c r="IJA125" s="61"/>
      <c r="IJB125" s="61"/>
      <c r="IJC125" s="61"/>
      <c r="IJD125" s="61"/>
      <c r="IJE125" s="61"/>
      <c r="IJF125" s="61"/>
      <c r="IJG125" s="61"/>
      <c r="IJH125" s="61"/>
      <c r="IJI125" s="61"/>
      <c r="IJJ125" s="61"/>
      <c r="IJK125" s="61"/>
      <c r="IJL125" s="61"/>
      <c r="IJM125" s="61"/>
      <c r="IJN125" s="61"/>
      <c r="IJO125" s="61"/>
      <c r="IJP125" s="61"/>
      <c r="IJQ125" s="61"/>
      <c r="IJR125" s="61"/>
      <c r="IJS125" s="61"/>
      <c r="IJT125" s="61"/>
      <c r="IJU125" s="61"/>
      <c r="IJV125" s="61"/>
      <c r="IJW125" s="61"/>
      <c r="IJX125" s="61"/>
      <c r="IJY125" s="61"/>
      <c r="IJZ125" s="61"/>
      <c r="IKA125" s="61"/>
      <c r="IKB125" s="61"/>
      <c r="IKC125" s="61"/>
      <c r="IKD125" s="61"/>
      <c r="IKE125" s="61"/>
      <c r="IKF125" s="61"/>
      <c r="IKG125" s="61"/>
      <c r="IKH125" s="61"/>
      <c r="IKI125" s="61"/>
      <c r="IKJ125" s="61"/>
      <c r="IKK125" s="61"/>
      <c r="IKL125" s="61"/>
      <c r="IKM125" s="61"/>
      <c r="IKN125" s="61"/>
      <c r="IKO125" s="61"/>
      <c r="IKP125" s="61"/>
      <c r="IKQ125" s="61"/>
      <c r="IKR125" s="61"/>
      <c r="IKS125" s="61"/>
      <c r="IKT125" s="61"/>
      <c r="IKU125" s="61"/>
      <c r="IKV125" s="61"/>
      <c r="IKW125" s="61"/>
      <c r="IKX125" s="61"/>
      <c r="IKY125" s="61"/>
      <c r="IKZ125" s="61"/>
      <c r="ILA125" s="61"/>
      <c r="ILB125" s="61"/>
      <c r="ILC125" s="61"/>
      <c r="ILD125" s="61"/>
      <c r="ILE125" s="61"/>
      <c r="ILF125" s="61"/>
      <c r="ILG125" s="61"/>
      <c r="ILH125" s="61"/>
      <c r="ILI125" s="61"/>
      <c r="ILJ125" s="61"/>
      <c r="ILK125" s="61"/>
      <c r="ILL125" s="61"/>
      <c r="ILM125" s="61"/>
      <c r="ILN125" s="61"/>
      <c r="ILO125" s="61"/>
      <c r="ILP125" s="61"/>
      <c r="ILQ125" s="61"/>
      <c r="ILR125" s="61"/>
      <c r="ILS125" s="61"/>
      <c r="ILT125" s="61"/>
      <c r="ILU125" s="61"/>
      <c r="ILV125" s="61"/>
      <c r="ILW125" s="61"/>
      <c r="ILX125" s="61"/>
      <c r="ILY125" s="61"/>
      <c r="ILZ125" s="61"/>
      <c r="IMA125" s="61"/>
      <c r="IMB125" s="61"/>
      <c r="IMC125" s="61"/>
      <c r="IMD125" s="61"/>
      <c r="IME125" s="61"/>
      <c r="IMF125" s="61"/>
      <c r="IMG125" s="61"/>
      <c r="IMH125" s="61"/>
      <c r="IMI125" s="61"/>
      <c r="IMJ125" s="61"/>
      <c r="IMK125" s="61"/>
      <c r="IML125" s="61"/>
      <c r="IMM125" s="61"/>
      <c r="IMN125" s="61"/>
      <c r="IMO125" s="61"/>
      <c r="IMP125" s="61"/>
      <c r="IMQ125" s="61"/>
      <c r="IMR125" s="61"/>
      <c r="IMS125" s="61"/>
      <c r="IMT125" s="61"/>
      <c r="IMU125" s="61"/>
      <c r="IMV125" s="61"/>
      <c r="IMW125" s="61"/>
      <c r="IMX125" s="61"/>
      <c r="IMY125" s="61"/>
      <c r="IMZ125" s="61"/>
      <c r="INA125" s="61"/>
      <c r="INB125" s="61"/>
      <c r="INC125" s="61"/>
      <c r="IND125" s="61"/>
      <c r="INE125" s="61"/>
      <c r="INF125" s="61"/>
      <c r="ING125" s="61"/>
      <c r="INH125" s="61"/>
      <c r="INI125" s="61"/>
      <c r="INJ125" s="61"/>
      <c r="INK125" s="61"/>
      <c r="INL125" s="61"/>
      <c r="INM125" s="61"/>
      <c r="INN125" s="61"/>
      <c r="INO125" s="61"/>
      <c r="INP125" s="61"/>
      <c r="INQ125" s="61"/>
      <c r="INR125" s="61"/>
      <c r="INS125" s="61"/>
      <c r="INT125" s="61"/>
      <c r="INU125" s="61"/>
      <c r="INV125" s="61"/>
      <c r="INW125" s="61"/>
      <c r="INX125" s="61"/>
      <c r="INY125" s="61"/>
      <c r="INZ125" s="61"/>
      <c r="IOA125" s="61"/>
      <c r="IOB125" s="61"/>
      <c r="IOC125" s="61"/>
      <c r="IOD125" s="61"/>
      <c r="IOE125" s="61"/>
      <c r="IOF125" s="61"/>
      <c r="IOG125" s="61"/>
      <c r="IOH125" s="61"/>
      <c r="IOI125" s="61"/>
      <c r="IOJ125" s="61"/>
      <c r="IOK125" s="61"/>
      <c r="IOL125" s="61"/>
      <c r="IOM125" s="61"/>
      <c r="ION125" s="61"/>
      <c r="IOO125" s="61"/>
      <c r="IOP125" s="61"/>
      <c r="IOQ125" s="61"/>
      <c r="IOR125" s="61"/>
      <c r="IOS125" s="61"/>
      <c r="IOT125" s="61"/>
      <c r="IOU125" s="61"/>
      <c r="IOV125" s="61"/>
      <c r="IOW125" s="61"/>
      <c r="IOX125" s="61"/>
      <c r="IOY125" s="61"/>
      <c r="IOZ125" s="61"/>
      <c r="IPA125" s="61"/>
      <c r="IPB125" s="61"/>
      <c r="IPC125" s="61"/>
      <c r="IPD125" s="61"/>
      <c r="IPE125" s="61"/>
      <c r="IPF125" s="61"/>
      <c r="IPG125" s="61"/>
      <c r="IPH125" s="61"/>
      <c r="IPI125" s="61"/>
      <c r="IPJ125" s="61"/>
      <c r="IPK125" s="61"/>
      <c r="IPL125" s="61"/>
      <c r="IPM125" s="61"/>
      <c r="IPN125" s="61"/>
      <c r="IPO125" s="61"/>
      <c r="IPP125" s="61"/>
      <c r="IPQ125" s="61"/>
      <c r="IPR125" s="61"/>
      <c r="IPS125" s="61"/>
      <c r="IPT125" s="61"/>
      <c r="IPU125" s="61"/>
      <c r="IPV125" s="61"/>
      <c r="IPW125" s="61"/>
      <c r="IPX125" s="61"/>
      <c r="IPY125" s="61"/>
      <c r="IPZ125" s="61"/>
      <c r="IQA125" s="61"/>
      <c r="IQB125" s="61"/>
      <c r="IQC125" s="61"/>
      <c r="IQD125" s="61"/>
      <c r="IQE125" s="61"/>
      <c r="IQF125" s="61"/>
      <c r="IQG125" s="61"/>
      <c r="IQH125" s="61"/>
      <c r="IQI125" s="61"/>
      <c r="IQJ125" s="61"/>
      <c r="IQK125" s="61"/>
      <c r="IQL125" s="61"/>
      <c r="IQM125" s="61"/>
      <c r="IQN125" s="61"/>
      <c r="IQO125" s="61"/>
      <c r="IQP125" s="61"/>
      <c r="IQQ125" s="61"/>
      <c r="IQR125" s="61"/>
      <c r="IQS125" s="61"/>
      <c r="IQT125" s="61"/>
      <c r="IQU125" s="61"/>
      <c r="IQV125" s="61"/>
      <c r="IQW125" s="61"/>
      <c r="IQX125" s="61"/>
      <c r="IQY125" s="61"/>
      <c r="IQZ125" s="61"/>
      <c r="IRA125" s="61"/>
      <c r="IRB125" s="61"/>
      <c r="IRC125" s="61"/>
      <c r="IRD125" s="61"/>
      <c r="IRE125" s="61"/>
      <c r="IRF125" s="61"/>
      <c r="IRG125" s="61"/>
      <c r="IRH125" s="61"/>
      <c r="IRI125" s="61"/>
      <c r="IRJ125" s="61"/>
      <c r="IRK125" s="61"/>
      <c r="IRL125" s="61"/>
      <c r="IRM125" s="61"/>
      <c r="IRN125" s="61"/>
      <c r="IRO125" s="61"/>
      <c r="IRP125" s="61"/>
      <c r="IRQ125" s="61"/>
      <c r="IRR125" s="61"/>
      <c r="IRS125" s="61"/>
      <c r="IRT125" s="61"/>
      <c r="IRU125" s="61"/>
      <c r="IRV125" s="61"/>
      <c r="IRW125" s="61"/>
      <c r="IRX125" s="61"/>
      <c r="IRY125" s="61"/>
      <c r="IRZ125" s="61"/>
      <c r="ISA125" s="61"/>
      <c r="ISB125" s="61"/>
      <c r="ISC125" s="61"/>
      <c r="ISD125" s="61"/>
      <c r="ISE125" s="61"/>
      <c r="ISF125" s="61"/>
      <c r="ISG125" s="61"/>
      <c r="ISH125" s="61"/>
      <c r="ISI125" s="61"/>
      <c r="ISJ125" s="61"/>
      <c r="ISK125" s="61"/>
      <c r="ISL125" s="61"/>
      <c r="ISM125" s="61"/>
      <c r="ISN125" s="61"/>
      <c r="ISO125" s="61"/>
      <c r="ISP125" s="61"/>
      <c r="ISQ125" s="61"/>
      <c r="ISR125" s="61"/>
      <c r="ISS125" s="61"/>
      <c r="IST125" s="61"/>
      <c r="ISU125" s="61"/>
      <c r="ISV125" s="61"/>
      <c r="ISW125" s="61"/>
      <c r="ISX125" s="61"/>
      <c r="ISY125" s="61"/>
      <c r="ISZ125" s="61"/>
      <c r="ITA125" s="61"/>
      <c r="ITB125" s="61"/>
      <c r="ITC125" s="61"/>
      <c r="ITD125" s="61"/>
      <c r="ITE125" s="61"/>
      <c r="ITF125" s="61"/>
      <c r="ITG125" s="61"/>
      <c r="ITH125" s="61"/>
      <c r="ITI125" s="61"/>
      <c r="ITJ125" s="61"/>
      <c r="ITK125" s="61"/>
      <c r="ITL125" s="61"/>
      <c r="ITM125" s="61"/>
      <c r="ITN125" s="61"/>
      <c r="ITO125" s="61"/>
      <c r="ITP125" s="61"/>
      <c r="ITQ125" s="61"/>
      <c r="ITR125" s="61"/>
      <c r="ITS125" s="61"/>
      <c r="ITT125" s="61"/>
      <c r="ITU125" s="61"/>
      <c r="ITV125" s="61"/>
      <c r="ITW125" s="61"/>
      <c r="ITX125" s="61"/>
      <c r="ITY125" s="61"/>
      <c r="ITZ125" s="61"/>
      <c r="IUA125" s="61"/>
      <c r="IUB125" s="61"/>
      <c r="IUC125" s="61"/>
      <c r="IUD125" s="61"/>
      <c r="IUE125" s="61"/>
      <c r="IUF125" s="61"/>
      <c r="IUG125" s="61"/>
      <c r="IUH125" s="61"/>
      <c r="IUI125" s="61"/>
      <c r="IUJ125" s="61"/>
      <c r="IUK125" s="61"/>
      <c r="IUL125" s="61"/>
      <c r="IUM125" s="61"/>
      <c r="IUN125" s="61"/>
      <c r="IUO125" s="61"/>
      <c r="IUP125" s="61"/>
      <c r="IUQ125" s="61"/>
      <c r="IUR125" s="61"/>
      <c r="IUS125" s="61"/>
      <c r="IUT125" s="61"/>
      <c r="IUU125" s="61"/>
      <c r="IUV125" s="61"/>
      <c r="IUW125" s="61"/>
      <c r="IUX125" s="61"/>
      <c r="IUY125" s="61"/>
      <c r="IUZ125" s="61"/>
      <c r="IVA125" s="61"/>
      <c r="IVB125" s="61"/>
      <c r="IVC125" s="61"/>
      <c r="IVD125" s="61"/>
      <c r="IVE125" s="61"/>
      <c r="IVF125" s="61"/>
      <c r="IVG125" s="61"/>
      <c r="IVH125" s="61"/>
      <c r="IVI125" s="61"/>
      <c r="IVJ125" s="61"/>
      <c r="IVK125" s="61"/>
      <c r="IVL125" s="61"/>
      <c r="IVM125" s="61"/>
      <c r="IVN125" s="61"/>
      <c r="IVO125" s="61"/>
      <c r="IVP125" s="61"/>
      <c r="IVQ125" s="61"/>
      <c r="IVR125" s="61"/>
      <c r="IVS125" s="61"/>
      <c r="IVT125" s="61"/>
      <c r="IVU125" s="61"/>
      <c r="IVV125" s="61"/>
      <c r="IVW125" s="61"/>
      <c r="IVX125" s="61"/>
      <c r="IVY125" s="61"/>
      <c r="IVZ125" s="61"/>
      <c r="IWA125" s="61"/>
      <c r="IWB125" s="61"/>
      <c r="IWC125" s="61"/>
      <c r="IWD125" s="61"/>
      <c r="IWE125" s="61"/>
      <c r="IWF125" s="61"/>
      <c r="IWG125" s="61"/>
      <c r="IWH125" s="61"/>
      <c r="IWI125" s="61"/>
      <c r="IWJ125" s="61"/>
      <c r="IWK125" s="61"/>
      <c r="IWL125" s="61"/>
      <c r="IWM125" s="61"/>
      <c r="IWN125" s="61"/>
      <c r="IWO125" s="61"/>
      <c r="IWP125" s="61"/>
      <c r="IWQ125" s="61"/>
      <c r="IWR125" s="61"/>
      <c r="IWS125" s="61"/>
      <c r="IWT125" s="61"/>
      <c r="IWU125" s="61"/>
      <c r="IWV125" s="61"/>
      <c r="IWW125" s="61"/>
      <c r="IWX125" s="61"/>
      <c r="IWY125" s="61"/>
      <c r="IWZ125" s="61"/>
      <c r="IXA125" s="61"/>
      <c r="IXB125" s="61"/>
      <c r="IXC125" s="61"/>
      <c r="IXD125" s="61"/>
      <c r="IXE125" s="61"/>
      <c r="IXF125" s="61"/>
      <c r="IXG125" s="61"/>
      <c r="IXH125" s="61"/>
      <c r="IXI125" s="61"/>
      <c r="IXJ125" s="61"/>
      <c r="IXK125" s="61"/>
      <c r="IXL125" s="61"/>
      <c r="IXM125" s="61"/>
      <c r="IXN125" s="61"/>
      <c r="IXO125" s="61"/>
      <c r="IXP125" s="61"/>
      <c r="IXQ125" s="61"/>
      <c r="IXR125" s="61"/>
      <c r="IXS125" s="61"/>
      <c r="IXT125" s="61"/>
      <c r="IXU125" s="61"/>
      <c r="IXV125" s="61"/>
      <c r="IXW125" s="61"/>
      <c r="IXX125" s="61"/>
      <c r="IXY125" s="61"/>
      <c r="IXZ125" s="61"/>
      <c r="IYA125" s="61"/>
      <c r="IYB125" s="61"/>
      <c r="IYC125" s="61"/>
      <c r="IYD125" s="61"/>
      <c r="IYE125" s="61"/>
      <c r="IYF125" s="61"/>
      <c r="IYG125" s="61"/>
      <c r="IYH125" s="61"/>
      <c r="IYI125" s="61"/>
      <c r="IYJ125" s="61"/>
      <c r="IYK125" s="61"/>
      <c r="IYL125" s="61"/>
      <c r="IYM125" s="61"/>
      <c r="IYN125" s="61"/>
      <c r="IYO125" s="61"/>
      <c r="IYP125" s="61"/>
      <c r="IYQ125" s="61"/>
      <c r="IYR125" s="61"/>
      <c r="IYS125" s="61"/>
      <c r="IYT125" s="61"/>
      <c r="IYU125" s="61"/>
      <c r="IYV125" s="61"/>
      <c r="IYW125" s="61"/>
      <c r="IYX125" s="61"/>
      <c r="IYY125" s="61"/>
      <c r="IYZ125" s="61"/>
      <c r="IZA125" s="61"/>
      <c r="IZB125" s="61"/>
      <c r="IZC125" s="61"/>
      <c r="IZD125" s="61"/>
      <c r="IZE125" s="61"/>
      <c r="IZF125" s="61"/>
      <c r="IZG125" s="61"/>
      <c r="IZH125" s="61"/>
      <c r="IZI125" s="61"/>
      <c r="IZJ125" s="61"/>
      <c r="IZK125" s="61"/>
      <c r="IZL125" s="61"/>
      <c r="IZM125" s="61"/>
      <c r="IZN125" s="61"/>
      <c r="IZO125" s="61"/>
      <c r="IZP125" s="61"/>
      <c r="IZQ125" s="61"/>
      <c r="IZR125" s="61"/>
      <c r="IZS125" s="61"/>
      <c r="IZT125" s="61"/>
      <c r="IZU125" s="61"/>
      <c r="IZV125" s="61"/>
      <c r="IZW125" s="61"/>
      <c r="IZX125" s="61"/>
      <c r="IZY125" s="61"/>
      <c r="IZZ125" s="61"/>
      <c r="JAA125" s="61"/>
      <c r="JAB125" s="61"/>
      <c r="JAC125" s="61"/>
      <c r="JAD125" s="61"/>
      <c r="JAE125" s="61"/>
      <c r="JAF125" s="61"/>
      <c r="JAG125" s="61"/>
      <c r="JAH125" s="61"/>
      <c r="JAI125" s="61"/>
      <c r="JAJ125" s="61"/>
      <c r="JAK125" s="61"/>
      <c r="JAL125" s="61"/>
      <c r="JAM125" s="61"/>
      <c r="JAN125" s="61"/>
      <c r="JAO125" s="61"/>
      <c r="JAP125" s="61"/>
      <c r="JAQ125" s="61"/>
      <c r="JAR125" s="61"/>
      <c r="JAS125" s="61"/>
      <c r="JAT125" s="61"/>
      <c r="JAU125" s="61"/>
      <c r="JAV125" s="61"/>
      <c r="JAW125" s="61"/>
      <c r="JAX125" s="61"/>
      <c r="JAY125" s="61"/>
      <c r="JAZ125" s="61"/>
      <c r="JBA125" s="61"/>
      <c r="JBB125" s="61"/>
      <c r="JBC125" s="61"/>
      <c r="JBD125" s="61"/>
      <c r="JBE125" s="61"/>
      <c r="JBF125" s="61"/>
      <c r="JBG125" s="61"/>
      <c r="JBH125" s="61"/>
      <c r="JBI125" s="61"/>
      <c r="JBJ125" s="61"/>
      <c r="JBK125" s="61"/>
      <c r="JBL125" s="61"/>
      <c r="JBM125" s="61"/>
      <c r="JBN125" s="61"/>
      <c r="JBO125" s="61"/>
      <c r="JBP125" s="61"/>
      <c r="JBQ125" s="61"/>
      <c r="JBR125" s="61"/>
      <c r="JBS125" s="61"/>
      <c r="JBT125" s="61"/>
      <c r="JBU125" s="61"/>
      <c r="JBV125" s="61"/>
      <c r="JBW125" s="61"/>
      <c r="JBX125" s="61"/>
      <c r="JBY125" s="61"/>
      <c r="JBZ125" s="61"/>
      <c r="JCA125" s="61"/>
      <c r="JCB125" s="61"/>
      <c r="JCC125" s="61"/>
      <c r="JCD125" s="61"/>
      <c r="JCE125" s="61"/>
      <c r="JCF125" s="61"/>
      <c r="JCG125" s="61"/>
      <c r="JCH125" s="61"/>
      <c r="JCI125" s="61"/>
      <c r="JCJ125" s="61"/>
      <c r="JCK125" s="61"/>
      <c r="JCL125" s="61"/>
      <c r="JCM125" s="61"/>
      <c r="JCN125" s="61"/>
      <c r="JCO125" s="61"/>
      <c r="JCP125" s="61"/>
      <c r="JCQ125" s="61"/>
      <c r="JCR125" s="61"/>
      <c r="JCS125" s="61"/>
      <c r="JCT125" s="61"/>
      <c r="JCU125" s="61"/>
      <c r="JCV125" s="61"/>
      <c r="JCW125" s="61"/>
      <c r="JCX125" s="61"/>
      <c r="JCY125" s="61"/>
      <c r="JCZ125" s="61"/>
      <c r="JDA125" s="61"/>
      <c r="JDB125" s="61"/>
      <c r="JDC125" s="61"/>
      <c r="JDD125" s="61"/>
      <c r="JDE125" s="61"/>
      <c r="JDF125" s="61"/>
      <c r="JDG125" s="61"/>
      <c r="JDH125" s="61"/>
      <c r="JDI125" s="61"/>
      <c r="JDJ125" s="61"/>
      <c r="JDK125" s="61"/>
      <c r="JDL125" s="61"/>
      <c r="JDM125" s="61"/>
      <c r="JDN125" s="61"/>
      <c r="JDO125" s="61"/>
      <c r="JDP125" s="61"/>
      <c r="JDQ125" s="61"/>
      <c r="JDR125" s="61"/>
      <c r="JDS125" s="61"/>
      <c r="JDT125" s="61"/>
      <c r="JDU125" s="61"/>
      <c r="JDV125" s="61"/>
      <c r="JDW125" s="61"/>
      <c r="JDX125" s="61"/>
      <c r="JDY125" s="61"/>
      <c r="JDZ125" s="61"/>
      <c r="JEA125" s="61"/>
      <c r="JEB125" s="61"/>
      <c r="JEC125" s="61"/>
      <c r="JED125" s="61"/>
      <c r="JEE125" s="61"/>
      <c r="JEF125" s="61"/>
      <c r="JEG125" s="61"/>
      <c r="JEH125" s="61"/>
      <c r="JEI125" s="61"/>
      <c r="JEJ125" s="61"/>
      <c r="JEK125" s="61"/>
      <c r="JEL125" s="61"/>
      <c r="JEM125" s="61"/>
      <c r="JEN125" s="61"/>
      <c r="JEO125" s="61"/>
      <c r="JEP125" s="61"/>
      <c r="JEQ125" s="61"/>
      <c r="JER125" s="61"/>
      <c r="JES125" s="61"/>
      <c r="JET125" s="61"/>
      <c r="JEU125" s="61"/>
      <c r="JEV125" s="61"/>
      <c r="JEW125" s="61"/>
      <c r="JEX125" s="61"/>
      <c r="JEY125" s="61"/>
      <c r="JEZ125" s="61"/>
      <c r="JFA125" s="61"/>
      <c r="JFB125" s="61"/>
      <c r="JFC125" s="61"/>
      <c r="JFD125" s="61"/>
      <c r="JFE125" s="61"/>
      <c r="JFF125" s="61"/>
      <c r="JFG125" s="61"/>
      <c r="JFH125" s="61"/>
      <c r="JFI125" s="61"/>
      <c r="JFJ125" s="61"/>
      <c r="JFK125" s="61"/>
      <c r="JFL125" s="61"/>
      <c r="JFM125" s="61"/>
      <c r="JFN125" s="61"/>
      <c r="JFO125" s="61"/>
      <c r="JFP125" s="61"/>
      <c r="JFQ125" s="61"/>
      <c r="JFR125" s="61"/>
      <c r="JFS125" s="61"/>
      <c r="JFT125" s="61"/>
      <c r="JFU125" s="61"/>
      <c r="JFV125" s="61"/>
      <c r="JFW125" s="61"/>
      <c r="JFX125" s="61"/>
      <c r="JFY125" s="61"/>
      <c r="JFZ125" s="61"/>
      <c r="JGA125" s="61"/>
      <c r="JGB125" s="61"/>
      <c r="JGC125" s="61"/>
      <c r="JGD125" s="61"/>
      <c r="JGE125" s="61"/>
      <c r="JGF125" s="61"/>
      <c r="JGG125" s="61"/>
      <c r="JGH125" s="61"/>
      <c r="JGI125" s="61"/>
      <c r="JGJ125" s="61"/>
      <c r="JGK125" s="61"/>
      <c r="JGL125" s="61"/>
      <c r="JGM125" s="61"/>
      <c r="JGN125" s="61"/>
      <c r="JGO125" s="61"/>
      <c r="JGP125" s="61"/>
      <c r="JGQ125" s="61"/>
      <c r="JGR125" s="61"/>
      <c r="JGS125" s="61"/>
      <c r="JGT125" s="61"/>
      <c r="JGU125" s="61"/>
      <c r="JGV125" s="61"/>
      <c r="JGW125" s="61"/>
      <c r="JGX125" s="61"/>
      <c r="JGY125" s="61"/>
      <c r="JGZ125" s="61"/>
      <c r="JHA125" s="61"/>
      <c r="JHB125" s="61"/>
      <c r="JHC125" s="61"/>
      <c r="JHD125" s="61"/>
      <c r="JHE125" s="61"/>
      <c r="JHF125" s="61"/>
      <c r="JHG125" s="61"/>
      <c r="JHH125" s="61"/>
      <c r="JHI125" s="61"/>
      <c r="JHJ125" s="61"/>
      <c r="JHK125" s="61"/>
      <c r="JHL125" s="61"/>
      <c r="JHM125" s="61"/>
      <c r="JHN125" s="61"/>
      <c r="JHO125" s="61"/>
      <c r="JHP125" s="61"/>
      <c r="JHQ125" s="61"/>
      <c r="JHR125" s="61"/>
      <c r="JHS125" s="61"/>
      <c r="JHT125" s="61"/>
      <c r="JHU125" s="61"/>
      <c r="JHV125" s="61"/>
      <c r="JHW125" s="61"/>
      <c r="JHX125" s="61"/>
      <c r="JHY125" s="61"/>
      <c r="JHZ125" s="61"/>
      <c r="JIA125" s="61"/>
      <c r="JIB125" s="61"/>
      <c r="JIC125" s="61"/>
      <c r="JID125" s="61"/>
      <c r="JIE125" s="61"/>
      <c r="JIF125" s="61"/>
      <c r="JIG125" s="61"/>
      <c r="JIH125" s="61"/>
      <c r="JII125" s="61"/>
      <c r="JIJ125" s="61"/>
      <c r="JIK125" s="61"/>
      <c r="JIL125" s="61"/>
      <c r="JIM125" s="61"/>
      <c r="JIN125" s="61"/>
      <c r="JIO125" s="61"/>
      <c r="JIP125" s="61"/>
      <c r="JIQ125" s="61"/>
      <c r="JIR125" s="61"/>
      <c r="JIS125" s="61"/>
      <c r="JIT125" s="61"/>
      <c r="JIU125" s="61"/>
      <c r="JIV125" s="61"/>
      <c r="JIW125" s="61"/>
      <c r="JIX125" s="61"/>
      <c r="JIY125" s="61"/>
      <c r="JIZ125" s="61"/>
      <c r="JJA125" s="61"/>
      <c r="JJB125" s="61"/>
      <c r="JJC125" s="61"/>
      <c r="JJD125" s="61"/>
      <c r="JJE125" s="61"/>
      <c r="JJF125" s="61"/>
      <c r="JJG125" s="61"/>
      <c r="JJH125" s="61"/>
      <c r="JJI125" s="61"/>
      <c r="JJJ125" s="61"/>
      <c r="JJK125" s="61"/>
      <c r="JJL125" s="61"/>
      <c r="JJM125" s="61"/>
      <c r="JJN125" s="61"/>
      <c r="JJO125" s="61"/>
      <c r="JJP125" s="61"/>
      <c r="JJQ125" s="61"/>
      <c r="JJR125" s="61"/>
      <c r="JJS125" s="61"/>
      <c r="JJT125" s="61"/>
      <c r="JJU125" s="61"/>
      <c r="JJV125" s="61"/>
      <c r="JJW125" s="61"/>
      <c r="JJX125" s="61"/>
      <c r="JJY125" s="61"/>
      <c r="JJZ125" s="61"/>
      <c r="JKA125" s="61"/>
      <c r="JKB125" s="61"/>
      <c r="JKC125" s="61"/>
      <c r="JKD125" s="61"/>
      <c r="JKE125" s="61"/>
      <c r="JKF125" s="61"/>
      <c r="JKG125" s="61"/>
      <c r="JKH125" s="61"/>
      <c r="JKI125" s="61"/>
      <c r="JKJ125" s="61"/>
      <c r="JKK125" s="61"/>
      <c r="JKL125" s="61"/>
      <c r="JKM125" s="61"/>
      <c r="JKN125" s="61"/>
      <c r="JKO125" s="61"/>
      <c r="JKP125" s="61"/>
      <c r="JKQ125" s="61"/>
      <c r="JKR125" s="61"/>
      <c r="JKS125" s="61"/>
      <c r="JKT125" s="61"/>
      <c r="JKU125" s="61"/>
      <c r="JKV125" s="61"/>
      <c r="JKW125" s="61"/>
      <c r="JKX125" s="61"/>
      <c r="JKY125" s="61"/>
      <c r="JKZ125" s="61"/>
      <c r="JLA125" s="61"/>
      <c r="JLB125" s="61"/>
      <c r="JLC125" s="61"/>
      <c r="JLD125" s="61"/>
      <c r="JLE125" s="61"/>
      <c r="JLF125" s="61"/>
      <c r="JLG125" s="61"/>
      <c r="JLH125" s="61"/>
      <c r="JLI125" s="61"/>
      <c r="JLJ125" s="61"/>
      <c r="JLK125" s="61"/>
      <c r="JLL125" s="61"/>
      <c r="JLM125" s="61"/>
      <c r="JLN125" s="61"/>
      <c r="JLO125" s="61"/>
      <c r="JLP125" s="61"/>
      <c r="JLQ125" s="61"/>
      <c r="JLR125" s="61"/>
      <c r="JLS125" s="61"/>
      <c r="JLT125" s="61"/>
      <c r="JLU125" s="61"/>
      <c r="JLV125" s="61"/>
      <c r="JLW125" s="61"/>
      <c r="JLX125" s="61"/>
      <c r="JLY125" s="61"/>
      <c r="JLZ125" s="61"/>
      <c r="JMA125" s="61"/>
      <c r="JMB125" s="61"/>
      <c r="JMC125" s="61"/>
      <c r="JMD125" s="61"/>
      <c r="JME125" s="61"/>
      <c r="JMF125" s="61"/>
      <c r="JMG125" s="61"/>
      <c r="JMH125" s="61"/>
      <c r="JMI125" s="61"/>
      <c r="JMJ125" s="61"/>
      <c r="JMK125" s="61"/>
      <c r="JML125" s="61"/>
      <c r="JMM125" s="61"/>
      <c r="JMN125" s="61"/>
      <c r="JMO125" s="61"/>
      <c r="JMP125" s="61"/>
      <c r="JMQ125" s="61"/>
      <c r="JMR125" s="61"/>
      <c r="JMS125" s="61"/>
      <c r="JMT125" s="61"/>
      <c r="JMU125" s="61"/>
      <c r="JMV125" s="61"/>
      <c r="JMW125" s="61"/>
      <c r="JMX125" s="61"/>
      <c r="JMY125" s="61"/>
      <c r="JMZ125" s="61"/>
      <c r="JNA125" s="61"/>
      <c r="JNB125" s="61"/>
      <c r="JNC125" s="61"/>
      <c r="JND125" s="61"/>
      <c r="JNE125" s="61"/>
      <c r="JNF125" s="61"/>
      <c r="JNG125" s="61"/>
      <c r="JNH125" s="61"/>
      <c r="JNI125" s="61"/>
      <c r="JNJ125" s="61"/>
      <c r="JNK125" s="61"/>
      <c r="JNL125" s="61"/>
      <c r="JNM125" s="61"/>
      <c r="JNN125" s="61"/>
      <c r="JNO125" s="61"/>
      <c r="JNP125" s="61"/>
      <c r="JNQ125" s="61"/>
      <c r="JNR125" s="61"/>
      <c r="JNS125" s="61"/>
      <c r="JNT125" s="61"/>
      <c r="JNU125" s="61"/>
      <c r="JNV125" s="61"/>
      <c r="JNW125" s="61"/>
      <c r="JNX125" s="61"/>
      <c r="JNY125" s="61"/>
      <c r="JNZ125" s="61"/>
      <c r="JOA125" s="61"/>
      <c r="JOB125" s="61"/>
      <c r="JOC125" s="61"/>
      <c r="JOD125" s="61"/>
      <c r="JOE125" s="61"/>
      <c r="JOF125" s="61"/>
      <c r="JOG125" s="61"/>
      <c r="JOH125" s="61"/>
      <c r="JOI125" s="61"/>
      <c r="JOJ125" s="61"/>
      <c r="JOK125" s="61"/>
      <c r="JOL125" s="61"/>
      <c r="JOM125" s="61"/>
      <c r="JON125" s="61"/>
      <c r="JOO125" s="61"/>
      <c r="JOP125" s="61"/>
      <c r="JOQ125" s="61"/>
      <c r="JOR125" s="61"/>
      <c r="JOS125" s="61"/>
      <c r="JOT125" s="61"/>
      <c r="JOU125" s="61"/>
      <c r="JOV125" s="61"/>
      <c r="JOW125" s="61"/>
      <c r="JOX125" s="61"/>
      <c r="JOY125" s="61"/>
      <c r="JOZ125" s="61"/>
      <c r="JPA125" s="61"/>
      <c r="JPB125" s="61"/>
      <c r="JPC125" s="61"/>
      <c r="JPD125" s="61"/>
      <c r="JPE125" s="61"/>
      <c r="JPF125" s="61"/>
      <c r="JPG125" s="61"/>
      <c r="JPH125" s="61"/>
      <c r="JPI125" s="61"/>
      <c r="JPJ125" s="61"/>
      <c r="JPK125" s="61"/>
      <c r="JPL125" s="61"/>
      <c r="JPM125" s="61"/>
      <c r="JPN125" s="61"/>
      <c r="JPO125" s="61"/>
      <c r="JPP125" s="61"/>
      <c r="JPQ125" s="61"/>
      <c r="JPR125" s="61"/>
      <c r="JPS125" s="61"/>
      <c r="JPT125" s="61"/>
      <c r="JPU125" s="61"/>
      <c r="JPV125" s="61"/>
      <c r="JPW125" s="61"/>
      <c r="JPX125" s="61"/>
      <c r="JPY125" s="61"/>
      <c r="JPZ125" s="61"/>
      <c r="JQA125" s="61"/>
      <c r="JQB125" s="61"/>
      <c r="JQC125" s="61"/>
      <c r="JQD125" s="61"/>
      <c r="JQE125" s="61"/>
      <c r="JQF125" s="61"/>
      <c r="JQG125" s="61"/>
      <c r="JQH125" s="61"/>
      <c r="JQI125" s="61"/>
      <c r="JQJ125" s="61"/>
      <c r="JQK125" s="61"/>
      <c r="JQL125" s="61"/>
      <c r="JQM125" s="61"/>
      <c r="JQN125" s="61"/>
      <c r="JQO125" s="61"/>
      <c r="JQP125" s="61"/>
      <c r="JQQ125" s="61"/>
      <c r="JQR125" s="61"/>
      <c r="JQS125" s="61"/>
      <c r="JQT125" s="61"/>
      <c r="JQU125" s="61"/>
      <c r="JQV125" s="61"/>
      <c r="JQW125" s="61"/>
      <c r="JQX125" s="61"/>
      <c r="JQY125" s="61"/>
      <c r="JQZ125" s="61"/>
      <c r="JRA125" s="61"/>
      <c r="JRB125" s="61"/>
      <c r="JRC125" s="61"/>
      <c r="JRD125" s="61"/>
      <c r="JRE125" s="61"/>
      <c r="JRF125" s="61"/>
      <c r="JRG125" s="61"/>
      <c r="JRH125" s="61"/>
      <c r="JRI125" s="61"/>
      <c r="JRJ125" s="61"/>
      <c r="JRK125" s="61"/>
      <c r="JRL125" s="61"/>
      <c r="JRM125" s="61"/>
      <c r="JRN125" s="61"/>
      <c r="JRO125" s="61"/>
      <c r="JRP125" s="61"/>
      <c r="JRQ125" s="61"/>
      <c r="JRR125" s="61"/>
      <c r="JRS125" s="61"/>
      <c r="JRT125" s="61"/>
      <c r="JRU125" s="61"/>
      <c r="JRV125" s="61"/>
      <c r="JRW125" s="61"/>
      <c r="JRX125" s="61"/>
      <c r="JRY125" s="61"/>
      <c r="JRZ125" s="61"/>
      <c r="JSA125" s="61"/>
      <c r="JSB125" s="61"/>
      <c r="JSC125" s="61"/>
      <c r="JSD125" s="61"/>
      <c r="JSE125" s="61"/>
      <c r="JSF125" s="61"/>
      <c r="JSG125" s="61"/>
      <c r="JSH125" s="61"/>
      <c r="JSI125" s="61"/>
      <c r="JSJ125" s="61"/>
      <c r="JSK125" s="61"/>
      <c r="JSL125" s="61"/>
      <c r="JSM125" s="61"/>
      <c r="JSN125" s="61"/>
      <c r="JSO125" s="61"/>
      <c r="JSP125" s="61"/>
      <c r="JSQ125" s="61"/>
      <c r="JSR125" s="61"/>
      <c r="JSS125" s="61"/>
      <c r="JST125" s="61"/>
      <c r="JSU125" s="61"/>
      <c r="JSV125" s="61"/>
      <c r="JSW125" s="61"/>
      <c r="JSX125" s="61"/>
      <c r="JSY125" s="61"/>
      <c r="JSZ125" s="61"/>
      <c r="JTA125" s="61"/>
      <c r="JTB125" s="61"/>
      <c r="JTC125" s="61"/>
      <c r="JTD125" s="61"/>
      <c r="JTE125" s="61"/>
      <c r="JTF125" s="61"/>
      <c r="JTG125" s="61"/>
      <c r="JTH125" s="61"/>
      <c r="JTI125" s="61"/>
      <c r="JTJ125" s="61"/>
      <c r="JTK125" s="61"/>
      <c r="JTL125" s="61"/>
      <c r="JTM125" s="61"/>
      <c r="JTN125" s="61"/>
      <c r="JTO125" s="61"/>
      <c r="JTP125" s="61"/>
      <c r="JTQ125" s="61"/>
      <c r="JTR125" s="61"/>
      <c r="JTS125" s="61"/>
      <c r="JTT125" s="61"/>
      <c r="JTU125" s="61"/>
      <c r="JTV125" s="61"/>
      <c r="JTW125" s="61"/>
      <c r="JTX125" s="61"/>
      <c r="JTY125" s="61"/>
      <c r="JTZ125" s="61"/>
      <c r="JUA125" s="61"/>
      <c r="JUB125" s="61"/>
      <c r="JUC125" s="61"/>
      <c r="JUD125" s="61"/>
      <c r="JUE125" s="61"/>
      <c r="JUF125" s="61"/>
      <c r="JUG125" s="61"/>
      <c r="JUH125" s="61"/>
      <c r="JUI125" s="61"/>
      <c r="JUJ125" s="61"/>
      <c r="JUK125" s="61"/>
      <c r="JUL125" s="61"/>
      <c r="JUM125" s="61"/>
      <c r="JUN125" s="61"/>
      <c r="JUO125" s="61"/>
      <c r="JUP125" s="61"/>
      <c r="JUQ125" s="61"/>
      <c r="JUR125" s="61"/>
      <c r="JUS125" s="61"/>
      <c r="JUT125" s="61"/>
      <c r="JUU125" s="61"/>
      <c r="JUV125" s="61"/>
      <c r="JUW125" s="61"/>
      <c r="JUX125" s="61"/>
      <c r="JUY125" s="61"/>
      <c r="JUZ125" s="61"/>
      <c r="JVA125" s="61"/>
      <c r="JVB125" s="61"/>
      <c r="JVC125" s="61"/>
      <c r="JVD125" s="61"/>
      <c r="JVE125" s="61"/>
      <c r="JVF125" s="61"/>
      <c r="JVG125" s="61"/>
      <c r="JVH125" s="61"/>
      <c r="JVI125" s="61"/>
      <c r="JVJ125" s="61"/>
      <c r="JVK125" s="61"/>
      <c r="JVL125" s="61"/>
      <c r="JVM125" s="61"/>
      <c r="JVN125" s="61"/>
      <c r="JVO125" s="61"/>
      <c r="JVP125" s="61"/>
      <c r="JVQ125" s="61"/>
      <c r="JVR125" s="61"/>
      <c r="JVS125" s="61"/>
      <c r="JVT125" s="61"/>
      <c r="JVU125" s="61"/>
      <c r="JVV125" s="61"/>
      <c r="JVW125" s="61"/>
      <c r="JVX125" s="61"/>
      <c r="JVY125" s="61"/>
      <c r="JVZ125" s="61"/>
      <c r="JWA125" s="61"/>
      <c r="JWB125" s="61"/>
      <c r="JWC125" s="61"/>
      <c r="JWD125" s="61"/>
      <c r="JWE125" s="61"/>
      <c r="JWF125" s="61"/>
      <c r="JWG125" s="61"/>
      <c r="JWH125" s="61"/>
      <c r="JWI125" s="61"/>
      <c r="JWJ125" s="61"/>
      <c r="JWK125" s="61"/>
      <c r="JWL125" s="61"/>
      <c r="JWM125" s="61"/>
      <c r="JWN125" s="61"/>
      <c r="JWO125" s="61"/>
      <c r="JWP125" s="61"/>
      <c r="JWQ125" s="61"/>
      <c r="JWR125" s="61"/>
      <c r="JWS125" s="61"/>
      <c r="JWT125" s="61"/>
      <c r="JWU125" s="61"/>
      <c r="JWV125" s="61"/>
      <c r="JWW125" s="61"/>
      <c r="JWX125" s="61"/>
      <c r="JWY125" s="61"/>
      <c r="JWZ125" s="61"/>
      <c r="JXA125" s="61"/>
      <c r="JXB125" s="61"/>
      <c r="JXC125" s="61"/>
      <c r="JXD125" s="61"/>
      <c r="JXE125" s="61"/>
      <c r="JXF125" s="61"/>
      <c r="JXG125" s="61"/>
      <c r="JXH125" s="61"/>
      <c r="JXI125" s="61"/>
      <c r="JXJ125" s="61"/>
      <c r="JXK125" s="61"/>
      <c r="JXL125" s="61"/>
      <c r="JXM125" s="61"/>
      <c r="JXN125" s="61"/>
      <c r="JXO125" s="61"/>
      <c r="JXP125" s="61"/>
      <c r="JXQ125" s="61"/>
      <c r="JXR125" s="61"/>
      <c r="JXS125" s="61"/>
      <c r="JXT125" s="61"/>
      <c r="JXU125" s="61"/>
      <c r="JXV125" s="61"/>
      <c r="JXW125" s="61"/>
      <c r="JXX125" s="61"/>
      <c r="JXY125" s="61"/>
      <c r="JXZ125" s="61"/>
      <c r="JYA125" s="61"/>
      <c r="JYB125" s="61"/>
      <c r="JYC125" s="61"/>
      <c r="JYD125" s="61"/>
      <c r="JYE125" s="61"/>
      <c r="JYF125" s="61"/>
      <c r="JYG125" s="61"/>
      <c r="JYH125" s="61"/>
      <c r="JYI125" s="61"/>
      <c r="JYJ125" s="61"/>
      <c r="JYK125" s="61"/>
      <c r="JYL125" s="61"/>
      <c r="JYM125" s="61"/>
      <c r="JYN125" s="61"/>
      <c r="JYO125" s="61"/>
      <c r="JYP125" s="61"/>
      <c r="JYQ125" s="61"/>
      <c r="JYR125" s="61"/>
      <c r="JYS125" s="61"/>
      <c r="JYT125" s="61"/>
      <c r="JYU125" s="61"/>
      <c r="JYV125" s="61"/>
      <c r="JYW125" s="61"/>
      <c r="JYX125" s="61"/>
      <c r="JYY125" s="61"/>
      <c r="JYZ125" s="61"/>
      <c r="JZA125" s="61"/>
      <c r="JZB125" s="61"/>
      <c r="JZC125" s="61"/>
      <c r="JZD125" s="61"/>
      <c r="JZE125" s="61"/>
      <c r="JZF125" s="61"/>
      <c r="JZG125" s="61"/>
      <c r="JZH125" s="61"/>
      <c r="JZI125" s="61"/>
      <c r="JZJ125" s="61"/>
      <c r="JZK125" s="61"/>
      <c r="JZL125" s="61"/>
      <c r="JZM125" s="61"/>
      <c r="JZN125" s="61"/>
      <c r="JZO125" s="61"/>
      <c r="JZP125" s="61"/>
      <c r="JZQ125" s="61"/>
      <c r="JZR125" s="61"/>
      <c r="JZS125" s="61"/>
      <c r="JZT125" s="61"/>
      <c r="JZU125" s="61"/>
      <c r="JZV125" s="61"/>
      <c r="JZW125" s="61"/>
      <c r="JZX125" s="61"/>
      <c r="JZY125" s="61"/>
      <c r="JZZ125" s="61"/>
      <c r="KAA125" s="61"/>
      <c r="KAB125" s="61"/>
      <c r="KAC125" s="61"/>
      <c r="KAD125" s="61"/>
      <c r="KAE125" s="61"/>
      <c r="KAF125" s="61"/>
      <c r="KAG125" s="61"/>
      <c r="KAH125" s="61"/>
      <c r="KAI125" s="61"/>
      <c r="KAJ125" s="61"/>
      <c r="KAK125" s="61"/>
      <c r="KAL125" s="61"/>
      <c r="KAM125" s="61"/>
      <c r="KAN125" s="61"/>
      <c r="KAO125" s="61"/>
      <c r="KAP125" s="61"/>
      <c r="KAQ125" s="61"/>
      <c r="KAR125" s="61"/>
      <c r="KAS125" s="61"/>
      <c r="KAT125" s="61"/>
      <c r="KAU125" s="61"/>
      <c r="KAV125" s="61"/>
      <c r="KAW125" s="61"/>
      <c r="KAX125" s="61"/>
      <c r="KAY125" s="61"/>
      <c r="KAZ125" s="61"/>
      <c r="KBA125" s="61"/>
      <c r="KBB125" s="61"/>
      <c r="KBC125" s="61"/>
      <c r="KBD125" s="61"/>
      <c r="KBE125" s="61"/>
      <c r="KBF125" s="61"/>
      <c r="KBG125" s="61"/>
      <c r="KBH125" s="61"/>
      <c r="KBI125" s="61"/>
      <c r="KBJ125" s="61"/>
      <c r="KBK125" s="61"/>
      <c r="KBL125" s="61"/>
      <c r="KBM125" s="61"/>
      <c r="KBN125" s="61"/>
      <c r="KBO125" s="61"/>
      <c r="KBP125" s="61"/>
      <c r="KBQ125" s="61"/>
      <c r="KBR125" s="61"/>
      <c r="KBS125" s="61"/>
      <c r="KBT125" s="61"/>
      <c r="KBU125" s="61"/>
      <c r="KBV125" s="61"/>
      <c r="KBW125" s="61"/>
      <c r="KBX125" s="61"/>
      <c r="KBY125" s="61"/>
      <c r="KBZ125" s="61"/>
      <c r="KCA125" s="61"/>
      <c r="KCB125" s="61"/>
      <c r="KCC125" s="61"/>
      <c r="KCD125" s="61"/>
      <c r="KCE125" s="61"/>
      <c r="KCF125" s="61"/>
      <c r="KCG125" s="61"/>
      <c r="KCH125" s="61"/>
      <c r="KCI125" s="61"/>
      <c r="KCJ125" s="61"/>
      <c r="KCK125" s="61"/>
      <c r="KCL125" s="61"/>
      <c r="KCM125" s="61"/>
      <c r="KCN125" s="61"/>
      <c r="KCO125" s="61"/>
      <c r="KCP125" s="61"/>
      <c r="KCQ125" s="61"/>
      <c r="KCR125" s="61"/>
      <c r="KCS125" s="61"/>
      <c r="KCT125" s="61"/>
      <c r="KCU125" s="61"/>
      <c r="KCV125" s="61"/>
      <c r="KCW125" s="61"/>
      <c r="KCX125" s="61"/>
      <c r="KCY125" s="61"/>
      <c r="KCZ125" s="61"/>
      <c r="KDA125" s="61"/>
      <c r="KDB125" s="61"/>
      <c r="KDC125" s="61"/>
      <c r="KDD125" s="61"/>
      <c r="KDE125" s="61"/>
      <c r="KDF125" s="61"/>
      <c r="KDG125" s="61"/>
      <c r="KDH125" s="61"/>
      <c r="KDI125" s="61"/>
      <c r="KDJ125" s="61"/>
      <c r="KDK125" s="61"/>
      <c r="KDL125" s="61"/>
      <c r="KDM125" s="61"/>
      <c r="KDN125" s="61"/>
      <c r="KDO125" s="61"/>
      <c r="KDP125" s="61"/>
      <c r="KDQ125" s="61"/>
      <c r="KDR125" s="61"/>
      <c r="KDS125" s="61"/>
      <c r="KDT125" s="61"/>
      <c r="KDU125" s="61"/>
      <c r="KDV125" s="61"/>
      <c r="KDW125" s="61"/>
      <c r="KDX125" s="61"/>
      <c r="KDY125" s="61"/>
      <c r="KDZ125" s="61"/>
      <c r="KEA125" s="61"/>
      <c r="KEB125" s="61"/>
      <c r="KEC125" s="61"/>
      <c r="KED125" s="61"/>
      <c r="KEE125" s="61"/>
      <c r="KEF125" s="61"/>
      <c r="KEG125" s="61"/>
      <c r="KEH125" s="61"/>
      <c r="KEI125" s="61"/>
      <c r="KEJ125" s="61"/>
      <c r="KEK125" s="61"/>
      <c r="KEL125" s="61"/>
      <c r="KEM125" s="61"/>
      <c r="KEN125" s="61"/>
      <c r="KEO125" s="61"/>
      <c r="KEP125" s="61"/>
      <c r="KEQ125" s="61"/>
      <c r="KER125" s="61"/>
      <c r="KES125" s="61"/>
      <c r="KET125" s="61"/>
      <c r="KEU125" s="61"/>
      <c r="KEV125" s="61"/>
      <c r="KEW125" s="61"/>
      <c r="KEX125" s="61"/>
      <c r="KEY125" s="61"/>
      <c r="KEZ125" s="61"/>
      <c r="KFA125" s="61"/>
      <c r="KFB125" s="61"/>
      <c r="KFC125" s="61"/>
      <c r="KFD125" s="61"/>
      <c r="KFE125" s="61"/>
      <c r="KFF125" s="61"/>
      <c r="KFG125" s="61"/>
      <c r="KFH125" s="61"/>
      <c r="KFI125" s="61"/>
      <c r="KFJ125" s="61"/>
      <c r="KFK125" s="61"/>
      <c r="KFL125" s="61"/>
      <c r="KFM125" s="61"/>
      <c r="KFN125" s="61"/>
      <c r="KFO125" s="61"/>
      <c r="KFP125" s="61"/>
      <c r="KFQ125" s="61"/>
      <c r="KFR125" s="61"/>
      <c r="KFS125" s="61"/>
      <c r="KFT125" s="61"/>
      <c r="KFU125" s="61"/>
      <c r="KFV125" s="61"/>
      <c r="KFW125" s="61"/>
      <c r="KFX125" s="61"/>
      <c r="KFY125" s="61"/>
      <c r="KFZ125" s="61"/>
      <c r="KGA125" s="61"/>
      <c r="KGB125" s="61"/>
      <c r="KGC125" s="61"/>
      <c r="KGD125" s="61"/>
      <c r="KGE125" s="61"/>
      <c r="KGF125" s="61"/>
      <c r="KGG125" s="61"/>
      <c r="KGH125" s="61"/>
      <c r="KGI125" s="61"/>
      <c r="KGJ125" s="61"/>
      <c r="KGK125" s="61"/>
      <c r="KGL125" s="61"/>
      <c r="KGM125" s="61"/>
      <c r="KGN125" s="61"/>
      <c r="KGO125" s="61"/>
      <c r="KGP125" s="61"/>
      <c r="KGQ125" s="61"/>
      <c r="KGR125" s="61"/>
      <c r="KGS125" s="61"/>
      <c r="KGT125" s="61"/>
      <c r="KGU125" s="61"/>
      <c r="KGV125" s="61"/>
      <c r="KGW125" s="61"/>
      <c r="KGX125" s="61"/>
      <c r="KGY125" s="61"/>
      <c r="KGZ125" s="61"/>
      <c r="KHA125" s="61"/>
      <c r="KHB125" s="61"/>
      <c r="KHC125" s="61"/>
      <c r="KHD125" s="61"/>
      <c r="KHE125" s="61"/>
      <c r="KHF125" s="61"/>
      <c r="KHG125" s="61"/>
      <c r="KHH125" s="61"/>
      <c r="KHI125" s="61"/>
      <c r="KHJ125" s="61"/>
      <c r="KHK125" s="61"/>
      <c r="KHL125" s="61"/>
      <c r="KHM125" s="61"/>
      <c r="KHN125" s="61"/>
      <c r="KHO125" s="61"/>
      <c r="KHP125" s="61"/>
      <c r="KHQ125" s="61"/>
      <c r="KHR125" s="61"/>
      <c r="KHS125" s="61"/>
      <c r="KHT125" s="61"/>
      <c r="KHU125" s="61"/>
      <c r="KHV125" s="61"/>
      <c r="KHW125" s="61"/>
      <c r="KHX125" s="61"/>
      <c r="KHY125" s="61"/>
      <c r="KHZ125" s="61"/>
      <c r="KIA125" s="61"/>
      <c r="KIB125" s="61"/>
      <c r="KIC125" s="61"/>
      <c r="KID125" s="61"/>
      <c r="KIE125" s="61"/>
      <c r="KIF125" s="61"/>
      <c r="KIG125" s="61"/>
      <c r="KIH125" s="61"/>
      <c r="KII125" s="61"/>
      <c r="KIJ125" s="61"/>
      <c r="KIK125" s="61"/>
      <c r="KIL125" s="61"/>
      <c r="KIM125" s="61"/>
      <c r="KIN125" s="61"/>
      <c r="KIO125" s="61"/>
      <c r="KIP125" s="61"/>
      <c r="KIQ125" s="61"/>
      <c r="KIR125" s="61"/>
      <c r="KIS125" s="61"/>
      <c r="KIT125" s="61"/>
      <c r="KIU125" s="61"/>
      <c r="KIV125" s="61"/>
      <c r="KIW125" s="61"/>
      <c r="KIX125" s="61"/>
      <c r="KIY125" s="61"/>
      <c r="KIZ125" s="61"/>
      <c r="KJA125" s="61"/>
      <c r="KJB125" s="61"/>
      <c r="KJC125" s="61"/>
      <c r="KJD125" s="61"/>
      <c r="KJE125" s="61"/>
      <c r="KJF125" s="61"/>
      <c r="KJG125" s="61"/>
      <c r="KJH125" s="61"/>
      <c r="KJI125" s="61"/>
      <c r="KJJ125" s="61"/>
      <c r="KJK125" s="61"/>
      <c r="KJL125" s="61"/>
      <c r="KJM125" s="61"/>
      <c r="KJN125" s="61"/>
      <c r="KJO125" s="61"/>
      <c r="KJP125" s="61"/>
      <c r="KJQ125" s="61"/>
      <c r="KJR125" s="61"/>
      <c r="KJS125" s="61"/>
      <c r="KJT125" s="61"/>
      <c r="KJU125" s="61"/>
      <c r="KJV125" s="61"/>
      <c r="KJW125" s="61"/>
      <c r="KJX125" s="61"/>
      <c r="KJY125" s="61"/>
      <c r="KJZ125" s="61"/>
      <c r="KKA125" s="61"/>
      <c r="KKB125" s="61"/>
      <c r="KKC125" s="61"/>
      <c r="KKD125" s="61"/>
      <c r="KKE125" s="61"/>
      <c r="KKF125" s="61"/>
      <c r="KKG125" s="61"/>
      <c r="KKH125" s="61"/>
      <c r="KKI125" s="61"/>
      <c r="KKJ125" s="61"/>
      <c r="KKK125" s="61"/>
      <c r="KKL125" s="61"/>
      <c r="KKM125" s="61"/>
      <c r="KKN125" s="61"/>
      <c r="KKO125" s="61"/>
      <c r="KKP125" s="61"/>
      <c r="KKQ125" s="61"/>
      <c r="KKR125" s="61"/>
      <c r="KKS125" s="61"/>
      <c r="KKT125" s="61"/>
      <c r="KKU125" s="61"/>
      <c r="KKV125" s="61"/>
      <c r="KKW125" s="61"/>
      <c r="KKX125" s="61"/>
      <c r="KKY125" s="61"/>
      <c r="KKZ125" s="61"/>
      <c r="KLA125" s="61"/>
      <c r="KLB125" s="61"/>
      <c r="KLC125" s="61"/>
      <c r="KLD125" s="61"/>
      <c r="KLE125" s="61"/>
      <c r="KLF125" s="61"/>
      <c r="KLG125" s="61"/>
      <c r="KLH125" s="61"/>
      <c r="KLI125" s="61"/>
      <c r="KLJ125" s="61"/>
      <c r="KLK125" s="61"/>
      <c r="KLL125" s="61"/>
      <c r="KLM125" s="61"/>
      <c r="KLN125" s="61"/>
      <c r="KLO125" s="61"/>
      <c r="KLP125" s="61"/>
      <c r="KLQ125" s="61"/>
      <c r="KLR125" s="61"/>
      <c r="KLS125" s="61"/>
      <c r="KLT125" s="61"/>
      <c r="KLU125" s="61"/>
      <c r="KLV125" s="61"/>
      <c r="KLW125" s="61"/>
      <c r="KLX125" s="61"/>
      <c r="KLY125" s="61"/>
      <c r="KLZ125" s="61"/>
      <c r="KMA125" s="61"/>
      <c r="KMB125" s="61"/>
      <c r="KMC125" s="61"/>
      <c r="KMD125" s="61"/>
      <c r="KME125" s="61"/>
      <c r="KMF125" s="61"/>
      <c r="KMG125" s="61"/>
      <c r="KMH125" s="61"/>
      <c r="KMI125" s="61"/>
      <c r="KMJ125" s="61"/>
      <c r="KMK125" s="61"/>
      <c r="KML125" s="61"/>
      <c r="KMM125" s="61"/>
      <c r="KMN125" s="61"/>
      <c r="KMO125" s="61"/>
      <c r="KMP125" s="61"/>
      <c r="KMQ125" s="61"/>
      <c r="KMR125" s="61"/>
      <c r="KMS125" s="61"/>
      <c r="KMT125" s="61"/>
      <c r="KMU125" s="61"/>
      <c r="KMV125" s="61"/>
      <c r="KMW125" s="61"/>
      <c r="KMX125" s="61"/>
      <c r="KMY125" s="61"/>
      <c r="KMZ125" s="61"/>
      <c r="KNA125" s="61"/>
      <c r="KNB125" s="61"/>
      <c r="KNC125" s="61"/>
      <c r="KND125" s="61"/>
      <c r="KNE125" s="61"/>
      <c r="KNF125" s="61"/>
      <c r="KNG125" s="61"/>
      <c r="KNH125" s="61"/>
      <c r="KNI125" s="61"/>
      <c r="KNJ125" s="61"/>
      <c r="KNK125" s="61"/>
      <c r="KNL125" s="61"/>
      <c r="KNM125" s="61"/>
      <c r="KNN125" s="61"/>
      <c r="KNO125" s="61"/>
      <c r="KNP125" s="61"/>
      <c r="KNQ125" s="61"/>
      <c r="KNR125" s="61"/>
      <c r="KNS125" s="61"/>
      <c r="KNT125" s="61"/>
      <c r="KNU125" s="61"/>
      <c r="KNV125" s="61"/>
      <c r="KNW125" s="61"/>
      <c r="KNX125" s="61"/>
      <c r="KNY125" s="61"/>
      <c r="KNZ125" s="61"/>
      <c r="KOA125" s="61"/>
      <c r="KOB125" s="61"/>
      <c r="KOC125" s="61"/>
      <c r="KOD125" s="61"/>
      <c r="KOE125" s="61"/>
      <c r="KOF125" s="61"/>
      <c r="KOG125" s="61"/>
      <c r="KOH125" s="61"/>
      <c r="KOI125" s="61"/>
      <c r="KOJ125" s="61"/>
      <c r="KOK125" s="61"/>
      <c r="KOL125" s="61"/>
      <c r="KOM125" s="61"/>
      <c r="KON125" s="61"/>
      <c r="KOO125" s="61"/>
      <c r="KOP125" s="61"/>
      <c r="KOQ125" s="61"/>
      <c r="KOR125" s="61"/>
      <c r="KOS125" s="61"/>
      <c r="KOT125" s="61"/>
      <c r="KOU125" s="61"/>
      <c r="KOV125" s="61"/>
      <c r="KOW125" s="61"/>
      <c r="KOX125" s="61"/>
      <c r="KOY125" s="61"/>
      <c r="KOZ125" s="61"/>
      <c r="KPA125" s="61"/>
      <c r="KPB125" s="61"/>
      <c r="KPC125" s="61"/>
      <c r="KPD125" s="61"/>
      <c r="KPE125" s="61"/>
      <c r="KPF125" s="61"/>
      <c r="KPG125" s="61"/>
      <c r="KPH125" s="61"/>
      <c r="KPI125" s="61"/>
      <c r="KPJ125" s="61"/>
      <c r="KPK125" s="61"/>
      <c r="KPL125" s="61"/>
      <c r="KPM125" s="61"/>
      <c r="KPN125" s="61"/>
      <c r="KPO125" s="61"/>
      <c r="KPP125" s="61"/>
      <c r="KPQ125" s="61"/>
      <c r="KPR125" s="61"/>
      <c r="KPS125" s="61"/>
      <c r="KPT125" s="61"/>
      <c r="KPU125" s="61"/>
      <c r="KPV125" s="61"/>
      <c r="KPW125" s="61"/>
      <c r="KPX125" s="61"/>
      <c r="KPY125" s="61"/>
      <c r="KPZ125" s="61"/>
      <c r="KQA125" s="61"/>
      <c r="KQB125" s="61"/>
      <c r="KQC125" s="61"/>
      <c r="KQD125" s="61"/>
      <c r="KQE125" s="61"/>
      <c r="KQF125" s="61"/>
      <c r="KQG125" s="61"/>
      <c r="KQH125" s="61"/>
      <c r="KQI125" s="61"/>
      <c r="KQJ125" s="61"/>
      <c r="KQK125" s="61"/>
      <c r="KQL125" s="61"/>
      <c r="KQM125" s="61"/>
      <c r="KQN125" s="61"/>
      <c r="KQO125" s="61"/>
      <c r="KQP125" s="61"/>
      <c r="KQQ125" s="61"/>
      <c r="KQR125" s="61"/>
      <c r="KQS125" s="61"/>
      <c r="KQT125" s="61"/>
      <c r="KQU125" s="61"/>
      <c r="KQV125" s="61"/>
      <c r="KQW125" s="61"/>
      <c r="KQX125" s="61"/>
      <c r="KQY125" s="61"/>
      <c r="KQZ125" s="61"/>
      <c r="KRA125" s="61"/>
      <c r="KRB125" s="61"/>
      <c r="KRC125" s="61"/>
      <c r="KRD125" s="61"/>
      <c r="KRE125" s="61"/>
      <c r="KRF125" s="61"/>
      <c r="KRG125" s="61"/>
      <c r="KRH125" s="61"/>
      <c r="KRI125" s="61"/>
      <c r="KRJ125" s="61"/>
      <c r="KRK125" s="61"/>
      <c r="KRL125" s="61"/>
      <c r="KRM125" s="61"/>
      <c r="KRN125" s="61"/>
      <c r="KRO125" s="61"/>
      <c r="KRP125" s="61"/>
      <c r="KRQ125" s="61"/>
      <c r="KRR125" s="61"/>
      <c r="KRS125" s="61"/>
      <c r="KRT125" s="61"/>
      <c r="KRU125" s="61"/>
      <c r="KRV125" s="61"/>
      <c r="KRW125" s="61"/>
      <c r="KRX125" s="61"/>
      <c r="KRY125" s="61"/>
      <c r="KRZ125" s="61"/>
      <c r="KSA125" s="61"/>
      <c r="KSB125" s="61"/>
      <c r="KSC125" s="61"/>
      <c r="KSD125" s="61"/>
      <c r="KSE125" s="61"/>
      <c r="KSF125" s="61"/>
      <c r="KSG125" s="61"/>
      <c r="KSH125" s="61"/>
      <c r="KSI125" s="61"/>
      <c r="KSJ125" s="61"/>
      <c r="KSK125" s="61"/>
      <c r="KSL125" s="61"/>
      <c r="KSM125" s="61"/>
      <c r="KSN125" s="61"/>
      <c r="KSO125" s="61"/>
      <c r="KSP125" s="61"/>
      <c r="KSQ125" s="61"/>
      <c r="KSR125" s="61"/>
      <c r="KSS125" s="61"/>
      <c r="KST125" s="61"/>
      <c r="KSU125" s="61"/>
      <c r="KSV125" s="61"/>
      <c r="KSW125" s="61"/>
      <c r="KSX125" s="61"/>
      <c r="KSY125" s="61"/>
      <c r="KSZ125" s="61"/>
      <c r="KTA125" s="61"/>
      <c r="KTB125" s="61"/>
      <c r="KTC125" s="61"/>
      <c r="KTD125" s="61"/>
      <c r="KTE125" s="61"/>
      <c r="KTF125" s="61"/>
      <c r="KTG125" s="61"/>
      <c r="KTH125" s="61"/>
      <c r="KTI125" s="61"/>
      <c r="KTJ125" s="61"/>
      <c r="KTK125" s="61"/>
      <c r="KTL125" s="61"/>
      <c r="KTM125" s="61"/>
      <c r="KTN125" s="61"/>
      <c r="KTO125" s="61"/>
      <c r="KTP125" s="61"/>
      <c r="KTQ125" s="61"/>
      <c r="KTR125" s="61"/>
      <c r="KTS125" s="61"/>
      <c r="KTT125" s="61"/>
      <c r="KTU125" s="61"/>
      <c r="KTV125" s="61"/>
      <c r="KTW125" s="61"/>
      <c r="KTX125" s="61"/>
      <c r="KTY125" s="61"/>
      <c r="KTZ125" s="61"/>
      <c r="KUA125" s="61"/>
      <c r="KUB125" s="61"/>
      <c r="KUC125" s="61"/>
      <c r="KUD125" s="61"/>
      <c r="KUE125" s="61"/>
      <c r="KUF125" s="61"/>
      <c r="KUG125" s="61"/>
      <c r="KUH125" s="61"/>
      <c r="KUI125" s="61"/>
      <c r="KUJ125" s="61"/>
      <c r="KUK125" s="61"/>
      <c r="KUL125" s="61"/>
      <c r="KUM125" s="61"/>
      <c r="KUN125" s="61"/>
      <c r="KUO125" s="61"/>
      <c r="KUP125" s="61"/>
      <c r="KUQ125" s="61"/>
      <c r="KUR125" s="61"/>
      <c r="KUS125" s="61"/>
      <c r="KUT125" s="61"/>
      <c r="KUU125" s="61"/>
      <c r="KUV125" s="61"/>
      <c r="KUW125" s="61"/>
      <c r="KUX125" s="61"/>
      <c r="KUY125" s="61"/>
      <c r="KUZ125" s="61"/>
      <c r="KVA125" s="61"/>
      <c r="KVB125" s="61"/>
      <c r="KVC125" s="61"/>
      <c r="KVD125" s="61"/>
      <c r="KVE125" s="61"/>
      <c r="KVF125" s="61"/>
      <c r="KVG125" s="61"/>
      <c r="KVH125" s="61"/>
      <c r="KVI125" s="61"/>
      <c r="KVJ125" s="61"/>
      <c r="KVK125" s="61"/>
      <c r="KVL125" s="61"/>
      <c r="KVM125" s="61"/>
      <c r="KVN125" s="61"/>
      <c r="KVO125" s="61"/>
      <c r="KVP125" s="61"/>
      <c r="KVQ125" s="61"/>
      <c r="KVR125" s="61"/>
      <c r="KVS125" s="61"/>
      <c r="KVT125" s="61"/>
      <c r="KVU125" s="61"/>
      <c r="KVV125" s="61"/>
      <c r="KVW125" s="61"/>
      <c r="KVX125" s="61"/>
      <c r="KVY125" s="61"/>
      <c r="KVZ125" s="61"/>
      <c r="KWA125" s="61"/>
      <c r="KWB125" s="61"/>
      <c r="KWC125" s="61"/>
      <c r="KWD125" s="61"/>
      <c r="KWE125" s="61"/>
      <c r="KWF125" s="61"/>
      <c r="KWG125" s="61"/>
      <c r="KWH125" s="61"/>
      <c r="KWI125" s="61"/>
      <c r="KWJ125" s="61"/>
      <c r="KWK125" s="61"/>
      <c r="KWL125" s="61"/>
      <c r="KWM125" s="61"/>
      <c r="KWN125" s="61"/>
      <c r="KWO125" s="61"/>
      <c r="KWP125" s="61"/>
      <c r="KWQ125" s="61"/>
      <c r="KWR125" s="61"/>
      <c r="KWS125" s="61"/>
      <c r="KWT125" s="61"/>
      <c r="KWU125" s="61"/>
      <c r="KWV125" s="61"/>
      <c r="KWW125" s="61"/>
      <c r="KWX125" s="61"/>
      <c r="KWY125" s="61"/>
      <c r="KWZ125" s="61"/>
      <c r="KXA125" s="61"/>
      <c r="KXB125" s="61"/>
      <c r="KXC125" s="61"/>
      <c r="KXD125" s="61"/>
      <c r="KXE125" s="61"/>
      <c r="KXF125" s="61"/>
      <c r="KXG125" s="61"/>
      <c r="KXH125" s="61"/>
      <c r="KXI125" s="61"/>
      <c r="KXJ125" s="61"/>
      <c r="KXK125" s="61"/>
      <c r="KXL125" s="61"/>
      <c r="KXM125" s="61"/>
      <c r="KXN125" s="61"/>
      <c r="KXO125" s="61"/>
      <c r="KXP125" s="61"/>
      <c r="KXQ125" s="61"/>
      <c r="KXR125" s="61"/>
      <c r="KXS125" s="61"/>
      <c r="KXT125" s="61"/>
      <c r="KXU125" s="61"/>
      <c r="KXV125" s="61"/>
      <c r="KXW125" s="61"/>
      <c r="KXX125" s="61"/>
      <c r="KXY125" s="61"/>
      <c r="KXZ125" s="61"/>
      <c r="KYA125" s="61"/>
      <c r="KYB125" s="61"/>
      <c r="KYC125" s="61"/>
      <c r="KYD125" s="61"/>
      <c r="KYE125" s="61"/>
      <c r="KYF125" s="61"/>
      <c r="KYG125" s="61"/>
      <c r="KYH125" s="61"/>
      <c r="KYI125" s="61"/>
      <c r="KYJ125" s="61"/>
      <c r="KYK125" s="61"/>
      <c r="KYL125" s="61"/>
      <c r="KYM125" s="61"/>
      <c r="KYN125" s="61"/>
      <c r="KYO125" s="61"/>
      <c r="KYP125" s="61"/>
      <c r="KYQ125" s="61"/>
      <c r="KYR125" s="61"/>
      <c r="KYS125" s="61"/>
      <c r="KYT125" s="61"/>
      <c r="KYU125" s="61"/>
      <c r="KYV125" s="61"/>
      <c r="KYW125" s="61"/>
      <c r="KYX125" s="61"/>
      <c r="KYY125" s="61"/>
      <c r="KYZ125" s="61"/>
      <c r="KZA125" s="61"/>
      <c r="KZB125" s="61"/>
      <c r="KZC125" s="61"/>
      <c r="KZD125" s="61"/>
      <c r="KZE125" s="61"/>
      <c r="KZF125" s="61"/>
      <c r="KZG125" s="61"/>
      <c r="KZH125" s="61"/>
      <c r="KZI125" s="61"/>
      <c r="KZJ125" s="61"/>
      <c r="KZK125" s="61"/>
      <c r="KZL125" s="61"/>
      <c r="KZM125" s="61"/>
      <c r="KZN125" s="61"/>
      <c r="KZO125" s="61"/>
      <c r="KZP125" s="61"/>
      <c r="KZQ125" s="61"/>
      <c r="KZR125" s="61"/>
      <c r="KZS125" s="61"/>
      <c r="KZT125" s="61"/>
      <c r="KZU125" s="61"/>
      <c r="KZV125" s="61"/>
      <c r="KZW125" s="61"/>
      <c r="KZX125" s="61"/>
      <c r="KZY125" s="61"/>
      <c r="KZZ125" s="61"/>
      <c r="LAA125" s="61"/>
      <c r="LAB125" s="61"/>
      <c r="LAC125" s="61"/>
      <c r="LAD125" s="61"/>
      <c r="LAE125" s="61"/>
      <c r="LAF125" s="61"/>
      <c r="LAG125" s="61"/>
      <c r="LAH125" s="61"/>
      <c r="LAI125" s="61"/>
      <c r="LAJ125" s="61"/>
      <c r="LAK125" s="61"/>
      <c r="LAL125" s="61"/>
      <c r="LAM125" s="61"/>
      <c r="LAN125" s="61"/>
      <c r="LAO125" s="61"/>
      <c r="LAP125" s="61"/>
      <c r="LAQ125" s="61"/>
      <c r="LAR125" s="61"/>
      <c r="LAS125" s="61"/>
      <c r="LAT125" s="61"/>
      <c r="LAU125" s="61"/>
      <c r="LAV125" s="61"/>
      <c r="LAW125" s="61"/>
      <c r="LAX125" s="61"/>
      <c r="LAY125" s="61"/>
      <c r="LAZ125" s="61"/>
      <c r="LBA125" s="61"/>
      <c r="LBB125" s="61"/>
      <c r="LBC125" s="61"/>
      <c r="LBD125" s="61"/>
      <c r="LBE125" s="61"/>
      <c r="LBF125" s="61"/>
      <c r="LBG125" s="61"/>
      <c r="LBH125" s="61"/>
      <c r="LBI125" s="61"/>
      <c r="LBJ125" s="61"/>
      <c r="LBK125" s="61"/>
      <c r="LBL125" s="61"/>
      <c r="LBM125" s="61"/>
      <c r="LBN125" s="61"/>
      <c r="LBO125" s="61"/>
      <c r="LBP125" s="61"/>
      <c r="LBQ125" s="61"/>
      <c r="LBR125" s="61"/>
      <c r="LBS125" s="61"/>
      <c r="LBT125" s="61"/>
      <c r="LBU125" s="61"/>
      <c r="LBV125" s="61"/>
      <c r="LBW125" s="61"/>
      <c r="LBX125" s="61"/>
      <c r="LBY125" s="61"/>
      <c r="LBZ125" s="61"/>
      <c r="LCA125" s="61"/>
      <c r="LCB125" s="61"/>
      <c r="LCC125" s="61"/>
      <c r="LCD125" s="61"/>
      <c r="LCE125" s="61"/>
      <c r="LCF125" s="61"/>
      <c r="LCG125" s="61"/>
      <c r="LCH125" s="61"/>
      <c r="LCI125" s="61"/>
      <c r="LCJ125" s="61"/>
      <c r="LCK125" s="61"/>
      <c r="LCL125" s="61"/>
      <c r="LCM125" s="61"/>
      <c r="LCN125" s="61"/>
      <c r="LCO125" s="61"/>
      <c r="LCP125" s="61"/>
      <c r="LCQ125" s="61"/>
      <c r="LCR125" s="61"/>
      <c r="LCS125" s="61"/>
      <c r="LCT125" s="61"/>
      <c r="LCU125" s="61"/>
      <c r="LCV125" s="61"/>
      <c r="LCW125" s="61"/>
      <c r="LCX125" s="61"/>
      <c r="LCY125" s="61"/>
      <c r="LCZ125" s="61"/>
      <c r="LDA125" s="61"/>
      <c r="LDB125" s="61"/>
      <c r="LDC125" s="61"/>
      <c r="LDD125" s="61"/>
      <c r="LDE125" s="61"/>
      <c r="LDF125" s="61"/>
      <c r="LDG125" s="61"/>
      <c r="LDH125" s="61"/>
      <c r="LDI125" s="61"/>
      <c r="LDJ125" s="61"/>
      <c r="LDK125" s="61"/>
      <c r="LDL125" s="61"/>
      <c r="LDM125" s="61"/>
      <c r="LDN125" s="61"/>
      <c r="LDO125" s="61"/>
      <c r="LDP125" s="61"/>
      <c r="LDQ125" s="61"/>
      <c r="LDR125" s="61"/>
      <c r="LDS125" s="61"/>
      <c r="LDT125" s="61"/>
      <c r="LDU125" s="61"/>
      <c r="LDV125" s="61"/>
      <c r="LDW125" s="61"/>
      <c r="LDX125" s="61"/>
      <c r="LDY125" s="61"/>
      <c r="LDZ125" s="61"/>
      <c r="LEA125" s="61"/>
      <c r="LEB125" s="61"/>
      <c r="LEC125" s="61"/>
      <c r="LED125" s="61"/>
      <c r="LEE125" s="61"/>
      <c r="LEF125" s="61"/>
      <c r="LEG125" s="61"/>
      <c r="LEH125" s="61"/>
      <c r="LEI125" s="61"/>
      <c r="LEJ125" s="61"/>
      <c r="LEK125" s="61"/>
      <c r="LEL125" s="61"/>
      <c r="LEM125" s="61"/>
      <c r="LEN125" s="61"/>
      <c r="LEO125" s="61"/>
      <c r="LEP125" s="61"/>
      <c r="LEQ125" s="61"/>
      <c r="LER125" s="61"/>
      <c r="LES125" s="61"/>
      <c r="LET125" s="61"/>
      <c r="LEU125" s="61"/>
      <c r="LEV125" s="61"/>
      <c r="LEW125" s="61"/>
      <c r="LEX125" s="61"/>
      <c r="LEY125" s="61"/>
      <c r="LEZ125" s="61"/>
      <c r="LFA125" s="61"/>
      <c r="LFB125" s="61"/>
      <c r="LFC125" s="61"/>
      <c r="LFD125" s="61"/>
      <c r="LFE125" s="61"/>
      <c r="LFF125" s="61"/>
      <c r="LFG125" s="61"/>
      <c r="LFH125" s="61"/>
      <c r="LFI125" s="61"/>
      <c r="LFJ125" s="61"/>
      <c r="LFK125" s="61"/>
      <c r="LFL125" s="61"/>
      <c r="LFM125" s="61"/>
      <c r="LFN125" s="61"/>
      <c r="LFO125" s="61"/>
      <c r="LFP125" s="61"/>
      <c r="LFQ125" s="61"/>
      <c r="LFR125" s="61"/>
      <c r="LFS125" s="61"/>
      <c r="LFT125" s="61"/>
      <c r="LFU125" s="61"/>
      <c r="LFV125" s="61"/>
      <c r="LFW125" s="61"/>
      <c r="LFX125" s="61"/>
      <c r="LFY125" s="61"/>
      <c r="LFZ125" s="61"/>
      <c r="LGA125" s="61"/>
      <c r="LGB125" s="61"/>
      <c r="LGC125" s="61"/>
      <c r="LGD125" s="61"/>
      <c r="LGE125" s="61"/>
      <c r="LGF125" s="61"/>
      <c r="LGG125" s="61"/>
      <c r="LGH125" s="61"/>
      <c r="LGI125" s="61"/>
      <c r="LGJ125" s="61"/>
      <c r="LGK125" s="61"/>
      <c r="LGL125" s="61"/>
      <c r="LGM125" s="61"/>
      <c r="LGN125" s="61"/>
      <c r="LGO125" s="61"/>
      <c r="LGP125" s="61"/>
      <c r="LGQ125" s="61"/>
      <c r="LGR125" s="61"/>
      <c r="LGS125" s="61"/>
      <c r="LGT125" s="61"/>
      <c r="LGU125" s="61"/>
      <c r="LGV125" s="61"/>
      <c r="LGW125" s="61"/>
      <c r="LGX125" s="61"/>
      <c r="LGY125" s="61"/>
      <c r="LGZ125" s="61"/>
      <c r="LHA125" s="61"/>
      <c r="LHB125" s="61"/>
      <c r="LHC125" s="61"/>
      <c r="LHD125" s="61"/>
      <c r="LHE125" s="61"/>
      <c r="LHF125" s="61"/>
      <c r="LHG125" s="61"/>
      <c r="LHH125" s="61"/>
      <c r="LHI125" s="61"/>
      <c r="LHJ125" s="61"/>
      <c r="LHK125" s="61"/>
      <c r="LHL125" s="61"/>
      <c r="LHM125" s="61"/>
      <c r="LHN125" s="61"/>
      <c r="LHO125" s="61"/>
      <c r="LHP125" s="61"/>
      <c r="LHQ125" s="61"/>
      <c r="LHR125" s="61"/>
      <c r="LHS125" s="61"/>
      <c r="LHT125" s="61"/>
      <c r="LHU125" s="61"/>
      <c r="LHV125" s="61"/>
      <c r="LHW125" s="61"/>
      <c r="LHX125" s="61"/>
      <c r="LHY125" s="61"/>
      <c r="LHZ125" s="61"/>
      <c r="LIA125" s="61"/>
      <c r="LIB125" s="61"/>
      <c r="LIC125" s="61"/>
      <c r="LID125" s="61"/>
      <c r="LIE125" s="61"/>
      <c r="LIF125" s="61"/>
      <c r="LIG125" s="61"/>
      <c r="LIH125" s="61"/>
      <c r="LII125" s="61"/>
      <c r="LIJ125" s="61"/>
      <c r="LIK125" s="61"/>
      <c r="LIL125" s="61"/>
      <c r="LIM125" s="61"/>
      <c r="LIN125" s="61"/>
      <c r="LIO125" s="61"/>
      <c r="LIP125" s="61"/>
      <c r="LIQ125" s="61"/>
      <c r="LIR125" s="61"/>
      <c r="LIS125" s="61"/>
      <c r="LIT125" s="61"/>
      <c r="LIU125" s="61"/>
      <c r="LIV125" s="61"/>
      <c r="LIW125" s="61"/>
      <c r="LIX125" s="61"/>
      <c r="LIY125" s="61"/>
      <c r="LIZ125" s="61"/>
      <c r="LJA125" s="61"/>
      <c r="LJB125" s="61"/>
      <c r="LJC125" s="61"/>
      <c r="LJD125" s="61"/>
      <c r="LJE125" s="61"/>
      <c r="LJF125" s="61"/>
      <c r="LJG125" s="61"/>
      <c r="LJH125" s="61"/>
      <c r="LJI125" s="61"/>
      <c r="LJJ125" s="61"/>
      <c r="LJK125" s="61"/>
      <c r="LJL125" s="61"/>
      <c r="LJM125" s="61"/>
      <c r="LJN125" s="61"/>
      <c r="LJO125" s="61"/>
      <c r="LJP125" s="61"/>
      <c r="LJQ125" s="61"/>
      <c r="LJR125" s="61"/>
      <c r="LJS125" s="61"/>
      <c r="LJT125" s="61"/>
      <c r="LJU125" s="61"/>
      <c r="LJV125" s="61"/>
      <c r="LJW125" s="61"/>
      <c r="LJX125" s="61"/>
      <c r="LJY125" s="61"/>
      <c r="LJZ125" s="61"/>
      <c r="LKA125" s="61"/>
      <c r="LKB125" s="61"/>
      <c r="LKC125" s="61"/>
      <c r="LKD125" s="61"/>
      <c r="LKE125" s="61"/>
      <c r="LKF125" s="61"/>
      <c r="LKG125" s="61"/>
      <c r="LKH125" s="61"/>
      <c r="LKI125" s="61"/>
      <c r="LKJ125" s="61"/>
      <c r="LKK125" s="61"/>
      <c r="LKL125" s="61"/>
      <c r="LKM125" s="61"/>
      <c r="LKN125" s="61"/>
      <c r="LKO125" s="61"/>
      <c r="LKP125" s="61"/>
      <c r="LKQ125" s="61"/>
      <c r="LKR125" s="61"/>
      <c r="LKS125" s="61"/>
      <c r="LKT125" s="61"/>
      <c r="LKU125" s="61"/>
      <c r="LKV125" s="61"/>
      <c r="LKW125" s="61"/>
      <c r="LKX125" s="61"/>
      <c r="LKY125" s="61"/>
      <c r="LKZ125" s="61"/>
      <c r="LLA125" s="61"/>
      <c r="LLB125" s="61"/>
      <c r="LLC125" s="61"/>
      <c r="LLD125" s="61"/>
      <c r="LLE125" s="61"/>
      <c r="LLF125" s="61"/>
      <c r="LLG125" s="61"/>
      <c r="LLH125" s="61"/>
      <c r="LLI125" s="61"/>
      <c r="LLJ125" s="61"/>
      <c r="LLK125" s="61"/>
      <c r="LLL125" s="61"/>
      <c r="LLM125" s="61"/>
      <c r="LLN125" s="61"/>
      <c r="LLO125" s="61"/>
      <c r="LLP125" s="61"/>
      <c r="LLQ125" s="61"/>
      <c r="LLR125" s="61"/>
      <c r="LLS125" s="61"/>
      <c r="LLT125" s="61"/>
      <c r="LLU125" s="61"/>
      <c r="LLV125" s="61"/>
      <c r="LLW125" s="61"/>
      <c r="LLX125" s="61"/>
      <c r="LLY125" s="61"/>
      <c r="LLZ125" s="61"/>
      <c r="LMA125" s="61"/>
      <c r="LMB125" s="61"/>
      <c r="LMC125" s="61"/>
      <c r="LMD125" s="61"/>
      <c r="LME125" s="61"/>
      <c r="LMF125" s="61"/>
      <c r="LMG125" s="61"/>
      <c r="LMH125" s="61"/>
      <c r="LMI125" s="61"/>
      <c r="LMJ125" s="61"/>
      <c r="LMK125" s="61"/>
      <c r="LML125" s="61"/>
      <c r="LMM125" s="61"/>
      <c r="LMN125" s="61"/>
      <c r="LMO125" s="61"/>
      <c r="LMP125" s="61"/>
      <c r="LMQ125" s="61"/>
      <c r="LMR125" s="61"/>
      <c r="LMS125" s="61"/>
      <c r="LMT125" s="61"/>
      <c r="LMU125" s="61"/>
      <c r="LMV125" s="61"/>
      <c r="LMW125" s="61"/>
      <c r="LMX125" s="61"/>
      <c r="LMY125" s="61"/>
      <c r="LMZ125" s="61"/>
      <c r="LNA125" s="61"/>
      <c r="LNB125" s="61"/>
      <c r="LNC125" s="61"/>
      <c r="LND125" s="61"/>
      <c r="LNE125" s="61"/>
      <c r="LNF125" s="61"/>
      <c r="LNG125" s="61"/>
      <c r="LNH125" s="61"/>
      <c r="LNI125" s="61"/>
      <c r="LNJ125" s="61"/>
      <c r="LNK125" s="61"/>
      <c r="LNL125" s="61"/>
      <c r="LNM125" s="61"/>
      <c r="LNN125" s="61"/>
      <c r="LNO125" s="61"/>
      <c r="LNP125" s="61"/>
      <c r="LNQ125" s="61"/>
      <c r="LNR125" s="61"/>
      <c r="LNS125" s="61"/>
      <c r="LNT125" s="61"/>
      <c r="LNU125" s="61"/>
      <c r="LNV125" s="61"/>
      <c r="LNW125" s="61"/>
      <c r="LNX125" s="61"/>
      <c r="LNY125" s="61"/>
      <c r="LNZ125" s="61"/>
      <c r="LOA125" s="61"/>
      <c r="LOB125" s="61"/>
      <c r="LOC125" s="61"/>
      <c r="LOD125" s="61"/>
      <c r="LOE125" s="61"/>
      <c r="LOF125" s="61"/>
      <c r="LOG125" s="61"/>
      <c r="LOH125" s="61"/>
      <c r="LOI125" s="61"/>
      <c r="LOJ125" s="61"/>
      <c r="LOK125" s="61"/>
      <c r="LOL125" s="61"/>
      <c r="LOM125" s="61"/>
      <c r="LON125" s="61"/>
      <c r="LOO125" s="61"/>
      <c r="LOP125" s="61"/>
      <c r="LOQ125" s="61"/>
      <c r="LOR125" s="61"/>
      <c r="LOS125" s="61"/>
      <c r="LOT125" s="61"/>
      <c r="LOU125" s="61"/>
      <c r="LOV125" s="61"/>
      <c r="LOW125" s="61"/>
      <c r="LOX125" s="61"/>
      <c r="LOY125" s="61"/>
      <c r="LOZ125" s="61"/>
      <c r="LPA125" s="61"/>
      <c r="LPB125" s="61"/>
      <c r="LPC125" s="61"/>
      <c r="LPD125" s="61"/>
      <c r="LPE125" s="61"/>
      <c r="LPF125" s="61"/>
      <c r="LPG125" s="61"/>
      <c r="LPH125" s="61"/>
      <c r="LPI125" s="61"/>
      <c r="LPJ125" s="61"/>
      <c r="LPK125" s="61"/>
      <c r="LPL125" s="61"/>
      <c r="LPM125" s="61"/>
      <c r="LPN125" s="61"/>
      <c r="LPO125" s="61"/>
      <c r="LPP125" s="61"/>
      <c r="LPQ125" s="61"/>
      <c r="LPR125" s="61"/>
      <c r="LPS125" s="61"/>
      <c r="LPT125" s="61"/>
      <c r="LPU125" s="61"/>
      <c r="LPV125" s="61"/>
      <c r="LPW125" s="61"/>
      <c r="LPX125" s="61"/>
      <c r="LPY125" s="61"/>
      <c r="LPZ125" s="61"/>
      <c r="LQA125" s="61"/>
      <c r="LQB125" s="61"/>
      <c r="LQC125" s="61"/>
      <c r="LQD125" s="61"/>
      <c r="LQE125" s="61"/>
      <c r="LQF125" s="61"/>
      <c r="LQG125" s="61"/>
      <c r="LQH125" s="61"/>
      <c r="LQI125" s="61"/>
      <c r="LQJ125" s="61"/>
      <c r="LQK125" s="61"/>
      <c r="LQL125" s="61"/>
      <c r="LQM125" s="61"/>
      <c r="LQN125" s="61"/>
      <c r="LQO125" s="61"/>
      <c r="LQP125" s="61"/>
      <c r="LQQ125" s="61"/>
      <c r="LQR125" s="61"/>
      <c r="LQS125" s="61"/>
      <c r="LQT125" s="61"/>
      <c r="LQU125" s="61"/>
      <c r="LQV125" s="61"/>
      <c r="LQW125" s="61"/>
      <c r="LQX125" s="61"/>
      <c r="LQY125" s="61"/>
      <c r="LQZ125" s="61"/>
      <c r="LRA125" s="61"/>
      <c r="LRB125" s="61"/>
      <c r="LRC125" s="61"/>
      <c r="LRD125" s="61"/>
      <c r="LRE125" s="61"/>
      <c r="LRF125" s="61"/>
      <c r="LRG125" s="61"/>
      <c r="LRH125" s="61"/>
      <c r="LRI125" s="61"/>
      <c r="LRJ125" s="61"/>
      <c r="LRK125" s="61"/>
      <c r="LRL125" s="61"/>
      <c r="LRM125" s="61"/>
      <c r="LRN125" s="61"/>
      <c r="LRO125" s="61"/>
      <c r="LRP125" s="61"/>
      <c r="LRQ125" s="61"/>
      <c r="LRR125" s="61"/>
      <c r="LRS125" s="61"/>
      <c r="LRT125" s="61"/>
      <c r="LRU125" s="61"/>
      <c r="LRV125" s="61"/>
      <c r="LRW125" s="61"/>
      <c r="LRX125" s="61"/>
      <c r="LRY125" s="61"/>
      <c r="LRZ125" s="61"/>
      <c r="LSA125" s="61"/>
      <c r="LSB125" s="61"/>
      <c r="LSC125" s="61"/>
      <c r="LSD125" s="61"/>
      <c r="LSE125" s="61"/>
      <c r="LSF125" s="61"/>
      <c r="LSG125" s="61"/>
      <c r="LSH125" s="61"/>
      <c r="LSI125" s="61"/>
      <c r="LSJ125" s="61"/>
      <c r="LSK125" s="61"/>
      <c r="LSL125" s="61"/>
      <c r="LSM125" s="61"/>
      <c r="LSN125" s="61"/>
      <c r="LSO125" s="61"/>
      <c r="LSP125" s="61"/>
      <c r="LSQ125" s="61"/>
      <c r="LSR125" s="61"/>
      <c r="LSS125" s="61"/>
      <c r="LST125" s="61"/>
      <c r="LSU125" s="61"/>
      <c r="LSV125" s="61"/>
      <c r="LSW125" s="61"/>
      <c r="LSX125" s="61"/>
      <c r="LSY125" s="61"/>
      <c r="LSZ125" s="61"/>
      <c r="LTA125" s="61"/>
      <c r="LTB125" s="61"/>
      <c r="LTC125" s="61"/>
      <c r="LTD125" s="61"/>
      <c r="LTE125" s="61"/>
      <c r="LTF125" s="61"/>
      <c r="LTG125" s="61"/>
      <c r="LTH125" s="61"/>
      <c r="LTI125" s="61"/>
      <c r="LTJ125" s="61"/>
      <c r="LTK125" s="61"/>
      <c r="LTL125" s="61"/>
      <c r="LTM125" s="61"/>
      <c r="LTN125" s="61"/>
      <c r="LTO125" s="61"/>
      <c r="LTP125" s="61"/>
      <c r="LTQ125" s="61"/>
      <c r="LTR125" s="61"/>
      <c r="LTS125" s="61"/>
      <c r="LTT125" s="61"/>
      <c r="LTU125" s="61"/>
      <c r="LTV125" s="61"/>
      <c r="LTW125" s="61"/>
      <c r="LTX125" s="61"/>
      <c r="LTY125" s="61"/>
      <c r="LTZ125" s="61"/>
      <c r="LUA125" s="61"/>
      <c r="LUB125" s="61"/>
      <c r="LUC125" s="61"/>
      <c r="LUD125" s="61"/>
      <c r="LUE125" s="61"/>
      <c r="LUF125" s="61"/>
      <c r="LUG125" s="61"/>
      <c r="LUH125" s="61"/>
      <c r="LUI125" s="61"/>
      <c r="LUJ125" s="61"/>
      <c r="LUK125" s="61"/>
      <c r="LUL125" s="61"/>
      <c r="LUM125" s="61"/>
      <c r="LUN125" s="61"/>
      <c r="LUO125" s="61"/>
      <c r="LUP125" s="61"/>
      <c r="LUQ125" s="61"/>
      <c r="LUR125" s="61"/>
      <c r="LUS125" s="61"/>
      <c r="LUT125" s="61"/>
      <c r="LUU125" s="61"/>
      <c r="LUV125" s="61"/>
      <c r="LUW125" s="61"/>
      <c r="LUX125" s="61"/>
      <c r="LUY125" s="61"/>
      <c r="LUZ125" s="61"/>
      <c r="LVA125" s="61"/>
      <c r="LVB125" s="61"/>
      <c r="LVC125" s="61"/>
      <c r="LVD125" s="61"/>
      <c r="LVE125" s="61"/>
      <c r="LVF125" s="61"/>
      <c r="LVG125" s="61"/>
      <c r="LVH125" s="61"/>
      <c r="LVI125" s="61"/>
      <c r="LVJ125" s="61"/>
      <c r="LVK125" s="61"/>
      <c r="LVL125" s="61"/>
      <c r="LVM125" s="61"/>
      <c r="LVN125" s="61"/>
      <c r="LVO125" s="61"/>
      <c r="LVP125" s="61"/>
      <c r="LVQ125" s="61"/>
      <c r="LVR125" s="61"/>
      <c r="LVS125" s="61"/>
      <c r="LVT125" s="61"/>
      <c r="LVU125" s="61"/>
      <c r="LVV125" s="61"/>
      <c r="LVW125" s="61"/>
      <c r="LVX125" s="61"/>
      <c r="LVY125" s="61"/>
      <c r="LVZ125" s="61"/>
      <c r="LWA125" s="61"/>
      <c r="LWB125" s="61"/>
      <c r="LWC125" s="61"/>
      <c r="LWD125" s="61"/>
      <c r="LWE125" s="61"/>
      <c r="LWF125" s="61"/>
      <c r="LWG125" s="61"/>
      <c r="LWH125" s="61"/>
      <c r="LWI125" s="61"/>
      <c r="LWJ125" s="61"/>
      <c r="LWK125" s="61"/>
      <c r="LWL125" s="61"/>
      <c r="LWM125" s="61"/>
      <c r="LWN125" s="61"/>
      <c r="LWO125" s="61"/>
      <c r="LWP125" s="61"/>
      <c r="LWQ125" s="61"/>
      <c r="LWR125" s="61"/>
      <c r="LWS125" s="61"/>
      <c r="LWT125" s="61"/>
      <c r="LWU125" s="61"/>
      <c r="LWV125" s="61"/>
      <c r="LWW125" s="61"/>
      <c r="LWX125" s="61"/>
      <c r="LWY125" s="61"/>
      <c r="LWZ125" s="61"/>
      <c r="LXA125" s="61"/>
      <c r="LXB125" s="61"/>
      <c r="LXC125" s="61"/>
      <c r="LXD125" s="61"/>
      <c r="LXE125" s="61"/>
      <c r="LXF125" s="61"/>
      <c r="LXG125" s="61"/>
      <c r="LXH125" s="61"/>
      <c r="LXI125" s="61"/>
      <c r="LXJ125" s="61"/>
      <c r="LXK125" s="61"/>
      <c r="LXL125" s="61"/>
      <c r="LXM125" s="61"/>
      <c r="LXN125" s="61"/>
      <c r="LXO125" s="61"/>
      <c r="LXP125" s="61"/>
      <c r="LXQ125" s="61"/>
      <c r="LXR125" s="61"/>
      <c r="LXS125" s="61"/>
      <c r="LXT125" s="61"/>
      <c r="LXU125" s="61"/>
      <c r="LXV125" s="61"/>
      <c r="LXW125" s="61"/>
      <c r="LXX125" s="61"/>
      <c r="LXY125" s="61"/>
      <c r="LXZ125" s="61"/>
      <c r="LYA125" s="61"/>
      <c r="LYB125" s="61"/>
      <c r="LYC125" s="61"/>
      <c r="LYD125" s="61"/>
      <c r="LYE125" s="61"/>
      <c r="LYF125" s="61"/>
      <c r="LYG125" s="61"/>
      <c r="LYH125" s="61"/>
      <c r="LYI125" s="61"/>
      <c r="LYJ125" s="61"/>
      <c r="LYK125" s="61"/>
      <c r="LYL125" s="61"/>
      <c r="LYM125" s="61"/>
      <c r="LYN125" s="61"/>
      <c r="LYO125" s="61"/>
      <c r="LYP125" s="61"/>
      <c r="LYQ125" s="61"/>
      <c r="LYR125" s="61"/>
      <c r="LYS125" s="61"/>
      <c r="LYT125" s="61"/>
      <c r="LYU125" s="61"/>
      <c r="LYV125" s="61"/>
      <c r="LYW125" s="61"/>
      <c r="LYX125" s="61"/>
      <c r="LYY125" s="61"/>
      <c r="LYZ125" s="61"/>
      <c r="LZA125" s="61"/>
      <c r="LZB125" s="61"/>
      <c r="LZC125" s="61"/>
      <c r="LZD125" s="61"/>
      <c r="LZE125" s="61"/>
      <c r="LZF125" s="61"/>
      <c r="LZG125" s="61"/>
      <c r="LZH125" s="61"/>
      <c r="LZI125" s="61"/>
      <c r="LZJ125" s="61"/>
      <c r="LZK125" s="61"/>
      <c r="LZL125" s="61"/>
      <c r="LZM125" s="61"/>
      <c r="LZN125" s="61"/>
      <c r="LZO125" s="61"/>
      <c r="LZP125" s="61"/>
      <c r="LZQ125" s="61"/>
      <c r="LZR125" s="61"/>
      <c r="LZS125" s="61"/>
      <c r="LZT125" s="61"/>
      <c r="LZU125" s="61"/>
      <c r="LZV125" s="61"/>
      <c r="LZW125" s="61"/>
      <c r="LZX125" s="61"/>
      <c r="LZY125" s="61"/>
      <c r="LZZ125" s="61"/>
      <c r="MAA125" s="61"/>
      <c r="MAB125" s="61"/>
      <c r="MAC125" s="61"/>
      <c r="MAD125" s="61"/>
      <c r="MAE125" s="61"/>
      <c r="MAF125" s="61"/>
      <c r="MAG125" s="61"/>
      <c r="MAH125" s="61"/>
      <c r="MAI125" s="61"/>
      <c r="MAJ125" s="61"/>
      <c r="MAK125" s="61"/>
      <c r="MAL125" s="61"/>
      <c r="MAM125" s="61"/>
      <c r="MAN125" s="61"/>
      <c r="MAO125" s="61"/>
      <c r="MAP125" s="61"/>
      <c r="MAQ125" s="61"/>
      <c r="MAR125" s="61"/>
      <c r="MAS125" s="61"/>
      <c r="MAT125" s="61"/>
      <c r="MAU125" s="61"/>
      <c r="MAV125" s="61"/>
      <c r="MAW125" s="61"/>
      <c r="MAX125" s="61"/>
      <c r="MAY125" s="61"/>
      <c r="MAZ125" s="61"/>
      <c r="MBA125" s="61"/>
      <c r="MBB125" s="61"/>
      <c r="MBC125" s="61"/>
      <c r="MBD125" s="61"/>
      <c r="MBE125" s="61"/>
      <c r="MBF125" s="61"/>
      <c r="MBG125" s="61"/>
      <c r="MBH125" s="61"/>
      <c r="MBI125" s="61"/>
      <c r="MBJ125" s="61"/>
      <c r="MBK125" s="61"/>
      <c r="MBL125" s="61"/>
      <c r="MBM125" s="61"/>
      <c r="MBN125" s="61"/>
      <c r="MBO125" s="61"/>
      <c r="MBP125" s="61"/>
      <c r="MBQ125" s="61"/>
      <c r="MBR125" s="61"/>
      <c r="MBS125" s="61"/>
      <c r="MBT125" s="61"/>
      <c r="MBU125" s="61"/>
      <c r="MBV125" s="61"/>
      <c r="MBW125" s="61"/>
      <c r="MBX125" s="61"/>
      <c r="MBY125" s="61"/>
      <c r="MBZ125" s="61"/>
      <c r="MCA125" s="61"/>
      <c r="MCB125" s="61"/>
      <c r="MCC125" s="61"/>
      <c r="MCD125" s="61"/>
      <c r="MCE125" s="61"/>
      <c r="MCF125" s="61"/>
      <c r="MCG125" s="61"/>
      <c r="MCH125" s="61"/>
      <c r="MCI125" s="61"/>
      <c r="MCJ125" s="61"/>
      <c r="MCK125" s="61"/>
      <c r="MCL125" s="61"/>
      <c r="MCM125" s="61"/>
      <c r="MCN125" s="61"/>
      <c r="MCO125" s="61"/>
      <c r="MCP125" s="61"/>
      <c r="MCQ125" s="61"/>
      <c r="MCR125" s="61"/>
      <c r="MCS125" s="61"/>
      <c r="MCT125" s="61"/>
      <c r="MCU125" s="61"/>
      <c r="MCV125" s="61"/>
      <c r="MCW125" s="61"/>
      <c r="MCX125" s="61"/>
      <c r="MCY125" s="61"/>
      <c r="MCZ125" s="61"/>
      <c r="MDA125" s="61"/>
      <c r="MDB125" s="61"/>
      <c r="MDC125" s="61"/>
      <c r="MDD125" s="61"/>
      <c r="MDE125" s="61"/>
      <c r="MDF125" s="61"/>
      <c r="MDG125" s="61"/>
      <c r="MDH125" s="61"/>
      <c r="MDI125" s="61"/>
      <c r="MDJ125" s="61"/>
      <c r="MDK125" s="61"/>
      <c r="MDL125" s="61"/>
      <c r="MDM125" s="61"/>
      <c r="MDN125" s="61"/>
      <c r="MDO125" s="61"/>
      <c r="MDP125" s="61"/>
      <c r="MDQ125" s="61"/>
      <c r="MDR125" s="61"/>
      <c r="MDS125" s="61"/>
      <c r="MDT125" s="61"/>
      <c r="MDU125" s="61"/>
      <c r="MDV125" s="61"/>
      <c r="MDW125" s="61"/>
      <c r="MDX125" s="61"/>
      <c r="MDY125" s="61"/>
      <c r="MDZ125" s="61"/>
      <c r="MEA125" s="61"/>
      <c r="MEB125" s="61"/>
      <c r="MEC125" s="61"/>
      <c r="MED125" s="61"/>
      <c r="MEE125" s="61"/>
      <c r="MEF125" s="61"/>
      <c r="MEG125" s="61"/>
      <c r="MEH125" s="61"/>
      <c r="MEI125" s="61"/>
      <c r="MEJ125" s="61"/>
      <c r="MEK125" s="61"/>
      <c r="MEL125" s="61"/>
      <c r="MEM125" s="61"/>
      <c r="MEN125" s="61"/>
      <c r="MEO125" s="61"/>
      <c r="MEP125" s="61"/>
      <c r="MEQ125" s="61"/>
      <c r="MER125" s="61"/>
      <c r="MES125" s="61"/>
      <c r="MET125" s="61"/>
      <c r="MEU125" s="61"/>
      <c r="MEV125" s="61"/>
      <c r="MEW125" s="61"/>
      <c r="MEX125" s="61"/>
      <c r="MEY125" s="61"/>
      <c r="MEZ125" s="61"/>
      <c r="MFA125" s="61"/>
      <c r="MFB125" s="61"/>
      <c r="MFC125" s="61"/>
      <c r="MFD125" s="61"/>
      <c r="MFE125" s="61"/>
      <c r="MFF125" s="61"/>
      <c r="MFG125" s="61"/>
      <c r="MFH125" s="61"/>
      <c r="MFI125" s="61"/>
      <c r="MFJ125" s="61"/>
      <c r="MFK125" s="61"/>
      <c r="MFL125" s="61"/>
      <c r="MFM125" s="61"/>
      <c r="MFN125" s="61"/>
      <c r="MFO125" s="61"/>
      <c r="MFP125" s="61"/>
      <c r="MFQ125" s="61"/>
      <c r="MFR125" s="61"/>
      <c r="MFS125" s="61"/>
      <c r="MFT125" s="61"/>
      <c r="MFU125" s="61"/>
      <c r="MFV125" s="61"/>
      <c r="MFW125" s="61"/>
      <c r="MFX125" s="61"/>
      <c r="MFY125" s="61"/>
      <c r="MFZ125" s="61"/>
      <c r="MGA125" s="61"/>
      <c r="MGB125" s="61"/>
      <c r="MGC125" s="61"/>
      <c r="MGD125" s="61"/>
      <c r="MGE125" s="61"/>
      <c r="MGF125" s="61"/>
      <c r="MGG125" s="61"/>
      <c r="MGH125" s="61"/>
      <c r="MGI125" s="61"/>
      <c r="MGJ125" s="61"/>
      <c r="MGK125" s="61"/>
      <c r="MGL125" s="61"/>
      <c r="MGM125" s="61"/>
      <c r="MGN125" s="61"/>
      <c r="MGO125" s="61"/>
      <c r="MGP125" s="61"/>
      <c r="MGQ125" s="61"/>
      <c r="MGR125" s="61"/>
      <c r="MGS125" s="61"/>
      <c r="MGT125" s="61"/>
      <c r="MGU125" s="61"/>
      <c r="MGV125" s="61"/>
      <c r="MGW125" s="61"/>
      <c r="MGX125" s="61"/>
      <c r="MGY125" s="61"/>
      <c r="MGZ125" s="61"/>
      <c r="MHA125" s="61"/>
      <c r="MHB125" s="61"/>
      <c r="MHC125" s="61"/>
      <c r="MHD125" s="61"/>
      <c r="MHE125" s="61"/>
      <c r="MHF125" s="61"/>
      <c r="MHG125" s="61"/>
      <c r="MHH125" s="61"/>
      <c r="MHI125" s="61"/>
      <c r="MHJ125" s="61"/>
      <c r="MHK125" s="61"/>
      <c r="MHL125" s="61"/>
      <c r="MHM125" s="61"/>
      <c r="MHN125" s="61"/>
      <c r="MHO125" s="61"/>
      <c r="MHP125" s="61"/>
      <c r="MHQ125" s="61"/>
      <c r="MHR125" s="61"/>
      <c r="MHS125" s="61"/>
      <c r="MHT125" s="61"/>
      <c r="MHU125" s="61"/>
      <c r="MHV125" s="61"/>
      <c r="MHW125" s="61"/>
      <c r="MHX125" s="61"/>
      <c r="MHY125" s="61"/>
      <c r="MHZ125" s="61"/>
      <c r="MIA125" s="61"/>
      <c r="MIB125" s="61"/>
      <c r="MIC125" s="61"/>
      <c r="MID125" s="61"/>
      <c r="MIE125" s="61"/>
      <c r="MIF125" s="61"/>
      <c r="MIG125" s="61"/>
      <c r="MIH125" s="61"/>
      <c r="MII125" s="61"/>
      <c r="MIJ125" s="61"/>
      <c r="MIK125" s="61"/>
      <c r="MIL125" s="61"/>
      <c r="MIM125" s="61"/>
      <c r="MIN125" s="61"/>
      <c r="MIO125" s="61"/>
      <c r="MIP125" s="61"/>
      <c r="MIQ125" s="61"/>
      <c r="MIR125" s="61"/>
      <c r="MIS125" s="61"/>
      <c r="MIT125" s="61"/>
      <c r="MIU125" s="61"/>
      <c r="MIV125" s="61"/>
      <c r="MIW125" s="61"/>
      <c r="MIX125" s="61"/>
      <c r="MIY125" s="61"/>
      <c r="MIZ125" s="61"/>
      <c r="MJA125" s="61"/>
      <c r="MJB125" s="61"/>
      <c r="MJC125" s="61"/>
      <c r="MJD125" s="61"/>
      <c r="MJE125" s="61"/>
      <c r="MJF125" s="61"/>
      <c r="MJG125" s="61"/>
      <c r="MJH125" s="61"/>
      <c r="MJI125" s="61"/>
      <c r="MJJ125" s="61"/>
      <c r="MJK125" s="61"/>
      <c r="MJL125" s="61"/>
      <c r="MJM125" s="61"/>
      <c r="MJN125" s="61"/>
      <c r="MJO125" s="61"/>
      <c r="MJP125" s="61"/>
      <c r="MJQ125" s="61"/>
      <c r="MJR125" s="61"/>
      <c r="MJS125" s="61"/>
      <c r="MJT125" s="61"/>
      <c r="MJU125" s="61"/>
      <c r="MJV125" s="61"/>
      <c r="MJW125" s="61"/>
      <c r="MJX125" s="61"/>
      <c r="MJY125" s="61"/>
      <c r="MJZ125" s="61"/>
      <c r="MKA125" s="61"/>
      <c r="MKB125" s="61"/>
      <c r="MKC125" s="61"/>
      <c r="MKD125" s="61"/>
      <c r="MKE125" s="61"/>
      <c r="MKF125" s="61"/>
      <c r="MKG125" s="61"/>
      <c r="MKH125" s="61"/>
      <c r="MKI125" s="61"/>
      <c r="MKJ125" s="61"/>
      <c r="MKK125" s="61"/>
      <c r="MKL125" s="61"/>
      <c r="MKM125" s="61"/>
      <c r="MKN125" s="61"/>
      <c r="MKO125" s="61"/>
      <c r="MKP125" s="61"/>
      <c r="MKQ125" s="61"/>
      <c r="MKR125" s="61"/>
      <c r="MKS125" s="61"/>
      <c r="MKT125" s="61"/>
      <c r="MKU125" s="61"/>
      <c r="MKV125" s="61"/>
      <c r="MKW125" s="61"/>
      <c r="MKX125" s="61"/>
      <c r="MKY125" s="61"/>
      <c r="MKZ125" s="61"/>
      <c r="MLA125" s="61"/>
      <c r="MLB125" s="61"/>
      <c r="MLC125" s="61"/>
      <c r="MLD125" s="61"/>
      <c r="MLE125" s="61"/>
      <c r="MLF125" s="61"/>
      <c r="MLG125" s="61"/>
      <c r="MLH125" s="61"/>
      <c r="MLI125" s="61"/>
      <c r="MLJ125" s="61"/>
      <c r="MLK125" s="61"/>
      <c r="MLL125" s="61"/>
      <c r="MLM125" s="61"/>
      <c r="MLN125" s="61"/>
      <c r="MLO125" s="61"/>
      <c r="MLP125" s="61"/>
      <c r="MLQ125" s="61"/>
      <c r="MLR125" s="61"/>
      <c r="MLS125" s="61"/>
      <c r="MLT125" s="61"/>
      <c r="MLU125" s="61"/>
      <c r="MLV125" s="61"/>
      <c r="MLW125" s="61"/>
      <c r="MLX125" s="61"/>
      <c r="MLY125" s="61"/>
      <c r="MLZ125" s="61"/>
      <c r="MMA125" s="61"/>
      <c r="MMB125" s="61"/>
      <c r="MMC125" s="61"/>
      <c r="MMD125" s="61"/>
      <c r="MME125" s="61"/>
      <c r="MMF125" s="61"/>
      <c r="MMG125" s="61"/>
      <c r="MMH125" s="61"/>
      <c r="MMI125" s="61"/>
      <c r="MMJ125" s="61"/>
      <c r="MMK125" s="61"/>
      <c r="MML125" s="61"/>
      <c r="MMM125" s="61"/>
      <c r="MMN125" s="61"/>
      <c r="MMO125" s="61"/>
      <c r="MMP125" s="61"/>
      <c r="MMQ125" s="61"/>
      <c r="MMR125" s="61"/>
      <c r="MMS125" s="61"/>
      <c r="MMT125" s="61"/>
      <c r="MMU125" s="61"/>
      <c r="MMV125" s="61"/>
      <c r="MMW125" s="61"/>
      <c r="MMX125" s="61"/>
      <c r="MMY125" s="61"/>
      <c r="MMZ125" s="61"/>
      <c r="MNA125" s="61"/>
      <c r="MNB125" s="61"/>
      <c r="MNC125" s="61"/>
      <c r="MND125" s="61"/>
      <c r="MNE125" s="61"/>
      <c r="MNF125" s="61"/>
      <c r="MNG125" s="61"/>
      <c r="MNH125" s="61"/>
      <c r="MNI125" s="61"/>
      <c r="MNJ125" s="61"/>
      <c r="MNK125" s="61"/>
      <c r="MNL125" s="61"/>
      <c r="MNM125" s="61"/>
      <c r="MNN125" s="61"/>
      <c r="MNO125" s="61"/>
      <c r="MNP125" s="61"/>
      <c r="MNQ125" s="61"/>
      <c r="MNR125" s="61"/>
      <c r="MNS125" s="61"/>
      <c r="MNT125" s="61"/>
      <c r="MNU125" s="61"/>
      <c r="MNV125" s="61"/>
      <c r="MNW125" s="61"/>
      <c r="MNX125" s="61"/>
      <c r="MNY125" s="61"/>
      <c r="MNZ125" s="61"/>
      <c r="MOA125" s="61"/>
      <c r="MOB125" s="61"/>
      <c r="MOC125" s="61"/>
      <c r="MOD125" s="61"/>
      <c r="MOE125" s="61"/>
      <c r="MOF125" s="61"/>
      <c r="MOG125" s="61"/>
      <c r="MOH125" s="61"/>
      <c r="MOI125" s="61"/>
      <c r="MOJ125" s="61"/>
      <c r="MOK125" s="61"/>
      <c r="MOL125" s="61"/>
      <c r="MOM125" s="61"/>
      <c r="MON125" s="61"/>
      <c r="MOO125" s="61"/>
      <c r="MOP125" s="61"/>
      <c r="MOQ125" s="61"/>
      <c r="MOR125" s="61"/>
      <c r="MOS125" s="61"/>
      <c r="MOT125" s="61"/>
      <c r="MOU125" s="61"/>
      <c r="MOV125" s="61"/>
      <c r="MOW125" s="61"/>
      <c r="MOX125" s="61"/>
      <c r="MOY125" s="61"/>
      <c r="MOZ125" s="61"/>
      <c r="MPA125" s="61"/>
      <c r="MPB125" s="61"/>
      <c r="MPC125" s="61"/>
      <c r="MPD125" s="61"/>
      <c r="MPE125" s="61"/>
      <c r="MPF125" s="61"/>
      <c r="MPG125" s="61"/>
      <c r="MPH125" s="61"/>
      <c r="MPI125" s="61"/>
      <c r="MPJ125" s="61"/>
      <c r="MPK125" s="61"/>
      <c r="MPL125" s="61"/>
      <c r="MPM125" s="61"/>
      <c r="MPN125" s="61"/>
      <c r="MPO125" s="61"/>
      <c r="MPP125" s="61"/>
      <c r="MPQ125" s="61"/>
      <c r="MPR125" s="61"/>
      <c r="MPS125" s="61"/>
      <c r="MPT125" s="61"/>
      <c r="MPU125" s="61"/>
      <c r="MPV125" s="61"/>
      <c r="MPW125" s="61"/>
      <c r="MPX125" s="61"/>
      <c r="MPY125" s="61"/>
      <c r="MPZ125" s="61"/>
      <c r="MQA125" s="61"/>
      <c r="MQB125" s="61"/>
      <c r="MQC125" s="61"/>
      <c r="MQD125" s="61"/>
      <c r="MQE125" s="61"/>
      <c r="MQF125" s="61"/>
      <c r="MQG125" s="61"/>
      <c r="MQH125" s="61"/>
      <c r="MQI125" s="61"/>
      <c r="MQJ125" s="61"/>
      <c r="MQK125" s="61"/>
      <c r="MQL125" s="61"/>
      <c r="MQM125" s="61"/>
      <c r="MQN125" s="61"/>
      <c r="MQO125" s="61"/>
      <c r="MQP125" s="61"/>
      <c r="MQQ125" s="61"/>
      <c r="MQR125" s="61"/>
      <c r="MQS125" s="61"/>
      <c r="MQT125" s="61"/>
      <c r="MQU125" s="61"/>
      <c r="MQV125" s="61"/>
      <c r="MQW125" s="61"/>
      <c r="MQX125" s="61"/>
      <c r="MQY125" s="61"/>
      <c r="MQZ125" s="61"/>
      <c r="MRA125" s="61"/>
      <c r="MRB125" s="61"/>
      <c r="MRC125" s="61"/>
      <c r="MRD125" s="61"/>
      <c r="MRE125" s="61"/>
      <c r="MRF125" s="61"/>
      <c r="MRG125" s="61"/>
      <c r="MRH125" s="61"/>
      <c r="MRI125" s="61"/>
      <c r="MRJ125" s="61"/>
      <c r="MRK125" s="61"/>
      <c r="MRL125" s="61"/>
      <c r="MRM125" s="61"/>
      <c r="MRN125" s="61"/>
      <c r="MRO125" s="61"/>
      <c r="MRP125" s="61"/>
      <c r="MRQ125" s="61"/>
      <c r="MRR125" s="61"/>
      <c r="MRS125" s="61"/>
      <c r="MRT125" s="61"/>
      <c r="MRU125" s="61"/>
      <c r="MRV125" s="61"/>
      <c r="MRW125" s="61"/>
      <c r="MRX125" s="61"/>
      <c r="MRY125" s="61"/>
      <c r="MRZ125" s="61"/>
      <c r="MSA125" s="61"/>
      <c r="MSB125" s="61"/>
      <c r="MSC125" s="61"/>
      <c r="MSD125" s="61"/>
      <c r="MSE125" s="61"/>
      <c r="MSF125" s="61"/>
      <c r="MSG125" s="61"/>
      <c r="MSH125" s="61"/>
      <c r="MSI125" s="61"/>
      <c r="MSJ125" s="61"/>
      <c r="MSK125" s="61"/>
      <c r="MSL125" s="61"/>
      <c r="MSM125" s="61"/>
      <c r="MSN125" s="61"/>
      <c r="MSO125" s="61"/>
      <c r="MSP125" s="61"/>
      <c r="MSQ125" s="61"/>
      <c r="MSR125" s="61"/>
      <c r="MSS125" s="61"/>
      <c r="MST125" s="61"/>
      <c r="MSU125" s="61"/>
      <c r="MSV125" s="61"/>
      <c r="MSW125" s="61"/>
      <c r="MSX125" s="61"/>
      <c r="MSY125" s="61"/>
      <c r="MSZ125" s="61"/>
      <c r="MTA125" s="61"/>
      <c r="MTB125" s="61"/>
      <c r="MTC125" s="61"/>
      <c r="MTD125" s="61"/>
      <c r="MTE125" s="61"/>
      <c r="MTF125" s="61"/>
      <c r="MTG125" s="61"/>
      <c r="MTH125" s="61"/>
      <c r="MTI125" s="61"/>
      <c r="MTJ125" s="61"/>
      <c r="MTK125" s="61"/>
      <c r="MTL125" s="61"/>
      <c r="MTM125" s="61"/>
      <c r="MTN125" s="61"/>
      <c r="MTO125" s="61"/>
      <c r="MTP125" s="61"/>
      <c r="MTQ125" s="61"/>
      <c r="MTR125" s="61"/>
      <c r="MTS125" s="61"/>
      <c r="MTT125" s="61"/>
      <c r="MTU125" s="61"/>
      <c r="MTV125" s="61"/>
      <c r="MTW125" s="61"/>
      <c r="MTX125" s="61"/>
      <c r="MTY125" s="61"/>
      <c r="MTZ125" s="61"/>
      <c r="MUA125" s="61"/>
      <c r="MUB125" s="61"/>
      <c r="MUC125" s="61"/>
      <c r="MUD125" s="61"/>
      <c r="MUE125" s="61"/>
      <c r="MUF125" s="61"/>
      <c r="MUG125" s="61"/>
      <c r="MUH125" s="61"/>
      <c r="MUI125" s="61"/>
      <c r="MUJ125" s="61"/>
      <c r="MUK125" s="61"/>
      <c r="MUL125" s="61"/>
      <c r="MUM125" s="61"/>
      <c r="MUN125" s="61"/>
      <c r="MUO125" s="61"/>
      <c r="MUP125" s="61"/>
      <c r="MUQ125" s="61"/>
      <c r="MUR125" s="61"/>
      <c r="MUS125" s="61"/>
      <c r="MUT125" s="61"/>
      <c r="MUU125" s="61"/>
      <c r="MUV125" s="61"/>
      <c r="MUW125" s="61"/>
      <c r="MUX125" s="61"/>
      <c r="MUY125" s="61"/>
      <c r="MUZ125" s="61"/>
      <c r="MVA125" s="61"/>
      <c r="MVB125" s="61"/>
      <c r="MVC125" s="61"/>
      <c r="MVD125" s="61"/>
      <c r="MVE125" s="61"/>
      <c r="MVF125" s="61"/>
      <c r="MVG125" s="61"/>
      <c r="MVH125" s="61"/>
      <c r="MVI125" s="61"/>
      <c r="MVJ125" s="61"/>
      <c r="MVK125" s="61"/>
      <c r="MVL125" s="61"/>
      <c r="MVM125" s="61"/>
      <c r="MVN125" s="61"/>
      <c r="MVO125" s="61"/>
      <c r="MVP125" s="61"/>
      <c r="MVQ125" s="61"/>
      <c r="MVR125" s="61"/>
      <c r="MVS125" s="61"/>
      <c r="MVT125" s="61"/>
      <c r="MVU125" s="61"/>
      <c r="MVV125" s="61"/>
      <c r="MVW125" s="61"/>
      <c r="MVX125" s="61"/>
      <c r="MVY125" s="61"/>
      <c r="MVZ125" s="61"/>
      <c r="MWA125" s="61"/>
      <c r="MWB125" s="61"/>
      <c r="MWC125" s="61"/>
      <c r="MWD125" s="61"/>
      <c r="MWE125" s="61"/>
      <c r="MWF125" s="61"/>
      <c r="MWG125" s="61"/>
      <c r="MWH125" s="61"/>
      <c r="MWI125" s="61"/>
      <c r="MWJ125" s="61"/>
      <c r="MWK125" s="61"/>
      <c r="MWL125" s="61"/>
      <c r="MWM125" s="61"/>
      <c r="MWN125" s="61"/>
      <c r="MWO125" s="61"/>
      <c r="MWP125" s="61"/>
      <c r="MWQ125" s="61"/>
      <c r="MWR125" s="61"/>
      <c r="MWS125" s="61"/>
      <c r="MWT125" s="61"/>
      <c r="MWU125" s="61"/>
      <c r="MWV125" s="61"/>
      <c r="MWW125" s="61"/>
      <c r="MWX125" s="61"/>
      <c r="MWY125" s="61"/>
      <c r="MWZ125" s="61"/>
      <c r="MXA125" s="61"/>
      <c r="MXB125" s="61"/>
      <c r="MXC125" s="61"/>
      <c r="MXD125" s="61"/>
      <c r="MXE125" s="61"/>
      <c r="MXF125" s="61"/>
      <c r="MXG125" s="61"/>
      <c r="MXH125" s="61"/>
      <c r="MXI125" s="61"/>
      <c r="MXJ125" s="61"/>
      <c r="MXK125" s="61"/>
      <c r="MXL125" s="61"/>
      <c r="MXM125" s="61"/>
      <c r="MXN125" s="61"/>
      <c r="MXO125" s="61"/>
      <c r="MXP125" s="61"/>
      <c r="MXQ125" s="61"/>
      <c r="MXR125" s="61"/>
      <c r="MXS125" s="61"/>
      <c r="MXT125" s="61"/>
      <c r="MXU125" s="61"/>
      <c r="MXV125" s="61"/>
      <c r="MXW125" s="61"/>
      <c r="MXX125" s="61"/>
      <c r="MXY125" s="61"/>
      <c r="MXZ125" s="61"/>
      <c r="MYA125" s="61"/>
      <c r="MYB125" s="61"/>
      <c r="MYC125" s="61"/>
      <c r="MYD125" s="61"/>
      <c r="MYE125" s="61"/>
      <c r="MYF125" s="61"/>
      <c r="MYG125" s="61"/>
      <c r="MYH125" s="61"/>
      <c r="MYI125" s="61"/>
      <c r="MYJ125" s="61"/>
      <c r="MYK125" s="61"/>
      <c r="MYL125" s="61"/>
      <c r="MYM125" s="61"/>
      <c r="MYN125" s="61"/>
      <c r="MYO125" s="61"/>
      <c r="MYP125" s="61"/>
      <c r="MYQ125" s="61"/>
      <c r="MYR125" s="61"/>
      <c r="MYS125" s="61"/>
      <c r="MYT125" s="61"/>
      <c r="MYU125" s="61"/>
      <c r="MYV125" s="61"/>
      <c r="MYW125" s="61"/>
      <c r="MYX125" s="61"/>
      <c r="MYY125" s="61"/>
      <c r="MYZ125" s="61"/>
      <c r="MZA125" s="61"/>
      <c r="MZB125" s="61"/>
      <c r="MZC125" s="61"/>
      <c r="MZD125" s="61"/>
      <c r="MZE125" s="61"/>
      <c r="MZF125" s="61"/>
      <c r="MZG125" s="61"/>
      <c r="MZH125" s="61"/>
      <c r="MZI125" s="61"/>
      <c r="MZJ125" s="61"/>
      <c r="MZK125" s="61"/>
      <c r="MZL125" s="61"/>
      <c r="MZM125" s="61"/>
      <c r="MZN125" s="61"/>
      <c r="MZO125" s="61"/>
      <c r="MZP125" s="61"/>
      <c r="MZQ125" s="61"/>
      <c r="MZR125" s="61"/>
      <c r="MZS125" s="61"/>
      <c r="MZT125" s="61"/>
      <c r="MZU125" s="61"/>
      <c r="MZV125" s="61"/>
      <c r="MZW125" s="61"/>
      <c r="MZX125" s="61"/>
      <c r="MZY125" s="61"/>
      <c r="MZZ125" s="61"/>
      <c r="NAA125" s="61"/>
      <c r="NAB125" s="61"/>
      <c r="NAC125" s="61"/>
      <c r="NAD125" s="61"/>
      <c r="NAE125" s="61"/>
      <c r="NAF125" s="61"/>
      <c r="NAG125" s="61"/>
      <c r="NAH125" s="61"/>
      <c r="NAI125" s="61"/>
      <c r="NAJ125" s="61"/>
      <c r="NAK125" s="61"/>
      <c r="NAL125" s="61"/>
      <c r="NAM125" s="61"/>
      <c r="NAN125" s="61"/>
      <c r="NAO125" s="61"/>
      <c r="NAP125" s="61"/>
      <c r="NAQ125" s="61"/>
      <c r="NAR125" s="61"/>
      <c r="NAS125" s="61"/>
      <c r="NAT125" s="61"/>
      <c r="NAU125" s="61"/>
      <c r="NAV125" s="61"/>
      <c r="NAW125" s="61"/>
      <c r="NAX125" s="61"/>
      <c r="NAY125" s="61"/>
      <c r="NAZ125" s="61"/>
      <c r="NBA125" s="61"/>
      <c r="NBB125" s="61"/>
      <c r="NBC125" s="61"/>
      <c r="NBD125" s="61"/>
      <c r="NBE125" s="61"/>
      <c r="NBF125" s="61"/>
      <c r="NBG125" s="61"/>
      <c r="NBH125" s="61"/>
      <c r="NBI125" s="61"/>
      <c r="NBJ125" s="61"/>
      <c r="NBK125" s="61"/>
      <c r="NBL125" s="61"/>
      <c r="NBM125" s="61"/>
      <c r="NBN125" s="61"/>
      <c r="NBO125" s="61"/>
      <c r="NBP125" s="61"/>
      <c r="NBQ125" s="61"/>
      <c r="NBR125" s="61"/>
      <c r="NBS125" s="61"/>
      <c r="NBT125" s="61"/>
      <c r="NBU125" s="61"/>
      <c r="NBV125" s="61"/>
      <c r="NBW125" s="61"/>
      <c r="NBX125" s="61"/>
      <c r="NBY125" s="61"/>
      <c r="NBZ125" s="61"/>
      <c r="NCA125" s="61"/>
      <c r="NCB125" s="61"/>
      <c r="NCC125" s="61"/>
      <c r="NCD125" s="61"/>
      <c r="NCE125" s="61"/>
      <c r="NCF125" s="61"/>
      <c r="NCG125" s="61"/>
      <c r="NCH125" s="61"/>
      <c r="NCI125" s="61"/>
      <c r="NCJ125" s="61"/>
      <c r="NCK125" s="61"/>
      <c r="NCL125" s="61"/>
      <c r="NCM125" s="61"/>
      <c r="NCN125" s="61"/>
      <c r="NCO125" s="61"/>
      <c r="NCP125" s="61"/>
      <c r="NCQ125" s="61"/>
      <c r="NCR125" s="61"/>
      <c r="NCS125" s="61"/>
      <c r="NCT125" s="61"/>
      <c r="NCU125" s="61"/>
      <c r="NCV125" s="61"/>
      <c r="NCW125" s="61"/>
      <c r="NCX125" s="61"/>
      <c r="NCY125" s="61"/>
      <c r="NCZ125" s="61"/>
      <c r="NDA125" s="61"/>
      <c r="NDB125" s="61"/>
      <c r="NDC125" s="61"/>
      <c r="NDD125" s="61"/>
      <c r="NDE125" s="61"/>
      <c r="NDF125" s="61"/>
      <c r="NDG125" s="61"/>
      <c r="NDH125" s="61"/>
      <c r="NDI125" s="61"/>
      <c r="NDJ125" s="61"/>
      <c r="NDK125" s="61"/>
      <c r="NDL125" s="61"/>
      <c r="NDM125" s="61"/>
      <c r="NDN125" s="61"/>
      <c r="NDO125" s="61"/>
      <c r="NDP125" s="61"/>
      <c r="NDQ125" s="61"/>
      <c r="NDR125" s="61"/>
      <c r="NDS125" s="61"/>
      <c r="NDT125" s="61"/>
      <c r="NDU125" s="61"/>
      <c r="NDV125" s="61"/>
      <c r="NDW125" s="61"/>
      <c r="NDX125" s="61"/>
      <c r="NDY125" s="61"/>
      <c r="NDZ125" s="61"/>
      <c r="NEA125" s="61"/>
      <c r="NEB125" s="61"/>
      <c r="NEC125" s="61"/>
      <c r="NED125" s="61"/>
      <c r="NEE125" s="61"/>
      <c r="NEF125" s="61"/>
      <c r="NEG125" s="61"/>
      <c r="NEH125" s="61"/>
      <c r="NEI125" s="61"/>
      <c r="NEJ125" s="61"/>
      <c r="NEK125" s="61"/>
      <c r="NEL125" s="61"/>
      <c r="NEM125" s="61"/>
      <c r="NEN125" s="61"/>
      <c r="NEO125" s="61"/>
      <c r="NEP125" s="61"/>
      <c r="NEQ125" s="61"/>
      <c r="NER125" s="61"/>
      <c r="NES125" s="61"/>
      <c r="NET125" s="61"/>
      <c r="NEU125" s="61"/>
      <c r="NEV125" s="61"/>
      <c r="NEW125" s="61"/>
      <c r="NEX125" s="61"/>
      <c r="NEY125" s="61"/>
      <c r="NEZ125" s="61"/>
      <c r="NFA125" s="61"/>
      <c r="NFB125" s="61"/>
      <c r="NFC125" s="61"/>
      <c r="NFD125" s="61"/>
      <c r="NFE125" s="61"/>
      <c r="NFF125" s="61"/>
      <c r="NFG125" s="61"/>
      <c r="NFH125" s="61"/>
      <c r="NFI125" s="61"/>
      <c r="NFJ125" s="61"/>
      <c r="NFK125" s="61"/>
      <c r="NFL125" s="61"/>
      <c r="NFM125" s="61"/>
      <c r="NFN125" s="61"/>
      <c r="NFO125" s="61"/>
      <c r="NFP125" s="61"/>
      <c r="NFQ125" s="61"/>
      <c r="NFR125" s="61"/>
      <c r="NFS125" s="61"/>
      <c r="NFT125" s="61"/>
      <c r="NFU125" s="61"/>
      <c r="NFV125" s="61"/>
      <c r="NFW125" s="61"/>
      <c r="NFX125" s="61"/>
      <c r="NFY125" s="61"/>
      <c r="NFZ125" s="61"/>
      <c r="NGA125" s="61"/>
      <c r="NGB125" s="61"/>
      <c r="NGC125" s="61"/>
      <c r="NGD125" s="61"/>
      <c r="NGE125" s="61"/>
      <c r="NGF125" s="61"/>
      <c r="NGG125" s="61"/>
      <c r="NGH125" s="61"/>
      <c r="NGI125" s="61"/>
      <c r="NGJ125" s="61"/>
      <c r="NGK125" s="61"/>
      <c r="NGL125" s="61"/>
      <c r="NGM125" s="61"/>
      <c r="NGN125" s="61"/>
      <c r="NGO125" s="61"/>
      <c r="NGP125" s="61"/>
      <c r="NGQ125" s="61"/>
      <c r="NGR125" s="61"/>
      <c r="NGS125" s="61"/>
      <c r="NGT125" s="61"/>
      <c r="NGU125" s="61"/>
      <c r="NGV125" s="61"/>
      <c r="NGW125" s="61"/>
      <c r="NGX125" s="61"/>
      <c r="NGY125" s="61"/>
      <c r="NGZ125" s="61"/>
      <c r="NHA125" s="61"/>
      <c r="NHB125" s="61"/>
      <c r="NHC125" s="61"/>
      <c r="NHD125" s="61"/>
      <c r="NHE125" s="61"/>
      <c r="NHF125" s="61"/>
      <c r="NHG125" s="61"/>
      <c r="NHH125" s="61"/>
      <c r="NHI125" s="61"/>
      <c r="NHJ125" s="61"/>
      <c r="NHK125" s="61"/>
      <c r="NHL125" s="61"/>
      <c r="NHM125" s="61"/>
      <c r="NHN125" s="61"/>
      <c r="NHO125" s="61"/>
      <c r="NHP125" s="61"/>
      <c r="NHQ125" s="61"/>
      <c r="NHR125" s="61"/>
      <c r="NHS125" s="61"/>
      <c r="NHT125" s="61"/>
      <c r="NHU125" s="61"/>
      <c r="NHV125" s="61"/>
      <c r="NHW125" s="61"/>
      <c r="NHX125" s="61"/>
      <c r="NHY125" s="61"/>
      <c r="NHZ125" s="61"/>
      <c r="NIA125" s="61"/>
      <c r="NIB125" s="61"/>
      <c r="NIC125" s="61"/>
      <c r="NID125" s="61"/>
      <c r="NIE125" s="61"/>
      <c r="NIF125" s="61"/>
      <c r="NIG125" s="61"/>
      <c r="NIH125" s="61"/>
      <c r="NII125" s="61"/>
      <c r="NIJ125" s="61"/>
      <c r="NIK125" s="61"/>
      <c r="NIL125" s="61"/>
      <c r="NIM125" s="61"/>
      <c r="NIN125" s="61"/>
      <c r="NIO125" s="61"/>
      <c r="NIP125" s="61"/>
      <c r="NIQ125" s="61"/>
      <c r="NIR125" s="61"/>
      <c r="NIS125" s="61"/>
      <c r="NIT125" s="61"/>
      <c r="NIU125" s="61"/>
      <c r="NIV125" s="61"/>
      <c r="NIW125" s="61"/>
      <c r="NIX125" s="61"/>
      <c r="NIY125" s="61"/>
      <c r="NIZ125" s="61"/>
      <c r="NJA125" s="61"/>
      <c r="NJB125" s="61"/>
      <c r="NJC125" s="61"/>
      <c r="NJD125" s="61"/>
      <c r="NJE125" s="61"/>
      <c r="NJF125" s="61"/>
      <c r="NJG125" s="61"/>
      <c r="NJH125" s="61"/>
      <c r="NJI125" s="61"/>
      <c r="NJJ125" s="61"/>
      <c r="NJK125" s="61"/>
      <c r="NJL125" s="61"/>
      <c r="NJM125" s="61"/>
      <c r="NJN125" s="61"/>
      <c r="NJO125" s="61"/>
      <c r="NJP125" s="61"/>
      <c r="NJQ125" s="61"/>
      <c r="NJR125" s="61"/>
      <c r="NJS125" s="61"/>
      <c r="NJT125" s="61"/>
      <c r="NJU125" s="61"/>
      <c r="NJV125" s="61"/>
      <c r="NJW125" s="61"/>
      <c r="NJX125" s="61"/>
      <c r="NJY125" s="61"/>
      <c r="NJZ125" s="61"/>
      <c r="NKA125" s="61"/>
      <c r="NKB125" s="61"/>
      <c r="NKC125" s="61"/>
      <c r="NKD125" s="61"/>
      <c r="NKE125" s="61"/>
      <c r="NKF125" s="61"/>
      <c r="NKG125" s="61"/>
      <c r="NKH125" s="61"/>
      <c r="NKI125" s="61"/>
      <c r="NKJ125" s="61"/>
      <c r="NKK125" s="61"/>
      <c r="NKL125" s="61"/>
      <c r="NKM125" s="61"/>
      <c r="NKN125" s="61"/>
      <c r="NKO125" s="61"/>
      <c r="NKP125" s="61"/>
      <c r="NKQ125" s="61"/>
      <c r="NKR125" s="61"/>
      <c r="NKS125" s="61"/>
      <c r="NKT125" s="61"/>
      <c r="NKU125" s="61"/>
      <c r="NKV125" s="61"/>
      <c r="NKW125" s="61"/>
      <c r="NKX125" s="61"/>
      <c r="NKY125" s="61"/>
      <c r="NKZ125" s="61"/>
      <c r="NLA125" s="61"/>
      <c r="NLB125" s="61"/>
      <c r="NLC125" s="61"/>
      <c r="NLD125" s="61"/>
      <c r="NLE125" s="61"/>
      <c r="NLF125" s="61"/>
      <c r="NLG125" s="61"/>
      <c r="NLH125" s="61"/>
      <c r="NLI125" s="61"/>
      <c r="NLJ125" s="61"/>
      <c r="NLK125" s="61"/>
      <c r="NLL125" s="61"/>
      <c r="NLM125" s="61"/>
      <c r="NLN125" s="61"/>
      <c r="NLO125" s="61"/>
      <c r="NLP125" s="61"/>
      <c r="NLQ125" s="61"/>
      <c r="NLR125" s="61"/>
      <c r="NLS125" s="61"/>
      <c r="NLT125" s="61"/>
      <c r="NLU125" s="61"/>
      <c r="NLV125" s="61"/>
      <c r="NLW125" s="61"/>
      <c r="NLX125" s="61"/>
      <c r="NLY125" s="61"/>
      <c r="NLZ125" s="61"/>
      <c r="NMA125" s="61"/>
      <c r="NMB125" s="61"/>
      <c r="NMC125" s="61"/>
      <c r="NMD125" s="61"/>
      <c r="NME125" s="61"/>
      <c r="NMF125" s="61"/>
      <c r="NMG125" s="61"/>
      <c r="NMH125" s="61"/>
      <c r="NMI125" s="61"/>
      <c r="NMJ125" s="61"/>
      <c r="NMK125" s="61"/>
      <c r="NML125" s="61"/>
      <c r="NMM125" s="61"/>
      <c r="NMN125" s="61"/>
      <c r="NMO125" s="61"/>
      <c r="NMP125" s="61"/>
      <c r="NMQ125" s="61"/>
      <c r="NMR125" s="61"/>
      <c r="NMS125" s="61"/>
      <c r="NMT125" s="61"/>
      <c r="NMU125" s="61"/>
      <c r="NMV125" s="61"/>
      <c r="NMW125" s="61"/>
      <c r="NMX125" s="61"/>
      <c r="NMY125" s="61"/>
      <c r="NMZ125" s="61"/>
      <c r="NNA125" s="61"/>
      <c r="NNB125" s="61"/>
      <c r="NNC125" s="61"/>
      <c r="NND125" s="61"/>
      <c r="NNE125" s="61"/>
      <c r="NNF125" s="61"/>
      <c r="NNG125" s="61"/>
      <c r="NNH125" s="61"/>
      <c r="NNI125" s="61"/>
      <c r="NNJ125" s="61"/>
      <c r="NNK125" s="61"/>
      <c r="NNL125" s="61"/>
      <c r="NNM125" s="61"/>
      <c r="NNN125" s="61"/>
      <c r="NNO125" s="61"/>
      <c r="NNP125" s="61"/>
      <c r="NNQ125" s="61"/>
      <c r="NNR125" s="61"/>
      <c r="NNS125" s="61"/>
      <c r="NNT125" s="61"/>
      <c r="NNU125" s="61"/>
      <c r="NNV125" s="61"/>
      <c r="NNW125" s="61"/>
      <c r="NNX125" s="61"/>
      <c r="NNY125" s="61"/>
      <c r="NNZ125" s="61"/>
      <c r="NOA125" s="61"/>
      <c r="NOB125" s="61"/>
      <c r="NOC125" s="61"/>
      <c r="NOD125" s="61"/>
      <c r="NOE125" s="61"/>
      <c r="NOF125" s="61"/>
      <c r="NOG125" s="61"/>
      <c r="NOH125" s="61"/>
      <c r="NOI125" s="61"/>
      <c r="NOJ125" s="61"/>
      <c r="NOK125" s="61"/>
      <c r="NOL125" s="61"/>
      <c r="NOM125" s="61"/>
      <c r="NON125" s="61"/>
      <c r="NOO125" s="61"/>
      <c r="NOP125" s="61"/>
      <c r="NOQ125" s="61"/>
      <c r="NOR125" s="61"/>
      <c r="NOS125" s="61"/>
      <c r="NOT125" s="61"/>
      <c r="NOU125" s="61"/>
      <c r="NOV125" s="61"/>
      <c r="NOW125" s="61"/>
      <c r="NOX125" s="61"/>
      <c r="NOY125" s="61"/>
      <c r="NOZ125" s="61"/>
      <c r="NPA125" s="61"/>
      <c r="NPB125" s="61"/>
      <c r="NPC125" s="61"/>
      <c r="NPD125" s="61"/>
      <c r="NPE125" s="61"/>
      <c r="NPF125" s="61"/>
      <c r="NPG125" s="61"/>
      <c r="NPH125" s="61"/>
      <c r="NPI125" s="61"/>
      <c r="NPJ125" s="61"/>
      <c r="NPK125" s="61"/>
      <c r="NPL125" s="61"/>
      <c r="NPM125" s="61"/>
      <c r="NPN125" s="61"/>
      <c r="NPO125" s="61"/>
      <c r="NPP125" s="61"/>
      <c r="NPQ125" s="61"/>
      <c r="NPR125" s="61"/>
      <c r="NPS125" s="61"/>
      <c r="NPT125" s="61"/>
      <c r="NPU125" s="61"/>
      <c r="NPV125" s="61"/>
      <c r="NPW125" s="61"/>
      <c r="NPX125" s="61"/>
      <c r="NPY125" s="61"/>
      <c r="NPZ125" s="61"/>
      <c r="NQA125" s="61"/>
      <c r="NQB125" s="61"/>
      <c r="NQC125" s="61"/>
      <c r="NQD125" s="61"/>
      <c r="NQE125" s="61"/>
      <c r="NQF125" s="61"/>
      <c r="NQG125" s="61"/>
      <c r="NQH125" s="61"/>
      <c r="NQI125" s="61"/>
      <c r="NQJ125" s="61"/>
      <c r="NQK125" s="61"/>
      <c r="NQL125" s="61"/>
      <c r="NQM125" s="61"/>
      <c r="NQN125" s="61"/>
      <c r="NQO125" s="61"/>
      <c r="NQP125" s="61"/>
      <c r="NQQ125" s="61"/>
      <c r="NQR125" s="61"/>
      <c r="NQS125" s="61"/>
      <c r="NQT125" s="61"/>
      <c r="NQU125" s="61"/>
      <c r="NQV125" s="61"/>
      <c r="NQW125" s="61"/>
      <c r="NQX125" s="61"/>
      <c r="NQY125" s="61"/>
      <c r="NQZ125" s="61"/>
      <c r="NRA125" s="61"/>
      <c r="NRB125" s="61"/>
      <c r="NRC125" s="61"/>
      <c r="NRD125" s="61"/>
      <c r="NRE125" s="61"/>
      <c r="NRF125" s="61"/>
      <c r="NRG125" s="61"/>
      <c r="NRH125" s="61"/>
      <c r="NRI125" s="61"/>
      <c r="NRJ125" s="61"/>
      <c r="NRK125" s="61"/>
      <c r="NRL125" s="61"/>
      <c r="NRM125" s="61"/>
      <c r="NRN125" s="61"/>
      <c r="NRO125" s="61"/>
      <c r="NRP125" s="61"/>
      <c r="NRQ125" s="61"/>
      <c r="NRR125" s="61"/>
      <c r="NRS125" s="61"/>
      <c r="NRT125" s="61"/>
      <c r="NRU125" s="61"/>
      <c r="NRV125" s="61"/>
      <c r="NRW125" s="61"/>
      <c r="NRX125" s="61"/>
      <c r="NRY125" s="61"/>
      <c r="NRZ125" s="61"/>
      <c r="NSA125" s="61"/>
      <c r="NSB125" s="61"/>
      <c r="NSC125" s="61"/>
      <c r="NSD125" s="61"/>
      <c r="NSE125" s="61"/>
      <c r="NSF125" s="61"/>
      <c r="NSG125" s="61"/>
      <c r="NSH125" s="61"/>
      <c r="NSI125" s="61"/>
      <c r="NSJ125" s="61"/>
      <c r="NSK125" s="61"/>
      <c r="NSL125" s="61"/>
      <c r="NSM125" s="61"/>
      <c r="NSN125" s="61"/>
      <c r="NSO125" s="61"/>
      <c r="NSP125" s="61"/>
      <c r="NSQ125" s="61"/>
      <c r="NSR125" s="61"/>
      <c r="NSS125" s="61"/>
      <c r="NST125" s="61"/>
      <c r="NSU125" s="61"/>
      <c r="NSV125" s="61"/>
      <c r="NSW125" s="61"/>
      <c r="NSX125" s="61"/>
      <c r="NSY125" s="61"/>
      <c r="NSZ125" s="61"/>
      <c r="NTA125" s="61"/>
      <c r="NTB125" s="61"/>
      <c r="NTC125" s="61"/>
      <c r="NTD125" s="61"/>
      <c r="NTE125" s="61"/>
      <c r="NTF125" s="61"/>
      <c r="NTG125" s="61"/>
      <c r="NTH125" s="61"/>
      <c r="NTI125" s="61"/>
      <c r="NTJ125" s="61"/>
      <c r="NTK125" s="61"/>
      <c r="NTL125" s="61"/>
      <c r="NTM125" s="61"/>
      <c r="NTN125" s="61"/>
      <c r="NTO125" s="61"/>
      <c r="NTP125" s="61"/>
      <c r="NTQ125" s="61"/>
      <c r="NTR125" s="61"/>
      <c r="NTS125" s="61"/>
      <c r="NTT125" s="61"/>
      <c r="NTU125" s="61"/>
      <c r="NTV125" s="61"/>
      <c r="NTW125" s="61"/>
      <c r="NTX125" s="61"/>
      <c r="NTY125" s="61"/>
      <c r="NTZ125" s="61"/>
      <c r="NUA125" s="61"/>
      <c r="NUB125" s="61"/>
      <c r="NUC125" s="61"/>
      <c r="NUD125" s="61"/>
      <c r="NUE125" s="61"/>
      <c r="NUF125" s="61"/>
      <c r="NUG125" s="61"/>
      <c r="NUH125" s="61"/>
      <c r="NUI125" s="61"/>
      <c r="NUJ125" s="61"/>
      <c r="NUK125" s="61"/>
      <c r="NUL125" s="61"/>
      <c r="NUM125" s="61"/>
      <c r="NUN125" s="61"/>
      <c r="NUO125" s="61"/>
      <c r="NUP125" s="61"/>
      <c r="NUQ125" s="61"/>
      <c r="NUR125" s="61"/>
      <c r="NUS125" s="61"/>
      <c r="NUT125" s="61"/>
      <c r="NUU125" s="61"/>
      <c r="NUV125" s="61"/>
      <c r="NUW125" s="61"/>
      <c r="NUX125" s="61"/>
      <c r="NUY125" s="61"/>
      <c r="NUZ125" s="61"/>
      <c r="NVA125" s="61"/>
      <c r="NVB125" s="61"/>
      <c r="NVC125" s="61"/>
      <c r="NVD125" s="61"/>
      <c r="NVE125" s="61"/>
      <c r="NVF125" s="61"/>
      <c r="NVG125" s="61"/>
      <c r="NVH125" s="61"/>
      <c r="NVI125" s="61"/>
      <c r="NVJ125" s="61"/>
      <c r="NVK125" s="61"/>
      <c r="NVL125" s="61"/>
      <c r="NVM125" s="61"/>
      <c r="NVN125" s="61"/>
      <c r="NVO125" s="61"/>
      <c r="NVP125" s="61"/>
      <c r="NVQ125" s="61"/>
      <c r="NVR125" s="61"/>
      <c r="NVS125" s="61"/>
      <c r="NVT125" s="61"/>
      <c r="NVU125" s="61"/>
      <c r="NVV125" s="61"/>
      <c r="NVW125" s="61"/>
      <c r="NVX125" s="61"/>
      <c r="NVY125" s="61"/>
      <c r="NVZ125" s="61"/>
      <c r="NWA125" s="61"/>
      <c r="NWB125" s="61"/>
      <c r="NWC125" s="61"/>
      <c r="NWD125" s="61"/>
      <c r="NWE125" s="61"/>
      <c r="NWF125" s="61"/>
      <c r="NWG125" s="61"/>
      <c r="NWH125" s="61"/>
      <c r="NWI125" s="61"/>
      <c r="NWJ125" s="61"/>
      <c r="NWK125" s="61"/>
      <c r="NWL125" s="61"/>
      <c r="NWM125" s="61"/>
      <c r="NWN125" s="61"/>
      <c r="NWO125" s="61"/>
      <c r="NWP125" s="61"/>
      <c r="NWQ125" s="61"/>
      <c r="NWR125" s="61"/>
      <c r="NWS125" s="61"/>
      <c r="NWT125" s="61"/>
      <c r="NWU125" s="61"/>
      <c r="NWV125" s="61"/>
      <c r="NWW125" s="61"/>
      <c r="NWX125" s="61"/>
      <c r="NWY125" s="61"/>
      <c r="NWZ125" s="61"/>
      <c r="NXA125" s="61"/>
      <c r="NXB125" s="61"/>
      <c r="NXC125" s="61"/>
      <c r="NXD125" s="61"/>
      <c r="NXE125" s="61"/>
      <c r="NXF125" s="61"/>
      <c r="NXG125" s="61"/>
      <c r="NXH125" s="61"/>
      <c r="NXI125" s="61"/>
      <c r="NXJ125" s="61"/>
      <c r="NXK125" s="61"/>
      <c r="NXL125" s="61"/>
      <c r="NXM125" s="61"/>
      <c r="NXN125" s="61"/>
      <c r="NXO125" s="61"/>
      <c r="NXP125" s="61"/>
      <c r="NXQ125" s="61"/>
      <c r="NXR125" s="61"/>
      <c r="NXS125" s="61"/>
      <c r="NXT125" s="61"/>
      <c r="NXU125" s="61"/>
      <c r="NXV125" s="61"/>
      <c r="NXW125" s="61"/>
      <c r="NXX125" s="61"/>
      <c r="NXY125" s="61"/>
      <c r="NXZ125" s="61"/>
      <c r="NYA125" s="61"/>
      <c r="NYB125" s="61"/>
      <c r="NYC125" s="61"/>
      <c r="NYD125" s="61"/>
      <c r="NYE125" s="61"/>
      <c r="NYF125" s="61"/>
      <c r="NYG125" s="61"/>
      <c r="NYH125" s="61"/>
      <c r="NYI125" s="61"/>
      <c r="NYJ125" s="61"/>
      <c r="NYK125" s="61"/>
      <c r="NYL125" s="61"/>
      <c r="NYM125" s="61"/>
      <c r="NYN125" s="61"/>
      <c r="NYO125" s="61"/>
      <c r="NYP125" s="61"/>
      <c r="NYQ125" s="61"/>
      <c r="NYR125" s="61"/>
      <c r="NYS125" s="61"/>
      <c r="NYT125" s="61"/>
      <c r="NYU125" s="61"/>
      <c r="NYV125" s="61"/>
      <c r="NYW125" s="61"/>
      <c r="NYX125" s="61"/>
      <c r="NYY125" s="61"/>
      <c r="NYZ125" s="61"/>
      <c r="NZA125" s="61"/>
      <c r="NZB125" s="61"/>
      <c r="NZC125" s="61"/>
      <c r="NZD125" s="61"/>
      <c r="NZE125" s="61"/>
      <c r="NZF125" s="61"/>
      <c r="NZG125" s="61"/>
      <c r="NZH125" s="61"/>
      <c r="NZI125" s="61"/>
      <c r="NZJ125" s="61"/>
      <c r="NZK125" s="61"/>
      <c r="NZL125" s="61"/>
      <c r="NZM125" s="61"/>
      <c r="NZN125" s="61"/>
      <c r="NZO125" s="61"/>
      <c r="NZP125" s="61"/>
      <c r="NZQ125" s="61"/>
      <c r="NZR125" s="61"/>
      <c r="NZS125" s="61"/>
      <c r="NZT125" s="61"/>
      <c r="NZU125" s="61"/>
      <c r="NZV125" s="61"/>
      <c r="NZW125" s="61"/>
      <c r="NZX125" s="61"/>
      <c r="NZY125" s="61"/>
      <c r="NZZ125" s="61"/>
      <c r="OAA125" s="61"/>
      <c r="OAB125" s="61"/>
      <c r="OAC125" s="61"/>
      <c r="OAD125" s="61"/>
      <c r="OAE125" s="61"/>
      <c r="OAF125" s="61"/>
      <c r="OAG125" s="61"/>
      <c r="OAH125" s="61"/>
      <c r="OAI125" s="61"/>
      <c r="OAJ125" s="61"/>
      <c r="OAK125" s="61"/>
      <c r="OAL125" s="61"/>
      <c r="OAM125" s="61"/>
      <c r="OAN125" s="61"/>
      <c r="OAO125" s="61"/>
      <c r="OAP125" s="61"/>
      <c r="OAQ125" s="61"/>
      <c r="OAR125" s="61"/>
      <c r="OAS125" s="61"/>
      <c r="OAT125" s="61"/>
      <c r="OAU125" s="61"/>
      <c r="OAV125" s="61"/>
      <c r="OAW125" s="61"/>
      <c r="OAX125" s="61"/>
      <c r="OAY125" s="61"/>
      <c r="OAZ125" s="61"/>
      <c r="OBA125" s="61"/>
      <c r="OBB125" s="61"/>
      <c r="OBC125" s="61"/>
      <c r="OBD125" s="61"/>
      <c r="OBE125" s="61"/>
      <c r="OBF125" s="61"/>
      <c r="OBG125" s="61"/>
      <c r="OBH125" s="61"/>
      <c r="OBI125" s="61"/>
      <c r="OBJ125" s="61"/>
      <c r="OBK125" s="61"/>
      <c r="OBL125" s="61"/>
      <c r="OBM125" s="61"/>
      <c r="OBN125" s="61"/>
      <c r="OBO125" s="61"/>
      <c r="OBP125" s="61"/>
      <c r="OBQ125" s="61"/>
      <c r="OBR125" s="61"/>
      <c r="OBS125" s="61"/>
      <c r="OBT125" s="61"/>
      <c r="OBU125" s="61"/>
      <c r="OBV125" s="61"/>
      <c r="OBW125" s="61"/>
      <c r="OBX125" s="61"/>
      <c r="OBY125" s="61"/>
      <c r="OBZ125" s="61"/>
      <c r="OCA125" s="61"/>
      <c r="OCB125" s="61"/>
      <c r="OCC125" s="61"/>
      <c r="OCD125" s="61"/>
      <c r="OCE125" s="61"/>
      <c r="OCF125" s="61"/>
      <c r="OCG125" s="61"/>
      <c r="OCH125" s="61"/>
      <c r="OCI125" s="61"/>
      <c r="OCJ125" s="61"/>
      <c r="OCK125" s="61"/>
      <c r="OCL125" s="61"/>
      <c r="OCM125" s="61"/>
      <c r="OCN125" s="61"/>
      <c r="OCO125" s="61"/>
      <c r="OCP125" s="61"/>
      <c r="OCQ125" s="61"/>
      <c r="OCR125" s="61"/>
      <c r="OCS125" s="61"/>
      <c r="OCT125" s="61"/>
      <c r="OCU125" s="61"/>
      <c r="OCV125" s="61"/>
      <c r="OCW125" s="61"/>
      <c r="OCX125" s="61"/>
      <c r="OCY125" s="61"/>
      <c r="OCZ125" s="61"/>
      <c r="ODA125" s="61"/>
      <c r="ODB125" s="61"/>
      <c r="ODC125" s="61"/>
      <c r="ODD125" s="61"/>
      <c r="ODE125" s="61"/>
      <c r="ODF125" s="61"/>
      <c r="ODG125" s="61"/>
      <c r="ODH125" s="61"/>
      <c r="ODI125" s="61"/>
      <c r="ODJ125" s="61"/>
      <c r="ODK125" s="61"/>
      <c r="ODL125" s="61"/>
      <c r="ODM125" s="61"/>
      <c r="ODN125" s="61"/>
      <c r="ODO125" s="61"/>
      <c r="ODP125" s="61"/>
      <c r="ODQ125" s="61"/>
      <c r="ODR125" s="61"/>
      <c r="ODS125" s="61"/>
      <c r="ODT125" s="61"/>
      <c r="ODU125" s="61"/>
      <c r="ODV125" s="61"/>
      <c r="ODW125" s="61"/>
      <c r="ODX125" s="61"/>
      <c r="ODY125" s="61"/>
      <c r="ODZ125" s="61"/>
      <c r="OEA125" s="61"/>
      <c r="OEB125" s="61"/>
      <c r="OEC125" s="61"/>
      <c r="OED125" s="61"/>
      <c r="OEE125" s="61"/>
      <c r="OEF125" s="61"/>
      <c r="OEG125" s="61"/>
      <c r="OEH125" s="61"/>
      <c r="OEI125" s="61"/>
      <c r="OEJ125" s="61"/>
      <c r="OEK125" s="61"/>
      <c r="OEL125" s="61"/>
      <c r="OEM125" s="61"/>
      <c r="OEN125" s="61"/>
      <c r="OEO125" s="61"/>
      <c r="OEP125" s="61"/>
      <c r="OEQ125" s="61"/>
      <c r="OER125" s="61"/>
      <c r="OES125" s="61"/>
      <c r="OET125" s="61"/>
      <c r="OEU125" s="61"/>
      <c r="OEV125" s="61"/>
      <c r="OEW125" s="61"/>
      <c r="OEX125" s="61"/>
      <c r="OEY125" s="61"/>
      <c r="OEZ125" s="61"/>
      <c r="OFA125" s="61"/>
      <c r="OFB125" s="61"/>
      <c r="OFC125" s="61"/>
      <c r="OFD125" s="61"/>
      <c r="OFE125" s="61"/>
      <c r="OFF125" s="61"/>
      <c r="OFG125" s="61"/>
      <c r="OFH125" s="61"/>
      <c r="OFI125" s="61"/>
      <c r="OFJ125" s="61"/>
      <c r="OFK125" s="61"/>
      <c r="OFL125" s="61"/>
      <c r="OFM125" s="61"/>
      <c r="OFN125" s="61"/>
      <c r="OFO125" s="61"/>
      <c r="OFP125" s="61"/>
      <c r="OFQ125" s="61"/>
      <c r="OFR125" s="61"/>
      <c r="OFS125" s="61"/>
      <c r="OFT125" s="61"/>
      <c r="OFU125" s="61"/>
      <c r="OFV125" s="61"/>
      <c r="OFW125" s="61"/>
      <c r="OFX125" s="61"/>
      <c r="OFY125" s="61"/>
      <c r="OFZ125" s="61"/>
      <c r="OGA125" s="61"/>
      <c r="OGB125" s="61"/>
      <c r="OGC125" s="61"/>
      <c r="OGD125" s="61"/>
      <c r="OGE125" s="61"/>
      <c r="OGF125" s="61"/>
      <c r="OGG125" s="61"/>
      <c r="OGH125" s="61"/>
      <c r="OGI125" s="61"/>
      <c r="OGJ125" s="61"/>
      <c r="OGK125" s="61"/>
      <c r="OGL125" s="61"/>
      <c r="OGM125" s="61"/>
      <c r="OGN125" s="61"/>
      <c r="OGO125" s="61"/>
      <c r="OGP125" s="61"/>
      <c r="OGQ125" s="61"/>
      <c r="OGR125" s="61"/>
      <c r="OGS125" s="61"/>
      <c r="OGT125" s="61"/>
      <c r="OGU125" s="61"/>
      <c r="OGV125" s="61"/>
      <c r="OGW125" s="61"/>
      <c r="OGX125" s="61"/>
      <c r="OGY125" s="61"/>
      <c r="OGZ125" s="61"/>
      <c r="OHA125" s="61"/>
      <c r="OHB125" s="61"/>
      <c r="OHC125" s="61"/>
      <c r="OHD125" s="61"/>
      <c r="OHE125" s="61"/>
      <c r="OHF125" s="61"/>
      <c r="OHG125" s="61"/>
      <c r="OHH125" s="61"/>
      <c r="OHI125" s="61"/>
      <c r="OHJ125" s="61"/>
      <c r="OHK125" s="61"/>
      <c r="OHL125" s="61"/>
      <c r="OHM125" s="61"/>
      <c r="OHN125" s="61"/>
      <c r="OHO125" s="61"/>
      <c r="OHP125" s="61"/>
      <c r="OHQ125" s="61"/>
      <c r="OHR125" s="61"/>
      <c r="OHS125" s="61"/>
      <c r="OHT125" s="61"/>
      <c r="OHU125" s="61"/>
      <c r="OHV125" s="61"/>
      <c r="OHW125" s="61"/>
      <c r="OHX125" s="61"/>
      <c r="OHY125" s="61"/>
      <c r="OHZ125" s="61"/>
      <c r="OIA125" s="61"/>
      <c r="OIB125" s="61"/>
      <c r="OIC125" s="61"/>
      <c r="OID125" s="61"/>
      <c r="OIE125" s="61"/>
      <c r="OIF125" s="61"/>
      <c r="OIG125" s="61"/>
      <c r="OIH125" s="61"/>
      <c r="OII125" s="61"/>
      <c r="OIJ125" s="61"/>
      <c r="OIK125" s="61"/>
      <c r="OIL125" s="61"/>
      <c r="OIM125" s="61"/>
      <c r="OIN125" s="61"/>
      <c r="OIO125" s="61"/>
      <c r="OIP125" s="61"/>
      <c r="OIQ125" s="61"/>
      <c r="OIR125" s="61"/>
      <c r="OIS125" s="61"/>
      <c r="OIT125" s="61"/>
      <c r="OIU125" s="61"/>
      <c r="OIV125" s="61"/>
      <c r="OIW125" s="61"/>
      <c r="OIX125" s="61"/>
      <c r="OIY125" s="61"/>
      <c r="OIZ125" s="61"/>
      <c r="OJA125" s="61"/>
      <c r="OJB125" s="61"/>
      <c r="OJC125" s="61"/>
      <c r="OJD125" s="61"/>
      <c r="OJE125" s="61"/>
      <c r="OJF125" s="61"/>
      <c r="OJG125" s="61"/>
      <c r="OJH125" s="61"/>
      <c r="OJI125" s="61"/>
      <c r="OJJ125" s="61"/>
      <c r="OJK125" s="61"/>
      <c r="OJL125" s="61"/>
      <c r="OJM125" s="61"/>
      <c r="OJN125" s="61"/>
      <c r="OJO125" s="61"/>
      <c r="OJP125" s="61"/>
      <c r="OJQ125" s="61"/>
      <c r="OJR125" s="61"/>
      <c r="OJS125" s="61"/>
      <c r="OJT125" s="61"/>
      <c r="OJU125" s="61"/>
      <c r="OJV125" s="61"/>
      <c r="OJW125" s="61"/>
      <c r="OJX125" s="61"/>
      <c r="OJY125" s="61"/>
      <c r="OJZ125" s="61"/>
      <c r="OKA125" s="61"/>
      <c r="OKB125" s="61"/>
      <c r="OKC125" s="61"/>
      <c r="OKD125" s="61"/>
      <c r="OKE125" s="61"/>
      <c r="OKF125" s="61"/>
      <c r="OKG125" s="61"/>
      <c r="OKH125" s="61"/>
      <c r="OKI125" s="61"/>
      <c r="OKJ125" s="61"/>
      <c r="OKK125" s="61"/>
      <c r="OKL125" s="61"/>
      <c r="OKM125" s="61"/>
      <c r="OKN125" s="61"/>
      <c r="OKO125" s="61"/>
      <c r="OKP125" s="61"/>
      <c r="OKQ125" s="61"/>
      <c r="OKR125" s="61"/>
      <c r="OKS125" s="61"/>
      <c r="OKT125" s="61"/>
      <c r="OKU125" s="61"/>
      <c r="OKV125" s="61"/>
      <c r="OKW125" s="61"/>
      <c r="OKX125" s="61"/>
      <c r="OKY125" s="61"/>
      <c r="OKZ125" s="61"/>
      <c r="OLA125" s="61"/>
      <c r="OLB125" s="61"/>
      <c r="OLC125" s="61"/>
      <c r="OLD125" s="61"/>
      <c r="OLE125" s="61"/>
      <c r="OLF125" s="61"/>
      <c r="OLG125" s="61"/>
      <c r="OLH125" s="61"/>
      <c r="OLI125" s="61"/>
      <c r="OLJ125" s="61"/>
      <c r="OLK125" s="61"/>
      <c r="OLL125" s="61"/>
      <c r="OLM125" s="61"/>
      <c r="OLN125" s="61"/>
      <c r="OLO125" s="61"/>
      <c r="OLP125" s="61"/>
      <c r="OLQ125" s="61"/>
      <c r="OLR125" s="61"/>
      <c r="OLS125" s="61"/>
      <c r="OLT125" s="61"/>
      <c r="OLU125" s="61"/>
      <c r="OLV125" s="61"/>
      <c r="OLW125" s="61"/>
      <c r="OLX125" s="61"/>
      <c r="OLY125" s="61"/>
      <c r="OLZ125" s="61"/>
      <c r="OMA125" s="61"/>
      <c r="OMB125" s="61"/>
      <c r="OMC125" s="61"/>
      <c r="OMD125" s="61"/>
      <c r="OME125" s="61"/>
      <c r="OMF125" s="61"/>
      <c r="OMG125" s="61"/>
      <c r="OMH125" s="61"/>
      <c r="OMI125" s="61"/>
      <c r="OMJ125" s="61"/>
      <c r="OMK125" s="61"/>
      <c r="OML125" s="61"/>
      <c r="OMM125" s="61"/>
      <c r="OMN125" s="61"/>
      <c r="OMO125" s="61"/>
      <c r="OMP125" s="61"/>
      <c r="OMQ125" s="61"/>
      <c r="OMR125" s="61"/>
      <c r="OMS125" s="61"/>
      <c r="OMT125" s="61"/>
      <c r="OMU125" s="61"/>
      <c r="OMV125" s="61"/>
      <c r="OMW125" s="61"/>
      <c r="OMX125" s="61"/>
      <c r="OMY125" s="61"/>
      <c r="OMZ125" s="61"/>
      <c r="ONA125" s="61"/>
      <c r="ONB125" s="61"/>
      <c r="ONC125" s="61"/>
      <c r="OND125" s="61"/>
      <c r="ONE125" s="61"/>
      <c r="ONF125" s="61"/>
      <c r="ONG125" s="61"/>
      <c r="ONH125" s="61"/>
      <c r="ONI125" s="61"/>
      <c r="ONJ125" s="61"/>
      <c r="ONK125" s="61"/>
      <c r="ONL125" s="61"/>
      <c r="ONM125" s="61"/>
      <c r="ONN125" s="61"/>
      <c r="ONO125" s="61"/>
      <c r="ONP125" s="61"/>
      <c r="ONQ125" s="61"/>
      <c r="ONR125" s="61"/>
      <c r="ONS125" s="61"/>
      <c r="ONT125" s="61"/>
      <c r="ONU125" s="61"/>
      <c r="ONV125" s="61"/>
      <c r="ONW125" s="61"/>
      <c r="ONX125" s="61"/>
      <c r="ONY125" s="61"/>
      <c r="ONZ125" s="61"/>
      <c r="OOA125" s="61"/>
      <c r="OOB125" s="61"/>
      <c r="OOC125" s="61"/>
      <c r="OOD125" s="61"/>
      <c r="OOE125" s="61"/>
      <c r="OOF125" s="61"/>
      <c r="OOG125" s="61"/>
      <c r="OOH125" s="61"/>
      <c r="OOI125" s="61"/>
      <c r="OOJ125" s="61"/>
      <c r="OOK125" s="61"/>
      <c r="OOL125" s="61"/>
      <c r="OOM125" s="61"/>
      <c r="OON125" s="61"/>
      <c r="OOO125" s="61"/>
      <c r="OOP125" s="61"/>
      <c r="OOQ125" s="61"/>
      <c r="OOR125" s="61"/>
      <c r="OOS125" s="61"/>
      <c r="OOT125" s="61"/>
      <c r="OOU125" s="61"/>
      <c r="OOV125" s="61"/>
      <c r="OOW125" s="61"/>
      <c r="OOX125" s="61"/>
      <c r="OOY125" s="61"/>
      <c r="OOZ125" s="61"/>
      <c r="OPA125" s="61"/>
      <c r="OPB125" s="61"/>
      <c r="OPC125" s="61"/>
      <c r="OPD125" s="61"/>
      <c r="OPE125" s="61"/>
      <c r="OPF125" s="61"/>
      <c r="OPG125" s="61"/>
      <c r="OPH125" s="61"/>
      <c r="OPI125" s="61"/>
      <c r="OPJ125" s="61"/>
      <c r="OPK125" s="61"/>
      <c r="OPL125" s="61"/>
      <c r="OPM125" s="61"/>
      <c r="OPN125" s="61"/>
      <c r="OPO125" s="61"/>
      <c r="OPP125" s="61"/>
      <c r="OPQ125" s="61"/>
      <c r="OPR125" s="61"/>
      <c r="OPS125" s="61"/>
      <c r="OPT125" s="61"/>
      <c r="OPU125" s="61"/>
      <c r="OPV125" s="61"/>
      <c r="OPW125" s="61"/>
      <c r="OPX125" s="61"/>
      <c r="OPY125" s="61"/>
      <c r="OPZ125" s="61"/>
      <c r="OQA125" s="61"/>
      <c r="OQB125" s="61"/>
      <c r="OQC125" s="61"/>
      <c r="OQD125" s="61"/>
      <c r="OQE125" s="61"/>
      <c r="OQF125" s="61"/>
      <c r="OQG125" s="61"/>
      <c r="OQH125" s="61"/>
      <c r="OQI125" s="61"/>
      <c r="OQJ125" s="61"/>
      <c r="OQK125" s="61"/>
      <c r="OQL125" s="61"/>
      <c r="OQM125" s="61"/>
      <c r="OQN125" s="61"/>
      <c r="OQO125" s="61"/>
      <c r="OQP125" s="61"/>
      <c r="OQQ125" s="61"/>
      <c r="OQR125" s="61"/>
      <c r="OQS125" s="61"/>
      <c r="OQT125" s="61"/>
      <c r="OQU125" s="61"/>
      <c r="OQV125" s="61"/>
      <c r="OQW125" s="61"/>
      <c r="OQX125" s="61"/>
      <c r="OQY125" s="61"/>
      <c r="OQZ125" s="61"/>
      <c r="ORA125" s="61"/>
      <c r="ORB125" s="61"/>
      <c r="ORC125" s="61"/>
      <c r="ORD125" s="61"/>
      <c r="ORE125" s="61"/>
      <c r="ORF125" s="61"/>
      <c r="ORG125" s="61"/>
      <c r="ORH125" s="61"/>
      <c r="ORI125" s="61"/>
      <c r="ORJ125" s="61"/>
      <c r="ORK125" s="61"/>
      <c r="ORL125" s="61"/>
      <c r="ORM125" s="61"/>
      <c r="ORN125" s="61"/>
      <c r="ORO125" s="61"/>
      <c r="ORP125" s="61"/>
      <c r="ORQ125" s="61"/>
      <c r="ORR125" s="61"/>
      <c r="ORS125" s="61"/>
      <c r="ORT125" s="61"/>
      <c r="ORU125" s="61"/>
      <c r="ORV125" s="61"/>
      <c r="ORW125" s="61"/>
      <c r="ORX125" s="61"/>
      <c r="ORY125" s="61"/>
      <c r="ORZ125" s="61"/>
      <c r="OSA125" s="61"/>
      <c r="OSB125" s="61"/>
      <c r="OSC125" s="61"/>
      <c r="OSD125" s="61"/>
      <c r="OSE125" s="61"/>
      <c r="OSF125" s="61"/>
      <c r="OSG125" s="61"/>
      <c r="OSH125" s="61"/>
      <c r="OSI125" s="61"/>
      <c r="OSJ125" s="61"/>
      <c r="OSK125" s="61"/>
      <c r="OSL125" s="61"/>
      <c r="OSM125" s="61"/>
      <c r="OSN125" s="61"/>
      <c r="OSO125" s="61"/>
      <c r="OSP125" s="61"/>
      <c r="OSQ125" s="61"/>
      <c r="OSR125" s="61"/>
      <c r="OSS125" s="61"/>
      <c r="OST125" s="61"/>
      <c r="OSU125" s="61"/>
      <c r="OSV125" s="61"/>
      <c r="OSW125" s="61"/>
      <c r="OSX125" s="61"/>
      <c r="OSY125" s="61"/>
      <c r="OSZ125" s="61"/>
      <c r="OTA125" s="61"/>
      <c r="OTB125" s="61"/>
      <c r="OTC125" s="61"/>
      <c r="OTD125" s="61"/>
      <c r="OTE125" s="61"/>
      <c r="OTF125" s="61"/>
      <c r="OTG125" s="61"/>
      <c r="OTH125" s="61"/>
      <c r="OTI125" s="61"/>
      <c r="OTJ125" s="61"/>
      <c r="OTK125" s="61"/>
      <c r="OTL125" s="61"/>
      <c r="OTM125" s="61"/>
      <c r="OTN125" s="61"/>
      <c r="OTO125" s="61"/>
      <c r="OTP125" s="61"/>
      <c r="OTQ125" s="61"/>
      <c r="OTR125" s="61"/>
      <c r="OTS125" s="61"/>
      <c r="OTT125" s="61"/>
      <c r="OTU125" s="61"/>
      <c r="OTV125" s="61"/>
      <c r="OTW125" s="61"/>
      <c r="OTX125" s="61"/>
      <c r="OTY125" s="61"/>
      <c r="OTZ125" s="61"/>
      <c r="OUA125" s="61"/>
      <c r="OUB125" s="61"/>
      <c r="OUC125" s="61"/>
      <c r="OUD125" s="61"/>
      <c r="OUE125" s="61"/>
      <c r="OUF125" s="61"/>
      <c r="OUG125" s="61"/>
      <c r="OUH125" s="61"/>
      <c r="OUI125" s="61"/>
      <c r="OUJ125" s="61"/>
      <c r="OUK125" s="61"/>
      <c r="OUL125" s="61"/>
      <c r="OUM125" s="61"/>
      <c r="OUN125" s="61"/>
      <c r="OUO125" s="61"/>
      <c r="OUP125" s="61"/>
      <c r="OUQ125" s="61"/>
      <c r="OUR125" s="61"/>
      <c r="OUS125" s="61"/>
      <c r="OUT125" s="61"/>
      <c r="OUU125" s="61"/>
      <c r="OUV125" s="61"/>
      <c r="OUW125" s="61"/>
      <c r="OUX125" s="61"/>
      <c r="OUY125" s="61"/>
      <c r="OUZ125" s="61"/>
      <c r="OVA125" s="61"/>
      <c r="OVB125" s="61"/>
      <c r="OVC125" s="61"/>
      <c r="OVD125" s="61"/>
      <c r="OVE125" s="61"/>
      <c r="OVF125" s="61"/>
      <c r="OVG125" s="61"/>
      <c r="OVH125" s="61"/>
      <c r="OVI125" s="61"/>
      <c r="OVJ125" s="61"/>
      <c r="OVK125" s="61"/>
      <c r="OVL125" s="61"/>
      <c r="OVM125" s="61"/>
      <c r="OVN125" s="61"/>
      <c r="OVO125" s="61"/>
      <c r="OVP125" s="61"/>
      <c r="OVQ125" s="61"/>
      <c r="OVR125" s="61"/>
      <c r="OVS125" s="61"/>
      <c r="OVT125" s="61"/>
      <c r="OVU125" s="61"/>
      <c r="OVV125" s="61"/>
      <c r="OVW125" s="61"/>
      <c r="OVX125" s="61"/>
      <c r="OVY125" s="61"/>
      <c r="OVZ125" s="61"/>
      <c r="OWA125" s="61"/>
      <c r="OWB125" s="61"/>
      <c r="OWC125" s="61"/>
      <c r="OWD125" s="61"/>
      <c r="OWE125" s="61"/>
      <c r="OWF125" s="61"/>
      <c r="OWG125" s="61"/>
      <c r="OWH125" s="61"/>
      <c r="OWI125" s="61"/>
      <c r="OWJ125" s="61"/>
      <c r="OWK125" s="61"/>
      <c r="OWL125" s="61"/>
      <c r="OWM125" s="61"/>
      <c r="OWN125" s="61"/>
      <c r="OWO125" s="61"/>
      <c r="OWP125" s="61"/>
      <c r="OWQ125" s="61"/>
      <c r="OWR125" s="61"/>
      <c r="OWS125" s="61"/>
      <c r="OWT125" s="61"/>
      <c r="OWU125" s="61"/>
      <c r="OWV125" s="61"/>
      <c r="OWW125" s="61"/>
      <c r="OWX125" s="61"/>
      <c r="OWY125" s="61"/>
      <c r="OWZ125" s="61"/>
      <c r="OXA125" s="61"/>
      <c r="OXB125" s="61"/>
      <c r="OXC125" s="61"/>
      <c r="OXD125" s="61"/>
      <c r="OXE125" s="61"/>
      <c r="OXF125" s="61"/>
      <c r="OXG125" s="61"/>
      <c r="OXH125" s="61"/>
      <c r="OXI125" s="61"/>
      <c r="OXJ125" s="61"/>
      <c r="OXK125" s="61"/>
      <c r="OXL125" s="61"/>
      <c r="OXM125" s="61"/>
      <c r="OXN125" s="61"/>
      <c r="OXO125" s="61"/>
      <c r="OXP125" s="61"/>
      <c r="OXQ125" s="61"/>
      <c r="OXR125" s="61"/>
      <c r="OXS125" s="61"/>
      <c r="OXT125" s="61"/>
      <c r="OXU125" s="61"/>
      <c r="OXV125" s="61"/>
      <c r="OXW125" s="61"/>
      <c r="OXX125" s="61"/>
      <c r="OXY125" s="61"/>
      <c r="OXZ125" s="61"/>
      <c r="OYA125" s="61"/>
      <c r="OYB125" s="61"/>
      <c r="OYC125" s="61"/>
      <c r="OYD125" s="61"/>
      <c r="OYE125" s="61"/>
      <c r="OYF125" s="61"/>
      <c r="OYG125" s="61"/>
      <c r="OYH125" s="61"/>
      <c r="OYI125" s="61"/>
      <c r="OYJ125" s="61"/>
      <c r="OYK125" s="61"/>
      <c r="OYL125" s="61"/>
      <c r="OYM125" s="61"/>
      <c r="OYN125" s="61"/>
      <c r="OYO125" s="61"/>
      <c r="OYP125" s="61"/>
      <c r="OYQ125" s="61"/>
      <c r="OYR125" s="61"/>
      <c r="OYS125" s="61"/>
      <c r="OYT125" s="61"/>
      <c r="OYU125" s="61"/>
      <c r="OYV125" s="61"/>
      <c r="OYW125" s="61"/>
      <c r="OYX125" s="61"/>
      <c r="OYY125" s="61"/>
      <c r="OYZ125" s="61"/>
      <c r="OZA125" s="61"/>
      <c r="OZB125" s="61"/>
      <c r="OZC125" s="61"/>
      <c r="OZD125" s="61"/>
      <c r="OZE125" s="61"/>
      <c r="OZF125" s="61"/>
      <c r="OZG125" s="61"/>
      <c r="OZH125" s="61"/>
      <c r="OZI125" s="61"/>
      <c r="OZJ125" s="61"/>
      <c r="OZK125" s="61"/>
      <c r="OZL125" s="61"/>
      <c r="OZM125" s="61"/>
      <c r="OZN125" s="61"/>
      <c r="OZO125" s="61"/>
      <c r="OZP125" s="61"/>
      <c r="OZQ125" s="61"/>
      <c r="OZR125" s="61"/>
      <c r="OZS125" s="61"/>
      <c r="OZT125" s="61"/>
      <c r="OZU125" s="61"/>
      <c r="OZV125" s="61"/>
      <c r="OZW125" s="61"/>
      <c r="OZX125" s="61"/>
      <c r="OZY125" s="61"/>
      <c r="OZZ125" s="61"/>
      <c r="PAA125" s="61"/>
      <c r="PAB125" s="61"/>
      <c r="PAC125" s="61"/>
      <c r="PAD125" s="61"/>
      <c r="PAE125" s="61"/>
      <c r="PAF125" s="61"/>
      <c r="PAG125" s="61"/>
      <c r="PAH125" s="61"/>
      <c r="PAI125" s="61"/>
      <c r="PAJ125" s="61"/>
      <c r="PAK125" s="61"/>
      <c r="PAL125" s="61"/>
      <c r="PAM125" s="61"/>
      <c r="PAN125" s="61"/>
      <c r="PAO125" s="61"/>
      <c r="PAP125" s="61"/>
      <c r="PAQ125" s="61"/>
      <c r="PAR125" s="61"/>
      <c r="PAS125" s="61"/>
      <c r="PAT125" s="61"/>
      <c r="PAU125" s="61"/>
      <c r="PAV125" s="61"/>
      <c r="PAW125" s="61"/>
      <c r="PAX125" s="61"/>
      <c r="PAY125" s="61"/>
      <c r="PAZ125" s="61"/>
      <c r="PBA125" s="61"/>
      <c r="PBB125" s="61"/>
      <c r="PBC125" s="61"/>
      <c r="PBD125" s="61"/>
      <c r="PBE125" s="61"/>
      <c r="PBF125" s="61"/>
      <c r="PBG125" s="61"/>
      <c r="PBH125" s="61"/>
      <c r="PBI125" s="61"/>
      <c r="PBJ125" s="61"/>
      <c r="PBK125" s="61"/>
      <c r="PBL125" s="61"/>
      <c r="PBM125" s="61"/>
      <c r="PBN125" s="61"/>
      <c r="PBO125" s="61"/>
      <c r="PBP125" s="61"/>
      <c r="PBQ125" s="61"/>
      <c r="PBR125" s="61"/>
      <c r="PBS125" s="61"/>
      <c r="PBT125" s="61"/>
      <c r="PBU125" s="61"/>
      <c r="PBV125" s="61"/>
      <c r="PBW125" s="61"/>
      <c r="PBX125" s="61"/>
      <c r="PBY125" s="61"/>
      <c r="PBZ125" s="61"/>
      <c r="PCA125" s="61"/>
      <c r="PCB125" s="61"/>
      <c r="PCC125" s="61"/>
      <c r="PCD125" s="61"/>
      <c r="PCE125" s="61"/>
      <c r="PCF125" s="61"/>
      <c r="PCG125" s="61"/>
      <c r="PCH125" s="61"/>
      <c r="PCI125" s="61"/>
      <c r="PCJ125" s="61"/>
      <c r="PCK125" s="61"/>
      <c r="PCL125" s="61"/>
      <c r="PCM125" s="61"/>
      <c r="PCN125" s="61"/>
      <c r="PCO125" s="61"/>
      <c r="PCP125" s="61"/>
      <c r="PCQ125" s="61"/>
      <c r="PCR125" s="61"/>
      <c r="PCS125" s="61"/>
      <c r="PCT125" s="61"/>
      <c r="PCU125" s="61"/>
      <c r="PCV125" s="61"/>
      <c r="PCW125" s="61"/>
      <c r="PCX125" s="61"/>
      <c r="PCY125" s="61"/>
      <c r="PCZ125" s="61"/>
      <c r="PDA125" s="61"/>
      <c r="PDB125" s="61"/>
      <c r="PDC125" s="61"/>
      <c r="PDD125" s="61"/>
      <c r="PDE125" s="61"/>
      <c r="PDF125" s="61"/>
      <c r="PDG125" s="61"/>
      <c r="PDH125" s="61"/>
      <c r="PDI125" s="61"/>
      <c r="PDJ125" s="61"/>
      <c r="PDK125" s="61"/>
      <c r="PDL125" s="61"/>
      <c r="PDM125" s="61"/>
      <c r="PDN125" s="61"/>
      <c r="PDO125" s="61"/>
      <c r="PDP125" s="61"/>
      <c r="PDQ125" s="61"/>
      <c r="PDR125" s="61"/>
      <c r="PDS125" s="61"/>
      <c r="PDT125" s="61"/>
      <c r="PDU125" s="61"/>
      <c r="PDV125" s="61"/>
      <c r="PDW125" s="61"/>
      <c r="PDX125" s="61"/>
      <c r="PDY125" s="61"/>
      <c r="PDZ125" s="61"/>
      <c r="PEA125" s="61"/>
      <c r="PEB125" s="61"/>
      <c r="PEC125" s="61"/>
      <c r="PED125" s="61"/>
      <c r="PEE125" s="61"/>
      <c r="PEF125" s="61"/>
      <c r="PEG125" s="61"/>
      <c r="PEH125" s="61"/>
      <c r="PEI125" s="61"/>
      <c r="PEJ125" s="61"/>
      <c r="PEK125" s="61"/>
      <c r="PEL125" s="61"/>
      <c r="PEM125" s="61"/>
      <c r="PEN125" s="61"/>
      <c r="PEO125" s="61"/>
      <c r="PEP125" s="61"/>
      <c r="PEQ125" s="61"/>
      <c r="PER125" s="61"/>
      <c r="PES125" s="61"/>
      <c r="PET125" s="61"/>
      <c r="PEU125" s="61"/>
      <c r="PEV125" s="61"/>
      <c r="PEW125" s="61"/>
      <c r="PEX125" s="61"/>
      <c r="PEY125" s="61"/>
      <c r="PEZ125" s="61"/>
      <c r="PFA125" s="61"/>
      <c r="PFB125" s="61"/>
      <c r="PFC125" s="61"/>
      <c r="PFD125" s="61"/>
      <c r="PFE125" s="61"/>
      <c r="PFF125" s="61"/>
      <c r="PFG125" s="61"/>
      <c r="PFH125" s="61"/>
      <c r="PFI125" s="61"/>
      <c r="PFJ125" s="61"/>
      <c r="PFK125" s="61"/>
      <c r="PFL125" s="61"/>
      <c r="PFM125" s="61"/>
      <c r="PFN125" s="61"/>
      <c r="PFO125" s="61"/>
      <c r="PFP125" s="61"/>
      <c r="PFQ125" s="61"/>
      <c r="PFR125" s="61"/>
      <c r="PFS125" s="61"/>
      <c r="PFT125" s="61"/>
      <c r="PFU125" s="61"/>
      <c r="PFV125" s="61"/>
      <c r="PFW125" s="61"/>
      <c r="PFX125" s="61"/>
      <c r="PFY125" s="61"/>
      <c r="PFZ125" s="61"/>
      <c r="PGA125" s="61"/>
      <c r="PGB125" s="61"/>
      <c r="PGC125" s="61"/>
      <c r="PGD125" s="61"/>
      <c r="PGE125" s="61"/>
      <c r="PGF125" s="61"/>
      <c r="PGG125" s="61"/>
      <c r="PGH125" s="61"/>
      <c r="PGI125" s="61"/>
      <c r="PGJ125" s="61"/>
      <c r="PGK125" s="61"/>
      <c r="PGL125" s="61"/>
      <c r="PGM125" s="61"/>
      <c r="PGN125" s="61"/>
      <c r="PGO125" s="61"/>
      <c r="PGP125" s="61"/>
      <c r="PGQ125" s="61"/>
      <c r="PGR125" s="61"/>
      <c r="PGS125" s="61"/>
      <c r="PGT125" s="61"/>
      <c r="PGU125" s="61"/>
      <c r="PGV125" s="61"/>
      <c r="PGW125" s="61"/>
      <c r="PGX125" s="61"/>
      <c r="PGY125" s="61"/>
      <c r="PGZ125" s="61"/>
      <c r="PHA125" s="61"/>
      <c r="PHB125" s="61"/>
      <c r="PHC125" s="61"/>
      <c r="PHD125" s="61"/>
      <c r="PHE125" s="61"/>
      <c r="PHF125" s="61"/>
      <c r="PHG125" s="61"/>
      <c r="PHH125" s="61"/>
      <c r="PHI125" s="61"/>
      <c r="PHJ125" s="61"/>
      <c r="PHK125" s="61"/>
      <c r="PHL125" s="61"/>
      <c r="PHM125" s="61"/>
      <c r="PHN125" s="61"/>
      <c r="PHO125" s="61"/>
      <c r="PHP125" s="61"/>
      <c r="PHQ125" s="61"/>
      <c r="PHR125" s="61"/>
      <c r="PHS125" s="61"/>
      <c r="PHT125" s="61"/>
      <c r="PHU125" s="61"/>
      <c r="PHV125" s="61"/>
      <c r="PHW125" s="61"/>
      <c r="PHX125" s="61"/>
      <c r="PHY125" s="61"/>
      <c r="PHZ125" s="61"/>
      <c r="PIA125" s="61"/>
      <c r="PIB125" s="61"/>
      <c r="PIC125" s="61"/>
      <c r="PID125" s="61"/>
      <c r="PIE125" s="61"/>
      <c r="PIF125" s="61"/>
      <c r="PIG125" s="61"/>
      <c r="PIH125" s="61"/>
      <c r="PII125" s="61"/>
      <c r="PIJ125" s="61"/>
      <c r="PIK125" s="61"/>
      <c r="PIL125" s="61"/>
      <c r="PIM125" s="61"/>
      <c r="PIN125" s="61"/>
      <c r="PIO125" s="61"/>
      <c r="PIP125" s="61"/>
      <c r="PIQ125" s="61"/>
      <c r="PIR125" s="61"/>
      <c r="PIS125" s="61"/>
      <c r="PIT125" s="61"/>
      <c r="PIU125" s="61"/>
      <c r="PIV125" s="61"/>
      <c r="PIW125" s="61"/>
      <c r="PIX125" s="61"/>
      <c r="PIY125" s="61"/>
      <c r="PIZ125" s="61"/>
      <c r="PJA125" s="61"/>
      <c r="PJB125" s="61"/>
      <c r="PJC125" s="61"/>
      <c r="PJD125" s="61"/>
      <c r="PJE125" s="61"/>
      <c r="PJF125" s="61"/>
      <c r="PJG125" s="61"/>
      <c r="PJH125" s="61"/>
      <c r="PJI125" s="61"/>
      <c r="PJJ125" s="61"/>
      <c r="PJK125" s="61"/>
      <c r="PJL125" s="61"/>
      <c r="PJM125" s="61"/>
      <c r="PJN125" s="61"/>
      <c r="PJO125" s="61"/>
      <c r="PJP125" s="61"/>
      <c r="PJQ125" s="61"/>
      <c r="PJR125" s="61"/>
      <c r="PJS125" s="61"/>
      <c r="PJT125" s="61"/>
      <c r="PJU125" s="61"/>
      <c r="PJV125" s="61"/>
      <c r="PJW125" s="61"/>
      <c r="PJX125" s="61"/>
      <c r="PJY125" s="61"/>
      <c r="PJZ125" s="61"/>
      <c r="PKA125" s="61"/>
      <c r="PKB125" s="61"/>
      <c r="PKC125" s="61"/>
      <c r="PKD125" s="61"/>
      <c r="PKE125" s="61"/>
      <c r="PKF125" s="61"/>
      <c r="PKG125" s="61"/>
      <c r="PKH125" s="61"/>
      <c r="PKI125" s="61"/>
      <c r="PKJ125" s="61"/>
      <c r="PKK125" s="61"/>
      <c r="PKL125" s="61"/>
      <c r="PKM125" s="61"/>
      <c r="PKN125" s="61"/>
      <c r="PKO125" s="61"/>
      <c r="PKP125" s="61"/>
      <c r="PKQ125" s="61"/>
      <c r="PKR125" s="61"/>
      <c r="PKS125" s="61"/>
      <c r="PKT125" s="61"/>
      <c r="PKU125" s="61"/>
      <c r="PKV125" s="61"/>
      <c r="PKW125" s="61"/>
      <c r="PKX125" s="61"/>
      <c r="PKY125" s="61"/>
      <c r="PKZ125" s="61"/>
      <c r="PLA125" s="61"/>
      <c r="PLB125" s="61"/>
      <c r="PLC125" s="61"/>
      <c r="PLD125" s="61"/>
      <c r="PLE125" s="61"/>
      <c r="PLF125" s="61"/>
      <c r="PLG125" s="61"/>
      <c r="PLH125" s="61"/>
      <c r="PLI125" s="61"/>
      <c r="PLJ125" s="61"/>
      <c r="PLK125" s="61"/>
      <c r="PLL125" s="61"/>
      <c r="PLM125" s="61"/>
      <c r="PLN125" s="61"/>
      <c r="PLO125" s="61"/>
      <c r="PLP125" s="61"/>
      <c r="PLQ125" s="61"/>
      <c r="PLR125" s="61"/>
      <c r="PLS125" s="61"/>
      <c r="PLT125" s="61"/>
      <c r="PLU125" s="61"/>
      <c r="PLV125" s="61"/>
      <c r="PLW125" s="61"/>
      <c r="PLX125" s="61"/>
      <c r="PLY125" s="61"/>
      <c r="PLZ125" s="61"/>
      <c r="PMA125" s="61"/>
      <c r="PMB125" s="61"/>
      <c r="PMC125" s="61"/>
      <c r="PMD125" s="61"/>
      <c r="PME125" s="61"/>
      <c r="PMF125" s="61"/>
      <c r="PMG125" s="61"/>
      <c r="PMH125" s="61"/>
      <c r="PMI125" s="61"/>
      <c r="PMJ125" s="61"/>
      <c r="PMK125" s="61"/>
      <c r="PML125" s="61"/>
      <c r="PMM125" s="61"/>
      <c r="PMN125" s="61"/>
      <c r="PMO125" s="61"/>
      <c r="PMP125" s="61"/>
      <c r="PMQ125" s="61"/>
      <c r="PMR125" s="61"/>
      <c r="PMS125" s="61"/>
      <c r="PMT125" s="61"/>
      <c r="PMU125" s="61"/>
      <c r="PMV125" s="61"/>
      <c r="PMW125" s="61"/>
      <c r="PMX125" s="61"/>
      <c r="PMY125" s="61"/>
      <c r="PMZ125" s="61"/>
      <c r="PNA125" s="61"/>
      <c r="PNB125" s="61"/>
      <c r="PNC125" s="61"/>
      <c r="PND125" s="61"/>
      <c r="PNE125" s="61"/>
      <c r="PNF125" s="61"/>
      <c r="PNG125" s="61"/>
      <c r="PNH125" s="61"/>
      <c r="PNI125" s="61"/>
      <c r="PNJ125" s="61"/>
      <c r="PNK125" s="61"/>
      <c r="PNL125" s="61"/>
      <c r="PNM125" s="61"/>
      <c r="PNN125" s="61"/>
      <c r="PNO125" s="61"/>
      <c r="PNP125" s="61"/>
      <c r="PNQ125" s="61"/>
      <c r="PNR125" s="61"/>
      <c r="PNS125" s="61"/>
      <c r="PNT125" s="61"/>
      <c r="PNU125" s="61"/>
      <c r="PNV125" s="61"/>
      <c r="PNW125" s="61"/>
      <c r="PNX125" s="61"/>
      <c r="PNY125" s="61"/>
      <c r="PNZ125" s="61"/>
      <c r="POA125" s="61"/>
      <c r="POB125" s="61"/>
      <c r="POC125" s="61"/>
      <c r="POD125" s="61"/>
      <c r="POE125" s="61"/>
      <c r="POF125" s="61"/>
      <c r="POG125" s="61"/>
      <c r="POH125" s="61"/>
      <c r="POI125" s="61"/>
      <c r="POJ125" s="61"/>
      <c r="POK125" s="61"/>
      <c r="POL125" s="61"/>
      <c r="POM125" s="61"/>
      <c r="PON125" s="61"/>
      <c r="POO125" s="61"/>
      <c r="POP125" s="61"/>
      <c r="POQ125" s="61"/>
      <c r="POR125" s="61"/>
      <c r="POS125" s="61"/>
      <c r="POT125" s="61"/>
      <c r="POU125" s="61"/>
      <c r="POV125" s="61"/>
      <c r="POW125" s="61"/>
      <c r="POX125" s="61"/>
      <c r="POY125" s="61"/>
      <c r="POZ125" s="61"/>
      <c r="PPA125" s="61"/>
      <c r="PPB125" s="61"/>
      <c r="PPC125" s="61"/>
      <c r="PPD125" s="61"/>
      <c r="PPE125" s="61"/>
      <c r="PPF125" s="61"/>
      <c r="PPG125" s="61"/>
      <c r="PPH125" s="61"/>
      <c r="PPI125" s="61"/>
      <c r="PPJ125" s="61"/>
      <c r="PPK125" s="61"/>
      <c r="PPL125" s="61"/>
      <c r="PPM125" s="61"/>
      <c r="PPN125" s="61"/>
      <c r="PPO125" s="61"/>
      <c r="PPP125" s="61"/>
      <c r="PPQ125" s="61"/>
      <c r="PPR125" s="61"/>
      <c r="PPS125" s="61"/>
      <c r="PPT125" s="61"/>
      <c r="PPU125" s="61"/>
      <c r="PPV125" s="61"/>
      <c r="PPW125" s="61"/>
      <c r="PPX125" s="61"/>
      <c r="PPY125" s="61"/>
      <c r="PPZ125" s="61"/>
      <c r="PQA125" s="61"/>
      <c r="PQB125" s="61"/>
      <c r="PQC125" s="61"/>
      <c r="PQD125" s="61"/>
      <c r="PQE125" s="61"/>
      <c r="PQF125" s="61"/>
      <c r="PQG125" s="61"/>
      <c r="PQH125" s="61"/>
      <c r="PQI125" s="61"/>
      <c r="PQJ125" s="61"/>
      <c r="PQK125" s="61"/>
      <c r="PQL125" s="61"/>
      <c r="PQM125" s="61"/>
      <c r="PQN125" s="61"/>
      <c r="PQO125" s="61"/>
      <c r="PQP125" s="61"/>
      <c r="PQQ125" s="61"/>
      <c r="PQR125" s="61"/>
      <c r="PQS125" s="61"/>
      <c r="PQT125" s="61"/>
      <c r="PQU125" s="61"/>
      <c r="PQV125" s="61"/>
      <c r="PQW125" s="61"/>
      <c r="PQX125" s="61"/>
      <c r="PQY125" s="61"/>
      <c r="PQZ125" s="61"/>
      <c r="PRA125" s="61"/>
      <c r="PRB125" s="61"/>
      <c r="PRC125" s="61"/>
      <c r="PRD125" s="61"/>
      <c r="PRE125" s="61"/>
      <c r="PRF125" s="61"/>
      <c r="PRG125" s="61"/>
      <c r="PRH125" s="61"/>
      <c r="PRI125" s="61"/>
      <c r="PRJ125" s="61"/>
      <c r="PRK125" s="61"/>
      <c r="PRL125" s="61"/>
      <c r="PRM125" s="61"/>
      <c r="PRN125" s="61"/>
      <c r="PRO125" s="61"/>
      <c r="PRP125" s="61"/>
      <c r="PRQ125" s="61"/>
      <c r="PRR125" s="61"/>
      <c r="PRS125" s="61"/>
      <c r="PRT125" s="61"/>
      <c r="PRU125" s="61"/>
      <c r="PRV125" s="61"/>
      <c r="PRW125" s="61"/>
      <c r="PRX125" s="61"/>
      <c r="PRY125" s="61"/>
      <c r="PRZ125" s="61"/>
      <c r="PSA125" s="61"/>
      <c r="PSB125" s="61"/>
      <c r="PSC125" s="61"/>
      <c r="PSD125" s="61"/>
      <c r="PSE125" s="61"/>
      <c r="PSF125" s="61"/>
      <c r="PSG125" s="61"/>
      <c r="PSH125" s="61"/>
      <c r="PSI125" s="61"/>
      <c r="PSJ125" s="61"/>
      <c r="PSK125" s="61"/>
      <c r="PSL125" s="61"/>
      <c r="PSM125" s="61"/>
      <c r="PSN125" s="61"/>
      <c r="PSO125" s="61"/>
      <c r="PSP125" s="61"/>
      <c r="PSQ125" s="61"/>
      <c r="PSR125" s="61"/>
      <c r="PSS125" s="61"/>
      <c r="PST125" s="61"/>
      <c r="PSU125" s="61"/>
      <c r="PSV125" s="61"/>
      <c r="PSW125" s="61"/>
      <c r="PSX125" s="61"/>
      <c r="PSY125" s="61"/>
      <c r="PSZ125" s="61"/>
      <c r="PTA125" s="61"/>
      <c r="PTB125" s="61"/>
      <c r="PTC125" s="61"/>
      <c r="PTD125" s="61"/>
      <c r="PTE125" s="61"/>
      <c r="PTF125" s="61"/>
      <c r="PTG125" s="61"/>
      <c r="PTH125" s="61"/>
      <c r="PTI125" s="61"/>
      <c r="PTJ125" s="61"/>
      <c r="PTK125" s="61"/>
      <c r="PTL125" s="61"/>
      <c r="PTM125" s="61"/>
      <c r="PTN125" s="61"/>
      <c r="PTO125" s="61"/>
      <c r="PTP125" s="61"/>
      <c r="PTQ125" s="61"/>
      <c r="PTR125" s="61"/>
      <c r="PTS125" s="61"/>
      <c r="PTT125" s="61"/>
      <c r="PTU125" s="61"/>
      <c r="PTV125" s="61"/>
      <c r="PTW125" s="61"/>
      <c r="PTX125" s="61"/>
      <c r="PTY125" s="61"/>
      <c r="PTZ125" s="61"/>
      <c r="PUA125" s="61"/>
      <c r="PUB125" s="61"/>
      <c r="PUC125" s="61"/>
      <c r="PUD125" s="61"/>
      <c r="PUE125" s="61"/>
      <c r="PUF125" s="61"/>
      <c r="PUG125" s="61"/>
      <c r="PUH125" s="61"/>
      <c r="PUI125" s="61"/>
      <c r="PUJ125" s="61"/>
      <c r="PUK125" s="61"/>
      <c r="PUL125" s="61"/>
      <c r="PUM125" s="61"/>
      <c r="PUN125" s="61"/>
      <c r="PUO125" s="61"/>
      <c r="PUP125" s="61"/>
      <c r="PUQ125" s="61"/>
      <c r="PUR125" s="61"/>
      <c r="PUS125" s="61"/>
      <c r="PUT125" s="61"/>
      <c r="PUU125" s="61"/>
      <c r="PUV125" s="61"/>
      <c r="PUW125" s="61"/>
      <c r="PUX125" s="61"/>
      <c r="PUY125" s="61"/>
      <c r="PUZ125" s="61"/>
      <c r="PVA125" s="61"/>
      <c r="PVB125" s="61"/>
      <c r="PVC125" s="61"/>
      <c r="PVD125" s="61"/>
      <c r="PVE125" s="61"/>
      <c r="PVF125" s="61"/>
      <c r="PVG125" s="61"/>
      <c r="PVH125" s="61"/>
      <c r="PVI125" s="61"/>
      <c r="PVJ125" s="61"/>
      <c r="PVK125" s="61"/>
      <c r="PVL125" s="61"/>
      <c r="PVM125" s="61"/>
      <c r="PVN125" s="61"/>
      <c r="PVO125" s="61"/>
      <c r="PVP125" s="61"/>
      <c r="PVQ125" s="61"/>
      <c r="PVR125" s="61"/>
      <c r="PVS125" s="61"/>
      <c r="PVT125" s="61"/>
      <c r="PVU125" s="61"/>
      <c r="PVV125" s="61"/>
      <c r="PVW125" s="61"/>
      <c r="PVX125" s="61"/>
      <c r="PVY125" s="61"/>
      <c r="PVZ125" s="61"/>
      <c r="PWA125" s="61"/>
      <c r="PWB125" s="61"/>
      <c r="PWC125" s="61"/>
      <c r="PWD125" s="61"/>
      <c r="PWE125" s="61"/>
      <c r="PWF125" s="61"/>
      <c r="PWG125" s="61"/>
      <c r="PWH125" s="61"/>
      <c r="PWI125" s="61"/>
      <c r="PWJ125" s="61"/>
      <c r="PWK125" s="61"/>
      <c r="PWL125" s="61"/>
      <c r="PWM125" s="61"/>
      <c r="PWN125" s="61"/>
      <c r="PWO125" s="61"/>
      <c r="PWP125" s="61"/>
      <c r="PWQ125" s="61"/>
      <c r="PWR125" s="61"/>
      <c r="PWS125" s="61"/>
      <c r="PWT125" s="61"/>
      <c r="PWU125" s="61"/>
      <c r="PWV125" s="61"/>
      <c r="PWW125" s="61"/>
      <c r="PWX125" s="61"/>
      <c r="PWY125" s="61"/>
      <c r="PWZ125" s="61"/>
      <c r="PXA125" s="61"/>
      <c r="PXB125" s="61"/>
      <c r="PXC125" s="61"/>
      <c r="PXD125" s="61"/>
      <c r="PXE125" s="61"/>
      <c r="PXF125" s="61"/>
      <c r="PXG125" s="61"/>
      <c r="PXH125" s="61"/>
      <c r="PXI125" s="61"/>
      <c r="PXJ125" s="61"/>
      <c r="PXK125" s="61"/>
      <c r="PXL125" s="61"/>
      <c r="PXM125" s="61"/>
      <c r="PXN125" s="61"/>
      <c r="PXO125" s="61"/>
      <c r="PXP125" s="61"/>
      <c r="PXQ125" s="61"/>
      <c r="PXR125" s="61"/>
      <c r="PXS125" s="61"/>
      <c r="PXT125" s="61"/>
      <c r="PXU125" s="61"/>
      <c r="PXV125" s="61"/>
      <c r="PXW125" s="61"/>
      <c r="PXX125" s="61"/>
      <c r="PXY125" s="61"/>
      <c r="PXZ125" s="61"/>
      <c r="PYA125" s="61"/>
      <c r="PYB125" s="61"/>
      <c r="PYC125" s="61"/>
      <c r="PYD125" s="61"/>
      <c r="PYE125" s="61"/>
      <c r="PYF125" s="61"/>
      <c r="PYG125" s="61"/>
      <c r="PYH125" s="61"/>
      <c r="PYI125" s="61"/>
      <c r="PYJ125" s="61"/>
      <c r="PYK125" s="61"/>
      <c r="PYL125" s="61"/>
      <c r="PYM125" s="61"/>
      <c r="PYN125" s="61"/>
      <c r="PYO125" s="61"/>
      <c r="PYP125" s="61"/>
      <c r="PYQ125" s="61"/>
      <c r="PYR125" s="61"/>
      <c r="PYS125" s="61"/>
      <c r="PYT125" s="61"/>
      <c r="PYU125" s="61"/>
      <c r="PYV125" s="61"/>
      <c r="PYW125" s="61"/>
      <c r="PYX125" s="61"/>
      <c r="PYY125" s="61"/>
      <c r="PYZ125" s="61"/>
      <c r="PZA125" s="61"/>
      <c r="PZB125" s="61"/>
      <c r="PZC125" s="61"/>
      <c r="PZD125" s="61"/>
      <c r="PZE125" s="61"/>
      <c r="PZF125" s="61"/>
      <c r="PZG125" s="61"/>
      <c r="PZH125" s="61"/>
      <c r="PZI125" s="61"/>
      <c r="PZJ125" s="61"/>
      <c r="PZK125" s="61"/>
      <c r="PZL125" s="61"/>
      <c r="PZM125" s="61"/>
      <c r="PZN125" s="61"/>
      <c r="PZO125" s="61"/>
      <c r="PZP125" s="61"/>
      <c r="PZQ125" s="61"/>
      <c r="PZR125" s="61"/>
      <c r="PZS125" s="61"/>
      <c r="PZT125" s="61"/>
      <c r="PZU125" s="61"/>
      <c r="PZV125" s="61"/>
      <c r="PZW125" s="61"/>
      <c r="PZX125" s="61"/>
      <c r="PZY125" s="61"/>
      <c r="PZZ125" s="61"/>
      <c r="QAA125" s="61"/>
      <c r="QAB125" s="61"/>
      <c r="QAC125" s="61"/>
      <c r="QAD125" s="61"/>
      <c r="QAE125" s="61"/>
      <c r="QAF125" s="61"/>
      <c r="QAG125" s="61"/>
      <c r="QAH125" s="61"/>
      <c r="QAI125" s="61"/>
      <c r="QAJ125" s="61"/>
      <c r="QAK125" s="61"/>
      <c r="QAL125" s="61"/>
      <c r="QAM125" s="61"/>
      <c r="QAN125" s="61"/>
      <c r="QAO125" s="61"/>
      <c r="QAP125" s="61"/>
      <c r="QAQ125" s="61"/>
      <c r="QAR125" s="61"/>
      <c r="QAS125" s="61"/>
      <c r="QAT125" s="61"/>
      <c r="QAU125" s="61"/>
      <c r="QAV125" s="61"/>
      <c r="QAW125" s="61"/>
      <c r="QAX125" s="61"/>
      <c r="QAY125" s="61"/>
      <c r="QAZ125" s="61"/>
      <c r="QBA125" s="61"/>
      <c r="QBB125" s="61"/>
      <c r="QBC125" s="61"/>
      <c r="QBD125" s="61"/>
      <c r="QBE125" s="61"/>
      <c r="QBF125" s="61"/>
      <c r="QBG125" s="61"/>
      <c r="QBH125" s="61"/>
      <c r="QBI125" s="61"/>
      <c r="QBJ125" s="61"/>
      <c r="QBK125" s="61"/>
      <c r="QBL125" s="61"/>
      <c r="QBM125" s="61"/>
      <c r="QBN125" s="61"/>
      <c r="QBO125" s="61"/>
      <c r="QBP125" s="61"/>
      <c r="QBQ125" s="61"/>
      <c r="QBR125" s="61"/>
      <c r="QBS125" s="61"/>
      <c r="QBT125" s="61"/>
      <c r="QBU125" s="61"/>
      <c r="QBV125" s="61"/>
      <c r="QBW125" s="61"/>
      <c r="QBX125" s="61"/>
      <c r="QBY125" s="61"/>
      <c r="QBZ125" s="61"/>
      <c r="QCA125" s="61"/>
      <c r="QCB125" s="61"/>
      <c r="QCC125" s="61"/>
      <c r="QCD125" s="61"/>
      <c r="QCE125" s="61"/>
      <c r="QCF125" s="61"/>
      <c r="QCG125" s="61"/>
      <c r="QCH125" s="61"/>
      <c r="QCI125" s="61"/>
      <c r="QCJ125" s="61"/>
      <c r="QCK125" s="61"/>
      <c r="QCL125" s="61"/>
      <c r="QCM125" s="61"/>
      <c r="QCN125" s="61"/>
      <c r="QCO125" s="61"/>
      <c r="QCP125" s="61"/>
      <c r="QCQ125" s="61"/>
      <c r="QCR125" s="61"/>
      <c r="QCS125" s="61"/>
      <c r="QCT125" s="61"/>
      <c r="QCU125" s="61"/>
      <c r="QCV125" s="61"/>
      <c r="QCW125" s="61"/>
      <c r="QCX125" s="61"/>
      <c r="QCY125" s="61"/>
      <c r="QCZ125" s="61"/>
      <c r="QDA125" s="61"/>
      <c r="QDB125" s="61"/>
      <c r="QDC125" s="61"/>
      <c r="QDD125" s="61"/>
      <c r="QDE125" s="61"/>
      <c r="QDF125" s="61"/>
      <c r="QDG125" s="61"/>
      <c r="QDH125" s="61"/>
      <c r="QDI125" s="61"/>
      <c r="QDJ125" s="61"/>
      <c r="QDK125" s="61"/>
      <c r="QDL125" s="61"/>
      <c r="QDM125" s="61"/>
      <c r="QDN125" s="61"/>
      <c r="QDO125" s="61"/>
      <c r="QDP125" s="61"/>
      <c r="QDQ125" s="61"/>
      <c r="QDR125" s="61"/>
      <c r="QDS125" s="61"/>
      <c r="QDT125" s="61"/>
      <c r="QDU125" s="61"/>
      <c r="QDV125" s="61"/>
      <c r="QDW125" s="61"/>
      <c r="QDX125" s="61"/>
      <c r="QDY125" s="61"/>
      <c r="QDZ125" s="61"/>
      <c r="QEA125" s="61"/>
      <c r="QEB125" s="61"/>
      <c r="QEC125" s="61"/>
      <c r="QED125" s="61"/>
      <c r="QEE125" s="61"/>
      <c r="QEF125" s="61"/>
      <c r="QEG125" s="61"/>
      <c r="QEH125" s="61"/>
      <c r="QEI125" s="61"/>
      <c r="QEJ125" s="61"/>
      <c r="QEK125" s="61"/>
      <c r="QEL125" s="61"/>
      <c r="QEM125" s="61"/>
      <c r="QEN125" s="61"/>
      <c r="QEO125" s="61"/>
      <c r="QEP125" s="61"/>
      <c r="QEQ125" s="61"/>
      <c r="QER125" s="61"/>
      <c r="QES125" s="61"/>
      <c r="QET125" s="61"/>
      <c r="QEU125" s="61"/>
      <c r="QEV125" s="61"/>
      <c r="QEW125" s="61"/>
      <c r="QEX125" s="61"/>
      <c r="QEY125" s="61"/>
      <c r="QEZ125" s="61"/>
      <c r="QFA125" s="61"/>
      <c r="QFB125" s="61"/>
      <c r="QFC125" s="61"/>
      <c r="QFD125" s="61"/>
      <c r="QFE125" s="61"/>
      <c r="QFF125" s="61"/>
      <c r="QFG125" s="61"/>
      <c r="QFH125" s="61"/>
      <c r="QFI125" s="61"/>
      <c r="QFJ125" s="61"/>
      <c r="QFK125" s="61"/>
      <c r="QFL125" s="61"/>
      <c r="QFM125" s="61"/>
      <c r="QFN125" s="61"/>
      <c r="QFO125" s="61"/>
      <c r="QFP125" s="61"/>
      <c r="QFQ125" s="61"/>
      <c r="QFR125" s="61"/>
      <c r="QFS125" s="61"/>
      <c r="QFT125" s="61"/>
      <c r="QFU125" s="61"/>
      <c r="QFV125" s="61"/>
      <c r="QFW125" s="61"/>
      <c r="QFX125" s="61"/>
      <c r="QFY125" s="61"/>
      <c r="QFZ125" s="61"/>
      <c r="QGA125" s="61"/>
      <c r="QGB125" s="61"/>
      <c r="QGC125" s="61"/>
      <c r="QGD125" s="61"/>
      <c r="QGE125" s="61"/>
      <c r="QGF125" s="61"/>
      <c r="QGG125" s="61"/>
      <c r="QGH125" s="61"/>
      <c r="QGI125" s="61"/>
      <c r="QGJ125" s="61"/>
      <c r="QGK125" s="61"/>
      <c r="QGL125" s="61"/>
      <c r="QGM125" s="61"/>
      <c r="QGN125" s="61"/>
      <c r="QGO125" s="61"/>
      <c r="QGP125" s="61"/>
      <c r="QGQ125" s="61"/>
      <c r="QGR125" s="61"/>
      <c r="QGS125" s="61"/>
      <c r="QGT125" s="61"/>
      <c r="QGU125" s="61"/>
      <c r="QGV125" s="61"/>
      <c r="QGW125" s="61"/>
      <c r="QGX125" s="61"/>
      <c r="QGY125" s="61"/>
      <c r="QGZ125" s="61"/>
      <c r="QHA125" s="61"/>
      <c r="QHB125" s="61"/>
      <c r="QHC125" s="61"/>
      <c r="QHD125" s="61"/>
      <c r="QHE125" s="61"/>
      <c r="QHF125" s="61"/>
      <c r="QHG125" s="61"/>
      <c r="QHH125" s="61"/>
      <c r="QHI125" s="61"/>
      <c r="QHJ125" s="61"/>
      <c r="QHK125" s="61"/>
      <c r="QHL125" s="61"/>
      <c r="QHM125" s="61"/>
      <c r="QHN125" s="61"/>
      <c r="QHO125" s="61"/>
      <c r="QHP125" s="61"/>
      <c r="QHQ125" s="61"/>
      <c r="QHR125" s="61"/>
      <c r="QHS125" s="61"/>
      <c r="QHT125" s="61"/>
      <c r="QHU125" s="61"/>
      <c r="QHV125" s="61"/>
      <c r="QHW125" s="61"/>
      <c r="QHX125" s="61"/>
      <c r="QHY125" s="61"/>
      <c r="QHZ125" s="61"/>
      <c r="QIA125" s="61"/>
      <c r="QIB125" s="61"/>
      <c r="QIC125" s="61"/>
      <c r="QID125" s="61"/>
      <c r="QIE125" s="61"/>
      <c r="QIF125" s="61"/>
      <c r="QIG125" s="61"/>
      <c r="QIH125" s="61"/>
      <c r="QII125" s="61"/>
      <c r="QIJ125" s="61"/>
      <c r="QIK125" s="61"/>
      <c r="QIL125" s="61"/>
      <c r="QIM125" s="61"/>
      <c r="QIN125" s="61"/>
      <c r="QIO125" s="61"/>
      <c r="QIP125" s="61"/>
      <c r="QIQ125" s="61"/>
      <c r="QIR125" s="61"/>
      <c r="QIS125" s="61"/>
      <c r="QIT125" s="61"/>
      <c r="QIU125" s="61"/>
      <c r="QIV125" s="61"/>
      <c r="QIW125" s="61"/>
      <c r="QIX125" s="61"/>
      <c r="QIY125" s="61"/>
      <c r="QIZ125" s="61"/>
      <c r="QJA125" s="61"/>
      <c r="QJB125" s="61"/>
      <c r="QJC125" s="61"/>
      <c r="QJD125" s="61"/>
      <c r="QJE125" s="61"/>
      <c r="QJF125" s="61"/>
      <c r="QJG125" s="61"/>
      <c r="QJH125" s="61"/>
      <c r="QJI125" s="61"/>
      <c r="QJJ125" s="61"/>
      <c r="QJK125" s="61"/>
      <c r="QJL125" s="61"/>
      <c r="QJM125" s="61"/>
      <c r="QJN125" s="61"/>
      <c r="QJO125" s="61"/>
      <c r="QJP125" s="61"/>
      <c r="QJQ125" s="61"/>
      <c r="QJR125" s="61"/>
      <c r="QJS125" s="61"/>
      <c r="QJT125" s="61"/>
      <c r="QJU125" s="61"/>
      <c r="QJV125" s="61"/>
      <c r="QJW125" s="61"/>
      <c r="QJX125" s="61"/>
      <c r="QJY125" s="61"/>
      <c r="QJZ125" s="61"/>
      <c r="QKA125" s="61"/>
      <c r="QKB125" s="61"/>
      <c r="QKC125" s="61"/>
      <c r="QKD125" s="61"/>
      <c r="QKE125" s="61"/>
      <c r="QKF125" s="61"/>
      <c r="QKG125" s="61"/>
      <c r="QKH125" s="61"/>
      <c r="QKI125" s="61"/>
      <c r="QKJ125" s="61"/>
      <c r="QKK125" s="61"/>
      <c r="QKL125" s="61"/>
      <c r="QKM125" s="61"/>
      <c r="QKN125" s="61"/>
      <c r="QKO125" s="61"/>
      <c r="QKP125" s="61"/>
      <c r="QKQ125" s="61"/>
      <c r="QKR125" s="61"/>
      <c r="QKS125" s="61"/>
      <c r="QKT125" s="61"/>
      <c r="QKU125" s="61"/>
      <c r="QKV125" s="61"/>
      <c r="QKW125" s="61"/>
      <c r="QKX125" s="61"/>
      <c r="QKY125" s="61"/>
      <c r="QKZ125" s="61"/>
      <c r="QLA125" s="61"/>
      <c r="QLB125" s="61"/>
      <c r="QLC125" s="61"/>
      <c r="QLD125" s="61"/>
      <c r="QLE125" s="61"/>
      <c r="QLF125" s="61"/>
      <c r="QLG125" s="61"/>
      <c r="QLH125" s="61"/>
      <c r="QLI125" s="61"/>
      <c r="QLJ125" s="61"/>
      <c r="QLK125" s="61"/>
      <c r="QLL125" s="61"/>
      <c r="QLM125" s="61"/>
      <c r="QLN125" s="61"/>
      <c r="QLO125" s="61"/>
      <c r="QLP125" s="61"/>
      <c r="QLQ125" s="61"/>
      <c r="QLR125" s="61"/>
      <c r="QLS125" s="61"/>
      <c r="QLT125" s="61"/>
      <c r="QLU125" s="61"/>
      <c r="QLV125" s="61"/>
      <c r="QLW125" s="61"/>
      <c r="QLX125" s="61"/>
      <c r="QLY125" s="61"/>
      <c r="QLZ125" s="61"/>
      <c r="QMA125" s="61"/>
      <c r="QMB125" s="61"/>
      <c r="QMC125" s="61"/>
      <c r="QMD125" s="61"/>
      <c r="QME125" s="61"/>
      <c r="QMF125" s="61"/>
      <c r="QMG125" s="61"/>
      <c r="QMH125" s="61"/>
      <c r="QMI125" s="61"/>
      <c r="QMJ125" s="61"/>
      <c r="QMK125" s="61"/>
      <c r="QML125" s="61"/>
      <c r="QMM125" s="61"/>
      <c r="QMN125" s="61"/>
      <c r="QMO125" s="61"/>
      <c r="QMP125" s="61"/>
      <c r="QMQ125" s="61"/>
      <c r="QMR125" s="61"/>
      <c r="QMS125" s="61"/>
      <c r="QMT125" s="61"/>
      <c r="QMU125" s="61"/>
      <c r="QMV125" s="61"/>
      <c r="QMW125" s="61"/>
      <c r="QMX125" s="61"/>
      <c r="QMY125" s="61"/>
      <c r="QMZ125" s="61"/>
      <c r="QNA125" s="61"/>
      <c r="QNB125" s="61"/>
      <c r="QNC125" s="61"/>
      <c r="QND125" s="61"/>
      <c r="QNE125" s="61"/>
      <c r="QNF125" s="61"/>
      <c r="QNG125" s="61"/>
      <c r="QNH125" s="61"/>
      <c r="QNI125" s="61"/>
      <c r="QNJ125" s="61"/>
      <c r="QNK125" s="61"/>
      <c r="QNL125" s="61"/>
      <c r="QNM125" s="61"/>
      <c r="QNN125" s="61"/>
      <c r="QNO125" s="61"/>
      <c r="QNP125" s="61"/>
      <c r="QNQ125" s="61"/>
      <c r="QNR125" s="61"/>
      <c r="QNS125" s="61"/>
      <c r="QNT125" s="61"/>
      <c r="QNU125" s="61"/>
      <c r="QNV125" s="61"/>
      <c r="QNW125" s="61"/>
      <c r="QNX125" s="61"/>
      <c r="QNY125" s="61"/>
      <c r="QNZ125" s="61"/>
      <c r="QOA125" s="61"/>
      <c r="QOB125" s="61"/>
      <c r="QOC125" s="61"/>
      <c r="QOD125" s="61"/>
      <c r="QOE125" s="61"/>
      <c r="QOF125" s="61"/>
      <c r="QOG125" s="61"/>
      <c r="QOH125" s="61"/>
      <c r="QOI125" s="61"/>
      <c r="QOJ125" s="61"/>
      <c r="QOK125" s="61"/>
      <c r="QOL125" s="61"/>
      <c r="QOM125" s="61"/>
      <c r="QON125" s="61"/>
      <c r="QOO125" s="61"/>
      <c r="QOP125" s="61"/>
      <c r="QOQ125" s="61"/>
      <c r="QOR125" s="61"/>
      <c r="QOS125" s="61"/>
      <c r="QOT125" s="61"/>
      <c r="QOU125" s="61"/>
      <c r="QOV125" s="61"/>
      <c r="QOW125" s="61"/>
      <c r="QOX125" s="61"/>
      <c r="QOY125" s="61"/>
      <c r="QOZ125" s="61"/>
      <c r="QPA125" s="61"/>
      <c r="QPB125" s="61"/>
      <c r="QPC125" s="61"/>
      <c r="QPD125" s="61"/>
      <c r="QPE125" s="61"/>
      <c r="QPF125" s="61"/>
      <c r="QPG125" s="61"/>
      <c r="QPH125" s="61"/>
      <c r="QPI125" s="61"/>
      <c r="QPJ125" s="61"/>
      <c r="QPK125" s="61"/>
      <c r="QPL125" s="61"/>
      <c r="QPM125" s="61"/>
      <c r="QPN125" s="61"/>
      <c r="QPO125" s="61"/>
      <c r="QPP125" s="61"/>
      <c r="QPQ125" s="61"/>
      <c r="QPR125" s="61"/>
      <c r="QPS125" s="61"/>
      <c r="QPT125" s="61"/>
      <c r="QPU125" s="61"/>
      <c r="QPV125" s="61"/>
      <c r="QPW125" s="61"/>
      <c r="QPX125" s="61"/>
      <c r="QPY125" s="61"/>
      <c r="QPZ125" s="61"/>
      <c r="QQA125" s="61"/>
      <c r="QQB125" s="61"/>
      <c r="QQC125" s="61"/>
      <c r="QQD125" s="61"/>
      <c r="QQE125" s="61"/>
      <c r="QQF125" s="61"/>
      <c r="QQG125" s="61"/>
      <c r="QQH125" s="61"/>
      <c r="QQI125" s="61"/>
      <c r="QQJ125" s="61"/>
      <c r="QQK125" s="61"/>
      <c r="QQL125" s="61"/>
      <c r="QQM125" s="61"/>
      <c r="QQN125" s="61"/>
      <c r="QQO125" s="61"/>
      <c r="QQP125" s="61"/>
      <c r="QQQ125" s="61"/>
      <c r="QQR125" s="61"/>
      <c r="QQS125" s="61"/>
      <c r="QQT125" s="61"/>
      <c r="QQU125" s="61"/>
      <c r="QQV125" s="61"/>
      <c r="QQW125" s="61"/>
      <c r="QQX125" s="61"/>
      <c r="QQY125" s="61"/>
      <c r="QQZ125" s="61"/>
      <c r="QRA125" s="61"/>
      <c r="QRB125" s="61"/>
      <c r="QRC125" s="61"/>
      <c r="QRD125" s="61"/>
      <c r="QRE125" s="61"/>
      <c r="QRF125" s="61"/>
      <c r="QRG125" s="61"/>
      <c r="QRH125" s="61"/>
      <c r="QRI125" s="61"/>
      <c r="QRJ125" s="61"/>
      <c r="QRK125" s="61"/>
      <c r="QRL125" s="61"/>
      <c r="QRM125" s="61"/>
      <c r="QRN125" s="61"/>
      <c r="QRO125" s="61"/>
      <c r="QRP125" s="61"/>
      <c r="QRQ125" s="61"/>
      <c r="QRR125" s="61"/>
      <c r="QRS125" s="61"/>
      <c r="QRT125" s="61"/>
      <c r="QRU125" s="61"/>
      <c r="QRV125" s="61"/>
      <c r="QRW125" s="61"/>
      <c r="QRX125" s="61"/>
      <c r="QRY125" s="61"/>
      <c r="QRZ125" s="61"/>
      <c r="QSA125" s="61"/>
      <c r="QSB125" s="61"/>
      <c r="QSC125" s="61"/>
      <c r="QSD125" s="61"/>
      <c r="QSE125" s="61"/>
      <c r="QSF125" s="61"/>
      <c r="QSG125" s="61"/>
      <c r="QSH125" s="61"/>
      <c r="QSI125" s="61"/>
      <c r="QSJ125" s="61"/>
      <c r="QSK125" s="61"/>
      <c r="QSL125" s="61"/>
      <c r="QSM125" s="61"/>
      <c r="QSN125" s="61"/>
      <c r="QSO125" s="61"/>
      <c r="QSP125" s="61"/>
      <c r="QSQ125" s="61"/>
      <c r="QSR125" s="61"/>
      <c r="QSS125" s="61"/>
      <c r="QST125" s="61"/>
      <c r="QSU125" s="61"/>
      <c r="QSV125" s="61"/>
      <c r="QSW125" s="61"/>
      <c r="QSX125" s="61"/>
      <c r="QSY125" s="61"/>
      <c r="QSZ125" s="61"/>
      <c r="QTA125" s="61"/>
      <c r="QTB125" s="61"/>
      <c r="QTC125" s="61"/>
      <c r="QTD125" s="61"/>
      <c r="QTE125" s="61"/>
      <c r="QTF125" s="61"/>
      <c r="QTG125" s="61"/>
      <c r="QTH125" s="61"/>
      <c r="QTI125" s="61"/>
      <c r="QTJ125" s="61"/>
      <c r="QTK125" s="61"/>
      <c r="QTL125" s="61"/>
      <c r="QTM125" s="61"/>
      <c r="QTN125" s="61"/>
      <c r="QTO125" s="61"/>
      <c r="QTP125" s="61"/>
      <c r="QTQ125" s="61"/>
      <c r="QTR125" s="61"/>
      <c r="QTS125" s="61"/>
      <c r="QTT125" s="61"/>
      <c r="QTU125" s="61"/>
      <c r="QTV125" s="61"/>
      <c r="QTW125" s="61"/>
      <c r="QTX125" s="61"/>
      <c r="QTY125" s="61"/>
      <c r="QTZ125" s="61"/>
      <c r="QUA125" s="61"/>
      <c r="QUB125" s="61"/>
      <c r="QUC125" s="61"/>
      <c r="QUD125" s="61"/>
      <c r="QUE125" s="61"/>
      <c r="QUF125" s="61"/>
      <c r="QUG125" s="61"/>
      <c r="QUH125" s="61"/>
      <c r="QUI125" s="61"/>
      <c r="QUJ125" s="61"/>
      <c r="QUK125" s="61"/>
      <c r="QUL125" s="61"/>
      <c r="QUM125" s="61"/>
      <c r="QUN125" s="61"/>
      <c r="QUO125" s="61"/>
      <c r="QUP125" s="61"/>
      <c r="QUQ125" s="61"/>
      <c r="QUR125" s="61"/>
      <c r="QUS125" s="61"/>
      <c r="QUT125" s="61"/>
      <c r="QUU125" s="61"/>
      <c r="QUV125" s="61"/>
      <c r="QUW125" s="61"/>
      <c r="QUX125" s="61"/>
      <c r="QUY125" s="61"/>
      <c r="QUZ125" s="61"/>
      <c r="QVA125" s="61"/>
      <c r="QVB125" s="61"/>
      <c r="QVC125" s="61"/>
      <c r="QVD125" s="61"/>
      <c r="QVE125" s="61"/>
      <c r="QVF125" s="61"/>
      <c r="QVG125" s="61"/>
      <c r="QVH125" s="61"/>
      <c r="QVI125" s="61"/>
      <c r="QVJ125" s="61"/>
      <c r="QVK125" s="61"/>
      <c r="QVL125" s="61"/>
      <c r="QVM125" s="61"/>
      <c r="QVN125" s="61"/>
      <c r="QVO125" s="61"/>
      <c r="QVP125" s="61"/>
      <c r="QVQ125" s="61"/>
      <c r="QVR125" s="61"/>
      <c r="QVS125" s="61"/>
      <c r="QVT125" s="61"/>
      <c r="QVU125" s="61"/>
      <c r="QVV125" s="61"/>
      <c r="QVW125" s="61"/>
      <c r="QVX125" s="61"/>
      <c r="QVY125" s="61"/>
      <c r="QVZ125" s="61"/>
      <c r="QWA125" s="61"/>
      <c r="QWB125" s="61"/>
      <c r="QWC125" s="61"/>
      <c r="QWD125" s="61"/>
      <c r="QWE125" s="61"/>
      <c r="QWF125" s="61"/>
      <c r="QWG125" s="61"/>
      <c r="QWH125" s="61"/>
      <c r="QWI125" s="61"/>
      <c r="QWJ125" s="61"/>
      <c r="QWK125" s="61"/>
      <c r="QWL125" s="61"/>
      <c r="QWM125" s="61"/>
      <c r="QWN125" s="61"/>
      <c r="QWO125" s="61"/>
      <c r="QWP125" s="61"/>
      <c r="QWQ125" s="61"/>
      <c r="QWR125" s="61"/>
      <c r="QWS125" s="61"/>
      <c r="QWT125" s="61"/>
      <c r="QWU125" s="61"/>
      <c r="QWV125" s="61"/>
      <c r="QWW125" s="61"/>
      <c r="QWX125" s="61"/>
      <c r="QWY125" s="61"/>
      <c r="QWZ125" s="61"/>
      <c r="QXA125" s="61"/>
      <c r="QXB125" s="61"/>
      <c r="QXC125" s="61"/>
      <c r="QXD125" s="61"/>
      <c r="QXE125" s="61"/>
      <c r="QXF125" s="61"/>
      <c r="QXG125" s="61"/>
      <c r="QXH125" s="61"/>
      <c r="QXI125" s="61"/>
      <c r="QXJ125" s="61"/>
      <c r="QXK125" s="61"/>
      <c r="QXL125" s="61"/>
      <c r="QXM125" s="61"/>
      <c r="QXN125" s="61"/>
      <c r="QXO125" s="61"/>
      <c r="QXP125" s="61"/>
      <c r="QXQ125" s="61"/>
      <c r="QXR125" s="61"/>
      <c r="QXS125" s="61"/>
      <c r="QXT125" s="61"/>
      <c r="QXU125" s="61"/>
      <c r="QXV125" s="61"/>
      <c r="QXW125" s="61"/>
      <c r="QXX125" s="61"/>
      <c r="QXY125" s="61"/>
      <c r="QXZ125" s="61"/>
      <c r="QYA125" s="61"/>
      <c r="QYB125" s="61"/>
      <c r="QYC125" s="61"/>
      <c r="QYD125" s="61"/>
      <c r="QYE125" s="61"/>
      <c r="QYF125" s="61"/>
      <c r="QYG125" s="61"/>
      <c r="QYH125" s="61"/>
      <c r="QYI125" s="61"/>
      <c r="QYJ125" s="61"/>
      <c r="QYK125" s="61"/>
      <c r="QYL125" s="61"/>
      <c r="QYM125" s="61"/>
      <c r="QYN125" s="61"/>
      <c r="QYO125" s="61"/>
      <c r="QYP125" s="61"/>
      <c r="QYQ125" s="61"/>
      <c r="QYR125" s="61"/>
      <c r="QYS125" s="61"/>
      <c r="QYT125" s="61"/>
      <c r="QYU125" s="61"/>
      <c r="QYV125" s="61"/>
      <c r="QYW125" s="61"/>
      <c r="QYX125" s="61"/>
      <c r="QYY125" s="61"/>
      <c r="QYZ125" s="61"/>
      <c r="QZA125" s="61"/>
      <c r="QZB125" s="61"/>
      <c r="QZC125" s="61"/>
      <c r="QZD125" s="61"/>
      <c r="QZE125" s="61"/>
      <c r="QZF125" s="61"/>
      <c r="QZG125" s="61"/>
      <c r="QZH125" s="61"/>
      <c r="QZI125" s="61"/>
      <c r="QZJ125" s="61"/>
      <c r="QZK125" s="61"/>
      <c r="QZL125" s="61"/>
      <c r="QZM125" s="61"/>
      <c r="QZN125" s="61"/>
      <c r="QZO125" s="61"/>
      <c r="QZP125" s="61"/>
      <c r="QZQ125" s="61"/>
      <c r="QZR125" s="61"/>
      <c r="QZS125" s="61"/>
      <c r="QZT125" s="61"/>
      <c r="QZU125" s="61"/>
      <c r="QZV125" s="61"/>
      <c r="QZW125" s="61"/>
      <c r="QZX125" s="61"/>
      <c r="QZY125" s="61"/>
      <c r="QZZ125" s="61"/>
      <c r="RAA125" s="61"/>
      <c r="RAB125" s="61"/>
      <c r="RAC125" s="61"/>
      <c r="RAD125" s="61"/>
      <c r="RAE125" s="61"/>
      <c r="RAF125" s="61"/>
      <c r="RAG125" s="61"/>
      <c r="RAH125" s="61"/>
      <c r="RAI125" s="61"/>
      <c r="RAJ125" s="61"/>
      <c r="RAK125" s="61"/>
      <c r="RAL125" s="61"/>
      <c r="RAM125" s="61"/>
      <c r="RAN125" s="61"/>
      <c r="RAO125" s="61"/>
      <c r="RAP125" s="61"/>
      <c r="RAQ125" s="61"/>
      <c r="RAR125" s="61"/>
      <c r="RAS125" s="61"/>
      <c r="RAT125" s="61"/>
      <c r="RAU125" s="61"/>
      <c r="RAV125" s="61"/>
      <c r="RAW125" s="61"/>
      <c r="RAX125" s="61"/>
      <c r="RAY125" s="61"/>
      <c r="RAZ125" s="61"/>
      <c r="RBA125" s="61"/>
      <c r="RBB125" s="61"/>
      <c r="RBC125" s="61"/>
      <c r="RBD125" s="61"/>
      <c r="RBE125" s="61"/>
      <c r="RBF125" s="61"/>
      <c r="RBG125" s="61"/>
      <c r="RBH125" s="61"/>
      <c r="RBI125" s="61"/>
      <c r="RBJ125" s="61"/>
      <c r="RBK125" s="61"/>
      <c r="RBL125" s="61"/>
      <c r="RBM125" s="61"/>
      <c r="RBN125" s="61"/>
      <c r="RBO125" s="61"/>
      <c r="RBP125" s="61"/>
      <c r="RBQ125" s="61"/>
      <c r="RBR125" s="61"/>
      <c r="RBS125" s="61"/>
      <c r="RBT125" s="61"/>
      <c r="RBU125" s="61"/>
      <c r="RBV125" s="61"/>
      <c r="RBW125" s="61"/>
      <c r="RBX125" s="61"/>
      <c r="RBY125" s="61"/>
      <c r="RBZ125" s="61"/>
      <c r="RCA125" s="61"/>
      <c r="RCB125" s="61"/>
      <c r="RCC125" s="61"/>
      <c r="RCD125" s="61"/>
      <c r="RCE125" s="61"/>
      <c r="RCF125" s="61"/>
      <c r="RCG125" s="61"/>
      <c r="RCH125" s="61"/>
      <c r="RCI125" s="61"/>
      <c r="RCJ125" s="61"/>
      <c r="RCK125" s="61"/>
      <c r="RCL125" s="61"/>
      <c r="RCM125" s="61"/>
      <c r="RCN125" s="61"/>
      <c r="RCO125" s="61"/>
      <c r="RCP125" s="61"/>
      <c r="RCQ125" s="61"/>
      <c r="RCR125" s="61"/>
      <c r="RCS125" s="61"/>
      <c r="RCT125" s="61"/>
      <c r="RCU125" s="61"/>
      <c r="RCV125" s="61"/>
      <c r="RCW125" s="61"/>
      <c r="RCX125" s="61"/>
      <c r="RCY125" s="61"/>
      <c r="RCZ125" s="61"/>
      <c r="RDA125" s="61"/>
      <c r="RDB125" s="61"/>
      <c r="RDC125" s="61"/>
      <c r="RDD125" s="61"/>
      <c r="RDE125" s="61"/>
      <c r="RDF125" s="61"/>
      <c r="RDG125" s="61"/>
      <c r="RDH125" s="61"/>
      <c r="RDI125" s="61"/>
      <c r="RDJ125" s="61"/>
      <c r="RDK125" s="61"/>
      <c r="RDL125" s="61"/>
      <c r="RDM125" s="61"/>
      <c r="RDN125" s="61"/>
      <c r="RDO125" s="61"/>
      <c r="RDP125" s="61"/>
      <c r="RDQ125" s="61"/>
      <c r="RDR125" s="61"/>
      <c r="RDS125" s="61"/>
      <c r="RDT125" s="61"/>
      <c r="RDU125" s="61"/>
      <c r="RDV125" s="61"/>
      <c r="RDW125" s="61"/>
      <c r="RDX125" s="61"/>
      <c r="RDY125" s="61"/>
      <c r="RDZ125" s="61"/>
      <c r="REA125" s="61"/>
      <c r="REB125" s="61"/>
      <c r="REC125" s="61"/>
      <c r="RED125" s="61"/>
      <c r="REE125" s="61"/>
      <c r="REF125" s="61"/>
      <c r="REG125" s="61"/>
      <c r="REH125" s="61"/>
      <c r="REI125" s="61"/>
      <c r="REJ125" s="61"/>
      <c r="REK125" s="61"/>
      <c r="REL125" s="61"/>
      <c r="REM125" s="61"/>
      <c r="REN125" s="61"/>
      <c r="REO125" s="61"/>
      <c r="REP125" s="61"/>
      <c r="REQ125" s="61"/>
      <c r="RER125" s="61"/>
      <c r="RES125" s="61"/>
      <c r="RET125" s="61"/>
      <c r="REU125" s="61"/>
      <c r="REV125" s="61"/>
      <c r="REW125" s="61"/>
      <c r="REX125" s="61"/>
      <c r="REY125" s="61"/>
      <c r="REZ125" s="61"/>
      <c r="RFA125" s="61"/>
      <c r="RFB125" s="61"/>
      <c r="RFC125" s="61"/>
      <c r="RFD125" s="61"/>
      <c r="RFE125" s="61"/>
      <c r="RFF125" s="61"/>
      <c r="RFG125" s="61"/>
      <c r="RFH125" s="61"/>
      <c r="RFI125" s="61"/>
      <c r="RFJ125" s="61"/>
      <c r="RFK125" s="61"/>
      <c r="RFL125" s="61"/>
      <c r="RFM125" s="61"/>
      <c r="RFN125" s="61"/>
      <c r="RFO125" s="61"/>
      <c r="RFP125" s="61"/>
      <c r="RFQ125" s="61"/>
      <c r="RFR125" s="61"/>
      <c r="RFS125" s="61"/>
      <c r="RFT125" s="61"/>
      <c r="RFU125" s="61"/>
      <c r="RFV125" s="61"/>
      <c r="RFW125" s="61"/>
      <c r="RFX125" s="61"/>
      <c r="RFY125" s="61"/>
      <c r="RFZ125" s="61"/>
      <c r="RGA125" s="61"/>
      <c r="RGB125" s="61"/>
      <c r="RGC125" s="61"/>
      <c r="RGD125" s="61"/>
      <c r="RGE125" s="61"/>
      <c r="RGF125" s="61"/>
      <c r="RGG125" s="61"/>
      <c r="RGH125" s="61"/>
      <c r="RGI125" s="61"/>
      <c r="RGJ125" s="61"/>
      <c r="RGK125" s="61"/>
      <c r="RGL125" s="61"/>
      <c r="RGM125" s="61"/>
      <c r="RGN125" s="61"/>
      <c r="RGO125" s="61"/>
      <c r="RGP125" s="61"/>
      <c r="RGQ125" s="61"/>
      <c r="RGR125" s="61"/>
      <c r="RGS125" s="61"/>
      <c r="RGT125" s="61"/>
      <c r="RGU125" s="61"/>
      <c r="RGV125" s="61"/>
      <c r="RGW125" s="61"/>
      <c r="RGX125" s="61"/>
      <c r="RGY125" s="61"/>
      <c r="RGZ125" s="61"/>
      <c r="RHA125" s="61"/>
      <c r="RHB125" s="61"/>
      <c r="RHC125" s="61"/>
      <c r="RHD125" s="61"/>
      <c r="RHE125" s="61"/>
      <c r="RHF125" s="61"/>
      <c r="RHG125" s="61"/>
      <c r="RHH125" s="61"/>
      <c r="RHI125" s="61"/>
      <c r="RHJ125" s="61"/>
      <c r="RHK125" s="61"/>
      <c r="RHL125" s="61"/>
      <c r="RHM125" s="61"/>
      <c r="RHN125" s="61"/>
      <c r="RHO125" s="61"/>
      <c r="RHP125" s="61"/>
      <c r="RHQ125" s="61"/>
      <c r="RHR125" s="61"/>
      <c r="RHS125" s="61"/>
      <c r="RHT125" s="61"/>
      <c r="RHU125" s="61"/>
      <c r="RHV125" s="61"/>
      <c r="RHW125" s="61"/>
      <c r="RHX125" s="61"/>
      <c r="RHY125" s="61"/>
      <c r="RHZ125" s="61"/>
      <c r="RIA125" s="61"/>
      <c r="RIB125" s="61"/>
      <c r="RIC125" s="61"/>
      <c r="RID125" s="61"/>
      <c r="RIE125" s="61"/>
      <c r="RIF125" s="61"/>
      <c r="RIG125" s="61"/>
      <c r="RIH125" s="61"/>
      <c r="RII125" s="61"/>
      <c r="RIJ125" s="61"/>
      <c r="RIK125" s="61"/>
      <c r="RIL125" s="61"/>
      <c r="RIM125" s="61"/>
      <c r="RIN125" s="61"/>
      <c r="RIO125" s="61"/>
      <c r="RIP125" s="61"/>
      <c r="RIQ125" s="61"/>
      <c r="RIR125" s="61"/>
      <c r="RIS125" s="61"/>
      <c r="RIT125" s="61"/>
      <c r="RIU125" s="61"/>
      <c r="RIV125" s="61"/>
      <c r="RIW125" s="61"/>
      <c r="RIX125" s="61"/>
      <c r="RIY125" s="61"/>
      <c r="RIZ125" s="61"/>
      <c r="RJA125" s="61"/>
      <c r="RJB125" s="61"/>
      <c r="RJC125" s="61"/>
      <c r="RJD125" s="61"/>
      <c r="RJE125" s="61"/>
      <c r="RJF125" s="61"/>
      <c r="RJG125" s="61"/>
      <c r="RJH125" s="61"/>
      <c r="RJI125" s="61"/>
      <c r="RJJ125" s="61"/>
      <c r="RJK125" s="61"/>
      <c r="RJL125" s="61"/>
      <c r="RJM125" s="61"/>
      <c r="RJN125" s="61"/>
      <c r="RJO125" s="61"/>
      <c r="RJP125" s="61"/>
      <c r="RJQ125" s="61"/>
      <c r="RJR125" s="61"/>
      <c r="RJS125" s="61"/>
      <c r="RJT125" s="61"/>
      <c r="RJU125" s="61"/>
      <c r="RJV125" s="61"/>
      <c r="RJW125" s="61"/>
      <c r="RJX125" s="61"/>
      <c r="RJY125" s="61"/>
      <c r="RJZ125" s="61"/>
      <c r="RKA125" s="61"/>
      <c r="RKB125" s="61"/>
      <c r="RKC125" s="61"/>
      <c r="RKD125" s="61"/>
      <c r="RKE125" s="61"/>
      <c r="RKF125" s="61"/>
      <c r="RKG125" s="61"/>
      <c r="RKH125" s="61"/>
      <c r="RKI125" s="61"/>
      <c r="RKJ125" s="61"/>
      <c r="RKK125" s="61"/>
      <c r="RKL125" s="61"/>
      <c r="RKM125" s="61"/>
      <c r="RKN125" s="61"/>
      <c r="RKO125" s="61"/>
      <c r="RKP125" s="61"/>
      <c r="RKQ125" s="61"/>
      <c r="RKR125" s="61"/>
      <c r="RKS125" s="61"/>
      <c r="RKT125" s="61"/>
      <c r="RKU125" s="61"/>
      <c r="RKV125" s="61"/>
      <c r="RKW125" s="61"/>
      <c r="RKX125" s="61"/>
      <c r="RKY125" s="61"/>
      <c r="RKZ125" s="61"/>
      <c r="RLA125" s="61"/>
      <c r="RLB125" s="61"/>
      <c r="RLC125" s="61"/>
      <c r="RLD125" s="61"/>
      <c r="RLE125" s="61"/>
      <c r="RLF125" s="61"/>
      <c r="RLG125" s="61"/>
      <c r="RLH125" s="61"/>
      <c r="RLI125" s="61"/>
      <c r="RLJ125" s="61"/>
      <c r="RLK125" s="61"/>
      <c r="RLL125" s="61"/>
      <c r="RLM125" s="61"/>
      <c r="RLN125" s="61"/>
      <c r="RLO125" s="61"/>
      <c r="RLP125" s="61"/>
      <c r="RLQ125" s="61"/>
      <c r="RLR125" s="61"/>
      <c r="RLS125" s="61"/>
      <c r="RLT125" s="61"/>
      <c r="RLU125" s="61"/>
      <c r="RLV125" s="61"/>
      <c r="RLW125" s="61"/>
      <c r="RLX125" s="61"/>
      <c r="RLY125" s="61"/>
      <c r="RLZ125" s="61"/>
      <c r="RMA125" s="61"/>
      <c r="RMB125" s="61"/>
      <c r="RMC125" s="61"/>
      <c r="RMD125" s="61"/>
      <c r="RME125" s="61"/>
      <c r="RMF125" s="61"/>
      <c r="RMG125" s="61"/>
      <c r="RMH125" s="61"/>
      <c r="RMI125" s="61"/>
      <c r="RMJ125" s="61"/>
      <c r="RMK125" s="61"/>
      <c r="RML125" s="61"/>
      <c r="RMM125" s="61"/>
      <c r="RMN125" s="61"/>
      <c r="RMO125" s="61"/>
      <c r="RMP125" s="61"/>
      <c r="RMQ125" s="61"/>
      <c r="RMR125" s="61"/>
      <c r="RMS125" s="61"/>
      <c r="RMT125" s="61"/>
      <c r="RMU125" s="61"/>
      <c r="RMV125" s="61"/>
      <c r="RMW125" s="61"/>
      <c r="RMX125" s="61"/>
      <c r="RMY125" s="61"/>
      <c r="RMZ125" s="61"/>
      <c r="RNA125" s="61"/>
      <c r="RNB125" s="61"/>
      <c r="RNC125" s="61"/>
      <c r="RND125" s="61"/>
      <c r="RNE125" s="61"/>
      <c r="RNF125" s="61"/>
      <c r="RNG125" s="61"/>
      <c r="RNH125" s="61"/>
      <c r="RNI125" s="61"/>
      <c r="RNJ125" s="61"/>
      <c r="RNK125" s="61"/>
      <c r="RNL125" s="61"/>
      <c r="RNM125" s="61"/>
      <c r="RNN125" s="61"/>
      <c r="RNO125" s="61"/>
      <c r="RNP125" s="61"/>
      <c r="RNQ125" s="61"/>
      <c r="RNR125" s="61"/>
      <c r="RNS125" s="61"/>
      <c r="RNT125" s="61"/>
      <c r="RNU125" s="61"/>
      <c r="RNV125" s="61"/>
      <c r="RNW125" s="61"/>
      <c r="RNX125" s="61"/>
      <c r="RNY125" s="61"/>
      <c r="RNZ125" s="61"/>
      <c r="ROA125" s="61"/>
      <c r="ROB125" s="61"/>
      <c r="ROC125" s="61"/>
      <c r="ROD125" s="61"/>
      <c r="ROE125" s="61"/>
      <c r="ROF125" s="61"/>
      <c r="ROG125" s="61"/>
      <c r="ROH125" s="61"/>
      <c r="ROI125" s="61"/>
      <c r="ROJ125" s="61"/>
      <c r="ROK125" s="61"/>
      <c r="ROL125" s="61"/>
      <c r="ROM125" s="61"/>
      <c r="RON125" s="61"/>
      <c r="ROO125" s="61"/>
      <c r="ROP125" s="61"/>
      <c r="ROQ125" s="61"/>
      <c r="ROR125" s="61"/>
      <c r="ROS125" s="61"/>
      <c r="ROT125" s="61"/>
      <c r="ROU125" s="61"/>
      <c r="ROV125" s="61"/>
      <c r="ROW125" s="61"/>
      <c r="ROX125" s="61"/>
      <c r="ROY125" s="61"/>
      <c r="ROZ125" s="61"/>
      <c r="RPA125" s="61"/>
      <c r="RPB125" s="61"/>
      <c r="RPC125" s="61"/>
      <c r="RPD125" s="61"/>
      <c r="RPE125" s="61"/>
      <c r="RPF125" s="61"/>
      <c r="RPG125" s="61"/>
      <c r="RPH125" s="61"/>
      <c r="RPI125" s="61"/>
      <c r="RPJ125" s="61"/>
      <c r="RPK125" s="61"/>
      <c r="RPL125" s="61"/>
      <c r="RPM125" s="61"/>
      <c r="RPN125" s="61"/>
      <c r="RPO125" s="61"/>
      <c r="RPP125" s="61"/>
      <c r="RPQ125" s="61"/>
      <c r="RPR125" s="61"/>
      <c r="RPS125" s="61"/>
      <c r="RPT125" s="61"/>
      <c r="RPU125" s="61"/>
      <c r="RPV125" s="61"/>
      <c r="RPW125" s="61"/>
      <c r="RPX125" s="61"/>
      <c r="RPY125" s="61"/>
      <c r="RPZ125" s="61"/>
      <c r="RQA125" s="61"/>
      <c r="RQB125" s="61"/>
      <c r="RQC125" s="61"/>
      <c r="RQD125" s="61"/>
      <c r="RQE125" s="61"/>
      <c r="RQF125" s="61"/>
      <c r="RQG125" s="61"/>
      <c r="RQH125" s="61"/>
      <c r="RQI125" s="61"/>
      <c r="RQJ125" s="61"/>
      <c r="RQK125" s="61"/>
      <c r="RQL125" s="61"/>
      <c r="RQM125" s="61"/>
      <c r="RQN125" s="61"/>
      <c r="RQO125" s="61"/>
      <c r="RQP125" s="61"/>
      <c r="RQQ125" s="61"/>
      <c r="RQR125" s="61"/>
      <c r="RQS125" s="61"/>
      <c r="RQT125" s="61"/>
      <c r="RQU125" s="61"/>
      <c r="RQV125" s="61"/>
      <c r="RQW125" s="61"/>
      <c r="RQX125" s="61"/>
      <c r="RQY125" s="61"/>
      <c r="RQZ125" s="61"/>
      <c r="RRA125" s="61"/>
      <c r="RRB125" s="61"/>
      <c r="RRC125" s="61"/>
      <c r="RRD125" s="61"/>
      <c r="RRE125" s="61"/>
      <c r="RRF125" s="61"/>
      <c r="RRG125" s="61"/>
      <c r="RRH125" s="61"/>
      <c r="RRI125" s="61"/>
      <c r="RRJ125" s="61"/>
      <c r="RRK125" s="61"/>
      <c r="RRL125" s="61"/>
      <c r="RRM125" s="61"/>
      <c r="RRN125" s="61"/>
      <c r="RRO125" s="61"/>
      <c r="RRP125" s="61"/>
      <c r="RRQ125" s="61"/>
      <c r="RRR125" s="61"/>
      <c r="RRS125" s="61"/>
      <c r="RRT125" s="61"/>
      <c r="RRU125" s="61"/>
      <c r="RRV125" s="61"/>
      <c r="RRW125" s="61"/>
      <c r="RRX125" s="61"/>
      <c r="RRY125" s="61"/>
      <c r="RRZ125" s="61"/>
      <c r="RSA125" s="61"/>
      <c r="RSB125" s="61"/>
      <c r="RSC125" s="61"/>
      <c r="RSD125" s="61"/>
      <c r="RSE125" s="61"/>
      <c r="RSF125" s="61"/>
      <c r="RSG125" s="61"/>
      <c r="RSH125" s="61"/>
      <c r="RSI125" s="61"/>
      <c r="RSJ125" s="61"/>
      <c r="RSK125" s="61"/>
      <c r="RSL125" s="61"/>
      <c r="RSM125" s="61"/>
      <c r="RSN125" s="61"/>
      <c r="RSO125" s="61"/>
      <c r="RSP125" s="61"/>
      <c r="RSQ125" s="61"/>
      <c r="RSR125" s="61"/>
      <c r="RSS125" s="61"/>
      <c r="RST125" s="61"/>
      <c r="RSU125" s="61"/>
      <c r="RSV125" s="61"/>
      <c r="RSW125" s="61"/>
      <c r="RSX125" s="61"/>
      <c r="RSY125" s="61"/>
      <c r="RSZ125" s="61"/>
      <c r="RTA125" s="61"/>
      <c r="RTB125" s="61"/>
      <c r="RTC125" s="61"/>
      <c r="RTD125" s="61"/>
      <c r="RTE125" s="61"/>
      <c r="RTF125" s="61"/>
      <c r="RTG125" s="61"/>
      <c r="RTH125" s="61"/>
      <c r="RTI125" s="61"/>
      <c r="RTJ125" s="61"/>
      <c r="RTK125" s="61"/>
      <c r="RTL125" s="61"/>
      <c r="RTM125" s="61"/>
      <c r="RTN125" s="61"/>
      <c r="RTO125" s="61"/>
      <c r="RTP125" s="61"/>
      <c r="RTQ125" s="61"/>
      <c r="RTR125" s="61"/>
      <c r="RTS125" s="61"/>
      <c r="RTT125" s="61"/>
      <c r="RTU125" s="61"/>
      <c r="RTV125" s="61"/>
      <c r="RTW125" s="61"/>
      <c r="RTX125" s="61"/>
      <c r="RTY125" s="61"/>
      <c r="RTZ125" s="61"/>
      <c r="RUA125" s="61"/>
      <c r="RUB125" s="61"/>
      <c r="RUC125" s="61"/>
      <c r="RUD125" s="61"/>
      <c r="RUE125" s="61"/>
      <c r="RUF125" s="61"/>
      <c r="RUG125" s="61"/>
      <c r="RUH125" s="61"/>
      <c r="RUI125" s="61"/>
      <c r="RUJ125" s="61"/>
      <c r="RUK125" s="61"/>
      <c r="RUL125" s="61"/>
      <c r="RUM125" s="61"/>
      <c r="RUN125" s="61"/>
      <c r="RUO125" s="61"/>
      <c r="RUP125" s="61"/>
      <c r="RUQ125" s="61"/>
      <c r="RUR125" s="61"/>
      <c r="RUS125" s="61"/>
      <c r="RUT125" s="61"/>
      <c r="RUU125" s="61"/>
      <c r="RUV125" s="61"/>
      <c r="RUW125" s="61"/>
      <c r="RUX125" s="61"/>
      <c r="RUY125" s="61"/>
      <c r="RUZ125" s="61"/>
      <c r="RVA125" s="61"/>
      <c r="RVB125" s="61"/>
      <c r="RVC125" s="61"/>
      <c r="RVD125" s="61"/>
      <c r="RVE125" s="61"/>
      <c r="RVF125" s="61"/>
      <c r="RVG125" s="61"/>
      <c r="RVH125" s="61"/>
      <c r="RVI125" s="61"/>
      <c r="RVJ125" s="61"/>
      <c r="RVK125" s="61"/>
      <c r="RVL125" s="61"/>
      <c r="RVM125" s="61"/>
      <c r="RVN125" s="61"/>
      <c r="RVO125" s="61"/>
      <c r="RVP125" s="61"/>
      <c r="RVQ125" s="61"/>
      <c r="RVR125" s="61"/>
      <c r="RVS125" s="61"/>
      <c r="RVT125" s="61"/>
      <c r="RVU125" s="61"/>
      <c r="RVV125" s="61"/>
      <c r="RVW125" s="61"/>
      <c r="RVX125" s="61"/>
      <c r="RVY125" s="61"/>
      <c r="RVZ125" s="61"/>
      <c r="RWA125" s="61"/>
      <c r="RWB125" s="61"/>
      <c r="RWC125" s="61"/>
      <c r="RWD125" s="61"/>
      <c r="RWE125" s="61"/>
      <c r="RWF125" s="61"/>
      <c r="RWG125" s="61"/>
      <c r="RWH125" s="61"/>
      <c r="RWI125" s="61"/>
      <c r="RWJ125" s="61"/>
      <c r="RWK125" s="61"/>
      <c r="RWL125" s="61"/>
      <c r="RWM125" s="61"/>
      <c r="RWN125" s="61"/>
      <c r="RWO125" s="61"/>
      <c r="RWP125" s="61"/>
      <c r="RWQ125" s="61"/>
      <c r="RWR125" s="61"/>
      <c r="RWS125" s="61"/>
      <c r="RWT125" s="61"/>
      <c r="RWU125" s="61"/>
      <c r="RWV125" s="61"/>
      <c r="RWW125" s="61"/>
      <c r="RWX125" s="61"/>
      <c r="RWY125" s="61"/>
      <c r="RWZ125" s="61"/>
      <c r="RXA125" s="61"/>
      <c r="RXB125" s="61"/>
      <c r="RXC125" s="61"/>
      <c r="RXD125" s="61"/>
      <c r="RXE125" s="61"/>
      <c r="RXF125" s="61"/>
      <c r="RXG125" s="61"/>
      <c r="RXH125" s="61"/>
      <c r="RXI125" s="61"/>
      <c r="RXJ125" s="61"/>
      <c r="RXK125" s="61"/>
      <c r="RXL125" s="61"/>
      <c r="RXM125" s="61"/>
      <c r="RXN125" s="61"/>
      <c r="RXO125" s="61"/>
      <c r="RXP125" s="61"/>
      <c r="RXQ125" s="61"/>
      <c r="RXR125" s="61"/>
      <c r="RXS125" s="61"/>
      <c r="RXT125" s="61"/>
      <c r="RXU125" s="61"/>
      <c r="RXV125" s="61"/>
      <c r="RXW125" s="61"/>
      <c r="RXX125" s="61"/>
      <c r="RXY125" s="61"/>
      <c r="RXZ125" s="61"/>
      <c r="RYA125" s="61"/>
      <c r="RYB125" s="61"/>
      <c r="RYC125" s="61"/>
      <c r="RYD125" s="61"/>
      <c r="RYE125" s="61"/>
      <c r="RYF125" s="61"/>
      <c r="RYG125" s="61"/>
      <c r="RYH125" s="61"/>
      <c r="RYI125" s="61"/>
      <c r="RYJ125" s="61"/>
      <c r="RYK125" s="61"/>
      <c r="RYL125" s="61"/>
      <c r="RYM125" s="61"/>
      <c r="RYN125" s="61"/>
      <c r="RYO125" s="61"/>
      <c r="RYP125" s="61"/>
      <c r="RYQ125" s="61"/>
      <c r="RYR125" s="61"/>
      <c r="RYS125" s="61"/>
      <c r="RYT125" s="61"/>
      <c r="RYU125" s="61"/>
      <c r="RYV125" s="61"/>
      <c r="RYW125" s="61"/>
      <c r="RYX125" s="61"/>
      <c r="RYY125" s="61"/>
      <c r="RYZ125" s="61"/>
      <c r="RZA125" s="61"/>
      <c r="RZB125" s="61"/>
      <c r="RZC125" s="61"/>
      <c r="RZD125" s="61"/>
      <c r="RZE125" s="61"/>
      <c r="RZF125" s="61"/>
      <c r="RZG125" s="61"/>
      <c r="RZH125" s="61"/>
      <c r="RZI125" s="61"/>
      <c r="RZJ125" s="61"/>
      <c r="RZK125" s="61"/>
      <c r="RZL125" s="61"/>
      <c r="RZM125" s="61"/>
      <c r="RZN125" s="61"/>
      <c r="RZO125" s="61"/>
      <c r="RZP125" s="61"/>
      <c r="RZQ125" s="61"/>
      <c r="RZR125" s="61"/>
      <c r="RZS125" s="61"/>
      <c r="RZT125" s="61"/>
      <c r="RZU125" s="61"/>
      <c r="RZV125" s="61"/>
      <c r="RZW125" s="61"/>
      <c r="RZX125" s="61"/>
      <c r="RZY125" s="61"/>
      <c r="RZZ125" s="61"/>
      <c r="SAA125" s="61"/>
      <c r="SAB125" s="61"/>
      <c r="SAC125" s="61"/>
      <c r="SAD125" s="61"/>
      <c r="SAE125" s="61"/>
      <c r="SAF125" s="61"/>
      <c r="SAG125" s="61"/>
      <c r="SAH125" s="61"/>
      <c r="SAI125" s="61"/>
      <c r="SAJ125" s="61"/>
      <c r="SAK125" s="61"/>
      <c r="SAL125" s="61"/>
      <c r="SAM125" s="61"/>
      <c r="SAN125" s="61"/>
      <c r="SAO125" s="61"/>
      <c r="SAP125" s="61"/>
      <c r="SAQ125" s="61"/>
      <c r="SAR125" s="61"/>
      <c r="SAS125" s="61"/>
      <c r="SAT125" s="61"/>
      <c r="SAU125" s="61"/>
      <c r="SAV125" s="61"/>
      <c r="SAW125" s="61"/>
      <c r="SAX125" s="61"/>
      <c r="SAY125" s="61"/>
      <c r="SAZ125" s="61"/>
      <c r="SBA125" s="61"/>
      <c r="SBB125" s="61"/>
      <c r="SBC125" s="61"/>
      <c r="SBD125" s="61"/>
      <c r="SBE125" s="61"/>
      <c r="SBF125" s="61"/>
      <c r="SBG125" s="61"/>
      <c r="SBH125" s="61"/>
      <c r="SBI125" s="61"/>
      <c r="SBJ125" s="61"/>
      <c r="SBK125" s="61"/>
      <c r="SBL125" s="61"/>
      <c r="SBM125" s="61"/>
      <c r="SBN125" s="61"/>
      <c r="SBO125" s="61"/>
      <c r="SBP125" s="61"/>
      <c r="SBQ125" s="61"/>
      <c r="SBR125" s="61"/>
      <c r="SBS125" s="61"/>
      <c r="SBT125" s="61"/>
      <c r="SBU125" s="61"/>
      <c r="SBV125" s="61"/>
      <c r="SBW125" s="61"/>
      <c r="SBX125" s="61"/>
      <c r="SBY125" s="61"/>
      <c r="SBZ125" s="61"/>
      <c r="SCA125" s="61"/>
      <c r="SCB125" s="61"/>
      <c r="SCC125" s="61"/>
      <c r="SCD125" s="61"/>
      <c r="SCE125" s="61"/>
      <c r="SCF125" s="61"/>
      <c r="SCG125" s="61"/>
      <c r="SCH125" s="61"/>
      <c r="SCI125" s="61"/>
      <c r="SCJ125" s="61"/>
      <c r="SCK125" s="61"/>
      <c r="SCL125" s="61"/>
      <c r="SCM125" s="61"/>
      <c r="SCN125" s="61"/>
      <c r="SCO125" s="61"/>
      <c r="SCP125" s="61"/>
      <c r="SCQ125" s="61"/>
      <c r="SCR125" s="61"/>
      <c r="SCS125" s="61"/>
      <c r="SCT125" s="61"/>
      <c r="SCU125" s="61"/>
      <c r="SCV125" s="61"/>
      <c r="SCW125" s="61"/>
      <c r="SCX125" s="61"/>
      <c r="SCY125" s="61"/>
      <c r="SCZ125" s="61"/>
      <c r="SDA125" s="61"/>
      <c r="SDB125" s="61"/>
      <c r="SDC125" s="61"/>
      <c r="SDD125" s="61"/>
      <c r="SDE125" s="61"/>
      <c r="SDF125" s="61"/>
      <c r="SDG125" s="61"/>
      <c r="SDH125" s="61"/>
      <c r="SDI125" s="61"/>
      <c r="SDJ125" s="61"/>
      <c r="SDK125" s="61"/>
      <c r="SDL125" s="61"/>
      <c r="SDM125" s="61"/>
      <c r="SDN125" s="61"/>
      <c r="SDO125" s="61"/>
      <c r="SDP125" s="61"/>
      <c r="SDQ125" s="61"/>
      <c r="SDR125" s="61"/>
      <c r="SDS125" s="61"/>
      <c r="SDT125" s="61"/>
      <c r="SDU125" s="61"/>
      <c r="SDV125" s="61"/>
      <c r="SDW125" s="61"/>
      <c r="SDX125" s="61"/>
      <c r="SDY125" s="61"/>
      <c r="SDZ125" s="61"/>
      <c r="SEA125" s="61"/>
      <c r="SEB125" s="61"/>
      <c r="SEC125" s="61"/>
      <c r="SED125" s="61"/>
      <c r="SEE125" s="61"/>
      <c r="SEF125" s="61"/>
      <c r="SEG125" s="61"/>
      <c r="SEH125" s="61"/>
      <c r="SEI125" s="61"/>
      <c r="SEJ125" s="61"/>
      <c r="SEK125" s="61"/>
      <c r="SEL125" s="61"/>
      <c r="SEM125" s="61"/>
      <c r="SEN125" s="61"/>
      <c r="SEO125" s="61"/>
      <c r="SEP125" s="61"/>
      <c r="SEQ125" s="61"/>
      <c r="SER125" s="61"/>
      <c r="SES125" s="61"/>
      <c r="SET125" s="61"/>
      <c r="SEU125" s="61"/>
      <c r="SEV125" s="61"/>
      <c r="SEW125" s="61"/>
      <c r="SEX125" s="61"/>
      <c r="SEY125" s="61"/>
      <c r="SEZ125" s="61"/>
      <c r="SFA125" s="61"/>
      <c r="SFB125" s="61"/>
      <c r="SFC125" s="61"/>
      <c r="SFD125" s="61"/>
      <c r="SFE125" s="61"/>
      <c r="SFF125" s="61"/>
      <c r="SFG125" s="61"/>
      <c r="SFH125" s="61"/>
      <c r="SFI125" s="61"/>
      <c r="SFJ125" s="61"/>
      <c r="SFK125" s="61"/>
      <c r="SFL125" s="61"/>
      <c r="SFM125" s="61"/>
      <c r="SFN125" s="61"/>
      <c r="SFO125" s="61"/>
      <c r="SFP125" s="61"/>
      <c r="SFQ125" s="61"/>
      <c r="SFR125" s="61"/>
      <c r="SFS125" s="61"/>
      <c r="SFT125" s="61"/>
      <c r="SFU125" s="61"/>
      <c r="SFV125" s="61"/>
      <c r="SFW125" s="61"/>
      <c r="SFX125" s="61"/>
      <c r="SFY125" s="61"/>
      <c r="SFZ125" s="61"/>
      <c r="SGA125" s="61"/>
      <c r="SGB125" s="61"/>
      <c r="SGC125" s="61"/>
      <c r="SGD125" s="61"/>
      <c r="SGE125" s="61"/>
      <c r="SGF125" s="61"/>
      <c r="SGG125" s="61"/>
      <c r="SGH125" s="61"/>
      <c r="SGI125" s="61"/>
      <c r="SGJ125" s="61"/>
      <c r="SGK125" s="61"/>
      <c r="SGL125" s="61"/>
      <c r="SGM125" s="61"/>
      <c r="SGN125" s="61"/>
      <c r="SGO125" s="61"/>
      <c r="SGP125" s="61"/>
      <c r="SGQ125" s="61"/>
      <c r="SGR125" s="61"/>
      <c r="SGS125" s="61"/>
      <c r="SGT125" s="61"/>
      <c r="SGU125" s="61"/>
      <c r="SGV125" s="61"/>
      <c r="SGW125" s="61"/>
      <c r="SGX125" s="61"/>
      <c r="SGY125" s="61"/>
      <c r="SGZ125" s="61"/>
      <c r="SHA125" s="61"/>
      <c r="SHB125" s="61"/>
      <c r="SHC125" s="61"/>
      <c r="SHD125" s="61"/>
      <c r="SHE125" s="61"/>
      <c r="SHF125" s="61"/>
      <c r="SHG125" s="61"/>
      <c r="SHH125" s="61"/>
      <c r="SHI125" s="61"/>
      <c r="SHJ125" s="61"/>
      <c r="SHK125" s="61"/>
      <c r="SHL125" s="61"/>
      <c r="SHM125" s="61"/>
      <c r="SHN125" s="61"/>
      <c r="SHO125" s="61"/>
      <c r="SHP125" s="61"/>
      <c r="SHQ125" s="61"/>
      <c r="SHR125" s="61"/>
      <c r="SHS125" s="61"/>
      <c r="SHT125" s="61"/>
      <c r="SHU125" s="61"/>
      <c r="SHV125" s="61"/>
      <c r="SHW125" s="61"/>
      <c r="SHX125" s="61"/>
      <c r="SHY125" s="61"/>
      <c r="SHZ125" s="61"/>
      <c r="SIA125" s="61"/>
      <c r="SIB125" s="61"/>
      <c r="SIC125" s="61"/>
      <c r="SID125" s="61"/>
      <c r="SIE125" s="61"/>
      <c r="SIF125" s="61"/>
      <c r="SIG125" s="61"/>
      <c r="SIH125" s="61"/>
      <c r="SII125" s="61"/>
      <c r="SIJ125" s="61"/>
      <c r="SIK125" s="61"/>
      <c r="SIL125" s="61"/>
      <c r="SIM125" s="61"/>
      <c r="SIN125" s="61"/>
      <c r="SIO125" s="61"/>
      <c r="SIP125" s="61"/>
      <c r="SIQ125" s="61"/>
      <c r="SIR125" s="61"/>
      <c r="SIS125" s="61"/>
      <c r="SIT125" s="61"/>
      <c r="SIU125" s="61"/>
      <c r="SIV125" s="61"/>
      <c r="SIW125" s="61"/>
      <c r="SIX125" s="61"/>
      <c r="SIY125" s="61"/>
      <c r="SIZ125" s="61"/>
      <c r="SJA125" s="61"/>
      <c r="SJB125" s="61"/>
      <c r="SJC125" s="61"/>
      <c r="SJD125" s="61"/>
      <c r="SJE125" s="61"/>
      <c r="SJF125" s="61"/>
      <c r="SJG125" s="61"/>
      <c r="SJH125" s="61"/>
      <c r="SJI125" s="61"/>
      <c r="SJJ125" s="61"/>
      <c r="SJK125" s="61"/>
      <c r="SJL125" s="61"/>
      <c r="SJM125" s="61"/>
      <c r="SJN125" s="61"/>
      <c r="SJO125" s="61"/>
      <c r="SJP125" s="61"/>
      <c r="SJQ125" s="61"/>
      <c r="SJR125" s="61"/>
      <c r="SJS125" s="61"/>
      <c r="SJT125" s="61"/>
      <c r="SJU125" s="61"/>
      <c r="SJV125" s="61"/>
      <c r="SJW125" s="61"/>
      <c r="SJX125" s="61"/>
      <c r="SJY125" s="61"/>
      <c r="SJZ125" s="61"/>
      <c r="SKA125" s="61"/>
      <c r="SKB125" s="61"/>
      <c r="SKC125" s="61"/>
      <c r="SKD125" s="61"/>
      <c r="SKE125" s="61"/>
      <c r="SKF125" s="61"/>
      <c r="SKG125" s="61"/>
      <c r="SKH125" s="61"/>
      <c r="SKI125" s="61"/>
      <c r="SKJ125" s="61"/>
      <c r="SKK125" s="61"/>
      <c r="SKL125" s="61"/>
      <c r="SKM125" s="61"/>
      <c r="SKN125" s="61"/>
      <c r="SKO125" s="61"/>
      <c r="SKP125" s="61"/>
      <c r="SKQ125" s="61"/>
      <c r="SKR125" s="61"/>
      <c r="SKS125" s="61"/>
      <c r="SKT125" s="61"/>
      <c r="SKU125" s="61"/>
      <c r="SKV125" s="61"/>
      <c r="SKW125" s="61"/>
      <c r="SKX125" s="61"/>
      <c r="SKY125" s="61"/>
      <c r="SKZ125" s="61"/>
      <c r="SLA125" s="61"/>
      <c r="SLB125" s="61"/>
      <c r="SLC125" s="61"/>
      <c r="SLD125" s="61"/>
      <c r="SLE125" s="61"/>
      <c r="SLF125" s="61"/>
      <c r="SLG125" s="61"/>
      <c r="SLH125" s="61"/>
      <c r="SLI125" s="61"/>
      <c r="SLJ125" s="61"/>
      <c r="SLK125" s="61"/>
      <c r="SLL125" s="61"/>
      <c r="SLM125" s="61"/>
      <c r="SLN125" s="61"/>
      <c r="SLO125" s="61"/>
      <c r="SLP125" s="61"/>
      <c r="SLQ125" s="61"/>
      <c r="SLR125" s="61"/>
      <c r="SLS125" s="61"/>
      <c r="SLT125" s="61"/>
      <c r="SLU125" s="61"/>
      <c r="SLV125" s="61"/>
      <c r="SLW125" s="61"/>
      <c r="SLX125" s="61"/>
      <c r="SLY125" s="61"/>
      <c r="SLZ125" s="61"/>
      <c r="SMA125" s="61"/>
      <c r="SMB125" s="61"/>
      <c r="SMC125" s="61"/>
      <c r="SMD125" s="61"/>
      <c r="SME125" s="61"/>
      <c r="SMF125" s="61"/>
      <c r="SMG125" s="61"/>
      <c r="SMH125" s="61"/>
      <c r="SMI125" s="61"/>
      <c r="SMJ125" s="61"/>
      <c r="SMK125" s="61"/>
      <c r="SML125" s="61"/>
      <c r="SMM125" s="61"/>
      <c r="SMN125" s="61"/>
      <c r="SMO125" s="61"/>
      <c r="SMP125" s="61"/>
      <c r="SMQ125" s="61"/>
      <c r="SMR125" s="61"/>
      <c r="SMS125" s="61"/>
      <c r="SMT125" s="61"/>
      <c r="SMU125" s="61"/>
      <c r="SMV125" s="61"/>
      <c r="SMW125" s="61"/>
      <c r="SMX125" s="61"/>
      <c r="SMY125" s="61"/>
      <c r="SMZ125" s="61"/>
      <c r="SNA125" s="61"/>
      <c r="SNB125" s="61"/>
      <c r="SNC125" s="61"/>
      <c r="SND125" s="61"/>
      <c r="SNE125" s="61"/>
      <c r="SNF125" s="61"/>
      <c r="SNG125" s="61"/>
      <c r="SNH125" s="61"/>
      <c r="SNI125" s="61"/>
      <c r="SNJ125" s="61"/>
      <c r="SNK125" s="61"/>
      <c r="SNL125" s="61"/>
      <c r="SNM125" s="61"/>
      <c r="SNN125" s="61"/>
      <c r="SNO125" s="61"/>
      <c r="SNP125" s="61"/>
      <c r="SNQ125" s="61"/>
      <c r="SNR125" s="61"/>
      <c r="SNS125" s="61"/>
      <c r="SNT125" s="61"/>
      <c r="SNU125" s="61"/>
      <c r="SNV125" s="61"/>
      <c r="SNW125" s="61"/>
      <c r="SNX125" s="61"/>
      <c r="SNY125" s="61"/>
      <c r="SNZ125" s="61"/>
      <c r="SOA125" s="61"/>
      <c r="SOB125" s="61"/>
      <c r="SOC125" s="61"/>
      <c r="SOD125" s="61"/>
      <c r="SOE125" s="61"/>
      <c r="SOF125" s="61"/>
      <c r="SOG125" s="61"/>
      <c r="SOH125" s="61"/>
      <c r="SOI125" s="61"/>
      <c r="SOJ125" s="61"/>
      <c r="SOK125" s="61"/>
      <c r="SOL125" s="61"/>
      <c r="SOM125" s="61"/>
      <c r="SON125" s="61"/>
      <c r="SOO125" s="61"/>
      <c r="SOP125" s="61"/>
      <c r="SOQ125" s="61"/>
      <c r="SOR125" s="61"/>
      <c r="SOS125" s="61"/>
      <c r="SOT125" s="61"/>
      <c r="SOU125" s="61"/>
      <c r="SOV125" s="61"/>
      <c r="SOW125" s="61"/>
      <c r="SOX125" s="61"/>
      <c r="SOY125" s="61"/>
      <c r="SOZ125" s="61"/>
      <c r="SPA125" s="61"/>
      <c r="SPB125" s="61"/>
      <c r="SPC125" s="61"/>
      <c r="SPD125" s="61"/>
      <c r="SPE125" s="61"/>
      <c r="SPF125" s="61"/>
      <c r="SPG125" s="61"/>
      <c r="SPH125" s="61"/>
      <c r="SPI125" s="61"/>
      <c r="SPJ125" s="61"/>
      <c r="SPK125" s="61"/>
      <c r="SPL125" s="61"/>
      <c r="SPM125" s="61"/>
      <c r="SPN125" s="61"/>
      <c r="SPO125" s="61"/>
      <c r="SPP125" s="61"/>
      <c r="SPQ125" s="61"/>
      <c r="SPR125" s="61"/>
      <c r="SPS125" s="61"/>
      <c r="SPT125" s="61"/>
      <c r="SPU125" s="61"/>
      <c r="SPV125" s="61"/>
      <c r="SPW125" s="61"/>
      <c r="SPX125" s="61"/>
      <c r="SPY125" s="61"/>
      <c r="SPZ125" s="61"/>
      <c r="SQA125" s="61"/>
      <c r="SQB125" s="61"/>
      <c r="SQC125" s="61"/>
      <c r="SQD125" s="61"/>
      <c r="SQE125" s="61"/>
      <c r="SQF125" s="61"/>
      <c r="SQG125" s="61"/>
      <c r="SQH125" s="61"/>
      <c r="SQI125" s="61"/>
      <c r="SQJ125" s="61"/>
      <c r="SQK125" s="61"/>
      <c r="SQL125" s="61"/>
      <c r="SQM125" s="61"/>
      <c r="SQN125" s="61"/>
      <c r="SQO125" s="61"/>
      <c r="SQP125" s="61"/>
      <c r="SQQ125" s="61"/>
      <c r="SQR125" s="61"/>
      <c r="SQS125" s="61"/>
      <c r="SQT125" s="61"/>
      <c r="SQU125" s="61"/>
      <c r="SQV125" s="61"/>
      <c r="SQW125" s="61"/>
      <c r="SQX125" s="61"/>
      <c r="SQY125" s="61"/>
      <c r="SQZ125" s="61"/>
      <c r="SRA125" s="61"/>
      <c r="SRB125" s="61"/>
      <c r="SRC125" s="61"/>
      <c r="SRD125" s="61"/>
      <c r="SRE125" s="61"/>
      <c r="SRF125" s="61"/>
      <c r="SRG125" s="61"/>
      <c r="SRH125" s="61"/>
      <c r="SRI125" s="61"/>
      <c r="SRJ125" s="61"/>
      <c r="SRK125" s="61"/>
      <c r="SRL125" s="61"/>
      <c r="SRM125" s="61"/>
      <c r="SRN125" s="61"/>
      <c r="SRO125" s="61"/>
      <c r="SRP125" s="61"/>
      <c r="SRQ125" s="61"/>
      <c r="SRR125" s="61"/>
      <c r="SRS125" s="61"/>
      <c r="SRT125" s="61"/>
      <c r="SRU125" s="61"/>
      <c r="SRV125" s="61"/>
      <c r="SRW125" s="61"/>
      <c r="SRX125" s="61"/>
      <c r="SRY125" s="61"/>
      <c r="SRZ125" s="61"/>
      <c r="SSA125" s="61"/>
      <c r="SSB125" s="61"/>
      <c r="SSC125" s="61"/>
      <c r="SSD125" s="61"/>
      <c r="SSE125" s="61"/>
      <c r="SSF125" s="61"/>
      <c r="SSG125" s="61"/>
      <c r="SSH125" s="61"/>
      <c r="SSI125" s="61"/>
      <c r="SSJ125" s="61"/>
      <c r="SSK125" s="61"/>
      <c r="SSL125" s="61"/>
      <c r="SSM125" s="61"/>
      <c r="SSN125" s="61"/>
      <c r="SSO125" s="61"/>
      <c r="SSP125" s="61"/>
      <c r="SSQ125" s="61"/>
      <c r="SSR125" s="61"/>
      <c r="SSS125" s="61"/>
      <c r="SST125" s="61"/>
      <c r="SSU125" s="61"/>
      <c r="SSV125" s="61"/>
      <c r="SSW125" s="61"/>
      <c r="SSX125" s="61"/>
      <c r="SSY125" s="61"/>
      <c r="SSZ125" s="61"/>
      <c r="STA125" s="61"/>
      <c r="STB125" s="61"/>
      <c r="STC125" s="61"/>
      <c r="STD125" s="61"/>
      <c r="STE125" s="61"/>
      <c r="STF125" s="61"/>
      <c r="STG125" s="61"/>
      <c r="STH125" s="61"/>
      <c r="STI125" s="61"/>
      <c r="STJ125" s="61"/>
      <c r="STK125" s="61"/>
      <c r="STL125" s="61"/>
      <c r="STM125" s="61"/>
      <c r="STN125" s="61"/>
      <c r="STO125" s="61"/>
      <c r="STP125" s="61"/>
      <c r="STQ125" s="61"/>
      <c r="STR125" s="61"/>
      <c r="STS125" s="61"/>
      <c r="STT125" s="61"/>
      <c r="STU125" s="61"/>
      <c r="STV125" s="61"/>
      <c r="STW125" s="61"/>
      <c r="STX125" s="61"/>
      <c r="STY125" s="61"/>
      <c r="STZ125" s="61"/>
      <c r="SUA125" s="61"/>
      <c r="SUB125" s="61"/>
      <c r="SUC125" s="61"/>
      <c r="SUD125" s="61"/>
      <c r="SUE125" s="61"/>
      <c r="SUF125" s="61"/>
      <c r="SUG125" s="61"/>
      <c r="SUH125" s="61"/>
      <c r="SUI125" s="61"/>
      <c r="SUJ125" s="61"/>
      <c r="SUK125" s="61"/>
      <c r="SUL125" s="61"/>
      <c r="SUM125" s="61"/>
      <c r="SUN125" s="61"/>
      <c r="SUO125" s="61"/>
      <c r="SUP125" s="61"/>
      <c r="SUQ125" s="61"/>
      <c r="SUR125" s="61"/>
      <c r="SUS125" s="61"/>
      <c r="SUT125" s="61"/>
      <c r="SUU125" s="61"/>
      <c r="SUV125" s="61"/>
      <c r="SUW125" s="61"/>
      <c r="SUX125" s="61"/>
      <c r="SUY125" s="61"/>
      <c r="SUZ125" s="61"/>
      <c r="SVA125" s="61"/>
      <c r="SVB125" s="61"/>
      <c r="SVC125" s="61"/>
      <c r="SVD125" s="61"/>
      <c r="SVE125" s="61"/>
      <c r="SVF125" s="61"/>
      <c r="SVG125" s="61"/>
      <c r="SVH125" s="61"/>
      <c r="SVI125" s="61"/>
      <c r="SVJ125" s="61"/>
      <c r="SVK125" s="61"/>
      <c r="SVL125" s="61"/>
      <c r="SVM125" s="61"/>
      <c r="SVN125" s="61"/>
      <c r="SVO125" s="61"/>
      <c r="SVP125" s="61"/>
      <c r="SVQ125" s="61"/>
      <c r="SVR125" s="61"/>
      <c r="SVS125" s="61"/>
      <c r="SVT125" s="61"/>
      <c r="SVU125" s="61"/>
      <c r="SVV125" s="61"/>
      <c r="SVW125" s="61"/>
      <c r="SVX125" s="61"/>
      <c r="SVY125" s="61"/>
      <c r="SVZ125" s="61"/>
      <c r="SWA125" s="61"/>
      <c r="SWB125" s="61"/>
      <c r="SWC125" s="61"/>
      <c r="SWD125" s="61"/>
      <c r="SWE125" s="61"/>
      <c r="SWF125" s="61"/>
      <c r="SWG125" s="61"/>
      <c r="SWH125" s="61"/>
      <c r="SWI125" s="61"/>
      <c r="SWJ125" s="61"/>
      <c r="SWK125" s="61"/>
      <c r="SWL125" s="61"/>
      <c r="SWM125" s="61"/>
      <c r="SWN125" s="61"/>
      <c r="SWO125" s="61"/>
      <c r="SWP125" s="61"/>
      <c r="SWQ125" s="61"/>
      <c r="SWR125" s="61"/>
      <c r="SWS125" s="61"/>
      <c r="SWT125" s="61"/>
      <c r="SWU125" s="61"/>
      <c r="SWV125" s="61"/>
      <c r="SWW125" s="61"/>
      <c r="SWX125" s="61"/>
      <c r="SWY125" s="61"/>
      <c r="SWZ125" s="61"/>
      <c r="SXA125" s="61"/>
      <c r="SXB125" s="61"/>
      <c r="SXC125" s="61"/>
      <c r="SXD125" s="61"/>
      <c r="SXE125" s="61"/>
      <c r="SXF125" s="61"/>
      <c r="SXG125" s="61"/>
      <c r="SXH125" s="61"/>
      <c r="SXI125" s="61"/>
      <c r="SXJ125" s="61"/>
      <c r="SXK125" s="61"/>
      <c r="SXL125" s="61"/>
      <c r="SXM125" s="61"/>
      <c r="SXN125" s="61"/>
      <c r="SXO125" s="61"/>
      <c r="SXP125" s="61"/>
      <c r="SXQ125" s="61"/>
      <c r="SXR125" s="61"/>
      <c r="SXS125" s="61"/>
      <c r="SXT125" s="61"/>
      <c r="SXU125" s="61"/>
      <c r="SXV125" s="61"/>
      <c r="SXW125" s="61"/>
      <c r="SXX125" s="61"/>
      <c r="SXY125" s="61"/>
      <c r="SXZ125" s="61"/>
      <c r="SYA125" s="61"/>
      <c r="SYB125" s="61"/>
      <c r="SYC125" s="61"/>
      <c r="SYD125" s="61"/>
      <c r="SYE125" s="61"/>
      <c r="SYF125" s="61"/>
      <c r="SYG125" s="61"/>
      <c r="SYH125" s="61"/>
      <c r="SYI125" s="61"/>
      <c r="SYJ125" s="61"/>
      <c r="SYK125" s="61"/>
      <c r="SYL125" s="61"/>
      <c r="SYM125" s="61"/>
      <c r="SYN125" s="61"/>
      <c r="SYO125" s="61"/>
      <c r="SYP125" s="61"/>
      <c r="SYQ125" s="61"/>
      <c r="SYR125" s="61"/>
      <c r="SYS125" s="61"/>
      <c r="SYT125" s="61"/>
      <c r="SYU125" s="61"/>
      <c r="SYV125" s="61"/>
      <c r="SYW125" s="61"/>
      <c r="SYX125" s="61"/>
      <c r="SYY125" s="61"/>
      <c r="SYZ125" s="61"/>
      <c r="SZA125" s="61"/>
      <c r="SZB125" s="61"/>
      <c r="SZC125" s="61"/>
      <c r="SZD125" s="61"/>
      <c r="SZE125" s="61"/>
      <c r="SZF125" s="61"/>
      <c r="SZG125" s="61"/>
      <c r="SZH125" s="61"/>
      <c r="SZI125" s="61"/>
      <c r="SZJ125" s="61"/>
      <c r="SZK125" s="61"/>
      <c r="SZL125" s="61"/>
      <c r="SZM125" s="61"/>
      <c r="SZN125" s="61"/>
      <c r="SZO125" s="61"/>
      <c r="SZP125" s="61"/>
      <c r="SZQ125" s="61"/>
      <c r="SZR125" s="61"/>
      <c r="SZS125" s="61"/>
      <c r="SZT125" s="61"/>
      <c r="SZU125" s="61"/>
      <c r="SZV125" s="61"/>
      <c r="SZW125" s="61"/>
      <c r="SZX125" s="61"/>
      <c r="SZY125" s="61"/>
      <c r="SZZ125" s="61"/>
      <c r="TAA125" s="61"/>
      <c r="TAB125" s="61"/>
      <c r="TAC125" s="61"/>
      <c r="TAD125" s="61"/>
      <c r="TAE125" s="61"/>
      <c r="TAF125" s="61"/>
      <c r="TAG125" s="61"/>
      <c r="TAH125" s="61"/>
      <c r="TAI125" s="61"/>
      <c r="TAJ125" s="61"/>
      <c r="TAK125" s="61"/>
      <c r="TAL125" s="61"/>
      <c r="TAM125" s="61"/>
      <c r="TAN125" s="61"/>
      <c r="TAO125" s="61"/>
      <c r="TAP125" s="61"/>
      <c r="TAQ125" s="61"/>
      <c r="TAR125" s="61"/>
      <c r="TAS125" s="61"/>
      <c r="TAT125" s="61"/>
      <c r="TAU125" s="61"/>
      <c r="TAV125" s="61"/>
      <c r="TAW125" s="61"/>
      <c r="TAX125" s="61"/>
      <c r="TAY125" s="61"/>
      <c r="TAZ125" s="61"/>
      <c r="TBA125" s="61"/>
      <c r="TBB125" s="61"/>
      <c r="TBC125" s="61"/>
      <c r="TBD125" s="61"/>
      <c r="TBE125" s="61"/>
      <c r="TBF125" s="61"/>
      <c r="TBG125" s="61"/>
      <c r="TBH125" s="61"/>
      <c r="TBI125" s="61"/>
      <c r="TBJ125" s="61"/>
      <c r="TBK125" s="61"/>
      <c r="TBL125" s="61"/>
      <c r="TBM125" s="61"/>
      <c r="TBN125" s="61"/>
      <c r="TBO125" s="61"/>
      <c r="TBP125" s="61"/>
      <c r="TBQ125" s="61"/>
      <c r="TBR125" s="61"/>
      <c r="TBS125" s="61"/>
      <c r="TBT125" s="61"/>
      <c r="TBU125" s="61"/>
      <c r="TBV125" s="61"/>
      <c r="TBW125" s="61"/>
      <c r="TBX125" s="61"/>
      <c r="TBY125" s="61"/>
      <c r="TBZ125" s="61"/>
      <c r="TCA125" s="61"/>
      <c r="TCB125" s="61"/>
      <c r="TCC125" s="61"/>
      <c r="TCD125" s="61"/>
      <c r="TCE125" s="61"/>
      <c r="TCF125" s="61"/>
      <c r="TCG125" s="61"/>
      <c r="TCH125" s="61"/>
      <c r="TCI125" s="61"/>
      <c r="TCJ125" s="61"/>
      <c r="TCK125" s="61"/>
      <c r="TCL125" s="61"/>
      <c r="TCM125" s="61"/>
      <c r="TCN125" s="61"/>
      <c r="TCO125" s="61"/>
      <c r="TCP125" s="61"/>
      <c r="TCQ125" s="61"/>
      <c r="TCR125" s="61"/>
      <c r="TCS125" s="61"/>
      <c r="TCT125" s="61"/>
      <c r="TCU125" s="61"/>
      <c r="TCV125" s="61"/>
      <c r="TCW125" s="61"/>
      <c r="TCX125" s="61"/>
      <c r="TCY125" s="61"/>
      <c r="TCZ125" s="61"/>
      <c r="TDA125" s="61"/>
      <c r="TDB125" s="61"/>
      <c r="TDC125" s="61"/>
      <c r="TDD125" s="61"/>
      <c r="TDE125" s="61"/>
      <c r="TDF125" s="61"/>
      <c r="TDG125" s="61"/>
      <c r="TDH125" s="61"/>
      <c r="TDI125" s="61"/>
      <c r="TDJ125" s="61"/>
      <c r="TDK125" s="61"/>
      <c r="TDL125" s="61"/>
      <c r="TDM125" s="61"/>
      <c r="TDN125" s="61"/>
      <c r="TDO125" s="61"/>
      <c r="TDP125" s="61"/>
      <c r="TDQ125" s="61"/>
      <c r="TDR125" s="61"/>
      <c r="TDS125" s="61"/>
      <c r="TDT125" s="61"/>
      <c r="TDU125" s="61"/>
      <c r="TDV125" s="61"/>
      <c r="TDW125" s="61"/>
      <c r="TDX125" s="61"/>
      <c r="TDY125" s="61"/>
      <c r="TDZ125" s="61"/>
      <c r="TEA125" s="61"/>
      <c r="TEB125" s="61"/>
      <c r="TEC125" s="61"/>
      <c r="TED125" s="61"/>
      <c r="TEE125" s="61"/>
      <c r="TEF125" s="61"/>
      <c r="TEG125" s="61"/>
      <c r="TEH125" s="61"/>
      <c r="TEI125" s="61"/>
      <c r="TEJ125" s="61"/>
      <c r="TEK125" s="61"/>
      <c r="TEL125" s="61"/>
      <c r="TEM125" s="61"/>
      <c r="TEN125" s="61"/>
      <c r="TEO125" s="61"/>
      <c r="TEP125" s="61"/>
      <c r="TEQ125" s="61"/>
      <c r="TER125" s="61"/>
      <c r="TES125" s="61"/>
      <c r="TET125" s="61"/>
      <c r="TEU125" s="61"/>
      <c r="TEV125" s="61"/>
      <c r="TEW125" s="61"/>
      <c r="TEX125" s="61"/>
      <c r="TEY125" s="61"/>
      <c r="TEZ125" s="61"/>
      <c r="TFA125" s="61"/>
      <c r="TFB125" s="61"/>
      <c r="TFC125" s="61"/>
      <c r="TFD125" s="61"/>
      <c r="TFE125" s="61"/>
      <c r="TFF125" s="61"/>
      <c r="TFG125" s="61"/>
      <c r="TFH125" s="61"/>
      <c r="TFI125" s="61"/>
      <c r="TFJ125" s="61"/>
      <c r="TFK125" s="61"/>
      <c r="TFL125" s="61"/>
      <c r="TFM125" s="61"/>
      <c r="TFN125" s="61"/>
      <c r="TFO125" s="61"/>
      <c r="TFP125" s="61"/>
      <c r="TFQ125" s="61"/>
      <c r="TFR125" s="61"/>
      <c r="TFS125" s="61"/>
      <c r="TFT125" s="61"/>
      <c r="TFU125" s="61"/>
      <c r="TFV125" s="61"/>
      <c r="TFW125" s="61"/>
      <c r="TFX125" s="61"/>
      <c r="TFY125" s="61"/>
      <c r="TFZ125" s="61"/>
      <c r="TGA125" s="61"/>
      <c r="TGB125" s="61"/>
      <c r="TGC125" s="61"/>
      <c r="TGD125" s="61"/>
      <c r="TGE125" s="61"/>
      <c r="TGF125" s="61"/>
      <c r="TGG125" s="61"/>
      <c r="TGH125" s="61"/>
      <c r="TGI125" s="61"/>
      <c r="TGJ125" s="61"/>
      <c r="TGK125" s="61"/>
      <c r="TGL125" s="61"/>
      <c r="TGM125" s="61"/>
      <c r="TGN125" s="61"/>
      <c r="TGO125" s="61"/>
      <c r="TGP125" s="61"/>
      <c r="TGQ125" s="61"/>
      <c r="TGR125" s="61"/>
      <c r="TGS125" s="61"/>
      <c r="TGT125" s="61"/>
      <c r="TGU125" s="61"/>
      <c r="TGV125" s="61"/>
      <c r="TGW125" s="61"/>
      <c r="TGX125" s="61"/>
      <c r="TGY125" s="61"/>
      <c r="TGZ125" s="61"/>
      <c r="THA125" s="61"/>
      <c r="THB125" s="61"/>
      <c r="THC125" s="61"/>
      <c r="THD125" s="61"/>
      <c r="THE125" s="61"/>
      <c r="THF125" s="61"/>
      <c r="THG125" s="61"/>
      <c r="THH125" s="61"/>
      <c r="THI125" s="61"/>
      <c r="THJ125" s="61"/>
      <c r="THK125" s="61"/>
      <c r="THL125" s="61"/>
      <c r="THM125" s="61"/>
      <c r="THN125" s="61"/>
      <c r="THO125" s="61"/>
      <c r="THP125" s="61"/>
      <c r="THQ125" s="61"/>
      <c r="THR125" s="61"/>
      <c r="THS125" s="61"/>
      <c r="THT125" s="61"/>
      <c r="THU125" s="61"/>
      <c r="THV125" s="61"/>
      <c r="THW125" s="61"/>
      <c r="THX125" s="61"/>
      <c r="THY125" s="61"/>
      <c r="THZ125" s="61"/>
      <c r="TIA125" s="61"/>
      <c r="TIB125" s="61"/>
      <c r="TIC125" s="61"/>
      <c r="TID125" s="61"/>
      <c r="TIE125" s="61"/>
      <c r="TIF125" s="61"/>
      <c r="TIG125" s="61"/>
      <c r="TIH125" s="61"/>
      <c r="TII125" s="61"/>
      <c r="TIJ125" s="61"/>
      <c r="TIK125" s="61"/>
      <c r="TIL125" s="61"/>
      <c r="TIM125" s="61"/>
      <c r="TIN125" s="61"/>
      <c r="TIO125" s="61"/>
      <c r="TIP125" s="61"/>
      <c r="TIQ125" s="61"/>
      <c r="TIR125" s="61"/>
      <c r="TIS125" s="61"/>
      <c r="TIT125" s="61"/>
      <c r="TIU125" s="61"/>
      <c r="TIV125" s="61"/>
      <c r="TIW125" s="61"/>
      <c r="TIX125" s="61"/>
      <c r="TIY125" s="61"/>
      <c r="TIZ125" s="61"/>
      <c r="TJA125" s="61"/>
      <c r="TJB125" s="61"/>
      <c r="TJC125" s="61"/>
      <c r="TJD125" s="61"/>
      <c r="TJE125" s="61"/>
      <c r="TJF125" s="61"/>
      <c r="TJG125" s="61"/>
      <c r="TJH125" s="61"/>
      <c r="TJI125" s="61"/>
      <c r="TJJ125" s="61"/>
      <c r="TJK125" s="61"/>
      <c r="TJL125" s="61"/>
      <c r="TJM125" s="61"/>
      <c r="TJN125" s="61"/>
      <c r="TJO125" s="61"/>
      <c r="TJP125" s="61"/>
      <c r="TJQ125" s="61"/>
      <c r="TJR125" s="61"/>
      <c r="TJS125" s="61"/>
      <c r="TJT125" s="61"/>
      <c r="TJU125" s="61"/>
      <c r="TJV125" s="61"/>
      <c r="TJW125" s="61"/>
      <c r="TJX125" s="61"/>
      <c r="TJY125" s="61"/>
      <c r="TJZ125" s="61"/>
      <c r="TKA125" s="61"/>
      <c r="TKB125" s="61"/>
      <c r="TKC125" s="61"/>
      <c r="TKD125" s="61"/>
      <c r="TKE125" s="61"/>
      <c r="TKF125" s="61"/>
      <c r="TKG125" s="61"/>
      <c r="TKH125" s="61"/>
      <c r="TKI125" s="61"/>
      <c r="TKJ125" s="61"/>
      <c r="TKK125" s="61"/>
      <c r="TKL125" s="61"/>
      <c r="TKM125" s="61"/>
      <c r="TKN125" s="61"/>
      <c r="TKO125" s="61"/>
      <c r="TKP125" s="61"/>
      <c r="TKQ125" s="61"/>
      <c r="TKR125" s="61"/>
      <c r="TKS125" s="61"/>
      <c r="TKT125" s="61"/>
      <c r="TKU125" s="61"/>
      <c r="TKV125" s="61"/>
      <c r="TKW125" s="61"/>
      <c r="TKX125" s="61"/>
      <c r="TKY125" s="61"/>
      <c r="TKZ125" s="61"/>
      <c r="TLA125" s="61"/>
      <c r="TLB125" s="61"/>
      <c r="TLC125" s="61"/>
      <c r="TLD125" s="61"/>
      <c r="TLE125" s="61"/>
      <c r="TLF125" s="61"/>
      <c r="TLG125" s="61"/>
      <c r="TLH125" s="61"/>
      <c r="TLI125" s="61"/>
      <c r="TLJ125" s="61"/>
      <c r="TLK125" s="61"/>
      <c r="TLL125" s="61"/>
      <c r="TLM125" s="61"/>
      <c r="TLN125" s="61"/>
      <c r="TLO125" s="61"/>
      <c r="TLP125" s="61"/>
      <c r="TLQ125" s="61"/>
      <c r="TLR125" s="61"/>
      <c r="TLS125" s="61"/>
      <c r="TLT125" s="61"/>
      <c r="TLU125" s="61"/>
      <c r="TLV125" s="61"/>
      <c r="TLW125" s="61"/>
      <c r="TLX125" s="61"/>
      <c r="TLY125" s="61"/>
      <c r="TLZ125" s="61"/>
      <c r="TMA125" s="61"/>
      <c r="TMB125" s="61"/>
      <c r="TMC125" s="61"/>
      <c r="TMD125" s="61"/>
      <c r="TME125" s="61"/>
      <c r="TMF125" s="61"/>
      <c r="TMG125" s="61"/>
      <c r="TMH125" s="61"/>
      <c r="TMI125" s="61"/>
      <c r="TMJ125" s="61"/>
      <c r="TMK125" s="61"/>
      <c r="TML125" s="61"/>
      <c r="TMM125" s="61"/>
      <c r="TMN125" s="61"/>
      <c r="TMO125" s="61"/>
      <c r="TMP125" s="61"/>
      <c r="TMQ125" s="61"/>
      <c r="TMR125" s="61"/>
      <c r="TMS125" s="61"/>
      <c r="TMT125" s="61"/>
      <c r="TMU125" s="61"/>
      <c r="TMV125" s="61"/>
      <c r="TMW125" s="61"/>
      <c r="TMX125" s="61"/>
      <c r="TMY125" s="61"/>
      <c r="TMZ125" s="61"/>
      <c r="TNA125" s="61"/>
      <c r="TNB125" s="61"/>
      <c r="TNC125" s="61"/>
      <c r="TND125" s="61"/>
      <c r="TNE125" s="61"/>
      <c r="TNF125" s="61"/>
      <c r="TNG125" s="61"/>
      <c r="TNH125" s="61"/>
      <c r="TNI125" s="61"/>
      <c r="TNJ125" s="61"/>
      <c r="TNK125" s="61"/>
      <c r="TNL125" s="61"/>
      <c r="TNM125" s="61"/>
      <c r="TNN125" s="61"/>
      <c r="TNO125" s="61"/>
      <c r="TNP125" s="61"/>
      <c r="TNQ125" s="61"/>
      <c r="TNR125" s="61"/>
      <c r="TNS125" s="61"/>
      <c r="TNT125" s="61"/>
      <c r="TNU125" s="61"/>
      <c r="TNV125" s="61"/>
      <c r="TNW125" s="61"/>
      <c r="TNX125" s="61"/>
      <c r="TNY125" s="61"/>
      <c r="TNZ125" s="61"/>
      <c r="TOA125" s="61"/>
      <c r="TOB125" s="61"/>
      <c r="TOC125" s="61"/>
      <c r="TOD125" s="61"/>
      <c r="TOE125" s="61"/>
      <c r="TOF125" s="61"/>
      <c r="TOG125" s="61"/>
      <c r="TOH125" s="61"/>
      <c r="TOI125" s="61"/>
      <c r="TOJ125" s="61"/>
      <c r="TOK125" s="61"/>
      <c r="TOL125" s="61"/>
      <c r="TOM125" s="61"/>
      <c r="TON125" s="61"/>
      <c r="TOO125" s="61"/>
      <c r="TOP125" s="61"/>
      <c r="TOQ125" s="61"/>
      <c r="TOR125" s="61"/>
      <c r="TOS125" s="61"/>
      <c r="TOT125" s="61"/>
      <c r="TOU125" s="61"/>
      <c r="TOV125" s="61"/>
      <c r="TOW125" s="61"/>
      <c r="TOX125" s="61"/>
      <c r="TOY125" s="61"/>
      <c r="TOZ125" s="61"/>
      <c r="TPA125" s="61"/>
      <c r="TPB125" s="61"/>
      <c r="TPC125" s="61"/>
      <c r="TPD125" s="61"/>
      <c r="TPE125" s="61"/>
      <c r="TPF125" s="61"/>
      <c r="TPG125" s="61"/>
      <c r="TPH125" s="61"/>
      <c r="TPI125" s="61"/>
      <c r="TPJ125" s="61"/>
      <c r="TPK125" s="61"/>
      <c r="TPL125" s="61"/>
      <c r="TPM125" s="61"/>
      <c r="TPN125" s="61"/>
      <c r="TPO125" s="61"/>
      <c r="TPP125" s="61"/>
      <c r="TPQ125" s="61"/>
      <c r="TPR125" s="61"/>
      <c r="TPS125" s="61"/>
      <c r="TPT125" s="61"/>
      <c r="TPU125" s="61"/>
      <c r="TPV125" s="61"/>
      <c r="TPW125" s="61"/>
      <c r="TPX125" s="61"/>
      <c r="TPY125" s="61"/>
      <c r="TPZ125" s="61"/>
      <c r="TQA125" s="61"/>
      <c r="TQB125" s="61"/>
      <c r="TQC125" s="61"/>
      <c r="TQD125" s="61"/>
      <c r="TQE125" s="61"/>
      <c r="TQF125" s="61"/>
      <c r="TQG125" s="61"/>
      <c r="TQH125" s="61"/>
      <c r="TQI125" s="61"/>
      <c r="TQJ125" s="61"/>
      <c r="TQK125" s="61"/>
      <c r="TQL125" s="61"/>
      <c r="TQM125" s="61"/>
      <c r="TQN125" s="61"/>
      <c r="TQO125" s="61"/>
      <c r="TQP125" s="61"/>
      <c r="TQQ125" s="61"/>
      <c r="TQR125" s="61"/>
      <c r="TQS125" s="61"/>
      <c r="TQT125" s="61"/>
      <c r="TQU125" s="61"/>
      <c r="TQV125" s="61"/>
      <c r="TQW125" s="61"/>
      <c r="TQX125" s="61"/>
      <c r="TQY125" s="61"/>
      <c r="TQZ125" s="61"/>
      <c r="TRA125" s="61"/>
      <c r="TRB125" s="61"/>
      <c r="TRC125" s="61"/>
      <c r="TRD125" s="61"/>
      <c r="TRE125" s="61"/>
      <c r="TRF125" s="61"/>
      <c r="TRG125" s="61"/>
      <c r="TRH125" s="61"/>
      <c r="TRI125" s="61"/>
      <c r="TRJ125" s="61"/>
      <c r="TRK125" s="61"/>
      <c r="TRL125" s="61"/>
      <c r="TRM125" s="61"/>
      <c r="TRN125" s="61"/>
      <c r="TRO125" s="61"/>
      <c r="TRP125" s="61"/>
      <c r="TRQ125" s="61"/>
      <c r="TRR125" s="61"/>
      <c r="TRS125" s="61"/>
      <c r="TRT125" s="61"/>
      <c r="TRU125" s="61"/>
      <c r="TRV125" s="61"/>
      <c r="TRW125" s="61"/>
      <c r="TRX125" s="61"/>
      <c r="TRY125" s="61"/>
      <c r="TRZ125" s="61"/>
      <c r="TSA125" s="61"/>
      <c r="TSB125" s="61"/>
      <c r="TSC125" s="61"/>
      <c r="TSD125" s="61"/>
      <c r="TSE125" s="61"/>
      <c r="TSF125" s="61"/>
      <c r="TSG125" s="61"/>
      <c r="TSH125" s="61"/>
      <c r="TSI125" s="61"/>
      <c r="TSJ125" s="61"/>
      <c r="TSK125" s="61"/>
      <c r="TSL125" s="61"/>
      <c r="TSM125" s="61"/>
      <c r="TSN125" s="61"/>
      <c r="TSO125" s="61"/>
      <c r="TSP125" s="61"/>
      <c r="TSQ125" s="61"/>
      <c r="TSR125" s="61"/>
      <c r="TSS125" s="61"/>
      <c r="TST125" s="61"/>
      <c r="TSU125" s="61"/>
      <c r="TSV125" s="61"/>
      <c r="TSW125" s="61"/>
      <c r="TSX125" s="61"/>
      <c r="TSY125" s="61"/>
      <c r="TSZ125" s="61"/>
      <c r="TTA125" s="61"/>
      <c r="TTB125" s="61"/>
      <c r="TTC125" s="61"/>
      <c r="TTD125" s="61"/>
      <c r="TTE125" s="61"/>
      <c r="TTF125" s="61"/>
      <c r="TTG125" s="61"/>
      <c r="TTH125" s="61"/>
      <c r="TTI125" s="61"/>
      <c r="TTJ125" s="61"/>
      <c r="TTK125" s="61"/>
      <c r="TTL125" s="61"/>
      <c r="TTM125" s="61"/>
      <c r="TTN125" s="61"/>
      <c r="TTO125" s="61"/>
      <c r="TTP125" s="61"/>
      <c r="TTQ125" s="61"/>
      <c r="TTR125" s="61"/>
      <c r="TTS125" s="61"/>
      <c r="TTT125" s="61"/>
      <c r="TTU125" s="61"/>
      <c r="TTV125" s="61"/>
      <c r="TTW125" s="61"/>
      <c r="TTX125" s="61"/>
      <c r="TTY125" s="61"/>
      <c r="TTZ125" s="61"/>
      <c r="TUA125" s="61"/>
      <c r="TUB125" s="61"/>
      <c r="TUC125" s="61"/>
      <c r="TUD125" s="61"/>
      <c r="TUE125" s="61"/>
      <c r="TUF125" s="61"/>
      <c r="TUG125" s="61"/>
      <c r="TUH125" s="61"/>
      <c r="TUI125" s="61"/>
      <c r="TUJ125" s="61"/>
      <c r="TUK125" s="61"/>
      <c r="TUL125" s="61"/>
      <c r="TUM125" s="61"/>
      <c r="TUN125" s="61"/>
      <c r="TUO125" s="61"/>
      <c r="TUP125" s="61"/>
      <c r="TUQ125" s="61"/>
      <c r="TUR125" s="61"/>
      <c r="TUS125" s="61"/>
      <c r="TUT125" s="61"/>
      <c r="TUU125" s="61"/>
      <c r="TUV125" s="61"/>
      <c r="TUW125" s="61"/>
      <c r="TUX125" s="61"/>
      <c r="TUY125" s="61"/>
      <c r="TUZ125" s="61"/>
      <c r="TVA125" s="61"/>
      <c r="TVB125" s="61"/>
      <c r="TVC125" s="61"/>
      <c r="TVD125" s="61"/>
      <c r="TVE125" s="61"/>
      <c r="TVF125" s="61"/>
      <c r="TVG125" s="61"/>
      <c r="TVH125" s="61"/>
      <c r="TVI125" s="61"/>
      <c r="TVJ125" s="61"/>
      <c r="TVK125" s="61"/>
      <c r="TVL125" s="61"/>
      <c r="TVM125" s="61"/>
      <c r="TVN125" s="61"/>
      <c r="TVO125" s="61"/>
      <c r="TVP125" s="61"/>
      <c r="TVQ125" s="61"/>
      <c r="TVR125" s="61"/>
      <c r="TVS125" s="61"/>
      <c r="TVT125" s="61"/>
      <c r="TVU125" s="61"/>
      <c r="TVV125" s="61"/>
      <c r="TVW125" s="61"/>
      <c r="TVX125" s="61"/>
      <c r="TVY125" s="61"/>
      <c r="TVZ125" s="61"/>
      <c r="TWA125" s="61"/>
      <c r="TWB125" s="61"/>
      <c r="TWC125" s="61"/>
      <c r="TWD125" s="61"/>
      <c r="TWE125" s="61"/>
      <c r="TWF125" s="61"/>
      <c r="TWG125" s="61"/>
      <c r="TWH125" s="61"/>
      <c r="TWI125" s="61"/>
      <c r="TWJ125" s="61"/>
      <c r="TWK125" s="61"/>
      <c r="TWL125" s="61"/>
      <c r="TWM125" s="61"/>
      <c r="TWN125" s="61"/>
      <c r="TWO125" s="61"/>
      <c r="TWP125" s="61"/>
      <c r="TWQ125" s="61"/>
      <c r="TWR125" s="61"/>
      <c r="TWS125" s="61"/>
      <c r="TWT125" s="61"/>
      <c r="TWU125" s="61"/>
      <c r="TWV125" s="61"/>
      <c r="TWW125" s="61"/>
      <c r="TWX125" s="61"/>
      <c r="TWY125" s="61"/>
      <c r="TWZ125" s="61"/>
      <c r="TXA125" s="61"/>
      <c r="TXB125" s="61"/>
      <c r="TXC125" s="61"/>
      <c r="TXD125" s="61"/>
      <c r="TXE125" s="61"/>
      <c r="TXF125" s="61"/>
      <c r="TXG125" s="61"/>
      <c r="TXH125" s="61"/>
      <c r="TXI125" s="61"/>
      <c r="TXJ125" s="61"/>
      <c r="TXK125" s="61"/>
      <c r="TXL125" s="61"/>
      <c r="TXM125" s="61"/>
      <c r="TXN125" s="61"/>
      <c r="TXO125" s="61"/>
      <c r="TXP125" s="61"/>
      <c r="TXQ125" s="61"/>
      <c r="TXR125" s="61"/>
      <c r="TXS125" s="61"/>
      <c r="TXT125" s="61"/>
      <c r="TXU125" s="61"/>
      <c r="TXV125" s="61"/>
      <c r="TXW125" s="61"/>
      <c r="TXX125" s="61"/>
      <c r="TXY125" s="61"/>
      <c r="TXZ125" s="61"/>
      <c r="TYA125" s="61"/>
      <c r="TYB125" s="61"/>
      <c r="TYC125" s="61"/>
      <c r="TYD125" s="61"/>
      <c r="TYE125" s="61"/>
      <c r="TYF125" s="61"/>
      <c r="TYG125" s="61"/>
      <c r="TYH125" s="61"/>
      <c r="TYI125" s="61"/>
      <c r="TYJ125" s="61"/>
      <c r="TYK125" s="61"/>
      <c r="TYL125" s="61"/>
      <c r="TYM125" s="61"/>
      <c r="TYN125" s="61"/>
      <c r="TYO125" s="61"/>
      <c r="TYP125" s="61"/>
      <c r="TYQ125" s="61"/>
      <c r="TYR125" s="61"/>
      <c r="TYS125" s="61"/>
      <c r="TYT125" s="61"/>
      <c r="TYU125" s="61"/>
      <c r="TYV125" s="61"/>
      <c r="TYW125" s="61"/>
      <c r="TYX125" s="61"/>
      <c r="TYY125" s="61"/>
      <c r="TYZ125" s="61"/>
      <c r="TZA125" s="61"/>
      <c r="TZB125" s="61"/>
      <c r="TZC125" s="61"/>
      <c r="TZD125" s="61"/>
      <c r="TZE125" s="61"/>
      <c r="TZF125" s="61"/>
      <c r="TZG125" s="61"/>
      <c r="TZH125" s="61"/>
      <c r="TZI125" s="61"/>
      <c r="TZJ125" s="61"/>
      <c r="TZK125" s="61"/>
      <c r="TZL125" s="61"/>
      <c r="TZM125" s="61"/>
      <c r="TZN125" s="61"/>
      <c r="TZO125" s="61"/>
      <c r="TZP125" s="61"/>
      <c r="TZQ125" s="61"/>
      <c r="TZR125" s="61"/>
      <c r="TZS125" s="61"/>
      <c r="TZT125" s="61"/>
      <c r="TZU125" s="61"/>
      <c r="TZV125" s="61"/>
      <c r="TZW125" s="61"/>
      <c r="TZX125" s="61"/>
      <c r="TZY125" s="61"/>
      <c r="TZZ125" s="61"/>
      <c r="UAA125" s="61"/>
      <c r="UAB125" s="61"/>
      <c r="UAC125" s="61"/>
      <c r="UAD125" s="61"/>
      <c r="UAE125" s="61"/>
      <c r="UAF125" s="61"/>
      <c r="UAG125" s="61"/>
      <c r="UAH125" s="61"/>
      <c r="UAI125" s="61"/>
      <c r="UAJ125" s="61"/>
      <c r="UAK125" s="61"/>
      <c r="UAL125" s="61"/>
      <c r="UAM125" s="61"/>
      <c r="UAN125" s="61"/>
      <c r="UAO125" s="61"/>
      <c r="UAP125" s="61"/>
      <c r="UAQ125" s="61"/>
      <c r="UAR125" s="61"/>
      <c r="UAS125" s="61"/>
      <c r="UAT125" s="61"/>
      <c r="UAU125" s="61"/>
      <c r="UAV125" s="61"/>
      <c r="UAW125" s="61"/>
      <c r="UAX125" s="61"/>
      <c r="UAY125" s="61"/>
      <c r="UAZ125" s="61"/>
      <c r="UBA125" s="61"/>
      <c r="UBB125" s="61"/>
      <c r="UBC125" s="61"/>
      <c r="UBD125" s="61"/>
      <c r="UBE125" s="61"/>
      <c r="UBF125" s="61"/>
      <c r="UBG125" s="61"/>
      <c r="UBH125" s="61"/>
      <c r="UBI125" s="61"/>
      <c r="UBJ125" s="61"/>
      <c r="UBK125" s="61"/>
      <c r="UBL125" s="61"/>
      <c r="UBM125" s="61"/>
      <c r="UBN125" s="61"/>
      <c r="UBO125" s="61"/>
      <c r="UBP125" s="61"/>
      <c r="UBQ125" s="61"/>
      <c r="UBR125" s="61"/>
      <c r="UBS125" s="61"/>
      <c r="UBT125" s="61"/>
      <c r="UBU125" s="61"/>
      <c r="UBV125" s="61"/>
      <c r="UBW125" s="61"/>
      <c r="UBX125" s="61"/>
      <c r="UBY125" s="61"/>
      <c r="UBZ125" s="61"/>
      <c r="UCA125" s="61"/>
      <c r="UCB125" s="61"/>
      <c r="UCC125" s="61"/>
      <c r="UCD125" s="61"/>
      <c r="UCE125" s="61"/>
      <c r="UCF125" s="61"/>
      <c r="UCG125" s="61"/>
      <c r="UCH125" s="61"/>
      <c r="UCI125" s="61"/>
      <c r="UCJ125" s="61"/>
      <c r="UCK125" s="61"/>
      <c r="UCL125" s="61"/>
      <c r="UCM125" s="61"/>
      <c r="UCN125" s="61"/>
      <c r="UCO125" s="61"/>
      <c r="UCP125" s="61"/>
      <c r="UCQ125" s="61"/>
      <c r="UCR125" s="61"/>
      <c r="UCS125" s="61"/>
      <c r="UCT125" s="61"/>
      <c r="UCU125" s="61"/>
      <c r="UCV125" s="61"/>
      <c r="UCW125" s="61"/>
      <c r="UCX125" s="61"/>
      <c r="UCY125" s="61"/>
      <c r="UCZ125" s="61"/>
      <c r="UDA125" s="61"/>
      <c r="UDB125" s="61"/>
      <c r="UDC125" s="61"/>
      <c r="UDD125" s="61"/>
      <c r="UDE125" s="61"/>
      <c r="UDF125" s="61"/>
      <c r="UDG125" s="61"/>
      <c r="UDH125" s="61"/>
      <c r="UDI125" s="61"/>
      <c r="UDJ125" s="61"/>
      <c r="UDK125" s="61"/>
      <c r="UDL125" s="61"/>
      <c r="UDM125" s="61"/>
      <c r="UDN125" s="61"/>
      <c r="UDO125" s="61"/>
      <c r="UDP125" s="61"/>
      <c r="UDQ125" s="61"/>
      <c r="UDR125" s="61"/>
      <c r="UDS125" s="61"/>
      <c r="UDT125" s="61"/>
      <c r="UDU125" s="61"/>
      <c r="UDV125" s="61"/>
      <c r="UDW125" s="61"/>
      <c r="UDX125" s="61"/>
      <c r="UDY125" s="61"/>
      <c r="UDZ125" s="61"/>
      <c r="UEA125" s="61"/>
      <c r="UEB125" s="61"/>
      <c r="UEC125" s="61"/>
      <c r="UED125" s="61"/>
      <c r="UEE125" s="61"/>
      <c r="UEF125" s="61"/>
      <c r="UEG125" s="61"/>
      <c r="UEH125" s="61"/>
      <c r="UEI125" s="61"/>
      <c r="UEJ125" s="61"/>
      <c r="UEK125" s="61"/>
      <c r="UEL125" s="61"/>
      <c r="UEM125" s="61"/>
      <c r="UEN125" s="61"/>
      <c r="UEO125" s="61"/>
      <c r="UEP125" s="61"/>
      <c r="UEQ125" s="61"/>
      <c r="UER125" s="61"/>
      <c r="UES125" s="61"/>
      <c r="UET125" s="61"/>
      <c r="UEU125" s="61"/>
      <c r="UEV125" s="61"/>
      <c r="UEW125" s="61"/>
      <c r="UEX125" s="61"/>
      <c r="UEY125" s="61"/>
      <c r="UEZ125" s="61"/>
      <c r="UFA125" s="61"/>
      <c r="UFB125" s="61"/>
      <c r="UFC125" s="61"/>
      <c r="UFD125" s="61"/>
      <c r="UFE125" s="61"/>
      <c r="UFF125" s="61"/>
      <c r="UFG125" s="61"/>
      <c r="UFH125" s="61"/>
      <c r="UFI125" s="61"/>
      <c r="UFJ125" s="61"/>
      <c r="UFK125" s="61"/>
      <c r="UFL125" s="61"/>
      <c r="UFM125" s="61"/>
      <c r="UFN125" s="61"/>
      <c r="UFO125" s="61"/>
      <c r="UFP125" s="61"/>
      <c r="UFQ125" s="61"/>
      <c r="UFR125" s="61"/>
      <c r="UFS125" s="61"/>
      <c r="UFT125" s="61"/>
      <c r="UFU125" s="61"/>
      <c r="UFV125" s="61"/>
      <c r="UFW125" s="61"/>
      <c r="UFX125" s="61"/>
      <c r="UFY125" s="61"/>
      <c r="UFZ125" s="61"/>
      <c r="UGA125" s="61"/>
      <c r="UGB125" s="61"/>
      <c r="UGC125" s="61"/>
      <c r="UGD125" s="61"/>
      <c r="UGE125" s="61"/>
      <c r="UGF125" s="61"/>
      <c r="UGG125" s="61"/>
      <c r="UGH125" s="61"/>
      <c r="UGI125" s="61"/>
      <c r="UGJ125" s="61"/>
      <c r="UGK125" s="61"/>
      <c r="UGL125" s="61"/>
      <c r="UGM125" s="61"/>
      <c r="UGN125" s="61"/>
      <c r="UGO125" s="61"/>
      <c r="UGP125" s="61"/>
      <c r="UGQ125" s="61"/>
      <c r="UGR125" s="61"/>
      <c r="UGS125" s="61"/>
      <c r="UGT125" s="61"/>
      <c r="UGU125" s="61"/>
      <c r="UGV125" s="61"/>
      <c r="UGW125" s="61"/>
      <c r="UGX125" s="61"/>
      <c r="UGY125" s="61"/>
      <c r="UGZ125" s="61"/>
      <c r="UHA125" s="61"/>
      <c r="UHB125" s="61"/>
      <c r="UHC125" s="61"/>
      <c r="UHD125" s="61"/>
      <c r="UHE125" s="61"/>
      <c r="UHF125" s="61"/>
      <c r="UHG125" s="61"/>
      <c r="UHH125" s="61"/>
      <c r="UHI125" s="61"/>
      <c r="UHJ125" s="61"/>
      <c r="UHK125" s="61"/>
      <c r="UHL125" s="61"/>
      <c r="UHM125" s="61"/>
      <c r="UHN125" s="61"/>
      <c r="UHO125" s="61"/>
      <c r="UHP125" s="61"/>
      <c r="UHQ125" s="61"/>
      <c r="UHR125" s="61"/>
      <c r="UHS125" s="61"/>
      <c r="UHT125" s="61"/>
      <c r="UHU125" s="61"/>
      <c r="UHV125" s="61"/>
      <c r="UHW125" s="61"/>
      <c r="UHX125" s="61"/>
      <c r="UHY125" s="61"/>
      <c r="UHZ125" s="61"/>
      <c r="UIA125" s="61"/>
      <c r="UIB125" s="61"/>
      <c r="UIC125" s="61"/>
      <c r="UID125" s="61"/>
      <c r="UIE125" s="61"/>
      <c r="UIF125" s="61"/>
      <c r="UIG125" s="61"/>
      <c r="UIH125" s="61"/>
      <c r="UII125" s="61"/>
      <c r="UIJ125" s="61"/>
      <c r="UIK125" s="61"/>
      <c r="UIL125" s="61"/>
      <c r="UIM125" s="61"/>
      <c r="UIN125" s="61"/>
      <c r="UIO125" s="61"/>
      <c r="UIP125" s="61"/>
      <c r="UIQ125" s="61"/>
      <c r="UIR125" s="61"/>
      <c r="UIS125" s="61"/>
      <c r="UIT125" s="61"/>
      <c r="UIU125" s="61"/>
      <c r="UIV125" s="61"/>
      <c r="UIW125" s="61"/>
      <c r="UIX125" s="61"/>
      <c r="UIY125" s="61"/>
      <c r="UIZ125" s="61"/>
      <c r="UJA125" s="61"/>
      <c r="UJB125" s="61"/>
      <c r="UJC125" s="61"/>
      <c r="UJD125" s="61"/>
      <c r="UJE125" s="61"/>
      <c r="UJF125" s="61"/>
      <c r="UJG125" s="61"/>
      <c r="UJH125" s="61"/>
      <c r="UJI125" s="61"/>
      <c r="UJJ125" s="61"/>
      <c r="UJK125" s="61"/>
      <c r="UJL125" s="61"/>
      <c r="UJM125" s="61"/>
      <c r="UJN125" s="61"/>
      <c r="UJO125" s="61"/>
      <c r="UJP125" s="61"/>
      <c r="UJQ125" s="61"/>
      <c r="UJR125" s="61"/>
      <c r="UJS125" s="61"/>
      <c r="UJT125" s="61"/>
      <c r="UJU125" s="61"/>
      <c r="UJV125" s="61"/>
      <c r="UJW125" s="61"/>
      <c r="UJX125" s="61"/>
      <c r="UJY125" s="61"/>
      <c r="UJZ125" s="61"/>
      <c r="UKA125" s="61"/>
      <c r="UKB125" s="61"/>
      <c r="UKC125" s="61"/>
      <c r="UKD125" s="61"/>
      <c r="UKE125" s="61"/>
      <c r="UKF125" s="61"/>
      <c r="UKG125" s="61"/>
      <c r="UKH125" s="61"/>
      <c r="UKI125" s="61"/>
      <c r="UKJ125" s="61"/>
      <c r="UKK125" s="61"/>
      <c r="UKL125" s="61"/>
      <c r="UKM125" s="61"/>
      <c r="UKN125" s="61"/>
      <c r="UKO125" s="61"/>
      <c r="UKP125" s="61"/>
      <c r="UKQ125" s="61"/>
      <c r="UKR125" s="61"/>
      <c r="UKS125" s="61"/>
      <c r="UKT125" s="61"/>
      <c r="UKU125" s="61"/>
      <c r="UKV125" s="61"/>
      <c r="UKW125" s="61"/>
      <c r="UKX125" s="61"/>
      <c r="UKY125" s="61"/>
      <c r="UKZ125" s="61"/>
      <c r="ULA125" s="61"/>
      <c r="ULB125" s="61"/>
      <c r="ULC125" s="61"/>
      <c r="ULD125" s="61"/>
      <c r="ULE125" s="61"/>
      <c r="ULF125" s="61"/>
      <c r="ULG125" s="61"/>
      <c r="ULH125" s="61"/>
      <c r="ULI125" s="61"/>
      <c r="ULJ125" s="61"/>
      <c r="ULK125" s="61"/>
      <c r="ULL125" s="61"/>
      <c r="ULM125" s="61"/>
      <c r="ULN125" s="61"/>
      <c r="ULO125" s="61"/>
      <c r="ULP125" s="61"/>
      <c r="ULQ125" s="61"/>
      <c r="ULR125" s="61"/>
      <c r="ULS125" s="61"/>
      <c r="ULT125" s="61"/>
      <c r="ULU125" s="61"/>
      <c r="ULV125" s="61"/>
      <c r="ULW125" s="61"/>
      <c r="ULX125" s="61"/>
      <c r="ULY125" s="61"/>
      <c r="ULZ125" s="61"/>
      <c r="UMA125" s="61"/>
      <c r="UMB125" s="61"/>
      <c r="UMC125" s="61"/>
      <c r="UMD125" s="61"/>
      <c r="UME125" s="61"/>
      <c r="UMF125" s="61"/>
      <c r="UMG125" s="61"/>
      <c r="UMH125" s="61"/>
      <c r="UMI125" s="61"/>
      <c r="UMJ125" s="61"/>
      <c r="UMK125" s="61"/>
      <c r="UML125" s="61"/>
      <c r="UMM125" s="61"/>
      <c r="UMN125" s="61"/>
      <c r="UMO125" s="61"/>
      <c r="UMP125" s="61"/>
      <c r="UMQ125" s="61"/>
      <c r="UMR125" s="61"/>
      <c r="UMS125" s="61"/>
      <c r="UMT125" s="61"/>
      <c r="UMU125" s="61"/>
      <c r="UMV125" s="61"/>
      <c r="UMW125" s="61"/>
      <c r="UMX125" s="61"/>
      <c r="UMY125" s="61"/>
      <c r="UMZ125" s="61"/>
      <c r="UNA125" s="61"/>
      <c r="UNB125" s="61"/>
      <c r="UNC125" s="61"/>
      <c r="UND125" s="61"/>
      <c r="UNE125" s="61"/>
      <c r="UNF125" s="61"/>
      <c r="UNG125" s="61"/>
      <c r="UNH125" s="61"/>
      <c r="UNI125" s="61"/>
      <c r="UNJ125" s="61"/>
      <c r="UNK125" s="61"/>
      <c r="UNL125" s="61"/>
      <c r="UNM125" s="61"/>
      <c r="UNN125" s="61"/>
      <c r="UNO125" s="61"/>
      <c r="UNP125" s="61"/>
      <c r="UNQ125" s="61"/>
      <c r="UNR125" s="61"/>
      <c r="UNS125" s="61"/>
      <c r="UNT125" s="61"/>
      <c r="UNU125" s="61"/>
      <c r="UNV125" s="61"/>
      <c r="UNW125" s="61"/>
      <c r="UNX125" s="61"/>
      <c r="UNY125" s="61"/>
      <c r="UNZ125" s="61"/>
      <c r="UOA125" s="61"/>
      <c r="UOB125" s="61"/>
      <c r="UOC125" s="61"/>
      <c r="UOD125" s="61"/>
      <c r="UOE125" s="61"/>
      <c r="UOF125" s="61"/>
      <c r="UOG125" s="61"/>
      <c r="UOH125" s="61"/>
      <c r="UOI125" s="61"/>
      <c r="UOJ125" s="61"/>
      <c r="UOK125" s="61"/>
      <c r="UOL125" s="61"/>
      <c r="UOM125" s="61"/>
      <c r="UON125" s="61"/>
      <c r="UOO125" s="61"/>
      <c r="UOP125" s="61"/>
      <c r="UOQ125" s="61"/>
      <c r="UOR125" s="61"/>
      <c r="UOS125" s="61"/>
      <c r="UOT125" s="61"/>
      <c r="UOU125" s="61"/>
      <c r="UOV125" s="61"/>
      <c r="UOW125" s="61"/>
      <c r="UOX125" s="61"/>
      <c r="UOY125" s="61"/>
      <c r="UOZ125" s="61"/>
      <c r="UPA125" s="61"/>
      <c r="UPB125" s="61"/>
      <c r="UPC125" s="61"/>
      <c r="UPD125" s="61"/>
      <c r="UPE125" s="61"/>
      <c r="UPF125" s="61"/>
      <c r="UPG125" s="61"/>
      <c r="UPH125" s="61"/>
      <c r="UPI125" s="61"/>
      <c r="UPJ125" s="61"/>
      <c r="UPK125" s="61"/>
      <c r="UPL125" s="61"/>
      <c r="UPM125" s="61"/>
      <c r="UPN125" s="61"/>
      <c r="UPO125" s="61"/>
      <c r="UPP125" s="61"/>
      <c r="UPQ125" s="61"/>
      <c r="UPR125" s="61"/>
      <c r="UPS125" s="61"/>
      <c r="UPT125" s="61"/>
      <c r="UPU125" s="61"/>
      <c r="UPV125" s="61"/>
      <c r="UPW125" s="61"/>
      <c r="UPX125" s="61"/>
      <c r="UPY125" s="61"/>
      <c r="UPZ125" s="61"/>
      <c r="UQA125" s="61"/>
      <c r="UQB125" s="61"/>
      <c r="UQC125" s="61"/>
      <c r="UQD125" s="61"/>
      <c r="UQE125" s="61"/>
      <c r="UQF125" s="61"/>
      <c r="UQG125" s="61"/>
      <c r="UQH125" s="61"/>
      <c r="UQI125" s="61"/>
      <c r="UQJ125" s="61"/>
      <c r="UQK125" s="61"/>
      <c r="UQL125" s="61"/>
      <c r="UQM125" s="61"/>
      <c r="UQN125" s="61"/>
      <c r="UQO125" s="61"/>
      <c r="UQP125" s="61"/>
      <c r="UQQ125" s="61"/>
      <c r="UQR125" s="61"/>
      <c r="UQS125" s="61"/>
      <c r="UQT125" s="61"/>
      <c r="UQU125" s="61"/>
      <c r="UQV125" s="61"/>
      <c r="UQW125" s="61"/>
      <c r="UQX125" s="61"/>
      <c r="UQY125" s="61"/>
      <c r="UQZ125" s="61"/>
      <c r="URA125" s="61"/>
      <c r="URB125" s="61"/>
      <c r="URC125" s="61"/>
      <c r="URD125" s="61"/>
      <c r="URE125" s="61"/>
      <c r="URF125" s="61"/>
      <c r="URG125" s="61"/>
      <c r="URH125" s="61"/>
      <c r="URI125" s="61"/>
      <c r="URJ125" s="61"/>
      <c r="URK125" s="61"/>
      <c r="URL125" s="61"/>
      <c r="URM125" s="61"/>
      <c r="URN125" s="61"/>
      <c r="URO125" s="61"/>
      <c r="URP125" s="61"/>
      <c r="URQ125" s="61"/>
      <c r="URR125" s="61"/>
      <c r="URS125" s="61"/>
      <c r="URT125" s="61"/>
      <c r="URU125" s="61"/>
      <c r="URV125" s="61"/>
      <c r="URW125" s="61"/>
      <c r="URX125" s="61"/>
      <c r="URY125" s="61"/>
      <c r="URZ125" s="61"/>
      <c r="USA125" s="61"/>
      <c r="USB125" s="61"/>
      <c r="USC125" s="61"/>
      <c r="USD125" s="61"/>
      <c r="USE125" s="61"/>
      <c r="USF125" s="61"/>
      <c r="USG125" s="61"/>
      <c r="USH125" s="61"/>
      <c r="USI125" s="61"/>
      <c r="USJ125" s="61"/>
      <c r="USK125" s="61"/>
      <c r="USL125" s="61"/>
      <c r="USM125" s="61"/>
      <c r="USN125" s="61"/>
      <c r="USO125" s="61"/>
      <c r="USP125" s="61"/>
      <c r="USQ125" s="61"/>
      <c r="USR125" s="61"/>
      <c r="USS125" s="61"/>
      <c r="UST125" s="61"/>
      <c r="USU125" s="61"/>
      <c r="USV125" s="61"/>
      <c r="USW125" s="61"/>
      <c r="USX125" s="61"/>
      <c r="USY125" s="61"/>
      <c r="USZ125" s="61"/>
      <c r="UTA125" s="61"/>
      <c r="UTB125" s="61"/>
      <c r="UTC125" s="61"/>
      <c r="UTD125" s="61"/>
      <c r="UTE125" s="61"/>
      <c r="UTF125" s="61"/>
      <c r="UTG125" s="61"/>
      <c r="UTH125" s="61"/>
      <c r="UTI125" s="61"/>
      <c r="UTJ125" s="61"/>
      <c r="UTK125" s="61"/>
      <c r="UTL125" s="61"/>
      <c r="UTM125" s="61"/>
      <c r="UTN125" s="61"/>
      <c r="UTO125" s="61"/>
      <c r="UTP125" s="61"/>
      <c r="UTQ125" s="61"/>
      <c r="UTR125" s="61"/>
      <c r="UTS125" s="61"/>
      <c r="UTT125" s="61"/>
      <c r="UTU125" s="61"/>
      <c r="UTV125" s="61"/>
      <c r="UTW125" s="61"/>
      <c r="UTX125" s="61"/>
      <c r="UTY125" s="61"/>
      <c r="UTZ125" s="61"/>
      <c r="UUA125" s="61"/>
      <c r="UUB125" s="61"/>
      <c r="UUC125" s="61"/>
      <c r="UUD125" s="61"/>
      <c r="UUE125" s="61"/>
      <c r="UUF125" s="61"/>
      <c r="UUG125" s="61"/>
      <c r="UUH125" s="61"/>
      <c r="UUI125" s="61"/>
      <c r="UUJ125" s="61"/>
      <c r="UUK125" s="61"/>
      <c r="UUL125" s="61"/>
      <c r="UUM125" s="61"/>
      <c r="UUN125" s="61"/>
      <c r="UUO125" s="61"/>
      <c r="UUP125" s="61"/>
      <c r="UUQ125" s="61"/>
      <c r="UUR125" s="61"/>
      <c r="UUS125" s="61"/>
      <c r="UUT125" s="61"/>
      <c r="UUU125" s="61"/>
      <c r="UUV125" s="61"/>
      <c r="UUW125" s="61"/>
      <c r="UUX125" s="61"/>
      <c r="UUY125" s="61"/>
      <c r="UUZ125" s="61"/>
      <c r="UVA125" s="61"/>
      <c r="UVB125" s="61"/>
      <c r="UVC125" s="61"/>
      <c r="UVD125" s="61"/>
      <c r="UVE125" s="61"/>
      <c r="UVF125" s="61"/>
      <c r="UVG125" s="61"/>
      <c r="UVH125" s="61"/>
      <c r="UVI125" s="61"/>
      <c r="UVJ125" s="61"/>
      <c r="UVK125" s="61"/>
      <c r="UVL125" s="61"/>
      <c r="UVM125" s="61"/>
      <c r="UVN125" s="61"/>
      <c r="UVO125" s="61"/>
      <c r="UVP125" s="61"/>
      <c r="UVQ125" s="61"/>
      <c r="UVR125" s="61"/>
      <c r="UVS125" s="61"/>
      <c r="UVT125" s="61"/>
      <c r="UVU125" s="61"/>
      <c r="UVV125" s="61"/>
      <c r="UVW125" s="61"/>
      <c r="UVX125" s="61"/>
      <c r="UVY125" s="61"/>
      <c r="UVZ125" s="61"/>
      <c r="UWA125" s="61"/>
      <c r="UWB125" s="61"/>
      <c r="UWC125" s="61"/>
      <c r="UWD125" s="61"/>
      <c r="UWE125" s="61"/>
      <c r="UWF125" s="61"/>
      <c r="UWG125" s="61"/>
      <c r="UWH125" s="61"/>
      <c r="UWI125" s="61"/>
      <c r="UWJ125" s="61"/>
      <c r="UWK125" s="61"/>
      <c r="UWL125" s="61"/>
      <c r="UWM125" s="61"/>
      <c r="UWN125" s="61"/>
      <c r="UWO125" s="61"/>
      <c r="UWP125" s="61"/>
      <c r="UWQ125" s="61"/>
      <c r="UWR125" s="61"/>
      <c r="UWS125" s="61"/>
      <c r="UWT125" s="61"/>
      <c r="UWU125" s="61"/>
      <c r="UWV125" s="61"/>
      <c r="UWW125" s="61"/>
      <c r="UWX125" s="61"/>
      <c r="UWY125" s="61"/>
      <c r="UWZ125" s="61"/>
      <c r="UXA125" s="61"/>
      <c r="UXB125" s="61"/>
      <c r="UXC125" s="61"/>
      <c r="UXD125" s="61"/>
      <c r="UXE125" s="61"/>
      <c r="UXF125" s="61"/>
      <c r="UXG125" s="61"/>
      <c r="UXH125" s="61"/>
      <c r="UXI125" s="61"/>
      <c r="UXJ125" s="61"/>
      <c r="UXK125" s="61"/>
      <c r="UXL125" s="61"/>
      <c r="UXM125" s="61"/>
      <c r="UXN125" s="61"/>
      <c r="UXO125" s="61"/>
      <c r="UXP125" s="61"/>
      <c r="UXQ125" s="61"/>
      <c r="UXR125" s="61"/>
      <c r="UXS125" s="61"/>
      <c r="UXT125" s="61"/>
      <c r="UXU125" s="61"/>
      <c r="UXV125" s="61"/>
      <c r="UXW125" s="61"/>
      <c r="UXX125" s="61"/>
      <c r="UXY125" s="61"/>
      <c r="UXZ125" s="61"/>
      <c r="UYA125" s="61"/>
      <c r="UYB125" s="61"/>
      <c r="UYC125" s="61"/>
      <c r="UYD125" s="61"/>
      <c r="UYE125" s="61"/>
      <c r="UYF125" s="61"/>
      <c r="UYG125" s="61"/>
      <c r="UYH125" s="61"/>
      <c r="UYI125" s="61"/>
      <c r="UYJ125" s="61"/>
      <c r="UYK125" s="61"/>
      <c r="UYL125" s="61"/>
      <c r="UYM125" s="61"/>
      <c r="UYN125" s="61"/>
      <c r="UYO125" s="61"/>
      <c r="UYP125" s="61"/>
      <c r="UYQ125" s="61"/>
      <c r="UYR125" s="61"/>
      <c r="UYS125" s="61"/>
      <c r="UYT125" s="61"/>
      <c r="UYU125" s="61"/>
      <c r="UYV125" s="61"/>
      <c r="UYW125" s="61"/>
      <c r="UYX125" s="61"/>
      <c r="UYY125" s="61"/>
      <c r="UYZ125" s="61"/>
      <c r="UZA125" s="61"/>
      <c r="UZB125" s="61"/>
      <c r="UZC125" s="61"/>
      <c r="UZD125" s="61"/>
      <c r="UZE125" s="61"/>
      <c r="UZF125" s="61"/>
      <c r="UZG125" s="61"/>
      <c r="UZH125" s="61"/>
      <c r="UZI125" s="61"/>
      <c r="UZJ125" s="61"/>
      <c r="UZK125" s="61"/>
      <c r="UZL125" s="61"/>
      <c r="UZM125" s="61"/>
      <c r="UZN125" s="61"/>
      <c r="UZO125" s="61"/>
      <c r="UZP125" s="61"/>
      <c r="UZQ125" s="61"/>
      <c r="UZR125" s="61"/>
      <c r="UZS125" s="61"/>
      <c r="UZT125" s="61"/>
      <c r="UZU125" s="61"/>
      <c r="UZV125" s="61"/>
      <c r="UZW125" s="61"/>
      <c r="UZX125" s="61"/>
      <c r="UZY125" s="61"/>
      <c r="UZZ125" s="61"/>
      <c r="VAA125" s="61"/>
      <c r="VAB125" s="61"/>
      <c r="VAC125" s="61"/>
      <c r="VAD125" s="61"/>
      <c r="VAE125" s="61"/>
      <c r="VAF125" s="61"/>
      <c r="VAG125" s="61"/>
      <c r="VAH125" s="61"/>
      <c r="VAI125" s="61"/>
      <c r="VAJ125" s="61"/>
      <c r="VAK125" s="61"/>
      <c r="VAL125" s="61"/>
      <c r="VAM125" s="61"/>
      <c r="VAN125" s="61"/>
      <c r="VAO125" s="61"/>
      <c r="VAP125" s="61"/>
      <c r="VAQ125" s="61"/>
      <c r="VAR125" s="61"/>
      <c r="VAS125" s="61"/>
      <c r="VAT125" s="61"/>
      <c r="VAU125" s="61"/>
      <c r="VAV125" s="61"/>
      <c r="VAW125" s="61"/>
      <c r="VAX125" s="61"/>
      <c r="VAY125" s="61"/>
      <c r="VAZ125" s="61"/>
      <c r="VBA125" s="61"/>
      <c r="VBB125" s="61"/>
      <c r="VBC125" s="61"/>
      <c r="VBD125" s="61"/>
      <c r="VBE125" s="61"/>
      <c r="VBF125" s="61"/>
      <c r="VBG125" s="61"/>
      <c r="VBH125" s="61"/>
      <c r="VBI125" s="61"/>
      <c r="VBJ125" s="61"/>
      <c r="VBK125" s="61"/>
      <c r="VBL125" s="61"/>
      <c r="VBM125" s="61"/>
      <c r="VBN125" s="61"/>
      <c r="VBO125" s="61"/>
      <c r="VBP125" s="61"/>
      <c r="VBQ125" s="61"/>
      <c r="VBR125" s="61"/>
      <c r="VBS125" s="61"/>
      <c r="VBT125" s="61"/>
      <c r="VBU125" s="61"/>
      <c r="VBV125" s="61"/>
      <c r="VBW125" s="61"/>
      <c r="VBX125" s="61"/>
      <c r="VBY125" s="61"/>
      <c r="VBZ125" s="61"/>
      <c r="VCA125" s="61"/>
      <c r="VCB125" s="61"/>
      <c r="VCC125" s="61"/>
      <c r="VCD125" s="61"/>
      <c r="VCE125" s="61"/>
      <c r="VCF125" s="61"/>
      <c r="VCG125" s="61"/>
      <c r="VCH125" s="61"/>
      <c r="VCI125" s="61"/>
      <c r="VCJ125" s="61"/>
      <c r="VCK125" s="61"/>
      <c r="VCL125" s="61"/>
      <c r="VCM125" s="61"/>
      <c r="VCN125" s="61"/>
      <c r="VCO125" s="61"/>
      <c r="VCP125" s="61"/>
      <c r="VCQ125" s="61"/>
      <c r="VCR125" s="61"/>
      <c r="VCS125" s="61"/>
      <c r="VCT125" s="61"/>
      <c r="VCU125" s="61"/>
      <c r="VCV125" s="61"/>
      <c r="VCW125" s="61"/>
      <c r="VCX125" s="61"/>
      <c r="VCY125" s="61"/>
      <c r="VCZ125" s="61"/>
      <c r="VDA125" s="61"/>
      <c r="VDB125" s="61"/>
      <c r="VDC125" s="61"/>
      <c r="VDD125" s="61"/>
      <c r="VDE125" s="61"/>
      <c r="VDF125" s="61"/>
      <c r="VDG125" s="61"/>
      <c r="VDH125" s="61"/>
      <c r="VDI125" s="61"/>
      <c r="VDJ125" s="61"/>
      <c r="VDK125" s="61"/>
      <c r="VDL125" s="61"/>
      <c r="VDM125" s="61"/>
      <c r="VDN125" s="61"/>
      <c r="VDO125" s="61"/>
      <c r="VDP125" s="61"/>
      <c r="VDQ125" s="61"/>
      <c r="VDR125" s="61"/>
      <c r="VDS125" s="61"/>
      <c r="VDT125" s="61"/>
      <c r="VDU125" s="61"/>
      <c r="VDV125" s="61"/>
      <c r="VDW125" s="61"/>
      <c r="VDX125" s="61"/>
      <c r="VDY125" s="61"/>
      <c r="VDZ125" s="61"/>
      <c r="VEA125" s="61"/>
      <c r="VEB125" s="61"/>
      <c r="VEC125" s="61"/>
      <c r="VED125" s="61"/>
      <c r="VEE125" s="61"/>
      <c r="VEF125" s="61"/>
      <c r="VEG125" s="61"/>
      <c r="VEH125" s="61"/>
      <c r="VEI125" s="61"/>
      <c r="VEJ125" s="61"/>
      <c r="VEK125" s="61"/>
      <c r="VEL125" s="61"/>
      <c r="VEM125" s="61"/>
      <c r="VEN125" s="61"/>
      <c r="VEO125" s="61"/>
      <c r="VEP125" s="61"/>
      <c r="VEQ125" s="61"/>
      <c r="VER125" s="61"/>
      <c r="VES125" s="61"/>
      <c r="VET125" s="61"/>
      <c r="VEU125" s="61"/>
      <c r="VEV125" s="61"/>
      <c r="VEW125" s="61"/>
      <c r="VEX125" s="61"/>
      <c r="VEY125" s="61"/>
      <c r="VEZ125" s="61"/>
      <c r="VFA125" s="61"/>
      <c r="VFB125" s="61"/>
      <c r="VFC125" s="61"/>
      <c r="VFD125" s="61"/>
      <c r="VFE125" s="61"/>
      <c r="VFF125" s="61"/>
      <c r="VFG125" s="61"/>
      <c r="VFH125" s="61"/>
      <c r="VFI125" s="61"/>
      <c r="VFJ125" s="61"/>
      <c r="VFK125" s="61"/>
      <c r="VFL125" s="61"/>
      <c r="VFM125" s="61"/>
      <c r="VFN125" s="61"/>
      <c r="VFO125" s="61"/>
      <c r="VFP125" s="61"/>
      <c r="VFQ125" s="61"/>
      <c r="VFR125" s="61"/>
      <c r="VFS125" s="61"/>
      <c r="VFT125" s="61"/>
      <c r="VFU125" s="61"/>
      <c r="VFV125" s="61"/>
      <c r="VFW125" s="61"/>
      <c r="VFX125" s="61"/>
      <c r="VFY125" s="61"/>
      <c r="VFZ125" s="61"/>
      <c r="VGA125" s="61"/>
      <c r="VGB125" s="61"/>
      <c r="VGC125" s="61"/>
      <c r="VGD125" s="61"/>
      <c r="VGE125" s="61"/>
      <c r="VGF125" s="61"/>
      <c r="VGG125" s="61"/>
      <c r="VGH125" s="61"/>
      <c r="VGI125" s="61"/>
      <c r="VGJ125" s="61"/>
      <c r="VGK125" s="61"/>
      <c r="VGL125" s="61"/>
      <c r="VGM125" s="61"/>
      <c r="VGN125" s="61"/>
      <c r="VGO125" s="61"/>
      <c r="VGP125" s="61"/>
      <c r="VGQ125" s="61"/>
      <c r="VGR125" s="61"/>
      <c r="VGS125" s="61"/>
      <c r="VGT125" s="61"/>
      <c r="VGU125" s="61"/>
      <c r="VGV125" s="61"/>
      <c r="VGW125" s="61"/>
      <c r="VGX125" s="61"/>
      <c r="VGY125" s="61"/>
      <c r="VGZ125" s="61"/>
      <c r="VHA125" s="61"/>
      <c r="VHB125" s="61"/>
      <c r="VHC125" s="61"/>
      <c r="VHD125" s="61"/>
      <c r="VHE125" s="61"/>
      <c r="VHF125" s="61"/>
      <c r="VHG125" s="61"/>
      <c r="VHH125" s="61"/>
      <c r="VHI125" s="61"/>
      <c r="VHJ125" s="61"/>
      <c r="VHK125" s="61"/>
      <c r="VHL125" s="61"/>
      <c r="VHM125" s="61"/>
      <c r="VHN125" s="61"/>
      <c r="VHO125" s="61"/>
      <c r="VHP125" s="61"/>
      <c r="VHQ125" s="61"/>
      <c r="VHR125" s="61"/>
      <c r="VHS125" s="61"/>
      <c r="VHT125" s="61"/>
      <c r="VHU125" s="61"/>
      <c r="VHV125" s="61"/>
      <c r="VHW125" s="61"/>
      <c r="VHX125" s="61"/>
      <c r="VHY125" s="61"/>
      <c r="VHZ125" s="61"/>
      <c r="VIA125" s="61"/>
      <c r="VIB125" s="61"/>
      <c r="VIC125" s="61"/>
      <c r="VID125" s="61"/>
      <c r="VIE125" s="61"/>
      <c r="VIF125" s="61"/>
      <c r="VIG125" s="61"/>
      <c r="VIH125" s="61"/>
      <c r="VII125" s="61"/>
      <c r="VIJ125" s="61"/>
      <c r="VIK125" s="61"/>
      <c r="VIL125" s="61"/>
      <c r="VIM125" s="61"/>
      <c r="VIN125" s="61"/>
      <c r="VIO125" s="61"/>
      <c r="VIP125" s="61"/>
      <c r="VIQ125" s="61"/>
      <c r="VIR125" s="61"/>
      <c r="VIS125" s="61"/>
      <c r="VIT125" s="61"/>
      <c r="VIU125" s="61"/>
      <c r="VIV125" s="61"/>
      <c r="VIW125" s="61"/>
      <c r="VIX125" s="61"/>
      <c r="VIY125" s="61"/>
      <c r="VIZ125" s="61"/>
      <c r="VJA125" s="61"/>
      <c r="VJB125" s="61"/>
      <c r="VJC125" s="61"/>
      <c r="VJD125" s="61"/>
      <c r="VJE125" s="61"/>
      <c r="VJF125" s="61"/>
      <c r="VJG125" s="61"/>
      <c r="VJH125" s="61"/>
      <c r="VJI125" s="61"/>
      <c r="VJJ125" s="61"/>
      <c r="VJK125" s="61"/>
      <c r="VJL125" s="61"/>
      <c r="VJM125" s="61"/>
      <c r="VJN125" s="61"/>
      <c r="VJO125" s="61"/>
      <c r="VJP125" s="61"/>
      <c r="VJQ125" s="61"/>
      <c r="VJR125" s="61"/>
      <c r="VJS125" s="61"/>
      <c r="VJT125" s="61"/>
      <c r="VJU125" s="61"/>
      <c r="VJV125" s="61"/>
      <c r="VJW125" s="61"/>
      <c r="VJX125" s="61"/>
      <c r="VJY125" s="61"/>
      <c r="VJZ125" s="61"/>
      <c r="VKA125" s="61"/>
      <c r="VKB125" s="61"/>
      <c r="VKC125" s="61"/>
      <c r="VKD125" s="61"/>
      <c r="VKE125" s="61"/>
      <c r="VKF125" s="61"/>
      <c r="VKG125" s="61"/>
      <c r="VKH125" s="61"/>
      <c r="VKI125" s="61"/>
      <c r="VKJ125" s="61"/>
      <c r="VKK125" s="61"/>
      <c r="VKL125" s="61"/>
      <c r="VKM125" s="61"/>
      <c r="VKN125" s="61"/>
      <c r="VKO125" s="61"/>
      <c r="VKP125" s="61"/>
      <c r="VKQ125" s="61"/>
      <c r="VKR125" s="61"/>
      <c r="VKS125" s="61"/>
      <c r="VKT125" s="61"/>
      <c r="VKU125" s="61"/>
      <c r="VKV125" s="61"/>
      <c r="VKW125" s="61"/>
      <c r="VKX125" s="61"/>
      <c r="VKY125" s="61"/>
      <c r="VKZ125" s="61"/>
      <c r="VLA125" s="61"/>
      <c r="VLB125" s="61"/>
      <c r="VLC125" s="61"/>
      <c r="VLD125" s="61"/>
      <c r="VLE125" s="61"/>
      <c r="VLF125" s="61"/>
      <c r="VLG125" s="61"/>
      <c r="VLH125" s="61"/>
      <c r="VLI125" s="61"/>
      <c r="VLJ125" s="61"/>
      <c r="VLK125" s="61"/>
      <c r="VLL125" s="61"/>
      <c r="VLM125" s="61"/>
      <c r="VLN125" s="61"/>
      <c r="VLO125" s="61"/>
      <c r="VLP125" s="61"/>
      <c r="VLQ125" s="61"/>
      <c r="VLR125" s="61"/>
      <c r="VLS125" s="61"/>
      <c r="VLT125" s="61"/>
      <c r="VLU125" s="61"/>
      <c r="VLV125" s="61"/>
      <c r="VLW125" s="61"/>
      <c r="VLX125" s="61"/>
      <c r="VLY125" s="61"/>
      <c r="VLZ125" s="61"/>
      <c r="VMA125" s="61"/>
      <c r="VMB125" s="61"/>
      <c r="VMC125" s="61"/>
      <c r="VMD125" s="61"/>
      <c r="VME125" s="61"/>
      <c r="VMF125" s="61"/>
      <c r="VMG125" s="61"/>
      <c r="VMH125" s="61"/>
      <c r="VMI125" s="61"/>
      <c r="VMJ125" s="61"/>
      <c r="VMK125" s="61"/>
      <c r="VML125" s="61"/>
      <c r="VMM125" s="61"/>
      <c r="VMN125" s="61"/>
      <c r="VMO125" s="61"/>
      <c r="VMP125" s="61"/>
      <c r="VMQ125" s="61"/>
      <c r="VMR125" s="61"/>
      <c r="VMS125" s="61"/>
      <c r="VMT125" s="61"/>
      <c r="VMU125" s="61"/>
      <c r="VMV125" s="61"/>
      <c r="VMW125" s="61"/>
      <c r="VMX125" s="61"/>
      <c r="VMY125" s="61"/>
      <c r="VMZ125" s="61"/>
      <c r="VNA125" s="61"/>
      <c r="VNB125" s="61"/>
      <c r="VNC125" s="61"/>
      <c r="VND125" s="61"/>
      <c r="VNE125" s="61"/>
      <c r="VNF125" s="61"/>
      <c r="VNG125" s="61"/>
      <c r="VNH125" s="61"/>
      <c r="VNI125" s="61"/>
      <c r="VNJ125" s="61"/>
      <c r="VNK125" s="61"/>
      <c r="VNL125" s="61"/>
      <c r="VNM125" s="61"/>
      <c r="VNN125" s="61"/>
      <c r="VNO125" s="61"/>
      <c r="VNP125" s="61"/>
      <c r="VNQ125" s="61"/>
      <c r="VNR125" s="61"/>
      <c r="VNS125" s="61"/>
      <c r="VNT125" s="61"/>
      <c r="VNU125" s="61"/>
      <c r="VNV125" s="61"/>
      <c r="VNW125" s="61"/>
      <c r="VNX125" s="61"/>
      <c r="VNY125" s="61"/>
      <c r="VNZ125" s="61"/>
      <c r="VOA125" s="61"/>
      <c r="VOB125" s="61"/>
      <c r="VOC125" s="61"/>
      <c r="VOD125" s="61"/>
      <c r="VOE125" s="61"/>
      <c r="VOF125" s="61"/>
      <c r="VOG125" s="61"/>
      <c r="VOH125" s="61"/>
      <c r="VOI125" s="61"/>
      <c r="VOJ125" s="61"/>
      <c r="VOK125" s="61"/>
      <c r="VOL125" s="61"/>
      <c r="VOM125" s="61"/>
      <c r="VON125" s="61"/>
      <c r="VOO125" s="61"/>
      <c r="VOP125" s="61"/>
      <c r="VOQ125" s="61"/>
      <c r="VOR125" s="61"/>
      <c r="VOS125" s="61"/>
      <c r="VOT125" s="61"/>
      <c r="VOU125" s="61"/>
      <c r="VOV125" s="61"/>
      <c r="VOW125" s="61"/>
      <c r="VOX125" s="61"/>
      <c r="VOY125" s="61"/>
      <c r="VOZ125" s="61"/>
      <c r="VPA125" s="61"/>
      <c r="VPB125" s="61"/>
      <c r="VPC125" s="61"/>
      <c r="VPD125" s="61"/>
      <c r="VPE125" s="61"/>
      <c r="VPF125" s="61"/>
      <c r="VPG125" s="61"/>
      <c r="VPH125" s="61"/>
      <c r="VPI125" s="61"/>
      <c r="VPJ125" s="61"/>
      <c r="VPK125" s="61"/>
      <c r="VPL125" s="61"/>
      <c r="VPM125" s="61"/>
      <c r="VPN125" s="61"/>
      <c r="VPO125" s="61"/>
      <c r="VPP125" s="61"/>
      <c r="VPQ125" s="61"/>
      <c r="VPR125" s="61"/>
      <c r="VPS125" s="61"/>
      <c r="VPT125" s="61"/>
      <c r="VPU125" s="61"/>
      <c r="VPV125" s="61"/>
      <c r="VPW125" s="61"/>
      <c r="VPX125" s="61"/>
      <c r="VPY125" s="61"/>
      <c r="VPZ125" s="61"/>
      <c r="VQA125" s="61"/>
      <c r="VQB125" s="61"/>
      <c r="VQC125" s="61"/>
      <c r="VQD125" s="61"/>
      <c r="VQE125" s="61"/>
      <c r="VQF125" s="61"/>
      <c r="VQG125" s="61"/>
      <c r="VQH125" s="61"/>
      <c r="VQI125" s="61"/>
      <c r="VQJ125" s="61"/>
      <c r="VQK125" s="61"/>
      <c r="VQL125" s="61"/>
      <c r="VQM125" s="61"/>
      <c r="VQN125" s="61"/>
      <c r="VQO125" s="61"/>
      <c r="VQP125" s="61"/>
      <c r="VQQ125" s="61"/>
      <c r="VQR125" s="61"/>
      <c r="VQS125" s="61"/>
      <c r="VQT125" s="61"/>
      <c r="VQU125" s="61"/>
      <c r="VQV125" s="61"/>
      <c r="VQW125" s="61"/>
      <c r="VQX125" s="61"/>
      <c r="VQY125" s="61"/>
      <c r="VQZ125" s="61"/>
      <c r="VRA125" s="61"/>
      <c r="VRB125" s="61"/>
      <c r="VRC125" s="61"/>
      <c r="VRD125" s="61"/>
      <c r="VRE125" s="61"/>
      <c r="VRF125" s="61"/>
      <c r="VRG125" s="61"/>
      <c r="VRH125" s="61"/>
      <c r="VRI125" s="61"/>
      <c r="VRJ125" s="61"/>
      <c r="VRK125" s="61"/>
      <c r="VRL125" s="61"/>
      <c r="VRM125" s="61"/>
      <c r="VRN125" s="61"/>
      <c r="VRO125" s="61"/>
      <c r="VRP125" s="61"/>
      <c r="VRQ125" s="61"/>
      <c r="VRR125" s="61"/>
      <c r="VRS125" s="61"/>
      <c r="VRT125" s="61"/>
      <c r="VRU125" s="61"/>
      <c r="VRV125" s="61"/>
      <c r="VRW125" s="61"/>
      <c r="VRX125" s="61"/>
      <c r="VRY125" s="61"/>
      <c r="VRZ125" s="61"/>
      <c r="VSA125" s="61"/>
      <c r="VSB125" s="61"/>
      <c r="VSC125" s="61"/>
      <c r="VSD125" s="61"/>
      <c r="VSE125" s="61"/>
      <c r="VSF125" s="61"/>
      <c r="VSG125" s="61"/>
      <c r="VSH125" s="61"/>
      <c r="VSI125" s="61"/>
      <c r="VSJ125" s="61"/>
      <c r="VSK125" s="61"/>
      <c r="VSL125" s="61"/>
      <c r="VSM125" s="61"/>
      <c r="VSN125" s="61"/>
      <c r="VSO125" s="61"/>
      <c r="VSP125" s="61"/>
      <c r="VSQ125" s="61"/>
      <c r="VSR125" s="61"/>
      <c r="VSS125" s="61"/>
      <c r="VST125" s="61"/>
      <c r="VSU125" s="61"/>
      <c r="VSV125" s="61"/>
      <c r="VSW125" s="61"/>
      <c r="VSX125" s="61"/>
      <c r="VSY125" s="61"/>
      <c r="VSZ125" s="61"/>
      <c r="VTA125" s="61"/>
      <c r="VTB125" s="61"/>
      <c r="VTC125" s="61"/>
      <c r="VTD125" s="61"/>
      <c r="VTE125" s="61"/>
      <c r="VTF125" s="61"/>
      <c r="VTG125" s="61"/>
      <c r="VTH125" s="61"/>
      <c r="VTI125" s="61"/>
      <c r="VTJ125" s="61"/>
      <c r="VTK125" s="61"/>
      <c r="VTL125" s="61"/>
      <c r="VTM125" s="61"/>
      <c r="VTN125" s="61"/>
      <c r="VTO125" s="61"/>
      <c r="VTP125" s="61"/>
      <c r="VTQ125" s="61"/>
      <c r="VTR125" s="61"/>
      <c r="VTS125" s="61"/>
      <c r="VTT125" s="61"/>
      <c r="VTU125" s="61"/>
      <c r="VTV125" s="61"/>
      <c r="VTW125" s="61"/>
      <c r="VTX125" s="61"/>
      <c r="VTY125" s="61"/>
      <c r="VTZ125" s="61"/>
      <c r="VUA125" s="61"/>
      <c r="VUB125" s="61"/>
      <c r="VUC125" s="61"/>
      <c r="VUD125" s="61"/>
      <c r="VUE125" s="61"/>
      <c r="VUF125" s="61"/>
      <c r="VUG125" s="61"/>
      <c r="VUH125" s="61"/>
      <c r="VUI125" s="61"/>
      <c r="VUJ125" s="61"/>
      <c r="VUK125" s="61"/>
      <c r="VUL125" s="61"/>
      <c r="VUM125" s="61"/>
      <c r="VUN125" s="61"/>
      <c r="VUO125" s="61"/>
      <c r="VUP125" s="61"/>
      <c r="VUQ125" s="61"/>
      <c r="VUR125" s="61"/>
      <c r="VUS125" s="61"/>
      <c r="VUT125" s="61"/>
      <c r="VUU125" s="61"/>
      <c r="VUV125" s="61"/>
      <c r="VUW125" s="61"/>
      <c r="VUX125" s="61"/>
      <c r="VUY125" s="61"/>
      <c r="VUZ125" s="61"/>
      <c r="VVA125" s="61"/>
      <c r="VVB125" s="61"/>
      <c r="VVC125" s="61"/>
      <c r="VVD125" s="61"/>
      <c r="VVE125" s="61"/>
      <c r="VVF125" s="61"/>
      <c r="VVG125" s="61"/>
      <c r="VVH125" s="61"/>
      <c r="VVI125" s="61"/>
      <c r="VVJ125" s="61"/>
      <c r="VVK125" s="61"/>
      <c r="VVL125" s="61"/>
      <c r="VVM125" s="61"/>
      <c r="VVN125" s="61"/>
      <c r="VVO125" s="61"/>
      <c r="VVP125" s="61"/>
      <c r="VVQ125" s="61"/>
      <c r="VVR125" s="61"/>
      <c r="VVS125" s="61"/>
      <c r="VVT125" s="61"/>
      <c r="VVU125" s="61"/>
      <c r="VVV125" s="61"/>
      <c r="VVW125" s="61"/>
      <c r="VVX125" s="61"/>
      <c r="VVY125" s="61"/>
      <c r="VVZ125" s="61"/>
      <c r="VWA125" s="61"/>
      <c r="VWB125" s="61"/>
      <c r="VWC125" s="61"/>
      <c r="VWD125" s="61"/>
      <c r="VWE125" s="61"/>
      <c r="VWF125" s="61"/>
      <c r="VWG125" s="61"/>
      <c r="VWH125" s="61"/>
      <c r="VWI125" s="61"/>
      <c r="VWJ125" s="61"/>
      <c r="VWK125" s="61"/>
      <c r="VWL125" s="61"/>
      <c r="VWM125" s="61"/>
      <c r="VWN125" s="61"/>
      <c r="VWO125" s="61"/>
      <c r="VWP125" s="61"/>
      <c r="VWQ125" s="61"/>
      <c r="VWR125" s="61"/>
      <c r="VWS125" s="61"/>
      <c r="VWT125" s="61"/>
      <c r="VWU125" s="61"/>
      <c r="VWV125" s="61"/>
      <c r="VWW125" s="61"/>
      <c r="VWX125" s="61"/>
      <c r="VWY125" s="61"/>
      <c r="VWZ125" s="61"/>
      <c r="VXA125" s="61"/>
      <c r="VXB125" s="61"/>
      <c r="VXC125" s="61"/>
      <c r="VXD125" s="61"/>
      <c r="VXE125" s="61"/>
      <c r="VXF125" s="61"/>
      <c r="VXG125" s="61"/>
      <c r="VXH125" s="61"/>
      <c r="VXI125" s="61"/>
      <c r="VXJ125" s="61"/>
      <c r="VXK125" s="61"/>
      <c r="VXL125" s="61"/>
      <c r="VXM125" s="61"/>
      <c r="VXN125" s="61"/>
      <c r="VXO125" s="61"/>
      <c r="VXP125" s="61"/>
      <c r="VXQ125" s="61"/>
      <c r="VXR125" s="61"/>
      <c r="VXS125" s="61"/>
      <c r="VXT125" s="61"/>
      <c r="VXU125" s="61"/>
      <c r="VXV125" s="61"/>
      <c r="VXW125" s="61"/>
      <c r="VXX125" s="61"/>
      <c r="VXY125" s="61"/>
      <c r="VXZ125" s="61"/>
      <c r="VYA125" s="61"/>
      <c r="VYB125" s="61"/>
      <c r="VYC125" s="61"/>
      <c r="VYD125" s="61"/>
      <c r="VYE125" s="61"/>
      <c r="VYF125" s="61"/>
      <c r="VYG125" s="61"/>
      <c r="VYH125" s="61"/>
      <c r="VYI125" s="61"/>
      <c r="VYJ125" s="61"/>
      <c r="VYK125" s="61"/>
      <c r="VYL125" s="61"/>
      <c r="VYM125" s="61"/>
      <c r="VYN125" s="61"/>
      <c r="VYO125" s="61"/>
      <c r="VYP125" s="61"/>
      <c r="VYQ125" s="61"/>
      <c r="VYR125" s="61"/>
      <c r="VYS125" s="61"/>
      <c r="VYT125" s="61"/>
      <c r="VYU125" s="61"/>
      <c r="VYV125" s="61"/>
      <c r="VYW125" s="61"/>
      <c r="VYX125" s="61"/>
      <c r="VYY125" s="61"/>
      <c r="VYZ125" s="61"/>
      <c r="VZA125" s="61"/>
      <c r="VZB125" s="61"/>
      <c r="VZC125" s="61"/>
      <c r="VZD125" s="61"/>
      <c r="VZE125" s="61"/>
      <c r="VZF125" s="61"/>
      <c r="VZG125" s="61"/>
      <c r="VZH125" s="61"/>
      <c r="VZI125" s="61"/>
      <c r="VZJ125" s="61"/>
      <c r="VZK125" s="61"/>
      <c r="VZL125" s="61"/>
      <c r="VZM125" s="61"/>
      <c r="VZN125" s="61"/>
      <c r="VZO125" s="61"/>
      <c r="VZP125" s="61"/>
      <c r="VZQ125" s="61"/>
      <c r="VZR125" s="61"/>
      <c r="VZS125" s="61"/>
      <c r="VZT125" s="61"/>
      <c r="VZU125" s="61"/>
      <c r="VZV125" s="61"/>
      <c r="VZW125" s="61"/>
      <c r="VZX125" s="61"/>
      <c r="VZY125" s="61"/>
      <c r="VZZ125" s="61"/>
      <c r="WAA125" s="61"/>
      <c r="WAB125" s="61"/>
      <c r="WAC125" s="61"/>
      <c r="WAD125" s="61"/>
      <c r="WAE125" s="61"/>
      <c r="WAF125" s="61"/>
      <c r="WAG125" s="61"/>
      <c r="WAH125" s="61"/>
      <c r="WAI125" s="61"/>
      <c r="WAJ125" s="61"/>
      <c r="WAK125" s="61"/>
      <c r="WAL125" s="61"/>
      <c r="WAM125" s="61"/>
      <c r="WAN125" s="61"/>
      <c r="WAO125" s="61"/>
      <c r="WAP125" s="61"/>
      <c r="WAQ125" s="61"/>
      <c r="WAR125" s="61"/>
      <c r="WAS125" s="61"/>
      <c r="WAT125" s="61"/>
      <c r="WAU125" s="61"/>
      <c r="WAV125" s="61"/>
      <c r="WAW125" s="61"/>
      <c r="WAX125" s="61"/>
      <c r="WAY125" s="61"/>
      <c r="WAZ125" s="61"/>
      <c r="WBA125" s="61"/>
      <c r="WBB125" s="61"/>
      <c r="WBC125" s="61"/>
      <c r="WBD125" s="61"/>
      <c r="WBE125" s="61"/>
      <c r="WBF125" s="61"/>
      <c r="WBG125" s="61"/>
      <c r="WBH125" s="61"/>
      <c r="WBI125" s="61"/>
      <c r="WBJ125" s="61"/>
      <c r="WBK125" s="61"/>
      <c r="WBL125" s="61"/>
      <c r="WBM125" s="61"/>
      <c r="WBN125" s="61"/>
      <c r="WBO125" s="61"/>
      <c r="WBP125" s="61"/>
      <c r="WBQ125" s="61"/>
      <c r="WBR125" s="61"/>
      <c r="WBS125" s="61"/>
      <c r="WBT125" s="61"/>
      <c r="WBU125" s="61"/>
      <c r="WBV125" s="61"/>
      <c r="WBW125" s="61"/>
      <c r="WBX125" s="61"/>
      <c r="WBY125" s="61"/>
      <c r="WBZ125" s="61"/>
      <c r="WCA125" s="61"/>
      <c r="WCB125" s="61"/>
      <c r="WCC125" s="61"/>
      <c r="WCD125" s="61"/>
      <c r="WCE125" s="61"/>
      <c r="WCF125" s="61"/>
      <c r="WCG125" s="61"/>
      <c r="WCH125" s="61"/>
      <c r="WCI125" s="61"/>
      <c r="WCJ125" s="61"/>
      <c r="WCK125" s="61"/>
      <c r="WCL125" s="61"/>
      <c r="WCM125" s="61"/>
      <c r="WCN125" s="61"/>
      <c r="WCO125" s="61"/>
      <c r="WCP125" s="61"/>
      <c r="WCQ125" s="61"/>
      <c r="WCR125" s="61"/>
      <c r="WCS125" s="61"/>
      <c r="WCT125" s="61"/>
      <c r="WCU125" s="61"/>
      <c r="WCV125" s="61"/>
      <c r="WCW125" s="61"/>
      <c r="WCX125" s="61"/>
      <c r="WCY125" s="61"/>
      <c r="WCZ125" s="61"/>
      <c r="WDA125" s="61"/>
      <c r="WDB125" s="61"/>
      <c r="WDC125" s="61"/>
      <c r="WDD125" s="61"/>
      <c r="WDE125" s="61"/>
      <c r="WDF125" s="61"/>
      <c r="WDG125" s="61"/>
      <c r="WDH125" s="61"/>
      <c r="WDI125" s="61"/>
      <c r="WDJ125" s="61"/>
      <c r="WDK125" s="61"/>
      <c r="WDL125" s="61"/>
      <c r="WDM125" s="61"/>
      <c r="WDN125" s="61"/>
      <c r="WDO125" s="61"/>
      <c r="WDP125" s="61"/>
      <c r="WDQ125" s="61"/>
      <c r="WDR125" s="61"/>
      <c r="WDS125" s="61"/>
      <c r="WDT125" s="61"/>
      <c r="WDU125" s="61"/>
      <c r="WDV125" s="61"/>
      <c r="WDW125" s="61"/>
      <c r="WDX125" s="61"/>
      <c r="WDY125" s="61"/>
      <c r="WDZ125" s="61"/>
      <c r="WEA125" s="61"/>
      <c r="WEB125" s="61"/>
      <c r="WEC125" s="61"/>
      <c r="WED125" s="61"/>
      <c r="WEE125" s="61"/>
      <c r="WEF125" s="61"/>
      <c r="WEG125" s="61"/>
      <c r="WEH125" s="61"/>
      <c r="WEI125" s="61"/>
      <c r="WEJ125" s="61"/>
      <c r="WEK125" s="61"/>
      <c r="WEL125" s="61"/>
      <c r="WEM125" s="61"/>
      <c r="WEN125" s="61"/>
      <c r="WEO125" s="61"/>
      <c r="WEP125" s="61"/>
      <c r="WEQ125" s="61"/>
      <c r="WER125" s="61"/>
      <c r="WES125" s="61"/>
      <c r="WET125" s="61"/>
      <c r="WEU125" s="61"/>
      <c r="WEV125" s="61"/>
      <c r="WEW125" s="61"/>
      <c r="WEX125" s="61"/>
      <c r="WEY125" s="61"/>
      <c r="WEZ125" s="61"/>
      <c r="WFA125" s="61"/>
      <c r="WFB125" s="61"/>
      <c r="WFC125" s="61"/>
      <c r="WFD125" s="61"/>
      <c r="WFE125" s="61"/>
      <c r="WFF125" s="61"/>
      <c r="WFG125" s="61"/>
      <c r="WFH125" s="61"/>
      <c r="WFI125" s="61"/>
      <c r="WFJ125" s="61"/>
      <c r="WFK125" s="61"/>
      <c r="WFL125" s="61"/>
      <c r="WFM125" s="61"/>
      <c r="WFN125" s="61"/>
      <c r="WFO125" s="61"/>
      <c r="WFP125" s="61"/>
      <c r="WFQ125" s="61"/>
      <c r="WFR125" s="61"/>
      <c r="WFS125" s="61"/>
      <c r="WFT125" s="61"/>
      <c r="WFU125" s="61"/>
      <c r="WFV125" s="61"/>
      <c r="WFW125" s="61"/>
      <c r="WFX125" s="61"/>
      <c r="WFY125" s="61"/>
      <c r="WFZ125" s="61"/>
      <c r="WGA125" s="61"/>
      <c r="WGB125" s="61"/>
      <c r="WGC125" s="61"/>
      <c r="WGD125" s="61"/>
      <c r="WGE125" s="61"/>
      <c r="WGF125" s="61"/>
      <c r="WGG125" s="61"/>
      <c r="WGH125" s="61"/>
      <c r="WGI125" s="61"/>
      <c r="WGJ125" s="61"/>
      <c r="WGK125" s="61"/>
      <c r="WGL125" s="61"/>
      <c r="WGM125" s="61"/>
      <c r="WGN125" s="61"/>
      <c r="WGO125" s="61"/>
      <c r="WGP125" s="61"/>
      <c r="WGQ125" s="61"/>
      <c r="WGR125" s="61"/>
      <c r="WGS125" s="61"/>
      <c r="WGT125" s="61"/>
      <c r="WGU125" s="61"/>
      <c r="WGV125" s="61"/>
      <c r="WGW125" s="61"/>
      <c r="WGX125" s="61"/>
      <c r="WGY125" s="61"/>
      <c r="WGZ125" s="61"/>
      <c r="WHA125" s="61"/>
      <c r="WHB125" s="61"/>
      <c r="WHC125" s="61"/>
      <c r="WHD125" s="61"/>
      <c r="WHE125" s="61"/>
      <c r="WHF125" s="61"/>
      <c r="WHG125" s="61"/>
      <c r="WHH125" s="61"/>
      <c r="WHI125" s="61"/>
      <c r="WHJ125" s="61"/>
      <c r="WHK125" s="61"/>
      <c r="WHL125" s="61"/>
      <c r="WHM125" s="61"/>
      <c r="WHN125" s="61"/>
      <c r="WHO125" s="61"/>
      <c r="WHP125" s="61"/>
      <c r="WHQ125" s="61"/>
      <c r="WHR125" s="61"/>
      <c r="WHS125" s="61"/>
      <c r="WHT125" s="61"/>
      <c r="WHU125" s="61"/>
      <c r="WHV125" s="61"/>
      <c r="WHW125" s="61"/>
      <c r="WHX125" s="61"/>
      <c r="WHY125" s="61"/>
      <c r="WHZ125" s="61"/>
      <c r="WIA125" s="61"/>
      <c r="WIB125" s="61"/>
      <c r="WIC125" s="61"/>
      <c r="WID125" s="61"/>
      <c r="WIE125" s="61"/>
      <c r="WIF125" s="61"/>
      <c r="WIG125" s="61"/>
      <c r="WIH125" s="61"/>
      <c r="WII125" s="61"/>
      <c r="WIJ125" s="61"/>
      <c r="WIK125" s="61"/>
      <c r="WIL125" s="61"/>
      <c r="WIM125" s="61"/>
      <c r="WIN125" s="61"/>
      <c r="WIO125" s="61"/>
      <c r="WIP125" s="61"/>
      <c r="WIQ125" s="61"/>
      <c r="WIR125" s="61"/>
      <c r="WIS125" s="61"/>
      <c r="WIT125" s="61"/>
      <c r="WIU125" s="61"/>
      <c r="WIV125" s="61"/>
      <c r="WIW125" s="61"/>
      <c r="WIX125" s="61"/>
      <c r="WIY125" s="61"/>
      <c r="WIZ125" s="61"/>
      <c r="WJA125" s="61"/>
      <c r="WJB125" s="61"/>
      <c r="WJC125" s="61"/>
      <c r="WJD125" s="61"/>
      <c r="WJE125" s="61"/>
      <c r="WJF125" s="61"/>
      <c r="WJG125" s="61"/>
      <c r="WJH125" s="61"/>
      <c r="WJI125" s="61"/>
      <c r="WJJ125" s="61"/>
      <c r="WJK125" s="61"/>
      <c r="WJL125" s="61"/>
      <c r="WJM125" s="61"/>
      <c r="WJN125" s="61"/>
      <c r="WJO125" s="61"/>
      <c r="WJP125" s="61"/>
      <c r="WJQ125" s="61"/>
      <c r="WJR125" s="61"/>
      <c r="WJS125" s="61"/>
      <c r="WJT125" s="61"/>
      <c r="WJU125" s="61"/>
      <c r="WJV125" s="61"/>
      <c r="WJW125" s="61"/>
      <c r="WJX125" s="61"/>
      <c r="WJY125" s="61"/>
      <c r="WJZ125" s="61"/>
      <c r="WKA125" s="61"/>
      <c r="WKB125" s="61"/>
      <c r="WKC125" s="61"/>
      <c r="WKD125" s="61"/>
      <c r="WKE125" s="61"/>
      <c r="WKF125" s="61"/>
      <c r="WKG125" s="61"/>
      <c r="WKH125" s="61"/>
      <c r="WKI125" s="61"/>
      <c r="WKJ125" s="61"/>
      <c r="WKK125" s="61"/>
      <c r="WKL125" s="61"/>
      <c r="WKM125" s="61"/>
      <c r="WKN125" s="61"/>
      <c r="WKO125" s="61"/>
      <c r="WKP125" s="61"/>
      <c r="WKQ125" s="61"/>
      <c r="WKR125" s="61"/>
      <c r="WKS125" s="61"/>
      <c r="WKT125" s="61"/>
      <c r="WKU125" s="61"/>
      <c r="WKV125" s="61"/>
      <c r="WKW125" s="61"/>
      <c r="WKX125" s="61"/>
      <c r="WKY125" s="61"/>
      <c r="WKZ125" s="61"/>
      <c r="WLA125" s="61"/>
      <c r="WLB125" s="61"/>
      <c r="WLC125" s="61"/>
      <c r="WLD125" s="61"/>
      <c r="WLE125" s="61"/>
      <c r="WLF125" s="61"/>
      <c r="WLG125" s="61"/>
      <c r="WLH125" s="61"/>
      <c r="WLI125" s="61"/>
      <c r="WLJ125" s="61"/>
      <c r="WLK125" s="61"/>
      <c r="WLL125" s="61"/>
      <c r="WLM125" s="61"/>
      <c r="WLN125" s="61"/>
      <c r="WLO125" s="61"/>
      <c r="WLP125" s="61"/>
      <c r="WLQ125" s="61"/>
      <c r="WLR125" s="61"/>
      <c r="WLS125" s="61"/>
      <c r="WLT125" s="61"/>
      <c r="WLU125" s="61"/>
      <c r="WLV125" s="61"/>
      <c r="WLW125" s="61"/>
      <c r="WLX125" s="61"/>
      <c r="WLY125" s="61"/>
      <c r="WLZ125" s="61"/>
      <c r="WMA125" s="61"/>
      <c r="WMB125" s="61"/>
      <c r="WMC125" s="61"/>
      <c r="WMD125" s="61"/>
      <c r="WME125" s="61"/>
      <c r="WMF125" s="61"/>
      <c r="WMG125" s="61"/>
      <c r="WMH125" s="61"/>
      <c r="WMI125" s="61"/>
      <c r="WMJ125" s="61"/>
      <c r="WMK125" s="61"/>
      <c r="WML125" s="61"/>
      <c r="WMM125" s="61"/>
      <c r="WMN125" s="61"/>
      <c r="WMO125" s="61"/>
      <c r="WMP125" s="61"/>
      <c r="WMQ125" s="61"/>
      <c r="WMR125" s="61"/>
      <c r="WMS125" s="61"/>
      <c r="WMT125" s="61"/>
      <c r="WMU125" s="61"/>
      <c r="WMV125" s="61"/>
      <c r="WMW125" s="61"/>
      <c r="WMX125" s="61"/>
      <c r="WMY125" s="61"/>
      <c r="WMZ125" s="61"/>
      <c r="WNA125" s="61"/>
      <c r="WNB125" s="61"/>
      <c r="WNC125" s="61"/>
      <c r="WND125" s="61"/>
      <c r="WNE125" s="61"/>
      <c r="WNF125" s="61"/>
      <c r="WNG125" s="61"/>
      <c r="WNH125" s="61"/>
      <c r="WNI125" s="61"/>
      <c r="WNJ125" s="61"/>
      <c r="WNK125" s="61"/>
      <c r="WNL125" s="61"/>
      <c r="WNM125" s="61"/>
      <c r="WNN125" s="61"/>
      <c r="WNO125" s="61"/>
      <c r="WNP125" s="61"/>
      <c r="WNQ125" s="61"/>
      <c r="WNR125" s="61"/>
      <c r="WNS125" s="61"/>
      <c r="WNT125" s="61"/>
      <c r="WNU125" s="61"/>
      <c r="WNV125" s="61"/>
      <c r="WNW125" s="61"/>
      <c r="WNX125" s="61"/>
      <c r="WNY125" s="61"/>
      <c r="WNZ125" s="61"/>
      <c r="WOA125" s="61"/>
      <c r="WOB125" s="61"/>
      <c r="WOC125" s="61"/>
      <c r="WOD125" s="61"/>
      <c r="WOE125" s="61"/>
      <c r="WOF125" s="61"/>
      <c r="WOG125" s="61"/>
      <c r="WOH125" s="61"/>
      <c r="WOI125" s="61"/>
      <c r="WOJ125" s="61"/>
      <c r="WOK125" s="61"/>
      <c r="WOL125" s="61"/>
      <c r="WOM125" s="61"/>
      <c r="WON125" s="61"/>
      <c r="WOO125" s="61"/>
      <c r="WOP125" s="61"/>
      <c r="WOQ125" s="61"/>
      <c r="WOR125" s="61"/>
      <c r="WOS125" s="61"/>
      <c r="WOT125" s="61"/>
      <c r="WOU125" s="61"/>
      <c r="WOV125" s="61"/>
      <c r="WOW125" s="61"/>
      <c r="WOX125" s="61"/>
      <c r="WOY125" s="61"/>
      <c r="WOZ125" s="61"/>
      <c r="WPA125" s="61"/>
      <c r="WPB125" s="61"/>
      <c r="WPC125" s="61"/>
      <c r="WPD125" s="61"/>
      <c r="WPE125" s="61"/>
      <c r="WPF125" s="61"/>
      <c r="WPG125" s="61"/>
      <c r="WPH125" s="61"/>
      <c r="WPI125" s="61"/>
      <c r="WPJ125" s="61"/>
      <c r="WPK125" s="61"/>
      <c r="WPL125" s="61"/>
      <c r="WPM125" s="61"/>
      <c r="WPN125" s="61"/>
      <c r="WPO125" s="61"/>
      <c r="WPP125" s="61"/>
      <c r="WPQ125" s="61"/>
      <c r="WPR125" s="61"/>
      <c r="WPS125" s="61"/>
      <c r="WPT125" s="61"/>
      <c r="WPU125" s="61"/>
      <c r="WPV125" s="61"/>
      <c r="WPW125" s="61"/>
      <c r="WPX125" s="61"/>
      <c r="WPY125" s="61"/>
      <c r="WPZ125" s="61"/>
      <c r="WQA125" s="61"/>
      <c r="WQB125" s="61"/>
      <c r="WQC125" s="61"/>
      <c r="WQD125" s="61"/>
      <c r="WQE125" s="61"/>
      <c r="WQF125" s="61"/>
      <c r="WQG125" s="61"/>
      <c r="WQH125" s="61"/>
      <c r="WQI125" s="61"/>
      <c r="WQJ125" s="61"/>
      <c r="WQK125" s="61"/>
      <c r="WQL125" s="61"/>
      <c r="WQM125" s="61"/>
      <c r="WQN125" s="61"/>
      <c r="WQO125" s="61"/>
      <c r="WQP125" s="61"/>
      <c r="WQQ125" s="61"/>
      <c r="WQR125" s="61"/>
      <c r="WQS125" s="61"/>
      <c r="WQT125" s="61"/>
      <c r="WQU125" s="61"/>
      <c r="WQV125" s="61"/>
      <c r="WQW125" s="61"/>
      <c r="WQX125" s="61"/>
      <c r="WQY125" s="61"/>
      <c r="WQZ125" s="61"/>
      <c r="WRA125" s="61"/>
      <c r="WRB125" s="61"/>
      <c r="WRC125" s="61"/>
      <c r="WRD125" s="61"/>
      <c r="WRE125" s="61"/>
      <c r="WRF125" s="61"/>
      <c r="WRG125" s="61"/>
      <c r="WRH125" s="61"/>
      <c r="WRI125" s="61"/>
      <c r="WRJ125" s="61"/>
      <c r="WRK125" s="61"/>
      <c r="WRL125" s="61"/>
      <c r="WRM125" s="61"/>
      <c r="WRN125" s="61"/>
      <c r="WRO125" s="61"/>
      <c r="WRP125" s="61"/>
      <c r="WRQ125" s="61"/>
      <c r="WRR125" s="61"/>
      <c r="WRS125" s="61"/>
      <c r="WRT125" s="61"/>
      <c r="WRU125" s="61"/>
      <c r="WRV125" s="61"/>
      <c r="WRW125" s="61"/>
      <c r="WRX125" s="61"/>
      <c r="WRY125" s="61"/>
      <c r="WRZ125" s="61"/>
      <c r="WSA125" s="61"/>
      <c r="WSB125" s="61"/>
      <c r="WSC125" s="61"/>
      <c r="WSD125" s="61"/>
      <c r="WSE125" s="61"/>
      <c r="WSF125" s="61"/>
      <c r="WSG125" s="61"/>
      <c r="WSH125" s="61"/>
      <c r="WSI125" s="61"/>
      <c r="WSJ125" s="61"/>
      <c r="WSK125" s="61"/>
      <c r="WSL125" s="61"/>
      <c r="WSM125" s="61"/>
      <c r="WSN125" s="61"/>
      <c r="WSO125" s="61"/>
      <c r="WSP125" s="61"/>
      <c r="WSQ125" s="61"/>
      <c r="WSR125" s="61"/>
      <c r="WSS125" s="61"/>
      <c r="WST125" s="61"/>
      <c r="WSU125" s="61"/>
      <c r="WSV125" s="61"/>
      <c r="WSW125" s="61"/>
      <c r="WSX125" s="61"/>
      <c r="WSY125" s="61"/>
      <c r="WSZ125" s="61"/>
      <c r="WTA125" s="61"/>
      <c r="WTB125" s="61"/>
      <c r="WTC125" s="61"/>
      <c r="WTD125" s="61"/>
      <c r="WTE125" s="61"/>
      <c r="WTF125" s="61"/>
      <c r="WTG125" s="61"/>
      <c r="WTH125" s="61"/>
      <c r="WTI125" s="61"/>
      <c r="WTJ125" s="61"/>
      <c r="WTK125" s="61"/>
      <c r="WTL125" s="61"/>
      <c r="WTM125" s="61"/>
      <c r="WTN125" s="61"/>
      <c r="WTO125" s="61"/>
      <c r="WTP125" s="61"/>
      <c r="WTQ125" s="61"/>
      <c r="WTR125" s="61"/>
      <c r="WTS125" s="61"/>
      <c r="WTT125" s="61"/>
      <c r="WTU125" s="61"/>
      <c r="WTV125" s="61"/>
      <c r="WTW125" s="61"/>
      <c r="WTX125" s="61"/>
      <c r="WTY125" s="61"/>
      <c r="WTZ125" s="61"/>
      <c r="WUA125" s="61"/>
      <c r="WUB125" s="61"/>
      <c r="WUC125" s="61"/>
      <c r="WUD125" s="61"/>
      <c r="WUE125" s="61"/>
      <c r="WUF125" s="61"/>
      <c r="WUG125" s="61"/>
      <c r="WUH125" s="61"/>
      <c r="WUI125" s="61"/>
      <c r="WUJ125" s="61"/>
      <c r="WUK125" s="61"/>
      <c r="WUL125" s="61"/>
      <c r="WUM125" s="61"/>
      <c r="WUN125" s="61"/>
      <c r="WUO125" s="61"/>
      <c r="WUP125" s="61"/>
      <c r="WUQ125" s="61"/>
      <c r="WUR125" s="61"/>
      <c r="WUS125" s="61"/>
      <c r="WUT125" s="61"/>
      <c r="WUU125" s="61"/>
      <c r="WUV125" s="61"/>
      <c r="WUW125" s="61"/>
      <c r="WUX125" s="61"/>
      <c r="WUY125" s="61"/>
      <c r="WUZ125" s="61"/>
      <c r="WVA125" s="61"/>
      <c r="WVB125" s="61"/>
      <c r="WVC125" s="61"/>
      <c r="WVD125" s="61"/>
      <c r="WVE125" s="61"/>
      <c r="WVF125" s="61"/>
      <c r="WVG125" s="61"/>
      <c r="WVH125" s="61"/>
      <c r="WVI125" s="61"/>
      <c r="WVJ125" s="61"/>
      <c r="WVK125" s="61"/>
      <c r="WVL125" s="61"/>
      <c r="WVM125" s="61"/>
      <c r="WVN125" s="61"/>
      <c r="WVO125" s="61"/>
      <c r="WVP125" s="61"/>
      <c r="WVQ125" s="61"/>
      <c r="WVR125" s="61"/>
      <c r="WVS125" s="61"/>
      <c r="WVT125" s="61"/>
      <c r="WVU125" s="61"/>
      <c r="WVV125" s="61"/>
      <c r="WVW125" s="61"/>
      <c r="WVX125" s="61"/>
      <c r="WVY125" s="61"/>
      <c r="WVZ125" s="61"/>
      <c r="WWA125" s="61"/>
      <c r="WWB125" s="61"/>
      <c r="WWC125" s="61"/>
      <c r="WWD125" s="61"/>
      <c r="WWE125" s="61"/>
      <c r="WWF125" s="61"/>
      <c r="WWG125" s="61"/>
      <c r="WWH125" s="61"/>
      <c r="WWI125" s="61"/>
      <c r="WWJ125" s="61"/>
      <c r="WWK125" s="61"/>
      <c r="WWL125" s="61"/>
      <c r="WWM125" s="61"/>
      <c r="WWN125" s="61"/>
      <c r="WWO125" s="61"/>
      <c r="WWP125" s="61"/>
      <c r="WWQ125" s="61"/>
      <c r="WWR125" s="61"/>
      <c r="WWS125" s="61"/>
      <c r="WWT125" s="61"/>
      <c r="WWU125" s="61"/>
      <c r="WWV125" s="61"/>
      <c r="WWW125" s="61"/>
      <c r="WWX125" s="61"/>
      <c r="WWY125" s="61"/>
      <c r="WWZ125" s="61"/>
      <c r="WXA125" s="61"/>
      <c r="WXB125" s="61"/>
      <c r="WXC125" s="61"/>
      <c r="WXD125" s="61"/>
      <c r="WXE125" s="61"/>
      <c r="WXF125" s="61"/>
      <c r="WXG125" s="61"/>
      <c r="WXH125" s="61"/>
      <c r="WXI125" s="61"/>
      <c r="WXJ125" s="61"/>
      <c r="WXK125" s="61"/>
      <c r="WXL125" s="61"/>
      <c r="WXM125" s="61"/>
      <c r="WXN125" s="61"/>
      <c r="WXO125" s="61"/>
      <c r="WXP125" s="61"/>
      <c r="WXQ125" s="61"/>
      <c r="WXR125" s="61"/>
      <c r="WXS125" s="61"/>
      <c r="WXT125" s="61"/>
      <c r="WXU125" s="61"/>
      <c r="WXV125" s="61"/>
      <c r="WXW125" s="61"/>
      <c r="WXX125" s="61"/>
      <c r="WXY125" s="61"/>
      <c r="WXZ125" s="61"/>
      <c r="WYA125" s="61"/>
      <c r="WYB125" s="61"/>
      <c r="WYC125" s="61"/>
      <c r="WYD125" s="61"/>
      <c r="WYE125" s="61"/>
      <c r="WYF125" s="61"/>
      <c r="WYG125" s="61"/>
      <c r="WYH125" s="61"/>
      <c r="WYI125" s="61"/>
      <c r="WYJ125" s="61"/>
      <c r="WYK125" s="61"/>
      <c r="WYL125" s="61"/>
      <c r="WYM125" s="61"/>
      <c r="WYN125" s="61"/>
      <c r="WYO125" s="61"/>
      <c r="WYP125" s="61"/>
      <c r="WYQ125" s="61"/>
      <c r="WYR125" s="61"/>
      <c r="WYS125" s="61"/>
      <c r="WYT125" s="61"/>
      <c r="WYU125" s="61"/>
      <c r="WYV125" s="61"/>
      <c r="WYW125" s="61"/>
      <c r="WYX125" s="61"/>
      <c r="WYY125" s="61"/>
      <c r="WYZ125" s="61"/>
      <c r="WZA125" s="61"/>
      <c r="WZB125" s="61"/>
      <c r="WZC125" s="61"/>
      <c r="WZD125" s="61"/>
      <c r="WZE125" s="61"/>
      <c r="WZF125" s="61"/>
      <c r="WZG125" s="61"/>
      <c r="WZH125" s="61"/>
      <c r="WZI125" s="61"/>
      <c r="WZJ125" s="61"/>
      <c r="WZK125" s="61"/>
      <c r="WZL125" s="61"/>
      <c r="WZM125" s="61"/>
      <c r="WZN125" s="61"/>
      <c r="WZO125" s="61"/>
      <c r="WZP125" s="61"/>
      <c r="WZQ125" s="61"/>
      <c r="WZR125" s="61"/>
      <c r="WZS125" s="61"/>
      <c r="WZT125" s="61"/>
      <c r="WZU125" s="61"/>
      <c r="WZV125" s="61"/>
      <c r="WZW125" s="61"/>
      <c r="WZX125" s="61"/>
      <c r="WZY125" s="61"/>
      <c r="WZZ125" s="61"/>
      <c r="XAA125" s="61"/>
      <c r="XAB125" s="61"/>
      <c r="XAC125" s="61"/>
      <c r="XAD125" s="61"/>
      <c r="XAE125" s="61"/>
      <c r="XAF125" s="61"/>
      <c r="XAG125" s="61"/>
      <c r="XAH125" s="61"/>
      <c r="XAI125" s="61"/>
      <c r="XAJ125" s="61"/>
      <c r="XAK125" s="61"/>
      <c r="XAL125" s="61"/>
      <c r="XAM125" s="61"/>
      <c r="XAN125" s="61"/>
      <c r="XAO125" s="61"/>
      <c r="XAP125" s="61"/>
      <c r="XAQ125" s="61"/>
      <c r="XAR125" s="61"/>
      <c r="XAS125" s="61"/>
      <c r="XAT125" s="61"/>
      <c r="XAU125" s="61"/>
      <c r="XAV125" s="61"/>
      <c r="XAW125" s="61"/>
      <c r="XAX125" s="61"/>
      <c r="XAY125" s="61"/>
      <c r="XAZ125" s="61"/>
      <c r="XBA125" s="61"/>
      <c r="XBB125" s="61"/>
      <c r="XBC125" s="61"/>
      <c r="XBD125" s="61"/>
      <c r="XBE125" s="61"/>
      <c r="XBF125" s="61"/>
      <c r="XBG125" s="61"/>
      <c r="XBH125" s="61"/>
      <c r="XBI125" s="61"/>
      <c r="XBJ125" s="61"/>
      <c r="XBK125" s="61"/>
      <c r="XBL125" s="61"/>
      <c r="XBM125" s="61"/>
      <c r="XBN125" s="61"/>
      <c r="XBO125" s="61"/>
      <c r="XBP125" s="61"/>
      <c r="XBQ125" s="61"/>
      <c r="XBR125" s="61"/>
      <c r="XBS125" s="61"/>
      <c r="XBT125" s="61"/>
      <c r="XBU125" s="61"/>
      <c r="XBV125" s="61"/>
      <c r="XBW125" s="61"/>
      <c r="XBX125" s="61"/>
      <c r="XBY125" s="61"/>
      <c r="XBZ125" s="61"/>
      <c r="XCA125" s="61"/>
      <c r="XCB125" s="61"/>
      <c r="XCC125" s="61"/>
      <c r="XCD125" s="61"/>
      <c r="XCE125" s="61"/>
      <c r="XCF125" s="61"/>
      <c r="XCG125" s="61"/>
      <c r="XCH125" s="61"/>
      <c r="XCI125" s="61"/>
      <c r="XCJ125" s="61"/>
      <c r="XCK125" s="61"/>
      <c r="XCL125" s="61"/>
      <c r="XCM125" s="61"/>
      <c r="XCN125" s="61"/>
      <c r="XCO125" s="61"/>
      <c r="XCP125" s="61"/>
      <c r="XCQ125" s="61"/>
      <c r="XCR125" s="61"/>
      <c r="XCS125" s="61"/>
      <c r="XCT125" s="61"/>
      <c r="XCU125" s="61"/>
      <c r="XCV125" s="61"/>
      <c r="XCW125" s="61"/>
      <c r="XCX125" s="61"/>
      <c r="XCY125" s="61"/>
      <c r="XCZ125" s="61"/>
      <c r="XDA125" s="61"/>
      <c r="XDB125" s="61"/>
      <c r="XDC125" s="61"/>
      <c r="XDD125" s="61"/>
      <c r="XDE125" s="61"/>
      <c r="XDF125" s="61"/>
      <c r="XDG125" s="61"/>
      <c r="XDH125" s="61"/>
      <c r="XDI125" s="61"/>
      <c r="XDJ125" s="61"/>
      <c r="XDK125" s="61"/>
      <c r="XDL125" s="61"/>
      <c r="XDM125" s="61"/>
      <c r="XDN125" s="61"/>
      <c r="XDO125" s="61"/>
      <c r="XDP125" s="61"/>
      <c r="XDQ125" s="61"/>
      <c r="XDR125" s="61"/>
      <c r="XDS125" s="61"/>
      <c r="XDT125" s="61"/>
      <c r="XDU125" s="61"/>
      <c r="XDV125" s="61"/>
      <c r="XDW125" s="61"/>
      <c r="XDX125" s="61"/>
      <c r="XDY125" s="61"/>
      <c r="XDZ125" s="61"/>
      <c r="XEA125" s="61"/>
      <c r="XEB125" s="61"/>
      <c r="XEC125" s="61"/>
      <c r="XED125" s="61"/>
      <c r="XEE125" s="61"/>
      <c r="XEF125" s="61"/>
      <c r="XEG125" s="61"/>
      <c r="XEH125" s="61"/>
      <c r="XEI125" s="61"/>
      <c r="XEJ125" s="61"/>
      <c r="XEK125" s="61"/>
      <c r="XEL125" s="61"/>
      <c r="XEM125" s="61"/>
      <c r="XEN125" s="61"/>
      <c r="XEO125" s="61"/>
      <c r="XEP125" s="61"/>
      <c r="XEQ125" s="61"/>
      <c r="XER125" s="61"/>
      <c r="XES125" s="61"/>
      <c r="XET125" s="61"/>
      <c r="XEU125" s="61"/>
      <c r="XEV125" s="61"/>
      <c r="XEW125" s="61"/>
      <c r="XEX125" s="61"/>
      <c r="XEY125" s="61"/>
      <c r="XEZ125" s="61"/>
      <c r="XFA125" s="61"/>
      <c r="XFB125" s="61"/>
      <c r="XFC125" s="61"/>
      <c r="XFD125" s="61"/>
    </row>
    <row r="126" s="10" customFormat="1" ht="72" customHeight="1" spans="1:16384">
      <c r="A126" s="38">
        <v>34</v>
      </c>
      <c r="B126" s="38" t="s">
        <v>4673</v>
      </c>
      <c r="C126" s="38" t="s">
        <v>4674</v>
      </c>
      <c r="D126" s="33" t="s">
        <v>4489</v>
      </c>
      <c r="E126" s="38" t="s">
        <v>1445</v>
      </c>
      <c r="F126" s="38" t="s">
        <v>3353</v>
      </c>
      <c r="G126" s="38">
        <v>84.7</v>
      </c>
      <c r="H126" s="38">
        <v>84.7</v>
      </c>
      <c r="I126" s="38"/>
      <c r="J126" s="38"/>
      <c r="K126" s="38"/>
      <c r="L126" s="38" t="s">
        <v>4672</v>
      </c>
      <c r="M126" s="38" t="s">
        <v>4542</v>
      </c>
      <c r="N126" s="38"/>
      <c r="P126" s="70"/>
      <c r="Q126" s="70"/>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c r="BN126" s="61"/>
      <c r="BO126" s="61"/>
      <c r="BP126" s="61"/>
      <c r="BQ126" s="61"/>
      <c r="BR126" s="61"/>
      <c r="BS126" s="61"/>
      <c r="BT126" s="61"/>
      <c r="BU126" s="61"/>
      <c r="BV126" s="61"/>
      <c r="BW126" s="61"/>
      <c r="BX126" s="61"/>
      <c r="BY126" s="61"/>
      <c r="BZ126" s="61"/>
      <c r="CA126" s="61"/>
      <c r="CB126" s="61"/>
      <c r="CC126" s="61"/>
      <c r="CD126" s="61"/>
      <c r="CE126" s="61"/>
      <c r="CF126" s="61"/>
      <c r="CG126" s="61"/>
      <c r="CH126" s="61"/>
      <c r="CI126" s="61"/>
      <c r="CJ126" s="61"/>
      <c r="CK126" s="61"/>
      <c r="CL126" s="61"/>
      <c r="CM126" s="61"/>
      <c r="CN126" s="61"/>
      <c r="CO126" s="61"/>
      <c r="CP126" s="61"/>
      <c r="CQ126" s="61"/>
      <c r="CR126" s="61"/>
      <c r="CS126" s="61"/>
      <c r="CT126" s="61"/>
      <c r="CU126" s="61"/>
      <c r="CV126" s="61"/>
      <c r="CW126" s="61"/>
      <c r="CX126" s="61"/>
      <c r="CY126" s="61"/>
      <c r="CZ126" s="61"/>
      <c r="DA126" s="61"/>
      <c r="DB126" s="61"/>
      <c r="DC126" s="61"/>
      <c r="DD126" s="61"/>
      <c r="DE126" s="61"/>
      <c r="DF126" s="61"/>
      <c r="DG126" s="61"/>
      <c r="DH126" s="61"/>
      <c r="DI126" s="61"/>
      <c r="DJ126" s="61"/>
      <c r="DK126" s="61"/>
      <c r="DL126" s="61"/>
      <c r="DM126" s="61"/>
      <c r="DN126" s="61"/>
      <c r="DO126" s="61"/>
      <c r="DP126" s="61"/>
      <c r="DQ126" s="61"/>
      <c r="DR126" s="61"/>
      <c r="DS126" s="61"/>
      <c r="DT126" s="61"/>
      <c r="DU126" s="61"/>
      <c r="DV126" s="61"/>
      <c r="DW126" s="61"/>
      <c r="DX126" s="61"/>
      <c r="DY126" s="61"/>
      <c r="DZ126" s="61"/>
      <c r="EA126" s="61"/>
      <c r="EB126" s="61"/>
      <c r="EC126" s="61"/>
      <c r="ED126" s="61"/>
      <c r="EE126" s="61"/>
      <c r="EF126" s="61"/>
      <c r="EG126" s="61"/>
      <c r="EH126" s="61"/>
      <c r="EI126" s="61"/>
      <c r="EJ126" s="61"/>
      <c r="EK126" s="61"/>
      <c r="EL126" s="61"/>
      <c r="EM126" s="61"/>
      <c r="EN126" s="61"/>
      <c r="EO126" s="61"/>
      <c r="EP126" s="61"/>
      <c r="EQ126" s="61"/>
      <c r="ER126" s="61"/>
      <c r="ES126" s="61"/>
      <c r="ET126" s="61"/>
      <c r="EU126" s="61"/>
      <c r="EV126" s="61"/>
      <c r="EW126" s="61"/>
      <c r="EX126" s="61"/>
      <c r="EY126" s="61"/>
      <c r="EZ126" s="61"/>
      <c r="FA126" s="61"/>
      <c r="FB126" s="61"/>
      <c r="FC126" s="61"/>
      <c r="FD126" s="61"/>
      <c r="FE126" s="61"/>
      <c r="FF126" s="61"/>
      <c r="FG126" s="61"/>
      <c r="FH126" s="61"/>
      <c r="FI126" s="61"/>
      <c r="FJ126" s="61"/>
      <c r="FK126" s="61"/>
      <c r="FL126" s="61"/>
      <c r="FM126" s="61"/>
      <c r="FN126" s="61"/>
      <c r="FO126" s="61"/>
      <c r="FP126" s="61"/>
      <c r="FQ126" s="61"/>
      <c r="FR126" s="61"/>
      <c r="FS126" s="61"/>
      <c r="FT126" s="61"/>
      <c r="FU126" s="61"/>
      <c r="FV126" s="61"/>
      <c r="FW126" s="61"/>
      <c r="FX126" s="61"/>
      <c r="FY126" s="61"/>
      <c r="FZ126" s="61"/>
      <c r="GA126" s="61"/>
      <c r="GB126" s="61"/>
      <c r="GC126" s="61"/>
      <c r="GD126" s="61"/>
      <c r="GE126" s="61"/>
      <c r="GF126" s="61"/>
      <c r="GG126" s="61"/>
      <c r="GH126" s="61"/>
      <c r="GI126" s="61"/>
      <c r="GJ126" s="61"/>
      <c r="GK126" s="61"/>
      <c r="GL126" s="61"/>
      <c r="GM126" s="61"/>
      <c r="GN126" s="61"/>
      <c r="GO126" s="61"/>
      <c r="GP126" s="61"/>
      <c r="GQ126" s="61"/>
      <c r="GR126" s="61"/>
      <c r="GS126" s="61"/>
      <c r="GT126" s="61"/>
      <c r="GU126" s="61"/>
      <c r="GV126" s="61"/>
      <c r="GW126" s="61"/>
      <c r="GX126" s="61"/>
      <c r="GY126" s="61"/>
      <c r="GZ126" s="61"/>
      <c r="HA126" s="61"/>
      <c r="HB126" s="61"/>
      <c r="HC126" s="61"/>
      <c r="HD126" s="61"/>
      <c r="HE126" s="61"/>
      <c r="HF126" s="61"/>
      <c r="HG126" s="61"/>
      <c r="HH126" s="61"/>
      <c r="HI126" s="61"/>
      <c r="HJ126" s="61"/>
      <c r="HK126" s="61"/>
      <c r="HL126" s="61"/>
      <c r="HM126" s="61"/>
      <c r="HN126" s="61"/>
      <c r="HO126" s="61"/>
      <c r="HP126" s="61"/>
      <c r="HQ126" s="61"/>
      <c r="HR126" s="61"/>
      <c r="HS126" s="61"/>
      <c r="HT126" s="61"/>
      <c r="HU126" s="61"/>
      <c r="HV126" s="61"/>
      <c r="HW126" s="61"/>
      <c r="HX126" s="61"/>
      <c r="HY126" s="61"/>
      <c r="HZ126" s="61"/>
      <c r="IA126" s="61"/>
      <c r="IB126" s="61"/>
      <c r="IC126" s="61"/>
      <c r="ID126" s="61"/>
      <c r="IE126" s="61"/>
      <c r="IF126" s="61"/>
      <c r="IG126" s="61"/>
      <c r="IH126" s="61"/>
      <c r="II126" s="61"/>
      <c r="IJ126" s="61"/>
      <c r="IK126" s="61"/>
      <c r="IL126" s="61"/>
      <c r="IM126" s="61"/>
      <c r="IN126" s="61"/>
      <c r="IO126" s="61"/>
      <c r="IP126" s="61"/>
      <c r="IQ126" s="61"/>
      <c r="IR126" s="61"/>
      <c r="IS126" s="61"/>
      <c r="IT126" s="61"/>
      <c r="IU126" s="61"/>
      <c r="IV126" s="61"/>
      <c r="IW126" s="61"/>
      <c r="IX126" s="61"/>
      <c r="IY126" s="61"/>
      <c r="IZ126" s="61"/>
      <c r="JA126" s="61"/>
      <c r="JB126" s="61"/>
      <c r="JC126" s="61"/>
      <c r="JD126" s="61"/>
      <c r="JE126" s="61"/>
      <c r="JF126" s="61"/>
      <c r="JG126" s="61"/>
      <c r="JH126" s="61"/>
      <c r="JI126" s="61"/>
      <c r="JJ126" s="61"/>
      <c r="JK126" s="61"/>
      <c r="JL126" s="61"/>
      <c r="JM126" s="61"/>
      <c r="JN126" s="61"/>
      <c r="JO126" s="61"/>
      <c r="JP126" s="61"/>
      <c r="JQ126" s="61"/>
      <c r="JR126" s="61"/>
      <c r="JS126" s="61"/>
      <c r="JT126" s="61"/>
      <c r="JU126" s="61"/>
      <c r="JV126" s="61"/>
      <c r="JW126" s="61"/>
      <c r="JX126" s="61"/>
      <c r="JY126" s="61"/>
      <c r="JZ126" s="61"/>
      <c r="KA126" s="61"/>
      <c r="KB126" s="61"/>
      <c r="KC126" s="61"/>
      <c r="KD126" s="61"/>
      <c r="KE126" s="61"/>
      <c r="KF126" s="61"/>
      <c r="KG126" s="61"/>
      <c r="KH126" s="61"/>
      <c r="KI126" s="61"/>
      <c r="KJ126" s="61"/>
      <c r="KK126" s="61"/>
      <c r="KL126" s="61"/>
      <c r="KM126" s="61"/>
      <c r="KN126" s="61"/>
      <c r="KO126" s="61"/>
      <c r="KP126" s="61"/>
      <c r="KQ126" s="61"/>
      <c r="KR126" s="61"/>
      <c r="KS126" s="61"/>
      <c r="KT126" s="61"/>
      <c r="KU126" s="61"/>
      <c r="KV126" s="61"/>
      <c r="KW126" s="61"/>
      <c r="KX126" s="61"/>
      <c r="KY126" s="61"/>
      <c r="KZ126" s="61"/>
      <c r="LA126" s="61"/>
      <c r="LB126" s="61"/>
      <c r="LC126" s="61"/>
      <c r="LD126" s="61"/>
      <c r="LE126" s="61"/>
      <c r="LF126" s="61"/>
      <c r="LG126" s="61"/>
      <c r="LH126" s="61"/>
      <c r="LI126" s="61"/>
      <c r="LJ126" s="61"/>
      <c r="LK126" s="61"/>
      <c r="LL126" s="61"/>
      <c r="LM126" s="61"/>
      <c r="LN126" s="61"/>
      <c r="LO126" s="61"/>
      <c r="LP126" s="61"/>
      <c r="LQ126" s="61"/>
      <c r="LR126" s="61"/>
      <c r="LS126" s="61"/>
      <c r="LT126" s="61"/>
      <c r="LU126" s="61"/>
      <c r="LV126" s="61"/>
      <c r="LW126" s="61"/>
      <c r="LX126" s="61"/>
      <c r="LY126" s="61"/>
      <c r="LZ126" s="61"/>
      <c r="MA126" s="61"/>
      <c r="MB126" s="61"/>
      <c r="MC126" s="61"/>
      <c r="MD126" s="61"/>
      <c r="ME126" s="61"/>
      <c r="MF126" s="61"/>
      <c r="MG126" s="61"/>
      <c r="MH126" s="61"/>
      <c r="MI126" s="61"/>
      <c r="MJ126" s="61"/>
      <c r="MK126" s="61"/>
      <c r="ML126" s="61"/>
      <c r="MM126" s="61"/>
      <c r="MN126" s="61"/>
      <c r="MO126" s="61"/>
      <c r="MP126" s="61"/>
      <c r="MQ126" s="61"/>
      <c r="MR126" s="61"/>
      <c r="MS126" s="61"/>
      <c r="MT126" s="61"/>
      <c r="MU126" s="61"/>
      <c r="MV126" s="61"/>
      <c r="MW126" s="61"/>
      <c r="MX126" s="61"/>
      <c r="MY126" s="61"/>
      <c r="MZ126" s="61"/>
      <c r="NA126" s="61"/>
      <c r="NB126" s="61"/>
      <c r="NC126" s="61"/>
      <c r="ND126" s="61"/>
      <c r="NE126" s="61"/>
      <c r="NF126" s="61"/>
      <c r="NG126" s="61"/>
      <c r="NH126" s="61"/>
      <c r="NI126" s="61"/>
      <c r="NJ126" s="61"/>
      <c r="NK126" s="61"/>
      <c r="NL126" s="61"/>
      <c r="NM126" s="61"/>
      <c r="NN126" s="61"/>
      <c r="NO126" s="61"/>
      <c r="NP126" s="61"/>
      <c r="NQ126" s="61"/>
      <c r="NR126" s="61"/>
      <c r="NS126" s="61"/>
      <c r="NT126" s="61"/>
      <c r="NU126" s="61"/>
      <c r="NV126" s="61"/>
      <c r="NW126" s="61"/>
      <c r="NX126" s="61"/>
      <c r="NY126" s="61"/>
      <c r="NZ126" s="61"/>
      <c r="OA126" s="61"/>
      <c r="OB126" s="61"/>
      <c r="OC126" s="61"/>
      <c r="OD126" s="61"/>
      <c r="OE126" s="61"/>
      <c r="OF126" s="61"/>
      <c r="OG126" s="61"/>
      <c r="OH126" s="61"/>
      <c r="OI126" s="61"/>
      <c r="OJ126" s="61"/>
      <c r="OK126" s="61"/>
      <c r="OL126" s="61"/>
      <c r="OM126" s="61"/>
      <c r="ON126" s="61"/>
      <c r="OO126" s="61"/>
      <c r="OP126" s="61"/>
      <c r="OQ126" s="61"/>
      <c r="OR126" s="61"/>
      <c r="OS126" s="61"/>
      <c r="OT126" s="61"/>
      <c r="OU126" s="61"/>
      <c r="OV126" s="61"/>
      <c r="OW126" s="61"/>
      <c r="OX126" s="61"/>
      <c r="OY126" s="61"/>
      <c r="OZ126" s="61"/>
      <c r="PA126" s="61"/>
      <c r="PB126" s="61"/>
      <c r="PC126" s="61"/>
      <c r="PD126" s="61"/>
      <c r="PE126" s="61"/>
      <c r="PF126" s="61"/>
      <c r="PG126" s="61"/>
      <c r="PH126" s="61"/>
      <c r="PI126" s="61"/>
      <c r="PJ126" s="61"/>
      <c r="PK126" s="61"/>
      <c r="PL126" s="61"/>
      <c r="PM126" s="61"/>
      <c r="PN126" s="61"/>
      <c r="PO126" s="61"/>
      <c r="PP126" s="61"/>
      <c r="PQ126" s="61"/>
      <c r="PR126" s="61"/>
      <c r="PS126" s="61"/>
      <c r="PT126" s="61"/>
      <c r="PU126" s="61"/>
      <c r="PV126" s="61"/>
      <c r="PW126" s="61"/>
      <c r="PX126" s="61"/>
      <c r="PY126" s="61"/>
      <c r="PZ126" s="61"/>
      <c r="QA126" s="61"/>
      <c r="QB126" s="61"/>
      <c r="QC126" s="61"/>
      <c r="QD126" s="61"/>
      <c r="QE126" s="61"/>
      <c r="QF126" s="61"/>
      <c r="QG126" s="61"/>
      <c r="QH126" s="61"/>
      <c r="QI126" s="61"/>
      <c r="QJ126" s="61"/>
      <c r="QK126" s="61"/>
      <c r="QL126" s="61"/>
      <c r="QM126" s="61"/>
      <c r="QN126" s="61"/>
      <c r="QO126" s="61"/>
      <c r="QP126" s="61"/>
      <c r="QQ126" s="61"/>
      <c r="QR126" s="61"/>
      <c r="QS126" s="61"/>
      <c r="QT126" s="61"/>
      <c r="QU126" s="61"/>
      <c r="QV126" s="61"/>
      <c r="QW126" s="61"/>
      <c r="QX126" s="61"/>
      <c r="QY126" s="61"/>
      <c r="QZ126" s="61"/>
      <c r="RA126" s="61"/>
      <c r="RB126" s="61"/>
      <c r="RC126" s="61"/>
      <c r="RD126" s="61"/>
      <c r="RE126" s="61"/>
      <c r="RF126" s="61"/>
      <c r="RG126" s="61"/>
      <c r="RH126" s="61"/>
      <c r="RI126" s="61"/>
      <c r="RJ126" s="61"/>
      <c r="RK126" s="61"/>
      <c r="RL126" s="61"/>
      <c r="RM126" s="61"/>
      <c r="RN126" s="61"/>
      <c r="RO126" s="61"/>
      <c r="RP126" s="61"/>
      <c r="RQ126" s="61"/>
      <c r="RR126" s="61"/>
      <c r="RS126" s="61"/>
      <c r="RT126" s="61"/>
      <c r="RU126" s="61"/>
      <c r="RV126" s="61"/>
      <c r="RW126" s="61"/>
      <c r="RX126" s="61"/>
      <c r="RY126" s="61"/>
      <c r="RZ126" s="61"/>
      <c r="SA126" s="61"/>
      <c r="SB126" s="61"/>
      <c r="SC126" s="61"/>
      <c r="SD126" s="61"/>
      <c r="SE126" s="61"/>
      <c r="SF126" s="61"/>
      <c r="SG126" s="61"/>
      <c r="SH126" s="61"/>
      <c r="SI126" s="61"/>
      <c r="SJ126" s="61"/>
      <c r="SK126" s="61"/>
      <c r="SL126" s="61"/>
      <c r="SM126" s="61"/>
      <c r="SN126" s="61"/>
      <c r="SO126" s="61"/>
      <c r="SP126" s="61"/>
      <c r="SQ126" s="61"/>
      <c r="SR126" s="61"/>
      <c r="SS126" s="61"/>
      <c r="ST126" s="61"/>
      <c r="SU126" s="61"/>
      <c r="SV126" s="61"/>
      <c r="SW126" s="61"/>
      <c r="SX126" s="61"/>
      <c r="SY126" s="61"/>
      <c r="SZ126" s="61"/>
      <c r="TA126" s="61"/>
      <c r="TB126" s="61"/>
      <c r="TC126" s="61"/>
      <c r="TD126" s="61"/>
      <c r="TE126" s="61"/>
      <c r="TF126" s="61"/>
      <c r="TG126" s="61"/>
      <c r="TH126" s="61"/>
      <c r="TI126" s="61"/>
      <c r="TJ126" s="61"/>
      <c r="TK126" s="61"/>
      <c r="TL126" s="61"/>
      <c r="TM126" s="61"/>
      <c r="TN126" s="61"/>
      <c r="TO126" s="61"/>
      <c r="TP126" s="61"/>
      <c r="TQ126" s="61"/>
      <c r="TR126" s="61"/>
      <c r="TS126" s="61"/>
      <c r="TT126" s="61"/>
      <c r="TU126" s="61"/>
      <c r="TV126" s="61"/>
      <c r="TW126" s="61"/>
      <c r="TX126" s="61"/>
      <c r="TY126" s="61"/>
      <c r="TZ126" s="61"/>
      <c r="UA126" s="61"/>
      <c r="UB126" s="61"/>
      <c r="UC126" s="61"/>
      <c r="UD126" s="61"/>
      <c r="UE126" s="61"/>
      <c r="UF126" s="61"/>
      <c r="UG126" s="61"/>
      <c r="UH126" s="61"/>
      <c r="UI126" s="61"/>
      <c r="UJ126" s="61"/>
      <c r="UK126" s="61"/>
      <c r="UL126" s="61"/>
      <c r="UM126" s="61"/>
      <c r="UN126" s="61"/>
      <c r="UO126" s="61"/>
      <c r="UP126" s="61"/>
      <c r="UQ126" s="61"/>
      <c r="UR126" s="61"/>
      <c r="US126" s="61"/>
      <c r="UT126" s="61"/>
      <c r="UU126" s="61"/>
      <c r="UV126" s="61"/>
      <c r="UW126" s="61"/>
      <c r="UX126" s="61"/>
      <c r="UY126" s="61"/>
      <c r="UZ126" s="61"/>
      <c r="VA126" s="61"/>
      <c r="VB126" s="61"/>
      <c r="VC126" s="61"/>
      <c r="VD126" s="61"/>
      <c r="VE126" s="61"/>
      <c r="VF126" s="61"/>
      <c r="VG126" s="61"/>
      <c r="VH126" s="61"/>
      <c r="VI126" s="61"/>
      <c r="VJ126" s="61"/>
      <c r="VK126" s="61"/>
      <c r="VL126" s="61"/>
      <c r="VM126" s="61"/>
      <c r="VN126" s="61"/>
      <c r="VO126" s="61"/>
      <c r="VP126" s="61"/>
      <c r="VQ126" s="61"/>
      <c r="VR126" s="61"/>
      <c r="VS126" s="61"/>
      <c r="VT126" s="61"/>
      <c r="VU126" s="61"/>
      <c r="VV126" s="61"/>
      <c r="VW126" s="61"/>
      <c r="VX126" s="61"/>
      <c r="VY126" s="61"/>
      <c r="VZ126" s="61"/>
      <c r="WA126" s="61"/>
      <c r="WB126" s="61"/>
      <c r="WC126" s="61"/>
      <c r="WD126" s="61"/>
      <c r="WE126" s="61"/>
      <c r="WF126" s="61"/>
      <c r="WG126" s="61"/>
      <c r="WH126" s="61"/>
      <c r="WI126" s="61"/>
      <c r="WJ126" s="61"/>
      <c r="WK126" s="61"/>
      <c r="WL126" s="61"/>
      <c r="WM126" s="61"/>
      <c r="WN126" s="61"/>
      <c r="WO126" s="61"/>
      <c r="WP126" s="61"/>
      <c r="WQ126" s="61"/>
      <c r="WR126" s="61"/>
      <c r="WS126" s="61"/>
      <c r="WT126" s="61"/>
      <c r="WU126" s="61"/>
      <c r="WV126" s="61"/>
      <c r="WW126" s="61"/>
      <c r="WX126" s="61"/>
      <c r="WY126" s="61"/>
      <c r="WZ126" s="61"/>
      <c r="XA126" s="61"/>
      <c r="XB126" s="61"/>
      <c r="XC126" s="61"/>
      <c r="XD126" s="61"/>
      <c r="XE126" s="61"/>
      <c r="XF126" s="61"/>
      <c r="XG126" s="61"/>
      <c r="XH126" s="61"/>
      <c r="XI126" s="61"/>
      <c r="XJ126" s="61"/>
      <c r="XK126" s="61"/>
      <c r="XL126" s="61"/>
      <c r="XM126" s="61"/>
      <c r="XN126" s="61"/>
      <c r="XO126" s="61"/>
      <c r="XP126" s="61"/>
      <c r="XQ126" s="61"/>
      <c r="XR126" s="61"/>
      <c r="XS126" s="61"/>
      <c r="XT126" s="61"/>
      <c r="XU126" s="61"/>
      <c r="XV126" s="61"/>
      <c r="XW126" s="61"/>
      <c r="XX126" s="61"/>
      <c r="XY126" s="61"/>
      <c r="XZ126" s="61"/>
      <c r="YA126" s="61"/>
      <c r="YB126" s="61"/>
      <c r="YC126" s="61"/>
      <c r="YD126" s="61"/>
      <c r="YE126" s="61"/>
      <c r="YF126" s="61"/>
      <c r="YG126" s="61"/>
      <c r="YH126" s="61"/>
      <c r="YI126" s="61"/>
      <c r="YJ126" s="61"/>
      <c r="YK126" s="61"/>
      <c r="YL126" s="61"/>
      <c r="YM126" s="61"/>
      <c r="YN126" s="61"/>
      <c r="YO126" s="61"/>
      <c r="YP126" s="61"/>
      <c r="YQ126" s="61"/>
      <c r="YR126" s="61"/>
      <c r="YS126" s="61"/>
      <c r="YT126" s="61"/>
      <c r="YU126" s="61"/>
      <c r="YV126" s="61"/>
      <c r="YW126" s="61"/>
      <c r="YX126" s="61"/>
      <c r="YY126" s="61"/>
      <c r="YZ126" s="61"/>
      <c r="ZA126" s="61"/>
      <c r="ZB126" s="61"/>
      <c r="ZC126" s="61"/>
      <c r="ZD126" s="61"/>
      <c r="ZE126" s="61"/>
      <c r="ZF126" s="61"/>
      <c r="ZG126" s="61"/>
      <c r="ZH126" s="61"/>
      <c r="ZI126" s="61"/>
      <c r="ZJ126" s="61"/>
      <c r="ZK126" s="61"/>
      <c r="ZL126" s="61"/>
      <c r="ZM126" s="61"/>
      <c r="ZN126" s="61"/>
      <c r="ZO126" s="61"/>
      <c r="ZP126" s="61"/>
      <c r="ZQ126" s="61"/>
      <c r="ZR126" s="61"/>
      <c r="ZS126" s="61"/>
      <c r="ZT126" s="61"/>
      <c r="ZU126" s="61"/>
      <c r="ZV126" s="61"/>
      <c r="ZW126" s="61"/>
      <c r="ZX126" s="61"/>
      <c r="ZY126" s="61"/>
      <c r="ZZ126" s="61"/>
      <c r="AAA126" s="61"/>
      <c r="AAB126" s="61"/>
      <c r="AAC126" s="61"/>
      <c r="AAD126" s="61"/>
      <c r="AAE126" s="61"/>
      <c r="AAF126" s="61"/>
      <c r="AAG126" s="61"/>
      <c r="AAH126" s="61"/>
      <c r="AAI126" s="61"/>
      <c r="AAJ126" s="61"/>
      <c r="AAK126" s="61"/>
      <c r="AAL126" s="61"/>
      <c r="AAM126" s="61"/>
      <c r="AAN126" s="61"/>
      <c r="AAO126" s="61"/>
      <c r="AAP126" s="61"/>
      <c r="AAQ126" s="61"/>
      <c r="AAR126" s="61"/>
      <c r="AAS126" s="61"/>
      <c r="AAT126" s="61"/>
      <c r="AAU126" s="61"/>
      <c r="AAV126" s="61"/>
      <c r="AAW126" s="61"/>
      <c r="AAX126" s="61"/>
      <c r="AAY126" s="61"/>
      <c r="AAZ126" s="61"/>
      <c r="ABA126" s="61"/>
      <c r="ABB126" s="61"/>
      <c r="ABC126" s="61"/>
      <c r="ABD126" s="61"/>
      <c r="ABE126" s="61"/>
      <c r="ABF126" s="61"/>
      <c r="ABG126" s="61"/>
      <c r="ABH126" s="61"/>
      <c r="ABI126" s="61"/>
      <c r="ABJ126" s="61"/>
      <c r="ABK126" s="61"/>
      <c r="ABL126" s="61"/>
      <c r="ABM126" s="61"/>
      <c r="ABN126" s="61"/>
      <c r="ABO126" s="61"/>
      <c r="ABP126" s="61"/>
      <c r="ABQ126" s="61"/>
      <c r="ABR126" s="61"/>
      <c r="ABS126" s="61"/>
      <c r="ABT126" s="61"/>
      <c r="ABU126" s="61"/>
      <c r="ABV126" s="61"/>
      <c r="ABW126" s="61"/>
      <c r="ABX126" s="61"/>
      <c r="ABY126" s="61"/>
      <c r="ABZ126" s="61"/>
      <c r="ACA126" s="61"/>
      <c r="ACB126" s="61"/>
      <c r="ACC126" s="61"/>
      <c r="ACD126" s="61"/>
      <c r="ACE126" s="61"/>
      <c r="ACF126" s="61"/>
      <c r="ACG126" s="61"/>
      <c r="ACH126" s="61"/>
      <c r="ACI126" s="61"/>
      <c r="ACJ126" s="61"/>
      <c r="ACK126" s="61"/>
      <c r="ACL126" s="61"/>
      <c r="ACM126" s="61"/>
      <c r="ACN126" s="61"/>
      <c r="ACO126" s="61"/>
      <c r="ACP126" s="61"/>
      <c r="ACQ126" s="61"/>
      <c r="ACR126" s="61"/>
      <c r="ACS126" s="61"/>
      <c r="ACT126" s="61"/>
      <c r="ACU126" s="61"/>
      <c r="ACV126" s="61"/>
      <c r="ACW126" s="61"/>
      <c r="ACX126" s="61"/>
      <c r="ACY126" s="61"/>
      <c r="ACZ126" s="61"/>
      <c r="ADA126" s="61"/>
      <c r="ADB126" s="61"/>
      <c r="ADC126" s="61"/>
      <c r="ADD126" s="61"/>
      <c r="ADE126" s="61"/>
      <c r="ADF126" s="61"/>
      <c r="ADG126" s="61"/>
      <c r="ADH126" s="61"/>
      <c r="ADI126" s="61"/>
      <c r="ADJ126" s="61"/>
      <c r="ADK126" s="61"/>
      <c r="ADL126" s="61"/>
      <c r="ADM126" s="61"/>
      <c r="ADN126" s="61"/>
      <c r="ADO126" s="61"/>
      <c r="ADP126" s="61"/>
      <c r="ADQ126" s="61"/>
      <c r="ADR126" s="61"/>
      <c r="ADS126" s="61"/>
      <c r="ADT126" s="61"/>
      <c r="ADU126" s="61"/>
      <c r="ADV126" s="61"/>
      <c r="ADW126" s="61"/>
      <c r="ADX126" s="61"/>
      <c r="ADY126" s="61"/>
      <c r="ADZ126" s="61"/>
      <c r="AEA126" s="61"/>
      <c r="AEB126" s="61"/>
      <c r="AEC126" s="61"/>
      <c r="AED126" s="61"/>
      <c r="AEE126" s="61"/>
      <c r="AEF126" s="61"/>
      <c r="AEG126" s="61"/>
      <c r="AEH126" s="61"/>
      <c r="AEI126" s="61"/>
      <c r="AEJ126" s="61"/>
      <c r="AEK126" s="61"/>
      <c r="AEL126" s="61"/>
      <c r="AEM126" s="61"/>
      <c r="AEN126" s="61"/>
      <c r="AEO126" s="61"/>
      <c r="AEP126" s="61"/>
      <c r="AEQ126" s="61"/>
      <c r="AER126" s="61"/>
      <c r="AES126" s="61"/>
      <c r="AET126" s="61"/>
      <c r="AEU126" s="61"/>
      <c r="AEV126" s="61"/>
      <c r="AEW126" s="61"/>
      <c r="AEX126" s="61"/>
      <c r="AEY126" s="61"/>
      <c r="AEZ126" s="61"/>
      <c r="AFA126" s="61"/>
      <c r="AFB126" s="61"/>
      <c r="AFC126" s="61"/>
      <c r="AFD126" s="61"/>
      <c r="AFE126" s="61"/>
      <c r="AFF126" s="61"/>
      <c r="AFG126" s="61"/>
      <c r="AFH126" s="61"/>
      <c r="AFI126" s="61"/>
      <c r="AFJ126" s="61"/>
      <c r="AFK126" s="61"/>
      <c r="AFL126" s="61"/>
      <c r="AFM126" s="61"/>
      <c r="AFN126" s="61"/>
      <c r="AFO126" s="61"/>
      <c r="AFP126" s="61"/>
      <c r="AFQ126" s="61"/>
      <c r="AFR126" s="61"/>
      <c r="AFS126" s="61"/>
      <c r="AFT126" s="61"/>
      <c r="AFU126" s="61"/>
      <c r="AFV126" s="61"/>
      <c r="AFW126" s="61"/>
      <c r="AFX126" s="61"/>
      <c r="AFY126" s="61"/>
      <c r="AFZ126" s="61"/>
      <c r="AGA126" s="61"/>
      <c r="AGB126" s="61"/>
      <c r="AGC126" s="61"/>
      <c r="AGD126" s="61"/>
      <c r="AGE126" s="61"/>
      <c r="AGF126" s="61"/>
      <c r="AGG126" s="61"/>
      <c r="AGH126" s="61"/>
      <c r="AGI126" s="61"/>
      <c r="AGJ126" s="61"/>
      <c r="AGK126" s="61"/>
      <c r="AGL126" s="61"/>
      <c r="AGM126" s="61"/>
      <c r="AGN126" s="61"/>
      <c r="AGO126" s="61"/>
      <c r="AGP126" s="61"/>
      <c r="AGQ126" s="61"/>
      <c r="AGR126" s="61"/>
      <c r="AGS126" s="61"/>
      <c r="AGT126" s="61"/>
      <c r="AGU126" s="61"/>
      <c r="AGV126" s="61"/>
      <c r="AGW126" s="61"/>
      <c r="AGX126" s="61"/>
      <c r="AGY126" s="61"/>
      <c r="AGZ126" s="61"/>
      <c r="AHA126" s="61"/>
      <c r="AHB126" s="61"/>
      <c r="AHC126" s="61"/>
      <c r="AHD126" s="61"/>
      <c r="AHE126" s="61"/>
      <c r="AHF126" s="61"/>
      <c r="AHG126" s="61"/>
      <c r="AHH126" s="61"/>
      <c r="AHI126" s="61"/>
      <c r="AHJ126" s="61"/>
      <c r="AHK126" s="61"/>
      <c r="AHL126" s="61"/>
      <c r="AHM126" s="61"/>
      <c r="AHN126" s="61"/>
      <c r="AHO126" s="61"/>
      <c r="AHP126" s="61"/>
      <c r="AHQ126" s="61"/>
      <c r="AHR126" s="61"/>
      <c r="AHS126" s="61"/>
      <c r="AHT126" s="61"/>
      <c r="AHU126" s="61"/>
      <c r="AHV126" s="61"/>
      <c r="AHW126" s="61"/>
      <c r="AHX126" s="61"/>
      <c r="AHY126" s="61"/>
      <c r="AHZ126" s="61"/>
      <c r="AIA126" s="61"/>
      <c r="AIB126" s="61"/>
      <c r="AIC126" s="61"/>
      <c r="AID126" s="61"/>
      <c r="AIE126" s="61"/>
      <c r="AIF126" s="61"/>
      <c r="AIG126" s="61"/>
      <c r="AIH126" s="61"/>
      <c r="AII126" s="61"/>
      <c r="AIJ126" s="61"/>
      <c r="AIK126" s="61"/>
      <c r="AIL126" s="61"/>
      <c r="AIM126" s="61"/>
      <c r="AIN126" s="61"/>
      <c r="AIO126" s="61"/>
      <c r="AIP126" s="61"/>
      <c r="AIQ126" s="61"/>
      <c r="AIR126" s="61"/>
      <c r="AIS126" s="61"/>
      <c r="AIT126" s="61"/>
      <c r="AIU126" s="61"/>
      <c r="AIV126" s="61"/>
      <c r="AIW126" s="61"/>
      <c r="AIX126" s="61"/>
      <c r="AIY126" s="61"/>
      <c r="AIZ126" s="61"/>
      <c r="AJA126" s="61"/>
      <c r="AJB126" s="61"/>
      <c r="AJC126" s="61"/>
      <c r="AJD126" s="61"/>
      <c r="AJE126" s="61"/>
      <c r="AJF126" s="61"/>
      <c r="AJG126" s="61"/>
      <c r="AJH126" s="61"/>
      <c r="AJI126" s="61"/>
      <c r="AJJ126" s="61"/>
      <c r="AJK126" s="61"/>
      <c r="AJL126" s="61"/>
      <c r="AJM126" s="61"/>
      <c r="AJN126" s="61"/>
      <c r="AJO126" s="61"/>
      <c r="AJP126" s="61"/>
      <c r="AJQ126" s="61"/>
      <c r="AJR126" s="61"/>
      <c r="AJS126" s="61"/>
      <c r="AJT126" s="61"/>
      <c r="AJU126" s="61"/>
      <c r="AJV126" s="61"/>
      <c r="AJW126" s="61"/>
      <c r="AJX126" s="61"/>
      <c r="AJY126" s="61"/>
      <c r="AJZ126" s="61"/>
      <c r="AKA126" s="61"/>
      <c r="AKB126" s="61"/>
      <c r="AKC126" s="61"/>
      <c r="AKD126" s="61"/>
      <c r="AKE126" s="61"/>
      <c r="AKF126" s="61"/>
      <c r="AKG126" s="61"/>
      <c r="AKH126" s="61"/>
      <c r="AKI126" s="61"/>
      <c r="AKJ126" s="61"/>
      <c r="AKK126" s="61"/>
      <c r="AKL126" s="61"/>
      <c r="AKM126" s="61"/>
      <c r="AKN126" s="61"/>
      <c r="AKO126" s="61"/>
      <c r="AKP126" s="61"/>
      <c r="AKQ126" s="61"/>
      <c r="AKR126" s="61"/>
      <c r="AKS126" s="61"/>
      <c r="AKT126" s="61"/>
      <c r="AKU126" s="61"/>
      <c r="AKV126" s="61"/>
      <c r="AKW126" s="61"/>
      <c r="AKX126" s="61"/>
      <c r="AKY126" s="61"/>
      <c r="AKZ126" s="61"/>
      <c r="ALA126" s="61"/>
      <c r="ALB126" s="61"/>
      <c r="ALC126" s="61"/>
      <c r="ALD126" s="61"/>
      <c r="ALE126" s="61"/>
      <c r="ALF126" s="61"/>
      <c r="ALG126" s="61"/>
      <c r="ALH126" s="61"/>
      <c r="ALI126" s="61"/>
      <c r="ALJ126" s="61"/>
      <c r="ALK126" s="61"/>
      <c r="ALL126" s="61"/>
      <c r="ALM126" s="61"/>
      <c r="ALN126" s="61"/>
      <c r="ALO126" s="61"/>
      <c r="ALP126" s="61"/>
      <c r="ALQ126" s="61"/>
      <c r="ALR126" s="61"/>
      <c r="ALS126" s="61"/>
      <c r="ALT126" s="61"/>
      <c r="ALU126" s="61"/>
      <c r="ALV126" s="61"/>
      <c r="ALW126" s="61"/>
      <c r="ALX126" s="61"/>
      <c r="ALY126" s="61"/>
      <c r="ALZ126" s="61"/>
      <c r="AMA126" s="61"/>
      <c r="AMB126" s="61"/>
      <c r="AMC126" s="61"/>
      <c r="AMD126" s="61"/>
      <c r="AME126" s="61"/>
      <c r="AMF126" s="61"/>
      <c r="AMG126" s="61"/>
      <c r="AMH126" s="61"/>
      <c r="AMI126" s="61"/>
      <c r="AMJ126" s="61"/>
      <c r="AMK126" s="61"/>
      <c r="AML126" s="61"/>
      <c r="AMM126" s="61"/>
      <c r="AMN126" s="61"/>
      <c r="AMO126" s="61"/>
      <c r="AMP126" s="61"/>
      <c r="AMQ126" s="61"/>
      <c r="AMR126" s="61"/>
      <c r="AMS126" s="61"/>
      <c r="AMT126" s="61"/>
      <c r="AMU126" s="61"/>
      <c r="AMV126" s="61"/>
      <c r="AMW126" s="61"/>
      <c r="AMX126" s="61"/>
      <c r="AMY126" s="61"/>
      <c r="AMZ126" s="61"/>
      <c r="ANA126" s="61"/>
      <c r="ANB126" s="61"/>
      <c r="ANC126" s="61"/>
      <c r="AND126" s="61"/>
      <c r="ANE126" s="61"/>
      <c r="ANF126" s="61"/>
      <c r="ANG126" s="61"/>
      <c r="ANH126" s="61"/>
      <c r="ANI126" s="61"/>
      <c r="ANJ126" s="61"/>
      <c r="ANK126" s="61"/>
      <c r="ANL126" s="61"/>
      <c r="ANM126" s="61"/>
      <c r="ANN126" s="61"/>
      <c r="ANO126" s="61"/>
      <c r="ANP126" s="61"/>
      <c r="ANQ126" s="61"/>
      <c r="ANR126" s="61"/>
      <c r="ANS126" s="61"/>
      <c r="ANT126" s="61"/>
      <c r="ANU126" s="61"/>
      <c r="ANV126" s="61"/>
      <c r="ANW126" s="61"/>
      <c r="ANX126" s="61"/>
      <c r="ANY126" s="61"/>
      <c r="ANZ126" s="61"/>
      <c r="AOA126" s="61"/>
      <c r="AOB126" s="61"/>
      <c r="AOC126" s="61"/>
      <c r="AOD126" s="61"/>
      <c r="AOE126" s="61"/>
      <c r="AOF126" s="61"/>
      <c r="AOG126" s="61"/>
      <c r="AOH126" s="61"/>
      <c r="AOI126" s="61"/>
      <c r="AOJ126" s="61"/>
      <c r="AOK126" s="61"/>
      <c r="AOL126" s="61"/>
      <c r="AOM126" s="61"/>
      <c r="AON126" s="61"/>
      <c r="AOO126" s="61"/>
      <c r="AOP126" s="61"/>
      <c r="AOQ126" s="61"/>
      <c r="AOR126" s="61"/>
      <c r="AOS126" s="61"/>
      <c r="AOT126" s="61"/>
      <c r="AOU126" s="61"/>
      <c r="AOV126" s="61"/>
      <c r="AOW126" s="61"/>
      <c r="AOX126" s="61"/>
      <c r="AOY126" s="61"/>
      <c r="AOZ126" s="61"/>
      <c r="APA126" s="61"/>
      <c r="APB126" s="61"/>
      <c r="APC126" s="61"/>
      <c r="APD126" s="61"/>
      <c r="APE126" s="61"/>
      <c r="APF126" s="61"/>
      <c r="APG126" s="61"/>
      <c r="APH126" s="61"/>
      <c r="API126" s="61"/>
      <c r="APJ126" s="61"/>
      <c r="APK126" s="61"/>
      <c r="APL126" s="61"/>
      <c r="APM126" s="61"/>
      <c r="APN126" s="61"/>
      <c r="APO126" s="61"/>
      <c r="APP126" s="61"/>
      <c r="APQ126" s="61"/>
      <c r="APR126" s="61"/>
      <c r="APS126" s="61"/>
      <c r="APT126" s="61"/>
      <c r="APU126" s="61"/>
      <c r="APV126" s="61"/>
      <c r="APW126" s="61"/>
      <c r="APX126" s="61"/>
      <c r="APY126" s="61"/>
      <c r="APZ126" s="61"/>
      <c r="AQA126" s="61"/>
      <c r="AQB126" s="61"/>
      <c r="AQC126" s="61"/>
      <c r="AQD126" s="61"/>
      <c r="AQE126" s="61"/>
      <c r="AQF126" s="61"/>
      <c r="AQG126" s="61"/>
      <c r="AQH126" s="61"/>
      <c r="AQI126" s="61"/>
      <c r="AQJ126" s="61"/>
      <c r="AQK126" s="61"/>
      <c r="AQL126" s="61"/>
      <c r="AQM126" s="61"/>
      <c r="AQN126" s="61"/>
      <c r="AQO126" s="61"/>
      <c r="AQP126" s="61"/>
      <c r="AQQ126" s="61"/>
      <c r="AQR126" s="61"/>
      <c r="AQS126" s="61"/>
      <c r="AQT126" s="61"/>
      <c r="AQU126" s="61"/>
      <c r="AQV126" s="61"/>
      <c r="AQW126" s="61"/>
      <c r="AQX126" s="61"/>
      <c r="AQY126" s="61"/>
      <c r="AQZ126" s="61"/>
      <c r="ARA126" s="61"/>
      <c r="ARB126" s="61"/>
      <c r="ARC126" s="61"/>
      <c r="ARD126" s="61"/>
      <c r="ARE126" s="61"/>
      <c r="ARF126" s="61"/>
      <c r="ARG126" s="61"/>
      <c r="ARH126" s="61"/>
      <c r="ARI126" s="61"/>
      <c r="ARJ126" s="61"/>
      <c r="ARK126" s="61"/>
      <c r="ARL126" s="61"/>
      <c r="ARM126" s="61"/>
      <c r="ARN126" s="61"/>
      <c r="ARO126" s="61"/>
      <c r="ARP126" s="61"/>
      <c r="ARQ126" s="61"/>
      <c r="ARR126" s="61"/>
      <c r="ARS126" s="61"/>
      <c r="ART126" s="61"/>
      <c r="ARU126" s="61"/>
      <c r="ARV126" s="61"/>
      <c r="ARW126" s="61"/>
      <c r="ARX126" s="61"/>
      <c r="ARY126" s="61"/>
      <c r="ARZ126" s="61"/>
      <c r="ASA126" s="61"/>
      <c r="ASB126" s="61"/>
      <c r="ASC126" s="61"/>
      <c r="ASD126" s="61"/>
      <c r="ASE126" s="61"/>
      <c r="ASF126" s="61"/>
      <c r="ASG126" s="61"/>
      <c r="ASH126" s="61"/>
      <c r="ASI126" s="61"/>
      <c r="ASJ126" s="61"/>
      <c r="ASK126" s="61"/>
      <c r="ASL126" s="61"/>
      <c r="ASM126" s="61"/>
      <c r="ASN126" s="61"/>
      <c r="ASO126" s="61"/>
      <c r="ASP126" s="61"/>
      <c r="ASQ126" s="61"/>
      <c r="ASR126" s="61"/>
      <c r="ASS126" s="61"/>
      <c r="AST126" s="61"/>
      <c r="ASU126" s="61"/>
      <c r="ASV126" s="61"/>
      <c r="ASW126" s="61"/>
      <c r="ASX126" s="61"/>
      <c r="ASY126" s="61"/>
      <c r="ASZ126" s="61"/>
      <c r="ATA126" s="61"/>
      <c r="ATB126" s="61"/>
      <c r="ATC126" s="61"/>
      <c r="ATD126" s="61"/>
      <c r="ATE126" s="61"/>
      <c r="ATF126" s="61"/>
      <c r="ATG126" s="61"/>
      <c r="ATH126" s="61"/>
      <c r="ATI126" s="61"/>
      <c r="ATJ126" s="61"/>
      <c r="ATK126" s="61"/>
      <c r="ATL126" s="61"/>
      <c r="ATM126" s="61"/>
      <c r="ATN126" s="61"/>
      <c r="ATO126" s="61"/>
      <c r="ATP126" s="61"/>
      <c r="ATQ126" s="61"/>
      <c r="ATR126" s="61"/>
      <c r="ATS126" s="61"/>
      <c r="ATT126" s="61"/>
      <c r="ATU126" s="61"/>
      <c r="ATV126" s="61"/>
      <c r="ATW126" s="61"/>
      <c r="ATX126" s="61"/>
      <c r="ATY126" s="61"/>
      <c r="ATZ126" s="61"/>
      <c r="AUA126" s="61"/>
      <c r="AUB126" s="61"/>
      <c r="AUC126" s="61"/>
      <c r="AUD126" s="61"/>
      <c r="AUE126" s="61"/>
      <c r="AUF126" s="61"/>
      <c r="AUG126" s="61"/>
      <c r="AUH126" s="61"/>
      <c r="AUI126" s="61"/>
      <c r="AUJ126" s="61"/>
      <c r="AUK126" s="61"/>
      <c r="AUL126" s="61"/>
      <c r="AUM126" s="61"/>
      <c r="AUN126" s="61"/>
      <c r="AUO126" s="61"/>
      <c r="AUP126" s="61"/>
      <c r="AUQ126" s="61"/>
      <c r="AUR126" s="61"/>
      <c r="AUS126" s="61"/>
      <c r="AUT126" s="61"/>
      <c r="AUU126" s="61"/>
      <c r="AUV126" s="61"/>
      <c r="AUW126" s="61"/>
      <c r="AUX126" s="61"/>
      <c r="AUY126" s="61"/>
      <c r="AUZ126" s="61"/>
      <c r="AVA126" s="61"/>
      <c r="AVB126" s="61"/>
      <c r="AVC126" s="61"/>
      <c r="AVD126" s="61"/>
      <c r="AVE126" s="61"/>
      <c r="AVF126" s="61"/>
      <c r="AVG126" s="61"/>
      <c r="AVH126" s="61"/>
      <c r="AVI126" s="61"/>
      <c r="AVJ126" s="61"/>
      <c r="AVK126" s="61"/>
      <c r="AVL126" s="61"/>
      <c r="AVM126" s="61"/>
      <c r="AVN126" s="61"/>
      <c r="AVO126" s="61"/>
      <c r="AVP126" s="61"/>
      <c r="AVQ126" s="61"/>
      <c r="AVR126" s="61"/>
      <c r="AVS126" s="61"/>
      <c r="AVT126" s="61"/>
      <c r="AVU126" s="61"/>
      <c r="AVV126" s="61"/>
      <c r="AVW126" s="61"/>
      <c r="AVX126" s="61"/>
      <c r="AVY126" s="61"/>
      <c r="AVZ126" s="61"/>
      <c r="AWA126" s="61"/>
      <c r="AWB126" s="61"/>
      <c r="AWC126" s="61"/>
      <c r="AWD126" s="61"/>
      <c r="AWE126" s="61"/>
      <c r="AWF126" s="61"/>
      <c r="AWG126" s="61"/>
      <c r="AWH126" s="61"/>
      <c r="AWI126" s="61"/>
      <c r="AWJ126" s="61"/>
      <c r="AWK126" s="61"/>
      <c r="AWL126" s="61"/>
      <c r="AWM126" s="61"/>
      <c r="AWN126" s="61"/>
      <c r="AWO126" s="61"/>
      <c r="AWP126" s="61"/>
      <c r="AWQ126" s="61"/>
      <c r="AWR126" s="61"/>
      <c r="AWS126" s="61"/>
      <c r="AWT126" s="61"/>
      <c r="AWU126" s="61"/>
      <c r="AWV126" s="61"/>
      <c r="AWW126" s="61"/>
      <c r="AWX126" s="61"/>
      <c r="AWY126" s="61"/>
      <c r="AWZ126" s="61"/>
      <c r="AXA126" s="61"/>
      <c r="AXB126" s="61"/>
      <c r="AXC126" s="61"/>
      <c r="AXD126" s="61"/>
      <c r="AXE126" s="61"/>
      <c r="AXF126" s="61"/>
      <c r="AXG126" s="61"/>
      <c r="AXH126" s="61"/>
      <c r="AXI126" s="61"/>
      <c r="AXJ126" s="61"/>
      <c r="AXK126" s="61"/>
      <c r="AXL126" s="61"/>
      <c r="AXM126" s="61"/>
      <c r="AXN126" s="61"/>
      <c r="AXO126" s="61"/>
      <c r="AXP126" s="61"/>
      <c r="AXQ126" s="61"/>
      <c r="AXR126" s="61"/>
      <c r="AXS126" s="61"/>
      <c r="AXT126" s="61"/>
      <c r="AXU126" s="61"/>
      <c r="AXV126" s="61"/>
      <c r="AXW126" s="61"/>
      <c r="AXX126" s="61"/>
      <c r="AXY126" s="61"/>
      <c r="AXZ126" s="61"/>
      <c r="AYA126" s="61"/>
      <c r="AYB126" s="61"/>
      <c r="AYC126" s="61"/>
      <c r="AYD126" s="61"/>
      <c r="AYE126" s="61"/>
      <c r="AYF126" s="61"/>
      <c r="AYG126" s="61"/>
      <c r="AYH126" s="61"/>
      <c r="AYI126" s="61"/>
      <c r="AYJ126" s="61"/>
      <c r="AYK126" s="61"/>
      <c r="AYL126" s="61"/>
      <c r="AYM126" s="61"/>
      <c r="AYN126" s="61"/>
      <c r="AYO126" s="61"/>
      <c r="AYP126" s="61"/>
      <c r="AYQ126" s="61"/>
      <c r="AYR126" s="61"/>
      <c r="AYS126" s="61"/>
      <c r="AYT126" s="61"/>
      <c r="AYU126" s="61"/>
      <c r="AYV126" s="61"/>
      <c r="AYW126" s="61"/>
      <c r="AYX126" s="61"/>
      <c r="AYY126" s="61"/>
      <c r="AYZ126" s="61"/>
      <c r="AZA126" s="61"/>
      <c r="AZB126" s="61"/>
      <c r="AZC126" s="61"/>
      <c r="AZD126" s="61"/>
      <c r="AZE126" s="61"/>
      <c r="AZF126" s="61"/>
      <c r="AZG126" s="61"/>
      <c r="AZH126" s="61"/>
      <c r="AZI126" s="61"/>
      <c r="AZJ126" s="61"/>
      <c r="AZK126" s="61"/>
      <c r="AZL126" s="61"/>
      <c r="AZM126" s="61"/>
      <c r="AZN126" s="61"/>
      <c r="AZO126" s="61"/>
      <c r="AZP126" s="61"/>
      <c r="AZQ126" s="61"/>
      <c r="AZR126" s="61"/>
      <c r="AZS126" s="61"/>
      <c r="AZT126" s="61"/>
      <c r="AZU126" s="61"/>
      <c r="AZV126" s="61"/>
      <c r="AZW126" s="61"/>
      <c r="AZX126" s="61"/>
      <c r="AZY126" s="61"/>
      <c r="AZZ126" s="61"/>
      <c r="BAA126" s="61"/>
      <c r="BAB126" s="61"/>
      <c r="BAC126" s="61"/>
      <c r="BAD126" s="61"/>
      <c r="BAE126" s="61"/>
      <c r="BAF126" s="61"/>
      <c r="BAG126" s="61"/>
      <c r="BAH126" s="61"/>
      <c r="BAI126" s="61"/>
      <c r="BAJ126" s="61"/>
      <c r="BAK126" s="61"/>
      <c r="BAL126" s="61"/>
      <c r="BAM126" s="61"/>
      <c r="BAN126" s="61"/>
      <c r="BAO126" s="61"/>
      <c r="BAP126" s="61"/>
      <c r="BAQ126" s="61"/>
      <c r="BAR126" s="61"/>
      <c r="BAS126" s="61"/>
      <c r="BAT126" s="61"/>
      <c r="BAU126" s="61"/>
      <c r="BAV126" s="61"/>
      <c r="BAW126" s="61"/>
      <c r="BAX126" s="61"/>
      <c r="BAY126" s="61"/>
      <c r="BAZ126" s="61"/>
      <c r="BBA126" s="61"/>
      <c r="BBB126" s="61"/>
      <c r="BBC126" s="61"/>
      <c r="BBD126" s="61"/>
      <c r="BBE126" s="61"/>
      <c r="BBF126" s="61"/>
      <c r="BBG126" s="61"/>
      <c r="BBH126" s="61"/>
      <c r="BBI126" s="61"/>
      <c r="BBJ126" s="61"/>
      <c r="BBK126" s="61"/>
      <c r="BBL126" s="61"/>
      <c r="BBM126" s="61"/>
      <c r="BBN126" s="61"/>
      <c r="BBO126" s="61"/>
      <c r="BBP126" s="61"/>
      <c r="BBQ126" s="61"/>
      <c r="BBR126" s="61"/>
      <c r="BBS126" s="61"/>
      <c r="BBT126" s="61"/>
      <c r="BBU126" s="61"/>
      <c r="BBV126" s="61"/>
      <c r="BBW126" s="61"/>
      <c r="BBX126" s="61"/>
      <c r="BBY126" s="61"/>
      <c r="BBZ126" s="61"/>
      <c r="BCA126" s="61"/>
      <c r="BCB126" s="61"/>
      <c r="BCC126" s="61"/>
      <c r="BCD126" s="61"/>
      <c r="BCE126" s="61"/>
      <c r="BCF126" s="61"/>
      <c r="BCG126" s="61"/>
      <c r="BCH126" s="61"/>
      <c r="BCI126" s="61"/>
      <c r="BCJ126" s="61"/>
      <c r="BCK126" s="61"/>
      <c r="BCL126" s="61"/>
      <c r="BCM126" s="61"/>
      <c r="BCN126" s="61"/>
      <c r="BCO126" s="61"/>
      <c r="BCP126" s="61"/>
      <c r="BCQ126" s="61"/>
      <c r="BCR126" s="61"/>
      <c r="BCS126" s="61"/>
      <c r="BCT126" s="61"/>
      <c r="BCU126" s="61"/>
      <c r="BCV126" s="61"/>
      <c r="BCW126" s="61"/>
      <c r="BCX126" s="61"/>
      <c r="BCY126" s="61"/>
      <c r="BCZ126" s="61"/>
      <c r="BDA126" s="61"/>
      <c r="BDB126" s="61"/>
      <c r="BDC126" s="61"/>
      <c r="BDD126" s="61"/>
      <c r="BDE126" s="61"/>
      <c r="BDF126" s="61"/>
      <c r="BDG126" s="61"/>
      <c r="BDH126" s="61"/>
      <c r="BDI126" s="61"/>
      <c r="BDJ126" s="61"/>
      <c r="BDK126" s="61"/>
      <c r="BDL126" s="61"/>
      <c r="BDM126" s="61"/>
      <c r="BDN126" s="61"/>
      <c r="BDO126" s="61"/>
      <c r="BDP126" s="61"/>
      <c r="BDQ126" s="61"/>
      <c r="BDR126" s="61"/>
      <c r="BDS126" s="61"/>
      <c r="BDT126" s="61"/>
      <c r="BDU126" s="61"/>
      <c r="BDV126" s="61"/>
      <c r="BDW126" s="61"/>
      <c r="BDX126" s="61"/>
      <c r="BDY126" s="61"/>
      <c r="BDZ126" s="61"/>
      <c r="BEA126" s="61"/>
      <c r="BEB126" s="61"/>
      <c r="BEC126" s="61"/>
      <c r="BED126" s="61"/>
      <c r="BEE126" s="61"/>
      <c r="BEF126" s="61"/>
      <c r="BEG126" s="61"/>
      <c r="BEH126" s="61"/>
      <c r="BEI126" s="61"/>
      <c r="BEJ126" s="61"/>
      <c r="BEK126" s="61"/>
      <c r="BEL126" s="61"/>
      <c r="BEM126" s="61"/>
      <c r="BEN126" s="61"/>
      <c r="BEO126" s="61"/>
      <c r="BEP126" s="61"/>
      <c r="BEQ126" s="61"/>
      <c r="BER126" s="61"/>
      <c r="BES126" s="61"/>
      <c r="BET126" s="61"/>
      <c r="BEU126" s="61"/>
      <c r="BEV126" s="61"/>
      <c r="BEW126" s="61"/>
      <c r="BEX126" s="61"/>
      <c r="BEY126" s="61"/>
      <c r="BEZ126" s="61"/>
      <c r="BFA126" s="61"/>
      <c r="BFB126" s="61"/>
      <c r="BFC126" s="61"/>
      <c r="BFD126" s="61"/>
      <c r="BFE126" s="61"/>
      <c r="BFF126" s="61"/>
      <c r="BFG126" s="61"/>
      <c r="BFH126" s="61"/>
      <c r="BFI126" s="61"/>
      <c r="BFJ126" s="61"/>
      <c r="BFK126" s="61"/>
      <c r="BFL126" s="61"/>
      <c r="BFM126" s="61"/>
      <c r="BFN126" s="61"/>
      <c r="BFO126" s="61"/>
      <c r="BFP126" s="61"/>
      <c r="BFQ126" s="61"/>
      <c r="BFR126" s="61"/>
      <c r="BFS126" s="61"/>
      <c r="BFT126" s="61"/>
      <c r="BFU126" s="61"/>
      <c r="BFV126" s="61"/>
      <c r="BFW126" s="61"/>
      <c r="BFX126" s="61"/>
      <c r="BFY126" s="61"/>
      <c r="BFZ126" s="61"/>
      <c r="BGA126" s="61"/>
      <c r="BGB126" s="61"/>
      <c r="BGC126" s="61"/>
      <c r="BGD126" s="61"/>
      <c r="BGE126" s="61"/>
      <c r="BGF126" s="61"/>
      <c r="BGG126" s="61"/>
      <c r="BGH126" s="61"/>
      <c r="BGI126" s="61"/>
      <c r="BGJ126" s="61"/>
      <c r="BGK126" s="61"/>
      <c r="BGL126" s="61"/>
      <c r="BGM126" s="61"/>
      <c r="BGN126" s="61"/>
      <c r="BGO126" s="61"/>
      <c r="BGP126" s="61"/>
      <c r="BGQ126" s="61"/>
      <c r="BGR126" s="61"/>
      <c r="BGS126" s="61"/>
      <c r="BGT126" s="61"/>
      <c r="BGU126" s="61"/>
      <c r="BGV126" s="61"/>
      <c r="BGW126" s="61"/>
      <c r="BGX126" s="61"/>
      <c r="BGY126" s="61"/>
      <c r="BGZ126" s="61"/>
      <c r="BHA126" s="61"/>
      <c r="BHB126" s="61"/>
      <c r="BHC126" s="61"/>
      <c r="BHD126" s="61"/>
      <c r="BHE126" s="61"/>
      <c r="BHF126" s="61"/>
      <c r="BHG126" s="61"/>
      <c r="BHH126" s="61"/>
      <c r="BHI126" s="61"/>
      <c r="BHJ126" s="61"/>
      <c r="BHK126" s="61"/>
      <c r="BHL126" s="61"/>
      <c r="BHM126" s="61"/>
      <c r="BHN126" s="61"/>
      <c r="BHO126" s="61"/>
      <c r="BHP126" s="61"/>
      <c r="BHQ126" s="61"/>
      <c r="BHR126" s="61"/>
      <c r="BHS126" s="61"/>
      <c r="BHT126" s="61"/>
      <c r="BHU126" s="61"/>
      <c r="BHV126" s="61"/>
      <c r="BHW126" s="61"/>
      <c r="BHX126" s="61"/>
      <c r="BHY126" s="61"/>
      <c r="BHZ126" s="61"/>
      <c r="BIA126" s="61"/>
      <c r="BIB126" s="61"/>
      <c r="BIC126" s="61"/>
      <c r="BID126" s="61"/>
      <c r="BIE126" s="61"/>
      <c r="BIF126" s="61"/>
      <c r="BIG126" s="61"/>
      <c r="BIH126" s="61"/>
      <c r="BII126" s="61"/>
      <c r="BIJ126" s="61"/>
      <c r="BIK126" s="61"/>
      <c r="BIL126" s="61"/>
      <c r="BIM126" s="61"/>
      <c r="BIN126" s="61"/>
      <c r="BIO126" s="61"/>
      <c r="BIP126" s="61"/>
      <c r="BIQ126" s="61"/>
      <c r="BIR126" s="61"/>
      <c r="BIS126" s="61"/>
      <c r="BIT126" s="61"/>
      <c r="BIU126" s="61"/>
      <c r="BIV126" s="61"/>
      <c r="BIW126" s="61"/>
      <c r="BIX126" s="61"/>
      <c r="BIY126" s="61"/>
      <c r="BIZ126" s="61"/>
      <c r="BJA126" s="61"/>
      <c r="BJB126" s="61"/>
      <c r="BJC126" s="61"/>
      <c r="BJD126" s="61"/>
      <c r="BJE126" s="61"/>
      <c r="BJF126" s="61"/>
      <c r="BJG126" s="61"/>
      <c r="BJH126" s="61"/>
      <c r="BJI126" s="61"/>
      <c r="BJJ126" s="61"/>
      <c r="BJK126" s="61"/>
      <c r="BJL126" s="61"/>
      <c r="BJM126" s="61"/>
      <c r="BJN126" s="61"/>
      <c r="BJO126" s="61"/>
      <c r="BJP126" s="61"/>
      <c r="BJQ126" s="61"/>
      <c r="BJR126" s="61"/>
      <c r="BJS126" s="61"/>
      <c r="BJT126" s="61"/>
      <c r="BJU126" s="61"/>
      <c r="BJV126" s="61"/>
      <c r="BJW126" s="61"/>
      <c r="BJX126" s="61"/>
      <c r="BJY126" s="61"/>
      <c r="BJZ126" s="61"/>
      <c r="BKA126" s="61"/>
      <c r="BKB126" s="61"/>
      <c r="BKC126" s="61"/>
      <c r="BKD126" s="61"/>
      <c r="BKE126" s="61"/>
      <c r="BKF126" s="61"/>
      <c r="BKG126" s="61"/>
      <c r="BKH126" s="61"/>
      <c r="BKI126" s="61"/>
      <c r="BKJ126" s="61"/>
      <c r="BKK126" s="61"/>
      <c r="BKL126" s="61"/>
      <c r="BKM126" s="61"/>
      <c r="BKN126" s="61"/>
      <c r="BKO126" s="61"/>
      <c r="BKP126" s="61"/>
      <c r="BKQ126" s="61"/>
      <c r="BKR126" s="61"/>
      <c r="BKS126" s="61"/>
      <c r="BKT126" s="61"/>
      <c r="BKU126" s="61"/>
      <c r="BKV126" s="61"/>
      <c r="BKW126" s="61"/>
      <c r="BKX126" s="61"/>
      <c r="BKY126" s="61"/>
      <c r="BKZ126" s="61"/>
      <c r="BLA126" s="61"/>
      <c r="BLB126" s="61"/>
      <c r="BLC126" s="61"/>
      <c r="BLD126" s="61"/>
      <c r="BLE126" s="61"/>
      <c r="BLF126" s="61"/>
      <c r="BLG126" s="61"/>
      <c r="BLH126" s="61"/>
      <c r="BLI126" s="61"/>
      <c r="BLJ126" s="61"/>
      <c r="BLK126" s="61"/>
      <c r="BLL126" s="61"/>
      <c r="BLM126" s="61"/>
      <c r="BLN126" s="61"/>
      <c r="BLO126" s="61"/>
      <c r="BLP126" s="61"/>
      <c r="BLQ126" s="61"/>
      <c r="BLR126" s="61"/>
      <c r="BLS126" s="61"/>
      <c r="BLT126" s="61"/>
      <c r="BLU126" s="61"/>
      <c r="BLV126" s="61"/>
      <c r="BLW126" s="61"/>
      <c r="BLX126" s="61"/>
      <c r="BLY126" s="61"/>
      <c r="BLZ126" s="61"/>
      <c r="BMA126" s="61"/>
      <c r="BMB126" s="61"/>
      <c r="BMC126" s="61"/>
      <c r="BMD126" s="61"/>
      <c r="BME126" s="61"/>
      <c r="BMF126" s="61"/>
      <c r="BMG126" s="61"/>
      <c r="BMH126" s="61"/>
      <c r="BMI126" s="61"/>
      <c r="BMJ126" s="61"/>
      <c r="BMK126" s="61"/>
      <c r="BML126" s="61"/>
      <c r="BMM126" s="61"/>
      <c r="BMN126" s="61"/>
      <c r="BMO126" s="61"/>
      <c r="BMP126" s="61"/>
      <c r="BMQ126" s="61"/>
      <c r="BMR126" s="61"/>
      <c r="BMS126" s="61"/>
      <c r="BMT126" s="61"/>
      <c r="BMU126" s="61"/>
      <c r="BMV126" s="61"/>
      <c r="BMW126" s="61"/>
      <c r="BMX126" s="61"/>
      <c r="BMY126" s="61"/>
      <c r="BMZ126" s="61"/>
      <c r="BNA126" s="61"/>
      <c r="BNB126" s="61"/>
      <c r="BNC126" s="61"/>
      <c r="BND126" s="61"/>
      <c r="BNE126" s="61"/>
      <c r="BNF126" s="61"/>
      <c r="BNG126" s="61"/>
      <c r="BNH126" s="61"/>
      <c r="BNI126" s="61"/>
      <c r="BNJ126" s="61"/>
      <c r="BNK126" s="61"/>
      <c r="BNL126" s="61"/>
      <c r="BNM126" s="61"/>
      <c r="BNN126" s="61"/>
      <c r="BNO126" s="61"/>
      <c r="BNP126" s="61"/>
      <c r="BNQ126" s="61"/>
      <c r="BNR126" s="61"/>
      <c r="BNS126" s="61"/>
      <c r="BNT126" s="61"/>
      <c r="BNU126" s="61"/>
      <c r="BNV126" s="61"/>
      <c r="BNW126" s="61"/>
      <c r="BNX126" s="61"/>
      <c r="BNY126" s="61"/>
      <c r="BNZ126" s="61"/>
      <c r="BOA126" s="61"/>
      <c r="BOB126" s="61"/>
      <c r="BOC126" s="61"/>
      <c r="BOD126" s="61"/>
      <c r="BOE126" s="61"/>
      <c r="BOF126" s="61"/>
      <c r="BOG126" s="61"/>
      <c r="BOH126" s="61"/>
      <c r="BOI126" s="61"/>
      <c r="BOJ126" s="61"/>
      <c r="BOK126" s="61"/>
      <c r="BOL126" s="61"/>
      <c r="BOM126" s="61"/>
      <c r="BON126" s="61"/>
      <c r="BOO126" s="61"/>
      <c r="BOP126" s="61"/>
      <c r="BOQ126" s="61"/>
      <c r="BOR126" s="61"/>
      <c r="BOS126" s="61"/>
      <c r="BOT126" s="61"/>
      <c r="BOU126" s="61"/>
      <c r="BOV126" s="61"/>
      <c r="BOW126" s="61"/>
      <c r="BOX126" s="61"/>
      <c r="BOY126" s="61"/>
      <c r="BOZ126" s="61"/>
      <c r="BPA126" s="61"/>
      <c r="BPB126" s="61"/>
      <c r="BPC126" s="61"/>
      <c r="BPD126" s="61"/>
      <c r="BPE126" s="61"/>
      <c r="BPF126" s="61"/>
      <c r="BPG126" s="61"/>
      <c r="BPH126" s="61"/>
      <c r="BPI126" s="61"/>
      <c r="BPJ126" s="61"/>
      <c r="BPK126" s="61"/>
      <c r="BPL126" s="61"/>
      <c r="BPM126" s="61"/>
      <c r="BPN126" s="61"/>
      <c r="BPO126" s="61"/>
      <c r="BPP126" s="61"/>
      <c r="BPQ126" s="61"/>
      <c r="BPR126" s="61"/>
      <c r="BPS126" s="61"/>
      <c r="BPT126" s="61"/>
      <c r="BPU126" s="61"/>
      <c r="BPV126" s="61"/>
      <c r="BPW126" s="61"/>
      <c r="BPX126" s="61"/>
      <c r="BPY126" s="61"/>
      <c r="BPZ126" s="61"/>
      <c r="BQA126" s="61"/>
      <c r="BQB126" s="61"/>
      <c r="BQC126" s="61"/>
      <c r="BQD126" s="61"/>
      <c r="BQE126" s="61"/>
      <c r="BQF126" s="61"/>
      <c r="BQG126" s="61"/>
      <c r="BQH126" s="61"/>
      <c r="BQI126" s="61"/>
      <c r="BQJ126" s="61"/>
      <c r="BQK126" s="61"/>
      <c r="BQL126" s="61"/>
      <c r="BQM126" s="61"/>
      <c r="BQN126" s="61"/>
      <c r="BQO126" s="61"/>
      <c r="BQP126" s="61"/>
      <c r="BQQ126" s="61"/>
      <c r="BQR126" s="61"/>
      <c r="BQS126" s="61"/>
      <c r="BQT126" s="61"/>
      <c r="BQU126" s="61"/>
      <c r="BQV126" s="61"/>
      <c r="BQW126" s="61"/>
      <c r="BQX126" s="61"/>
      <c r="BQY126" s="61"/>
      <c r="BQZ126" s="61"/>
      <c r="BRA126" s="61"/>
      <c r="BRB126" s="61"/>
      <c r="BRC126" s="61"/>
      <c r="BRD126" s="61"/>
      <c r="BRE126" s="61"/>
      <c r="BRF126" s="61"/>
      <c r="BRG126" s="61"/>
      <c r="BRH126" s="61"/>
      <c r="BRI126" s="61"/>
      <c r="BRJ126" s="61"/>
      <c r="BRK126" s="61"/>
      <c r="BRL126" s="61"/>
      <c r="BRM126" s="61"/>
      <c r="BRN126" s="61"/>
      <c r="BRO126" s="61"/>
      <c r="BRP126" s="61"/>
      <c r="BRQ126" s="61"/>
      <c r="BRR126" s="61"/>
      <c r="BRS126" s="61"/>
      <c r="BRT126" s="61"/>
      <c r="BRU126" s="61"/>
      <c r="BRV126" s="61"/>
      <c r="BRW126" s="61"/>
      <c r="BRX126" s="61"/>
      <c r="BRY126" s="61"/>
      <c r="BRZ126" s="61"/>
      <c r="BSA126" s="61"/>
      <c r="BSB126" s="61"/>
      <c r="BSC126" s="61"/>
      <c r="BSD126" s="61"/>
      <c r="BSE126" s="61"/>
      <c r="BSF126" s="61"/>
      <c r="BSG126" s="61"/>
      <c r="BSH126" s="61"/>
      <c r="BSI126" s="61"/>
      <c r="BSJ126" s="61"/>
      <c r="BSK126" s="61"/>
      <c r="BSL126" s="61"/>
      <c r="BSM126" s="61"/>
      <c r="BSN126" s="61"/>
      <c r="BSO126" s="61"/>
      <c r="BSP126" s="61"/>
      <c r="BSQ126" s="61"/>
      <c r="BSR126" s="61"/>
      <c r="BSS126" s="61"/>
      <c r="BST126" s="61"/>
      <c r="BSU126" s="61"/>
      <c r="BSV126" s="61"/>
      <c r="BSW126" s="61"/>
      <c r="BSX126" s="61"/>
      <c r="BSY126" s="61"/>
      <c r="BSZ126" s="61"/>
      <c r="BTA126" s="61"/>
      <c r="BTB126" s="61"/>
      <c r="BTC126" s="61"/>
      <c r="BTD126" s="61"/>
      <c r="BTE126" s="61"/>
      <c r="BTF126" s="61"/>
      <c r="BTG126" s="61"/>
      <c r="BTH126" s="61"/>
      <c r="BTI126" s="61"/>
      <c r="BTJ126" s="61"/>
      <c r="BTK126" s="61"/>
      <c r="BTL126" s="61"/>
      <c r="BTM126" s="61"/>
      <c r="BTN126" s="61"/>
      <c r="BTO126" s="61"/>
      <c r="BTP126" s="61"/>
      <c r="BTQ126" s="61"/>
      <c r="BTR126" s="61"/>
      <c r="BTS126" s="61"/>
      <c r="BTT126" s="61"/>
      <c r="BTU126" s="61"/>
      <c r="BTV126" s="61"/>
      <c r="BTW126" s="61"/>
      <c r="BTX126" s="61"/>
      <c r="BTY126" s="61"/>
      <c r="BTZ126" s="61"/>
      <c r="BUA126" s="61"/>
      <c r="BUB126" s="61"/>
      <c r="BUC126" s="61"/>
      <c r="BUD126" s="61"/>
      <c r="BUE126" s="61"/>
      <c r="BUF126" s="61"/>
      <c r="BUG126" s="61"/>
      <c r="BUH126" s="61"/>
      <c r="BUI126" s="61"/>
      <c r="BUJ126" s="61"/>
      <c r="BUK126" s="61"/>
      <c r="BUL126" s="61"/>
      <c r="BUM126" s="61"/>
      <c r="BUN126" s="61"/>
      <c r="BUO126" s="61"/>
      <c r="BUP126" s="61"/>
      <c r="BUQ126" s="61"/>
      <c r="BUR126" s="61"/>
      <c r="BUS126" s="61"/>
      <c r="BUT126" s="61"/>
      <c r="BUU126" s="61"/>
      <c r="BUV126" s="61"/>
      <c r="BUW126" s="61"/>
      <c r="BUX126" s="61"/>
      <c r="BUY126" s="61"/>
      <c r="BUZ126" s="61"/>
      <c r="BVA126" s="61"/>
      <c r="BVB126" s="61"/>
      <c r="BVC126" s="61"/>
      <c r="BVD126" s="61"/>
      <c r="BVE126" s="61"/>
      <c r="BVF126" s="61"/>
      <c r="BVG126" s="61"/>
      <c r="BVH126" s="61"/>
      <c r="BVI126" s="61"/>
      <c r="BVJ126" s="61"/>
      <c r="BVK126" s="61"/>
      <c r="BVL126" s="61"/>
      <c r="BVM126" s="61"/>
      <c r="BVN126" s="61"/>
      <c r="BVO126" s="61"/>
      <c r="BVP126" s="61"/>
      <c r="BVQ126" s="61"/>
      <c r="BVR126" s="61"/>
      <c r="BVS126" s="61"/>
      <c r="BVT126" s="61"/>
      <c r="BVU126" s="61"/>
      <c r="BVV126" s="61"/>
      <c r="BVW126" s="61"/>
      <c r="BVX126" s="61"/>
      <c r="BVY126" s="61"/>
      <c r="BVZ126" s="61"/>
      <c r="BWA126" s="61"/>
      <c r="BWB126" s="61"/>
      <c r="BWC126" s="61"/>
      <c r="BWD126" s="61"/>
      <c r="BWE126" s="61"/>
      <c r="BWF126" s="61"/>
      <c r="BWG126" s="61"/>
      <c r="BWH126" s="61"/>
      <c r="BWI126" s="61"/>
      <c r="BWJ126" s="61"/>
      <c r="BWK126" s="61"/>
      <c r="BWL126" s="61"/>
      <c r="BWM126" s="61"/>
      <c r="BWN126" s="61"/>
      <c r="BWO126" s="61"/>
      <c r="BWP126" s="61"/>
      <c r="BWQ126" s="61"/>
      <c r="BWR126" s="61"/>
      <c r="BWS126" s="61"/>
      <c r="BWT126" s="61"/>
      <c r="BWU126" s="61"/>
      <c r="BWV126" s="61"/>
      <c r="BWW126" s="61"/>
      <c r="BWX126" s="61"/>
      <c r="BWY126" s="61"/>
      <c r="BWZ126" s="61"/>
      <c r="BXA126" s="61"/>
      <c r="BXB126" s="61"/>
      <c r="BXC126" s="61"/>
      <c r="BXD126" s="61"/>
      <c r="BXE126" s="61"/>
      <c r="BXF126" s="61"/>
      <c r="BXG126" s="61"/>
      <c r="BXH126" s="61"/>
      <c r="BXI126" s="61"/>
      <c r="BXJ126" s="61"/>
      <c r="BXK126" s="61"/>
      <c r="BXL126" s="61"/>
      <c r="BXM126" s="61"/>
      <c r="BXN126" s="61"/>
      <c r="BXO126" s="61"/>
      <c r="BXP126" s="61"/>
      <c r="BXQ126" s="61"/>
      <c r="BXR126" s="61"/>
      <c r="BXS126" s="61"/>
      <c r="BXT126" s="61"/>
      <c r="BXU126" s="61"/>
      <c r="BXV126" s="61"/>
      <c r="BXW126" s="61"/>
      <c r="BXX126" s="61"/>
      <c r="BXY126" s="61"/>
      <c r="BXZ126" s="61"/>
      <c r="BYA126" s="61"/>
      <c r="BYB126" s="61"/>
      <c r="BYC126" s="61"/>
      <c r="BYD126" s="61"/>
      <c r="BYE126" s="61"/>
      <c r="BYF126" s="61"/>
      <c r="BYG126" s="61"/>
      <c r="BYH126" s="61"/>
      <c r="BYI126" s="61"/>
      <c r="BYJ126" s="61"/>
      <c r="BYK126" s="61"/>
      <c r="BYL126" s="61"/>
      <c r="BYM126" s="61"/>
      <c r="BYN126" s="61"/>
      <c r="BYO126" s="61"/>
      <c r="BYP126" s="61"/>
      <c r="BYQ126" s="61"/>
      <c r="BYR126" s="61"/>
      <c r="BYS126" s="61"/>
      <c r="BYT126" s="61"/>
      <c r="BYU126" s="61"/>
      <c r="BYV126" s="61"/>
      <c r="BYW126" s="61"/>
      <c r="BYX126" s="61"/>
      <c r="BYY126" s="61"/>
      <c r="BYZ126" s="61"/>
      <c r="BZA126" s="61"/>
      <c r="BZB126" s="61"/>
      <c r="BZC126" s="61"/>
      <c r="BZD126" s="61"/>
      <c r="BZE126" s="61"/>
      <c r="BZF126" s="61"/>
      <c r="BZG126" s="61"/>
      <c r="BZH126" s="61"/>
      <c r="BZI126" s="61"/>
      <c r="BZJ126" s="61"/>
      <c r="BZK126" s="61"/>
      <c r="BZL126" s="61"/>
      <c r="BZM126" s="61"/>
      <c r="BZN126" s="61"/>
      <c r="BZO126" s="61"/>
      <c r="BZP126" s="61"/>
      <c r="BZQ126" s="61"/>
      <c r="BZR126" s="61"/>
      <c r="BZS126" s="61"/>
      <c r="BZT126" s="61"/>
      <c r="BZU126" s="61"/>
      <c r="BZV126" s="61"/>
      <c r="BZW126" s="61"/>
      <c r="BZX126" s="61"/>
      <c r="BZY126" s="61"/>
      <c r="BZZ126" s="61"/>
      <c r="CAA126" s="61"/>
      <c r="CAB126" s="61"/>
      <c r="CAC126" s="61"/>
      <c r="CAD126" s="61"/>
      <c r="CAE126" s="61"/>
      <c r="CAF126" s="61"/>
      <c r="CAG126" s="61"/>
      <c r="CAH126" s="61"/>
      <c r="CAI126" s="61"/>
      <c r="CAJ126" s="61"/>
      <c r="CAK126" s="61"/>
      <c r="CAL126" s="61"/>
      <c r="CAM126" s="61"/>
      <c r="CAN126" s="61"/>
      <c r="CAO126" s="61"/>
      <c r="CAP126" s="61"/>
      <c r="CAQ126" s="61"/>
      <c r="CAR126" s="61"/>
      <c r="CAS126" s="61"/>
      <c r="CAT126" s="61"/>
      <c r="CAU126" s="61"/>
      <c r="CAV126" s="61"/>
      <c r="CAW126" s="61"/>
      <c r="CAX126" s="61"/>
      <c r="CAY126" s="61"/>
      <c r="CAZ126" s="61"/>
      <c r="CBA126" s="61"/>
      <c r="CBB126" s="61"/>
      <c r="CBC126" s="61"/>
      <c r="CBD126" s="61"/>
      <c r="CBE126" s="61"/>
      <c r="CBF126" s="61"/>
      <c r="CBG126" s="61"/>
      <c r="CBH126" s="61"/>
      <c r="CBI126" s="61"/>
      <c r="CBJ126" s="61"/>
      <c r="CBK126" s="61"/>
      <c r="CBL126" s="61"/>
      <c r="CBM126" s="61"/>
      <c r="CBN126" s="61"/>
      <c r="CBO126" s="61"/>
      <c r="CBP126" s="61"/>
      <c r="CBQ126" s="61"/>
      <c r="CBR126" s="61"/>
      <c r="CBS126" s="61"/>
      <c r="CBT126" s="61"/>
      <c r="CBU126" s="61"/>
      <c r="CBV126" s="61"/>
      <c r="CBW126" s="61"/>
      <c r="CBX126" s="61"/>
      <c r="CBY126" s="61"/>
      <c r="CBZ126" s="61"/>
      <c r="CCA126" s="61"/>
      <c r="CCB126" s="61"/>
      <c r="CCC126" s="61"/>
      <c r="CCD126" s="61"/>
      <c r="CCE126" s="61"/>
      <c r="CCF126" s="61"/>
      <c r="CCG126" s="61"/>
      <c r="CCH126" s="61"/>
      <c r="CCI126" s="61"/>
      <c r="CCJ126" s="61"/>
      <c r="CCK126" s="61"/>
      <c r="CCL126" s="61"/>
      <c r="CCM126" s="61"/>
      <c r="CCN126" s="61"/>
      <c r="CCO126" s="61"/>
      <c r="CCP126" s="61"/>
      <c r="CCQ126" s="61"/>
      <c r="CCR126" s="61"/>
      <c r="CCS126" s="61"/>
      <c r="CCT126" s="61"/>
      <c r="CCU126" s="61"/>
      <c r="CCV126" s="61"/>
      <c r="CCW126" s="61"/>
      <c r="CCX126" s="61"/>
      <c r="CCY126" s="61"/>
      <c r="CCZ126" s="61"/>
      <c r="CDA126" s="61"/>
      <c r="CDB126" s="61"/>
      <c r="CDC126" s="61"/>
      <c r="CDD126" s="61"/>
      <c r="CDE126" s="61"/>
      <c r="CDF126" s="61"/>
      <c r="CDG126" s="61"/>
      <c r="CDH126" s="61"/>
      <c r="CDI126" s="61"/>
      <c r="CDJ126" s="61"/>
      <c r="CDK126" s="61"/>
      <c r="CDL126" s="61"/>
      <c r="CDM126" s="61"/>
      <c r="CDN126" s="61"/>
      <c r="CDO126" s="61"/>
      <c r="CDP126" s="61"/>
      <c r="CDQ126" s="61"/>
      <c r="CDR126" s="61"/>
      <c r="CDS126" s="61"/>
      <c r="CDT126" s="61"/>
      <c r="CDU126" s="61"/>
      <c r="CDV126" s="61"/>
      <c r="CDW126" s="61"/>
      <c r="CDX126" s="61"/>
      <c r="CDY126" s="61"/>
      <c r="CDZ126" s="61"/>
      <c r="CEA126" s="61"/>
      <c r="CEB126" s="61"/>
      <c r="CEC126" s="61"/>
      <c r="CED126" s="61"/>
      <c r="CEE126" s="61"/>
      <c r="CEF126" s="61"/>
      <c r="CEG126" s="61"/>
      <c r="CEH126" s="61"/>
      <c r="CEI126" s="61"/>
      <c r="CEJ126" s="61"/>
      <c r="CEK126" s="61"/>
      <c r="CEL126" s="61"/>
      <c r="CEM126" s="61"/>
      <c r="CEN126" s="61"/>
      <c r="CEO126" s="61"/>
      <c r="CEP126" s="61"/>
      <c r="CEQ126" s="61"/>
      <c r="CER126" s="61"/>
      <c r="CES126" s="61"/>
      <c r="CET126" s="61"/>
      <c r="CEU126" s="61"/>
      <c r="CEV126" s="61"/>
      <c r="CEW126" s="61"/>
      <c r="CEX126" s="61"/>
      <c r="CEY126" s="61"/>
      <c r="CEZ126" s="61"/>
      <c r="CFA126" s="61"/>
      <c r="CFB126" s="61"/>
      <c r="CFC126" s="61"/>
      <c r="CFD126" s="61"/>
      <c r="CFE126" s="61"/>
      <c r="CFF126" s="61"/>
      <c r="CFG126" s="61"/>
      <c r="CFH126" s="61"/>
      <c r="CFI126" s="61"/>
      <c r="CFJ126" s="61"/>
      <c r="CFK126" s="61"/>
      <c r="CFL126" s="61"/>
      <c r="CFM126" s="61"/>
      <c r="CFN126" s="61"/>
      <c r="CFO126" s="61"/>
      <c r="CFP126" s="61"/>
      <c r="CFQ126" s="61"/>
      <c r="CFR126" s="61"/>
      <c r="CFS126" s="61"/>
      <c r="CFT126" s="61"/>
      <c r="CFU126" s="61"/>
      <c r="CFV126" s="61"/>
      <c r="CFW126" s="61"/>
      <c r="CFX126" s="61"/>
      <c r="CFY126" s="61"/>
      <c r="CFZ126" s="61"/>
      <c r="CGA126" s="61"/>
      <c r="CGB126" s="61"/>
      <c r="CGC126" s="61"/>
      <c r="CGD126" s="61"/>
      <c r="CGE126" s="61"/>
      <c r="CGF126" s="61"/>
      <c r="CGG126" s="61"/>
      <c r="CGH126" s="61"/>
      <c r="CGI126" s="61"/>
      <c r="CGJ126" s="61"/>
      <c r="CGK126" s="61"/>
      <c r="CGL126" s="61"/>
      <c r="CGM126" s="61"/>
      <c r="CGN126" s="61"/>
      <c r="CGO126" s="61"/>
      <c r="CGP126" s="61"/>
      <c r="CGQ126" s="61"/>
      <c r="CGR126" s="61"/>
      <c r="CGS126" s="61"/>
      <c r="CGT126" s="61"/>
      <c r="CGU126" s="61"/>
      <c r="CGV126" s="61"/>
      <c r="CGW126" s="61"/>
      <c r="CGX126" s="61"/>
      <c r="CGY126" s="61"/>
      <c r="CGZ126" s="61"/>
      <c r="CHA126" s="61"/>
      <c r="CHB126" s="61"/>
      <c r="CHC126" s="61"/>
      <c r="CHD126" s="61"/>
      <c r="CHE126" s="61"/>
      <c r="CHF126" s="61"/>
      <c r="CHG126" s="61"/>
      <c r="CHH126" s="61"/>
      <c r="CHI126" s="61"/>
      <c r="CHJ126" s="61"/>
      <c r="CHK126" s="61"/>
      <c r="CHL126" s="61"/>
      <c r="CHM126" s="61"/>
      <c r="CHN126" s="61"/>
      <c r="CHO126" s="61"/>
      <c r="CHP126" s="61"/>
      <c r="CHQ126" s="61"/>
      <c r="CHR126" s="61"/>
      <c r="CHS126" s="61"/>
      <c r="CHT126" s="61"/>
      <c r="CHU126" s="61"/>
      <c r="CHV126" s="61"/>
      <c r="CHW126" s="61"/>
      <c r="CHX126" s="61"/>
      <c r="CHY126" s="61"/>
      <c r="CHZ126" s="61"/>
      <c r="CIA126" s="61"/>
      <c r="CIB126" s="61"/>
      <c r="CIC126" s="61"/>
      <c r="CID126" s="61"/>
      <c r="CIE126" s="61"/>
      <c r="CIF126" s="61"/>
      <c r="CIG126" s="61"/>
      <c r="CIH126" s="61"/>
      <c r="CII126" s="61"/>
      <c r="CIJ126" s="61"/>
      <c r="CIK126" s="61"/>
      <c r="CIL126" s="61"/>
      <c r="CIM126" s="61"/>
      <c r="CIN126" s="61"/>
      <c r="CIO126" s="61"/>
      <c r="CIP126" s="61"/>
      <c r="CIQ126" s="61"/>
      <c r="CIR126" s="61"/>
      <c r="CIS126" s="61"/>
      <c r="CIT126" s="61"/>
      <c r="CIU126" s="61"/>
      <c r="CIV126" s="61"/>
      <c r="CIW126" s="61"/>
      <c r="CIX126" s="61"/>
      <c r="CIY126" s="61"/>
      <c r="CIZ126" s="61"/>
      <c r="CJA126" s="61"/>
      <c r="CJB126" s="61"/>
      <c r="CJC126" s="61"/>
      <c r="CJD126" s="61"/>
      <c r="CJE126" s="61"/>
      <c r="CJF126" s="61"/>
      <c r="CJG126" s="61"/>
      <c r="CJH126" s="61"/>
      <c r="CJI126" s="61"/>
      <c r="CJJ126" s="61"/>
      <c r="CJK126" s="61"/>
      <c r="CJL126" s="61"/>
      <c r="CJM126" s="61"/>
      <c r="CJN126" s="61"/>
      <c r="CJO126" s="61"/>
      <c r="CJP126" s="61"/>
      <c r="CJQ126" s="61"/>
      <c r="CJR126" s="61"/>
      <c r="CJS126" s="61"/>
      <c r="CJT126" s="61"/>
      <c r="CJU126" s="61"/>
      <c r="CJV126" s="61"/>
      <c r="CJW126" s="61"/>
      <c r="CJX126" s="61"/>
      <c r="CJY126" s="61"/>
      <c r="CJZ126" s="61"/>
      <c r="CKA126" s="61"/>
      <c r="CKB126" s="61"/>
      <c r="CKC126" s="61"/>
      <c r="CKD126" s="61"/>
      <c r="CKE126" s="61"/>
      <c r="CKF126" s="61"/>
      <c r="CKG126" s="61"/>
      <c r="CKH126" s="61"/>
      <c r="CKI126" s="61"/>
      <c r="CKJ126" s="61"/>
      <c r="CKK126" s="61"/>
      <c r="CKL126" s="61"/>
      <c r="CKM126" s="61"/>
      <c r="CKN126" s="61"/>
      <c r="CKO126" s="61"/>
      <c r="CKP126" s="61"/>
      <c r="CKQ126" s="61"/>
      <c r="CKR126" s="61"/>
      <c r="CKS126" s="61"/>
      <c r="CKT126" s="61"/>
      <c r="CKU126" s="61"/>
      <c r="CKV126" s="61"/>
      <c r="CKW126" s="61"/>
      <c r="CKX126" s="61"/>
      <c r="CKY126" s="61"/>
      <c r="CKZ126" s="61"/>
      <c r="CLA126" s="61"/>
      <c r="CLB126" s="61"/>
      <c r="CLC126" s="61"/>
      <c r="CLD126" s="61"/>
      <c r="CLE126" s="61"/>
      <c r="CLF126" s="61"/>
      <c r="CLG126" s="61"/>
      <c r="CLH126" s="61"/>
      <c r="CLI126" s="61"/>
      <c r="CLJ126" s="61"/>
      <c r="CLK126" s="61"/>
      <c r="CLL126" s="61"/>
      <c r="CLM126" s="61"/>
      <c r="CLN126" s="61"/>
      <c r="CLO126" s="61"/>
      <c r="CLP126" s="61"/>
      <c r="CLQ126" s="61"/>
      <c r="CLR126" s="61"/>
      <c r="CLS126" s="61"/>
      <c r="CLT126" s="61"/>
      <c r="CLU126" s="61"/>
      <c r="CLV126" s="61"/>
      <c r="CLW126" s="61"/>
      <c r="CLX126" s="61"/>
      <c r="CLY126" s="61"/>
      <c r="CLZ126" s="61"/>
      <c r="CMA126" s="61"/>
      <c r="CMB126" s="61"/>
      <c r="CMC126" s="61"/>
      <c r="CMD126" s="61"/>
      <c r="CME126" s="61"/>
      <c r="CMF126" s="61"/>
      <c r="CMG126" s="61"/>
      <c r="CMH126" s="61"/>
      <c r="CMI126" s="61"/>
      <c r="CMJ126" s="61"/>
      <c r="CMK126" s="61"/>
      <c r="CML126" s="61"/>
      <c r="CMM126" s="61"/>
      <c r="CMN126" s="61"/>
      <c r="CMO126" s="61"/>
      <c r="CMP126" s="61"/>
      <c r="CMQ126" s="61"/>
      <c r="CMR126" s="61"/>
      <c r="CMS126" s="61"/>
      <c r="CMT126" s="61"/>
      <c r="CMU126" s="61"/>
      <c r="CMV126" s="61"/>
      <c r="CMW126" s="61"/>
      <c r="CMX126" s="61"/>
      <c r="CMY126" s="61"/>
      <c r="CMZ126" s="61"/>
      <c r="CNA126" s="61"/>
      <c r="CNB126" s="61"/>
      <c r="CNC126" s="61"/>
      <c r="CND126" s="61"/>
      <c r="CNE126" s="61"/>
      <c r="CNF126" s="61"/>
      <c r="CNG126" s="61"/>
      <c r="CNH126" s="61"/>
      <c r="CNI126" s="61"/>
      <c r="CNJ126" s="61"/>
      <c r="CNK126" s="61"/>
      <c r="CNL126" s="61"/>
      <c r="CNM126" s="61"/>
      <c r="CNN126" s="61"/>
      <c r="CNO126" s="61"/>
      <c r="CNP126" s="61"/>
      <c r="CNQ126" s="61"/>
      <c r="CNR126" s="61"/>
      <c r="CNS126" s="61"/>
      <c r="CNT126" s="61"/>
      <c r="CNU126" s="61"/>
      <c r="CNV126" s="61"/>
      <c r="CNW126" s="61"/>
      <c r="CNX126" s="61"/>
      <c r="CNY126" s="61"/>
      <c r="CNZ126" s="61"/>
      <c r="COA126" s="61"/>
      <c r="COB126" s="61"/>
      <c r="COC126" s="61"/>
      <c r="COD126" s="61"/>
      <c r="COE126" s="61"/>
      <c r="COF126" s="61"/>
      <c r="COG126" s="61"/>
      <c r="COH126" s="61"/>
      <c r="COI126" s="61"/>
      <c r="COJ126" s="61"/>
      <c r="COK126" s="61"/>
      <c r="COL126" s="61"/>
      <c r="COM126" s="61"/>
      <c r="CON126" s="61"/>
      <c r="COO126" s="61"/>
      <c r="COP126" s="61"/>
      <c r="COQ126" s="61"/>
      <c r="COR126" s="61"/>
      <c r="COS126" s="61"/>
      <c r="COT126" s="61"/>
      <c r="COU126" s="61"/>
      <c r="COV126" s="61"/>
      <c r="COW126" s="61"/>
      <c r="COX126" s="61"/>
      <c r="COY126" s="61"/>
      <c r="COZ126" s="61"/>
      <c r="CPA126" s="61"/>
      <c r="CPB126" s="61"/>
      <c r="CPC126" s="61"/>
      <c r="CPD126" s="61"/>
      <c r="CPE126" s="61"/>
      <c r="CPF126" s="61"/>
      <c r="CPG126" s="61"/>
      <c r="CPH126" s="61"/>
      <c r="CPI126" s="61"/>
      <c r="CPJ126" s="61"/>
      <c r="CPK126" s="61"/>
      <c r="CPL126" s="61"/>
      <c r="CPM126" s="61"/>
      <c r="CPN126" s="61"/>
      <c r="CPO126" s="61"/>
      <c r="CPP126" s="61"/>
      <c r="CPQ126" s="61"/>
      <c r="CPR126" s="61"/>
      <c r="CPS126" s="61"/>
      <c r="CPT126" s="61"/>
      <c r="CPU126" s="61"/>
      <c r="CPV126" s="61"/>
      <c r="CPW126" s="61"/>
      <c r="CPX126" s="61"/>
      <c r="CPY126" s="61"/>
      <c r="CPZ126" s="61"/>
      <c r="CQA126" s="61"/>
      <c r="CQB126" s="61"/>
      <c r="CQC126" s="61"/>
      <c r="CQD126" s="61"/>
      <c r="CQE126" s="61"/>
      <c r="CQF126" s="61"/>
      <c r="CQG126" s="61"/>
      <c r="CQH126" s="61"/>
      <c r="CQI126" s="61"/>
      <c r="CQJ126" s="61"/>
      <c r="CQK126" s="61"/>
      <c r="CQL126" s="61"/>
      <c r="CQM126" s="61"/>
      <c r="CQN126" s="61"/>
      <c r="CQO126" s="61"/>
      <c r="CQP126" s="61"/>
      <c r="CQQ126" s="61"/>
      <c r="CQR126" s="61"/>
      <c r="CQS126" s="61"/>
      <c r="CQT126" s="61"/>
      <c r="CQU126" s="61"/>
      <c r="CQV126" s="61"/>
      <c r="CQW126" s="61"/>
      <c r="CQX126" s="61"/>
      <c r="CQY126" s="61"/>
      <c r="CQZ126" s="61"/>
      <c r="CRA126" s="61"/>
      <c r="CRB126" s="61"/>
      <c r="CRC126" s="61"/>
      <c r="CRD126" s="61"/>
      <c r="CRE126" s="61"/>
      <c r="CRF126" s="61"/>
      <c r="CRG126" s="61"/>
      <c r="CRH126" s="61"/>
      <c r="CRI126" s="61"/>
      <c r="CRJ126" s="61"/>
      <c r="CRK126" s="61"/>
      <c r="CRL126" s="61"/>
      <c r="CRM126" s="61"/>
      <c r="CRN126" s="61"/>
      <c r="CRO126" s="61"/>
      <c r="CRP126" s="61"/>
      <c r="CRQ126" s="61"/>
      <c r="CRR126" s="61"/>
      <c r="CRS126" s="61"/>
      <c r="CRT126" s="61"/>
      <c r="CRU126" s="61"/>
      <c r="CRV126" s="61"/>
      <c r="CRW126" s="61"/>
      <c r="CRX126" s="61"/>
      <c r="CRY126" s="61"/>
      <c r="CRZ126" s="61"/>
      <c r="CSA126" s="61"/>
      <c r="CSB126" s="61"/>
      <c r="CSC126" s="61"/>
      <c r="CSD126" s="61"/>
      <c r="CSE126" s="61"/>
      <c r="CSF126" s="61"/>
      <c r="CSG126" s="61"/>
      <c r="CSH126" s="61"/>
      <c r="CSI126" s="61"/>
      <c r="CSJ126" s="61"/>
      <c r="CSK126" s="61"/>
      <c r="CSL126" s="61"/>
      <c r="CSM126" s="61"/>
      <c r="CSN126" s="61"/>
      <c r="CSO126" s="61"/>
      <c r="CSP126" s="61"/>
      <c r="CSQ126" s="61"/>
      <c r="CSR126" s="61"/>
      <c r="CSS126" s="61"/>
      <c r="CST126" s="61"/>
      <c r="CSU126" s="61"/>
      <c r="CSV126" s="61"/>
      <c r="CSW126" s="61"/>
      <c r="CSX126" s="61"/>
      <c r="CSY126" s="61"/>
      <c r="CSZ126" s="61"/>
      <c r="CTA126" s="61"/>
      <c r="CTB126" s="61"/>
      <c r="CTC126" s="61"/>
      <c r="CTD126" s="61"/>
      <c r="CTE126" s="61"/>
      <c r="CTF126" s="61"/>
      <c r="CTG126" s="61"/>
      <c r="CTH126" s="61"/>
      <c r="CTI126" s="61"/>
      <c r="CTJ126" s="61"/>
      <c r="CTK126" s="61"/>
      <c r="CTL126" s="61"/>
      <c r="CTM126" s="61"/>
      <c r="CTN126" s="61"/>
      <c r="CTO126" s="61"/>
      <c r="CTP126" s="61"/>
      <c r="CTQ126" s="61"/>
      <c r="CTR126" s="61"/>
      <c r="CTS126" s="61"/>
      <c r="CTT126" s="61"/>
      <c r="CTU126" s="61"/>
      <c r="CTV126" s="61"/>
      <c r="CTW126" s="61"/>
      <c r="CTX126" s="61"/>
      <c r="CTY126" s="61"/>
      <c r="CTZ126" s="61"/>
      <c r="CUA126" s="61"/>
      <c r="CUB126" s="61"/>
      <c r="CUC126" s="61"/>
      <c r="CUD126" s="61"/>
      <c r="CUE126" s="61"/>
      <c r="CUF126" s="61"/>
      <c r="CUG126" s="61"/>
      <c r="CUH126" s="61"/>
      <c r="CUI126" s="61"/>
      <c r="CUJ126" s="61"/>
      <c r="CUK126" s="61"/>
      <c r="CUL126" s="61"/>
      <c r="CUM126" s="61"/>
      <c r="CUN126" s="61"/>
      <c r="CUO126" s="61"/>
      <c r="CUP126" s="61"/>
      <c r="CUQ126" s="61"/>
      <c r="CUR126" s="61"/>
      <c r="CUS126" s="61"/>
      <c r="CUT126" s="61"/>
      <c r="CUU126" s="61"/>
      <c r="CUV126" s="61"/>
      <c r="CUW126" s="61"/>
      <c r="CUX126" s="61"/>
      <c r="CUY126" s="61"/>
      <c r="CUZ126" s="61"/>
      <c r="CVA126" s="61"/>
      <c r="CVB126" s="61"/>
      <c r="CVC126" s="61"/>
      <c r="CVD126" s="61"/>
      <c r="CVE126" s="61"/>
      <c r="CVF126" s="61"/>
      <c r="CVG126" s="61"/>
      <c r="CVH126" s="61"/>
      <c r="CVI126" s="61"/>
      <c r="CVJ126" s="61"/>
      <c r="CVK126" s="61"/>
      <c r="CVL126" s="61"/>
      <c r="CVM126" s="61"/>
      <c r="CVN126" s="61"/>
      <c r="CVO126" s="61"/>
      <c r="CVP126" s="61"/>
      <c r="CVQ126" s="61"/>
      <c r="CVR126" s="61"/>
      <c r="CVS126" s="61"/>
      <c r="CVT126" s="61"/>
      <c r="CVU126" s="61"/>
      <c r="CVV126" s="61"/>
      <c r="CVW126" s="61"/>
      <c r="CVX126" s="61"/>
      <c r="CVY126" s="61"/>
      <c r="CVZ126" s="61"/>
      <c r="CWA126" s="61"/>
      <c r="CWB126" s="61"/>
      <c r="CWC126" s="61"/>
      <c r="CWD126" s="61"/>
      <c r="CWE126" s="61"/>
      <c r="CWF126" s="61"/>
      <c r="CWG126" s="61"/>
      <c r="CWH126" s="61"/>
      <c r="CWI126" s="61"/>
      <c r="CWJ126" s="61"/>
      <c r="CWK126" s="61"/>
      <c r="CWL126" s="61"/>
      <c r="CWM126" s="61"/>
      <c r="CWN126" s="61"/>
      <c r="CWO126" s="61"/>
      <c r="CWP126" s="61"/>
      <c r="CWQ126" s="61"/>
      <c r="CWR126" s="61"/>
      <c r="CWS126" s="61"/>
      <c r="CWT126" s="61"/>
      <c r="CWU126" s="61"/>
      <c r="CWV126" s="61"/>
      <c r="CWW126" s="61"/>
      <c r="CWX126" s="61"/>
      <c r="CWY126" s="61"/>
      <c r="CWZ126" s="61"/>
      <c r="CXA126" s="61"/>
      <c r="CXB126" s="61"/>
      <c r="CXC126" s="61"/>
      <c r="CXD126" s="61"/>
      <c r="CXE126" s="61"/>
      <c r="CXF126" s="61"/>
      <c r="CXG126" s="61"/>
      <c r="CXH126" s="61"/>
      <c r="CXI126" s="61"/>
      <c r="CXJ126" s="61"/>
      <c r="CXK126" s="61"/>
      <c r="CXL126" s="61"/>
      <c r="CXM126" s="61"/>
      <c r="CXN126" s="61"/>
      <c r="CXO126" s="61"/>
      <c r="CXP126" s="61"/>
      <c r="CXQ126" s="61"/>
      <c r="CXR126" s="61"/>
      <c r="CXS126" s="61"/>
      <c r="CXT126" s="61"/>
      <c r="CXU126" s="61"/>
      <c r="CXV126" s="61"/>
      <c r="CXW126" s="61"/>
      <c r="CXX126" s="61"/>
      <c r="CXY126" s="61"/>
      <c r="CXZ126" s="61"/>
      <c r="CYA126" s="61"/>
      <c r="CYB126" s="61"/>
      <c r="CYC126" s="61"/>
      <c r="CYD126" s="61"/>
      <c r="CYE126" s="61"/>
      <c r="CYF126" s="61"/>
      <c r="CYG126" s="61"/>
      <c r="CYH126" s="61"/>
      <c r="CYI126" s="61"/>
      <c r="CYJ126" s="61"/>
      <c r="CYK126" s="61"/>
      <c r="CYL126" s="61"/>
      <c r="CYM126" s="61"/>
      <c r="CYN126" s="61"/>
      <c r="CYO126" s="61"/>
      <c r="CYP126" s="61"/>
      <c r="CYQ126" s="61"/>
      <c r="CYR126" s="61"/>
      <c r="CYS126" s="61"/>
      <c r="CYT126" s="61"/>
      <c r="CYU126" s="61"/>
      <c r="CYV126" s="61"/>
      <c r="CYW126" s="61"/>
      <c r="CYX126" s="61"/>
      <c r="CYY126" s="61"/>
      <c r="CYZ126" s="61"/>
      <c r="CZA126" s="61"/>
      <c r="CZB126" s="61"/>
      <c r="CZC126" s="61"/>
      <c r="CZD126" s="61"/>
      <c r="CZE126" s="61"/>
      <c r="CZF126" s="61"/>
      <c r="CZG126" s="61"/>
      <c r="CZH126" s="61"/>
      <c r="CZI126" s="61"/>
      <c r="CZJ126" s="61"/>
      <c r="CZK126" s="61"/>
      <c r="CZL126" s="61"/>
      <c r="CZM126" s="61"/>
      <c r="CZN126" s="61"/>
      <c r="CZO126" s="61"/>
      <c r="CZP126" s="61"/>
      <c r="CZQ126" s="61"/>
      <c r="CZR126" s="61"/>
      <c r="CZS126" s="61"/>
      <c r="CZT126" s="61"/>
      <c r="CZU126" s="61"/>
      <c r="CZV126" s="61"/>
      <c r="CZW126" s="61"/>
      <c r="CZX126" s="61"/>
      <c r="CZY126" s="61"/>
      <c r="CZZ126" s="61"/>
      <c r="DAA126" s="61"/>
      <c r="DAB126" s="61"/>
      <c r="DAC126" s="61"/>
      <c r="DAD126" s="61"/>
      <c r="DAE126" s="61"/>
      <c r="DAF126" s="61"/>
      <c r="DAG126" s="61"/>
      <c r="DAH126" s="61"/>
      <c r="DAI126" s="61"/>
      <c r="DAJ126" s="61"/>
      <c r="DAK126" s="61"/>
      <c r="DAL126" s="61"/>
      <c r="DAM126" s="61"/>
      <c r="DAN126" s="61"/>
      <c r="DAO126" s="61"/>
      <c r="DAP126" s="61"/>
      <c r="DAQ126" s="61"/>
      <c r="DAR126" s="61"/>
      <c r="DAS126" s="61"/>
      <c r="DAT126" s="61"/>
      <c r="DAU126" s="61"/>
      <c r="DAV126" s="61"/>
      <c r="DAW126" s="61"/>
      <c r="DAX126" s="61"/>
      <c r="DAY126" s="61"/>
      <c r="DAZ126" s="61"/>
      <c r="DBA126" s="61"/>
      <c r="DBB126" s="61"/>
      <c r="DBC126" s="61"/>
      <c r="DBD126" s="61"/>
      <c r="DBE126" s="61"/>
      <c r="DBF126" s="61"/>
      <c r="DBG126" s="61"/>
      <c r="DBH126" s="61"/>
      <c r="DBI126" s="61"/>
      <c r="DBJ126" s="61"/>
      <c r="DBK126" s="61"/>
      <c r="DBL126" s="61"/>
      <c r="DBM126" s="61"/>
      <c r="DBN126" s="61"/>
      <c r="DBO126" s="61"/>
      <c r="DBP126" s="61"/>
      <c r="DBQ126" s="61"/>
      <c r="DBR126" s="61"/>
      <c r="DBS126" s="61"/>
      <c r="DBT126" s="61"/>
      <c r="DBU126" s="61"/>
      <c r="DBV126" s="61"/>
      <c r="DBW126" s="61"/>
      <c r="DBX126" s="61"/>
      <c r="DBY126" s="61"/>
      <c r="DBZ126" s="61"/>
      <c r="DCA126" s="61"/>
      <c r="DCB126" s="61"/>
      <c r="DCC126" s="61"/>
      <c r="DCD126" s="61"/>
      <c r="DCE126" s="61"/>
      <c r="DCF126" s="61"/>
      <c r="DCG126" s="61"/>
      <c r="DCH126" s="61"/>
      <c r="DCI126" s="61"/>
      <c r="DCJ126" s="61"/>
      <c r="DCK126" s="61"/>
      <c r="DCL126" s="61"/>
      <c r="DCM126" s="61"/>
      <c r="DCN126" s="61"/>
      <c r="DCO126" s="61"/>
      <c r="DCP126" s="61"/>
      <c r="DCQ126" s="61"/>
      <c r="DCR126" s="61"/>
      <c r="DCS126" s="61"/>
      <c r="DCT126" s="61"/>
      <c r="DCU126" s="61"/>
      <c r="DCV126" s="61"/>
      <c r="DCW126" s="61"/>
      <c r="DCX126" s="61"/>
      <c r="DCY126" s="61"/>
      <c r="DCZ126" s="61"/>
      <c r="DDA126" s="61"/>
      <c r="DDB126" s="61"/>
      <c r="DDC126" s="61"/>
      <c r="DDD126" s="61"/>
      <c r="DDE126" s="61"/>
      <c r="DDF126" s="61"/>
      <c r="DDG126" s="61"/>
      <c r="DDH126" s="61"/>
      <c r="DDI126" s="61"/>
      <c r="DDJ126" s="61"/>
      <c r="DDK126" s="61"/>
      <c r="DDL126" s="61"/>
      <c r="DDM126" s="61"/>
      <c r="DDN126" s="61"/>
      <c r="DDO126" s="61"/>
      <c r="DDP126" s="61"/>
      <c r="DDQ126" s="61"/>
      <c r="DDR126" s="61"/>
      <c r="DDS126" s="61"/>
      <c r="DDT126" s="61"/>
      <c r="DDU126" s="61"/>
      <c r="DDV126" s="61"/>
      <c r="DDW126" s="61"/>
      <c r="DDX126" s="61"/>
      <c r="DDY126" s="61"/>
      <c r="DDZ126" s="61"/>
      <c r="DEA126" s="61"/>
      <c r="DEB126" s="61"/>
      <c r="DEC126" s="61"/>
      <c r="DED126" s="61"/>
      <c r="DEE126" s="61"/>
      <c r="DEF126" s="61"/>
      <c r="DEG126" s="61"/>
      <c r="DEH126" s="61"/>
      <c r="DEI126" s="61"/>
      <c r="DEJ126" s="61"/>
      <c r="DEK126" s="61"/>
      <c r="DEL126" s="61"/>
      <c r="DEM126" s="61"/>
      <c r="DEN126" s="61"/>
      <c r="DEO126" s="61"/>
      <c r="DEP126" s="61"/>
      <c r="DEQ126" s="61"/>
      <c r="DER126" s="61"/>
      <c r="DES126" s="61"/>
      <c r="DET126" s="61"/>
      <c r="DEU126" s="61"/>
      <c r="DEV126" s="61"/>
      <c r="DEW126" s="61"/>
      <c r="DEX126" s="61"/>
      <c r="DEY126" s="61"/>
      <c r="DEZ126" s="61"/>
      <c r="DFA126" s="61"/>
      <c r="DFB126" s="61"/>
      <c r="DFC126" s="61"/>
      <c r="DFD126" s="61"/>
      <c r="DFE126" s="61"/>
      <c r="DFF126" s="61"/>
      <c r="DFG126" s="61"/>
      <c r="DFH126" s="61"/>
      <c r="DFI126" s="61"/>
      <c r="DFJ126" s="61"/>
      <c r="DFK126" s="61"/>
      <c r="DFL126" s="61"/>
      <c r="DFM126" s="61"/>
      <c r="DFN126" s="61"/>
      <c r="DFO126" s="61"/>
      <c r="DFP126" s="61"/>
      <c r="DFQ126" s="61"/>
      <c r="DFR126" s="61"/>
      <c r="DFS126" s="61"/>
      <c r="DFT126" s="61"/>
      <c r="DFU126" s="61"/>
      <c r="DFV126" s="61"/>
      <c r="DFW126" s="61"/>
      <c r="DFX126" s="61"/>
      <c r="DFY126" s="61"/>
      <c r="DFZ126" s="61"/>
      <c r="DGA126" s="61"/>
      <c r="DGB126" s="61"/>
      <c r="DGC126" s="61"/>
      <c r="DGD126" s="61"/>
      <c r="DGE126" s="61"/>
      <c r="DGF126" s="61"/>
      <c r="DGG126" s="61"/>
      <c r="DGH126" s="61"/>
      <c r="DGI126" s="61"/>
      <c r="DGJ126" s="61"/>
      <c r="DGK126" s="61"/>
      <c r="DGL126" s="61"/>
      <c r="DGM126" s="61"/>
      <c r="DGN126" s="61"/>
      <c r="DGO126" s="61"/>
      <c r="DGP126" s="61"/>
      <c r="DGQ126" s="61"/>
      <c r="DGR126" s="61"/>
      <c r="DGS126" s="61"/>
      <c r="DGT126" s="61"/>
      <c r="DGU126" s="61"/>
      <c r="DGV126" s="61"/>
      <c r="DGW126" s="61"/>
      <c r="DGX126" s="61"/>
      <c r="DGY126" s="61"/>
      <c r="DGZ126" s="61"/>
      <c r="DHA126" s="61"/>
      <c r="DHB126" s="61"/>
      <c r="DHC126" s="61"/>
      <c r="DHD126" s="61"/>
      <c r="DHE126" s="61"/>
      <c r="DHF126" s="61"/>
      <c r="DHG126" s="61"/>
      <c r="DHH126" s="61"/>
      <c r="DHI126" s="61"/>
      <c r="DHJ126" s="61"/>
      <c r="DHK126" s="61"/>
      <c r="DHL126" s="61"/>
      <c r="DHM126" s="61"/>
      <c r="DHN126" s="61"/>
      <c r="DHO126" s="61"/>
      <c r="DHP126" s="61"/>
      <c r="DHQ126" s="61"/>
      <c r="DHR126" s="61"/>
      <c r="DHS126" s="61"/>
      <c r="DHT126" s="61"/>
      <c r="DHU126" s="61"/>
      <c r="DHV126" s="61"/>
      <c r="DHW126" s="61"/>
      <c r="DHX126" s="61"/>
      <c r="DHY126" s="61"/>
      <c r="DHZ126" s="61"/>
      <c r="DIA126" s="61"/>
      <c r="DIB126" s="61"/>
      <c r="DIC126" s="61"/>
      <c r="DID126" s="61"/>
      <c r="DIE126" s="61"/>
      <c r="DIF126" s="61"/>
      <c r="DIG126" s="61"/>
      <c r="DIH126" s="61"/>
      <c r="DII126" s="61"/>
      <c r="DIJ126" s="61"/>
      <c r="DIK126" s="61"/>
      <c r="DIL126" s="61"/>
      <c r="DIM126" s="61"/>
      <c r="DIN126" s="61"/>
      <c r="DIO126" s="61"/>
      <c r="DIP126" s="61"/>
      <c r="DIQ126" s="61"/>
      <c r="DIR126" s="61"/>
      <c r="DIS126" s="61"/>
      <c r="DIT126" s="61"/>
      <c r="DIU126" s="61"/>
      <c r="DIV126" s="61"/>
      <c r="DIW126" s="61"/>
      <c r="DIX126" s="61"/>
      <c r="DIY126" s="61"/>
      <c r="DIZ126" s="61"/>
      <c r="DJA126" s="61"/>
      <c r="DJB126" s="61"/>
      <c r="DJC126" s="61"/>
      <c r="DJD126" s="61"/>
      <c r="DJE126" s="61"/>
      <c r="DJF126" s="61"/>
      <c r="DJG126" s="61"/>
      <c r="DJH126" s="61"/>
      <c r="DJI126" s="61"/>
      <c r="DJJ126" s="61"/>
      <c r="DJK126" s="61"/>
      <c r="DJL126" s="61"/>
      <c r="DJM126" s="61"/>
      <c r="DJN126" s="61"/>
      <c r="DJO126" s="61"/>
      <c r="DJP126" s="61"/>
      <c r="DJQ126" s="61"/>
      <c r="DJR126" s="61"/>
      <c r="DJS126" s="61"/>
      <c r="DJT126" s="61"/>
      <c r="DJU126" s="61"/>
      <c r="DJV126" s="61"/>
      <c r="DJW126" s="61"/>
      <c r="DJX126" s="61"/>
      <c r="DJY126" s="61"/>
      <c r="DJZ126" s="61"/>
      <c r="DKA126" s="61"/>
      <c r="DKB126" s="61"/>
      <c r="DKC126" s="61"/>
      <c r="DKD126" s="61"/>
      <c r="DKE126" s="61"/>
      <c r="DKF126" s="61"/>
      <c r="DKG126" s="61"/>
      <c r="DKH126" s="61"/>
      <c r="DKI126" s="61"/>
      <c r="DKJ126" s="61"/>
      <c r="DKK126" s="61"/>
      <c r="DKL126" s="61"/>
      <c r="DKM126" s="61"/>
      <c r="DKN126" s="61"/>
      <c r="DKO126" s="61"/>
      <c r="DKP126" s="61"/>
      <c r="DKQ126" s="61"/>
      <c r="DKR126" s="61"/>
      <c r="DKS126" s="61"/>
      <c r="DKT126" s="61"/>
      <c r="DKU126" s="61"/>
      <c r="DKV126" s="61"/>
      <c r="DKW126" s="61"/>
      <c r="DKX126" s="61"/>
      <c r="DKY126" s="61"/>
      <c r="DKZ126" s="61"/>
      <c r="DLA126" s="61"/>
      <c r="DLB126" s="61"/>
      <c r="DLC126" s="61"/>
      <c r="DLD126" s="61"/>
      <c r="DLE126" s="61"/>
      <c r="DLF126" s="61"/>
      <c r="DLG126" s="61"/>
      <c r="DLH126" s="61"/>
      <c r="DLI126" s="61"/>
      <c r="DLJ126" s="61"/>
      <c r="DLK126" s="61"/>
      <c r="DLL126" s="61"/>
      <c r="DLM126" s="61"/>
      <c r="DLN126" s="61"/>
      <c r="DLO126" s="61"/>
      <c r="DLP126" s="61"/>
      <c r="DLQ126" s="61"/>
      <c r="DLR126" s="61"/>
      <c r="DLS126" s="61"/>
      <c r="DLT126" s="61"/>
      <c r="DLU126" s="61"/>
      <c r="DLV126" s="61"/>
      <c r="DLW126" s="61"/>
      <c r="DLX126" s="61"/>
      <c r="DLY126" s="61"/>
      <c r="DLZ126" s="61"/>
      <c r="DMA126" s="61"/>
      <c r="DMB126" s="61"/>
      <c r="DMC126" s="61"/>
      <c r="DMD126" s="61"/>
      <c r="DME126" s="61"/>
      <c r="DMF126" s="61"/>
      <c r="DMG126" s="61"/>
      <c r="DMH126" s="61"/>
      <c r="DMI126" s="61"/>
      <c r="DMJ126" s="61"/>
      <c r="DMK126" s="61"/>
      <c r="DML126" s="61"/>
      <c r="DMM126" s="61"/>
      <c r="DMN126" s="61"/>
      <c r="DMO126" s="61"/>
      <c r="DMP126" s="61"/>
      <c r="DMQ126" s="61"/>
      <c r="DMR126" s="61"/>
      <c r="DMS126" s="61"/>
      <c r="DMT126" s="61"/>
      <c r="DMU126" s="61"/>
      <c r="DMV126" s="61"/>
      <c r="DMW126" s="61"/>
      <c r="DMX126" s="61"/>
      <c r="DMY126" s="61"/>
      <c r="DMZ126" s="61"/>
      <c r="DNA126" s="61"/>
      <c r="DNB126" s="61"/>
      <c r="DNC126" s="61"/>
      <c r="DND126" s="61"/>
      <c r="DNE126" s="61"/>
      <c r="DNF126" s="61"/>
      <c r="DNG126" s="61"/>
      <c r="DNH126" s="61"/>
      <c r="DNI126" s="61"/>
      <c r="DNJ126" s="61"/>
      <c r="DNK126" s="61"/>
      <c r="DNL126" s="61"/>
      <c r="DNM126" s="61"/>
      <c r="DNN126" s="61"/>
      <c r="DNO126" s="61"/>
      <c r="DNP126" s="61"/>
      <c r="DNQ126" s="61"/>
      <c r="DNR126" s="61"/>
      <c r="DNS126" s="61"/>
      <c r="DNT126" s="61"/>
      <c r="DNU126" s="61"/>
      <c r="DNV126" s="61"/>
      <c r="DNW126" s="61"/>
      <c r="DNX126" s="61"/>
      <c r="DNY126" s="61"/>
      <c r="DNZ126" s="61"/>
      <c r="DOA126" s="61"/>
      <c r="DOB126" s="61"/>
      <c r="DOC126" s="61"/>
      <c r="DOD126" s="61"/>
      <c r="DOE126" s="61"/>
      <c r="DOF126" s="61"/>
      <c r="DOG126" s="61"/>
      <c r="DOH126" s="61"/>
      <c r="DOI126" s="61"/>
      <c r="DOJ126" s="61"/>
      <c r="DOK126" s="61"/>
      <c r="DOL126" s="61"/>
      <c r="DOM126" s="61"/>
      <c r="DON126" s="61"/>
      <c r="DOO126" s="61"/>
      <c r="DOP126" s="61"/>
      <c r="DOQ126" s="61"/>
      <c r="DOR126" s="61"/>
      <c r="DOS126" s="61"/>
      <c r="DOT126" s="61"/>
      <c r="DOU126" s="61"/>
      <c r="DOV126" s="61"/>
      <c r="DOW126" s="61"/>
      <c r="DOX126" s="61"/>
      <c r="DOY126" s="61"/>
      <c r="DOZ126" s="61"/>
      <c r="DPA126" s="61"/>
      <c r="DPB126" s="61"/>
      <c r="DPC126" s="61"/>
      <c r="DPD126" s="61"/>
      <c r="DPE126" s="61"/>
      <c r="DPF126" s="61"/>
      <c r="DPG126" s="61"/>
      <c r="DPH126" s="61"/>
      <c r="DPI126" s="61"/>
      <c r="DPJ126" s="61"/>
      <c r="DPK126" s="61"/>
      <c r="DPL126" s="61"/>
      <c r="DPM126" s="61"/>
      <c r="DPN126" s="61"/>
      <c r="DPO126" s="61"/>
      <c r="DPP126" s="61"/>
      <c r="DPQ126" s="61"/>
      <c r="DPR126" s="61"/>
      <c r="DPS126" s="61"/>
      <c r="DPT126" s="61"/>
      <c r="DPU126" s="61"/>
      <c r="DPV126" s="61"/>
      <c r="DPW126" s="61"/>
      <c r="DPX126" s="61"/>
      <c r="DPY126" s="61"/>
      <c r="DPZ126" s="61"/>
      <c r="DQA126" s="61"/>
      <c r="DQB126" s="61"/>
      <c r="DQC126" s="61"/>
      <c r="DQD126" s="61"/>
      <c r="DQE126" s="61"/>
      <c r="DQF126" s="61"/>
      <c r="DQG126" s="61"/>
      <c r="DQH126" s="61"/>
      <c r="DQI126" s="61"/>
      <c r="DQJ126" s="61"/>
      <c r="DQK126" s="61"/>
      <c r="DQL126" s="61"/>
      <c r="DQM126" s="61"/>
      <c r="DQN126" s="61"/>
      <c r="DQO126" s="61"/>
      <c r="DQP126" s="61"/>
      <c r="DQQ126" s="61"/>
      <c r="DQR126" s="61"/>
      <c r="DQS126" s="61"/>
      <c r="DQT126" s="61"/>
      <c r="DQU126" s="61"/>
      <c r="DQV126" s="61"/>
      <c r="DQW126" s="61"/>
      <c r="DQX126" s="61"/>
      <c r="DQY126" s="61"/>
      <c r="DQZ126" s="61"/>
      <c r="DRA126" s="61"/>
      <c r="DRB126" s="61"/>
      <c r="DRC126" s="61"/>
      <c r="DRD126" s="61"/>
      <c r="DRE126" s="61"/>
      <c r="DRF126" s="61"/>
      <c r="DRG126" s="61"/>
      <c r="DRH126" s="61"/>
      <c r="DRI126" s="61"/>
      <c r="DRJ126" s="61"/>
      <c r="DRK126" s="61"/>
      <c r="DRL126" s="61"/>
      <c r="DRM126" s="61"/>
      <c r="DRN126" s="61"/>
      <c r="DRO126" s="61"/>
      <c r="DRP126" s="61"/>
      <c r="DRQ126" s="61"/>
      <c r="DRR126" s="61"/>
      <c r="DRS126" s="61"/>
      <c r="DRT126" s="61"/>
      <c r="DRU126" s="61"/>
      <c r="DRV126" s="61"/>
      <c r="DRW126" s="61"/>
      <c r="DRX126" s="61"/>
      <c r="DRY126" s="61"/>
      <c r="DRZ126" s="61"/>
      <c r="DSA126" s="61"/>
      <c r="DSB126" s="61"/>
      <c r="DSC126" s="61"/>
      <c r="DSD126" s="61"/>
      <c r="DSE126" s="61"/>
      <c r="DSF126" s="61"/>
      <c r="DSG126" s="61"/>
      <c r="DSH126" s="61"/>
      <c r="DSI126" s="61"/>
      <c r="DSJ126" s="61"/>
      <c r="DSK126" s="61"/>
      <c r="DSL126" s="61"/>
      <c r="DSM126" s="61"/>
      <c r="DSN126" s="61"/>
      <c r="DSO126" s="61"/>
      <c r="DSP126" s="61"/>
      <c r="DSQ126" s="61"/>
      <c r="DSR126" s="61"/>
      <c r="DSS126" s="61"/>
      <c r="DST126" s="61"/>
      <c r="DSU126" s="61"/>
      <c r="DSV126" s="61"/>
      <c r="DSW126" s="61"/>
      <c r="DSX126" s="61"/>
      <c r="DSY126" s="61"/>
      <c r="DSZ126" s="61"/>
      <c r="DTA126" s="61"/>
      <c r="DTB126" s="61"/>
      <c r="DTC126" s="61"/>
      <c r="DTD126" s="61"/>
      <c r="DTE126" s="61"/>
      <c r="DTF126" s="61"/>
      <c r="DTG126" s="61"/>
      <c r="DTH126" s="61"/>
      <c r="DTI126" s="61"/>
      <c r="DTJ126" s="61"/>
      <c r="DTK126" s="61"/>
      <c r="DTL126" s="61"/>
      <c r="DTM126" s="61"/>
      <c r="DTN126" s="61"/>
      <c r="DTO126" s="61"/>
      <c r="DTP126" s="61"/>
      <c r="DTQ126" s="61"/>
      <c r="DTR126" s="61"/>
      <c r="DTS126" s="61"/>
      <c r="DTT126" s="61"/>
      <c r="DTU126" s="61"/>
      <c r="DTV126" s="61"/>
      <c r="DTW126" s="61"/>
      <c r="DTX126" s="61"/>
      <c r="DTY126" s="61"/>
      <c r="DTZ126" s="61"/>
      <c r="DUA126" s="61"/>
      <c r="DUB126" s="61"/>
      <c r="DUC126" s="61"/>
      <c r="DUD126" s="61"/>
      <c r="DUE126" s="61"/>
      <c r="DUF126" s="61"/>
      <c r="DUG126" s="61"/>
      <c r="DUH126" s="61"/>
      <c r="DUI126" s="61"/>
      <c r="DUJ126" s="61"/>
      <c r="DUK126" s="61"/>
      <c r="DUL126" s="61"/>
      <c r="DUM126" s="61"/>
      <c r="DUN126" s="61"/>
      <c r="DUO126" s="61"/>
      <c r="DUP126" s="61"/>
      <c r="DUQ126" s="61"/>
      <c r="DUR126" s="61"/>
      <c r="DUS126" s="61"/>
      <c r="DUT126" s="61"/>
      <c r="DUU126" s="61"/>
      <c r="DUV126" s="61"/>
      <c r="DUW126" s="61"/>
      <c r="DUX126" s="61"/>
      <c r="DUY126" s="61"/>
      <c r="DUZ126" s="61"/>
      <c r="DVA126" s="61"/>
      <c r="DVB126" s="61"/>
      <c r="DVC126" s="61"/>
      <c r="DVD126" s="61"/>
      <c r="DVE126" s="61"/>
      <c r="DVF126" s="61"/>
      <c r="DVG126" s="61"/>
      <c r="DVH126" s="61"/>
      <c r="DVI126" s="61"/>
      <c r="DVJ126" s="61"/>
      <c r="DVK126" s="61"/>
      <c r="DVL126" s="61"/>
      <c r="DVM126" s="61"/>
      <c r="DVN126" s="61"/>
      <c r="DVO126" s="61"/>
      <c r="DVP126" s="61"/>
      <c r="DVQ126" s="61"/>
      <c r="DVR126" s="61"/>
      <c r="DVS126" s="61"/>
      <c r="DVT126" s="61"/>
      <c r="DVU126" s="61"/>
      <c r="DVV126" s="61"/>
      <c r="DVW126" s="61"/>
      <c r="DVX126" s="61"/>
      <c r="DVY126" s="61"/>
      <c r="DVZ126" s="61"/>
      <c r="DWA126" s="61"/>
      <c r="DWB126" s="61"/>
      <c r="DWC126" s="61"/>
      <c r="DWD126" s="61"/>
      <c r="DWE126" s="61"/>
      <c r="DWF126" s="61"/>
      <c r="DWG126" s="61"/>
      <c r="DWH126" s="61"/>
      <c r="DWI126" s="61"/>
      <c r="DWJ126" s="61"/>
      <c r="DWK126" s="61"/>
      <c r="DWL126" s="61"/>
      <c r="DWM126" s="61"/>
      <c r="DWN126" s="61"/>
      <c r="DWO126" s="61"/>
      <c r="DWP126" s="61"/>
      <c r="DWQ126" s="61"/>
      <c r="DWR126" s="61"/>
      <c r="DWS126" s="61"/>
      <c r="DWT126" s="61"/>
      <c r="DWU126" s="61"/>
      <c r="DWV126" s="61"/>
      <c r="DWW126" s="61"/>
      <c r="DWX126" s="61"/>
      <c r="DWY126" s="61"/>
      <c r="DWZ126" s="61"/>
      <c r="DXA126" s="61"/>
      <c r="DXB126" s="61"/>
      <c r="DXC126" s="61"/>
      <c r="DXD126" s="61"/>
      <c r="DXE126" s="61"/>
      <c r="DXF126" s="61"/>
      <c r="DXG126" s="61"/>
      <c r="DXH126" s="61"/>
      <c r="DXI126" s="61"/>
      <c r="DXJ126" s="61"/>
      <c r="DXK126" s="61"/>
      <c r="DXL126" s="61"/>
      <c r="DXM126" s="61"/>
      <c r="DXN126" s="61"/>
      <c r="DXO126" s="61"/>
      <c r="DXP126" s="61"/>
      <c r="DXQ126" s="61"/>
      <c r="DXR126" s="61"/>
      <c r="DXS126" s="61"/>
      <c r="DXT126" s="61"/>
      <c r="DXU126" s="61"/>
      <c r="DXV126" s="61"/>
      <c r="DXW126" s="61"/>
      <c r="DXX126" s="61"/>
      <c r="DXY126" s="61"/>
      <c r="DXZ126" s="61"/>
      <c r="DYA126" s="61"/>
      <c r="DYB126" s="61"/>
      <c r="DYC126" s="61"/>
      <c r="DYD126" s="61"/>
      <c r="DYE126" s="61"/>
      <c r="DYF126" s="61"/>
      <c r="DYG126" s="61"/>
      <c r="DYH126" s="61"/>
      <c r="DYI126" s="61"/>
      <c r="DYJ126" s="61"/>
      <c r="DYK126" s="61"/>
      <c r="DYL126" s="61"/>
      <c r="DYM126" s="61"/>
      <c r="DYN126" s="61"/>
      <c r="DYO126" s="61"/>
      <c r="DYP126" s="61"/>
      <c r="DYQ126" s="61"/>
      <c r="DYR126" s="61"/>
      <c r="DYS126" s="61"/>
      <c r="DYT126" s="61"/>
      <c r="DYU126" s="61"/>
      <c r="DYV126" s="61"/>
      <c r="DYW126" s="61"/>
      <c r="DYX126" s="61"/>
      <c r="DYY126" s="61"/>
      <c r="DYZ126" s="61"/>
      <c r="DZA126" s="61"/>
      <c r="DZB126" s="61"/>
      <c r="DZC126" s="61"/>
      <c r="DZD126" s="61"/>
      <c r="DZE126" s="61"/>
      <c r="DZF126" s="61"/>
      <c r="DZG126" s="61"/>
      <c r="DZH126" s="61"/>
      <c r="DZI126" s="61"/>
      <c r="DZJ126" s="61"/>
      <c r="DZK126" s="61"/>
      <c r="DZL126" s="61"/>
      <c r="DZM126" s="61"/>
      <c r="DZN126" s="61"/>
      <c r="DZO126" s="61"/>
      <c r="DZP126" s="61"/>
      <c r="DZQ126" s="61"/>
      <c r="DZR126" s="61"/>
      <c r="DZS126" s="61"/>
      <c r="DZT126" s="61"/>
      <c r="DZU126" s="61"/>
      <c r="DZV126" s="61"/>
      <c r="DZW126" s="61"/>
      <c r="DZX126" s="61"/>
      <c r="DZY126" s="61"/>
      <c r="DZZ126" s="61"/>
      <c r="EAA126" s="61"/>
      <c r="EAB126" s="61"/>
      <c r="EAC126" s="61"/>
      <c r="EAD126" s="61"/>
      <c r="EAE126" s="61"/>
      <c r="EAF126" s="61"/>
      <c r="EAG126" s="61"/>
      <c r="EAH126" s="61"/>
      <c r="EAI126" s="61"/>
      <c r="EAJ126" s="61"/>
      <c r="EAK126" s="61"/>
      <c r="EAL126" s="61"/>
      <c r="EAM126" s="61"/>
      <c r="EAN126" s="61"/>
      <c r="EAO126" s="61"/>
      <c r="EAP126" s="61"/>
      <c r="EAQ126" s="61"/>
      <c r="EAR126" s="61"/>
      <c r="EAS126" s="61"/>
      <c r="EAT126" s="61"/>
      <c r="EAU126" s="61"/>
      <c r="EAV126" s="61"/>
      <c r="EAW126" s="61"/>
      <c r="EAX126" s="61"/>
      <c r="EAY126" s="61"/>
      <c r="EAZ126" s="61"/>
      <c r="EBA126" s="61"/>
      <c r="EBB126" s="61"/>
      <c r="EBC126" s="61"/>
      <c r="EBD126" s="61"/>
      <c r="EBE126" s="61"/>
      <c r="EBF126" s="61"/>
      <c r="EBG126" s="61"/>
      <c r="EBH126" s="61"/>
      <c r="EBI126" s="61"/>
      <c r="EBJ126" s="61"/>
      <c r="EBK126" s="61"/>
      <c r="EBL126" s="61"/>
      <c r="EBM126" s="61"/>
      <c r="EBN126" s="61"/>
      <c r="EBO126" s="61"/>
      <c r="EBP126" s="61"/>
      <c r="EBQ126" s="61"/>
      <c r="EBR126" s="61"/>
      <c r="EBS126" s="61"/>
      <c r="EBT126" s="61"/>
      <c r="EBU126" s="61"/>
      <c r="EBV126" s="61"/>
      <c r="EBW126" s="61"/>
      <c r="EBX126" s="61"/>
      <c r="EBY126" s="61"/>
      <c r="EBZ126" s="61"/>
      <c r="ECA126" s="61"/>
      <c r="ECB126" s="61"/>
      <c r="ECC126" s="61"/>
      <c r="ECD126" s="61"/>
      <c r="ECE126" s="61"/>
      <c r="ECF126" s="61"/>
      <c r="ECG126" s="61"/>
      <c r="ECH126" s="61"/>
      <c r="ECI126" s="61"/>
      <c r="ECJ126" s="61"/>
      <c r="ECK126" s="61"/>
      <c r="ECL126" s="61"/>
      <c r="ECM126" s="61"/>
      <c r="ECN126" s="61"/>
      <c r="ECO126" s="61"/>
      <c r="ECP126" s="61"/>
      <c r="ECQ126" s="61"/>
      <c r="ECR126" s="61"/>
      <c r="ECS126" s="61"/>
      <c r="ECT126" s="61"/>
      <c r="ECU126" s="61"/>
      <c r="ECV126" s="61"/>
      <c r="ECW126" s="61"/>
      <c r="ECX126" s="61"/>
      <c r="ECY126" s="61"/>
      <c r="ECZ126" s="61"/>
      <c r="EDA126" s="61"/>
      <c r="EDB126" s="61"/>
      <c r="EDC126" s="61"/>
      <c r="EDD126" s="61"/>
      <c r="EDE126" s="61"/>
      <c r="EDF126" s="61"/>
      <c r="EDG126" s="61"/>
      <c r="EDH126" s="61"/>
      <c r="EDI126" s="61"/>
      <c r="EDJ126" s="61"/>
      <c r="EDK126" s="61"/>
      <c r="EDL126" s="61"/>
      <c r="EDM126" s="61"/>
      <c r="EDN126" s="61"/>
      <c r="EDO126" s="61"/>
      <c r="EDP126" s="61"/>
      <c r="EDQ126" s="61"/>
      <c r="EDR126" s="61"/>
      <c r="EDS126" s="61"/>
      <c r="EDT126" s="61"/>
      <c r="EDU126" s="61"/>
      <c r="EDV126" s="61"/>
      <c r="EDW126" s="61"/>
      <c r="EDX126" s="61"/>
      <c r="EDY126" s="61"/>
      <c r="EDZ126" s="61"/>
      <c r="EEA126" s="61"/>
      <c r="EEB126" s="61"/>
      <c r="EEC126" s="61"/>
      <c r="EED126" s="61"/>
      <c r="EEE126" s="61"/>
      <c r="EEF126" s="61"/>
      <c r="EEG126" s="61"/>
      <c r="EEH126" s="61"/>
      <c r="EEI126" s="61"/>
      <c r="EEJ126" s="61"/>
      <c r="EEK126" s="61"/>
      <c r="EEL126" s="61"/>
      <c r="EEM126" s="61"/>
      <c r="EEN126" s="61"/>
      <c r="EEO126" s="61"/>
      <c r="EEP126" s="61"/>
      <c r="EEQ126" s="61"/>
      <c r="EER126" s="61"/>
      <c r="EES126" s="61"/>
      <c r="EET126" s="61"/>
      <c r="EEU126" s="61"/>
      <c r="EEV126" s="61"/>
      <c r="EEW126" s="61"/>
      <c r="EEX126" s="61"/>
      <c r="EEY126" s="61"/>
      <c r="EEZ126" s="61"/>
      <c r="EFA126" s="61"/>
      <c r="EFB126" s="61"/>
      <c r="EFC126" s="61"/>
      <c r="EFD126" s="61"/>
      <c r="EFE126" s="61"/>
      <c r="EFF126" s="61"/>
      <c r="EFG126" s="61"/>
      <c r="EFH126" s="61"/>
      <c r="EFI126" s="61"/>
      <c r="EFJ126" s="61"/>
      <c r="EFK126" s="61"/>
      <c r="EFL126" s="61"/>
      <c r="EFM126" s="61"/>
      <c r="EFN126" s="61"/>
      <c r="EFO126" s="61"/>
      <c r="EFP126" s="61"/>
      <c r="EFQ126" s="61"/>
      <c r="EFR126" s="61"/>
      <c r="EFS126" s="61"/>
      <c r="EFT126" s="61"/>
      <c r="EFU126" s="61"/>
      <c r="EFV126" s="61"/>
      <c r="EFW126" s="61"/>
      <c r="EFX126" s="61"/>
      <c r="EFY126" s="61"/>
      <c r="EFZ126" s="61"/>
      <c r="EGA126" s="61"/>
      <c r="EGB126" s="61"/>
      <c r="EGC126" s="61"/>
      <c r="EGD126" s="61"/>
      <c r="EGE126" s="61"/>
      <c r="EGF126" s="61"/>
      <c r="EGG126" s="61"/>
      <c r="EGH126" s="61"/>
      <c r="EGI126" s="61"/>
      <c r="EGJ126" s="61"/>
      <c r="EGK126" s="61"/>
      <c r="EGL126" s="61"/>
      <c r="EGM126" s="61"/>
      <c r="EGN126" s="61"/>
      <c r="EGO126" s="61"/>
      <c r="EGP126" s="61"/>
      <c r="EGQ126" s="61"/>
      <c r="EGR126" s="61"/>
      <c r="EGS126" s="61"/>
      <c r="EGT126" s="61"/>
      <c r="EGU126" s="61"/>
      <c r="EGV126" s="61"/>
      <c r="EGW126" s="61"/>
      <c r="EGX126" s="61"/>
      <c r="EGY126" s="61"/>
      <c r="EGZ126" s="61"/>
      <c r="EHA126" s="61"/>
      <c r="EHB126" s="61"/>
      <c r="EHC126" s="61"/>
      <c r="EHD126" s="61"/>
      <c r="EHE126" s="61"/>
      <c r="EHF126" s="61"/>
      <c r="EHG126" s="61"/>
      <c r="EHH126" s="61"/>
      <c r="EHI126" s="61"/>
      <c r="EHJ126" s="61"/>
      <c r="EHK126" s="61"/>
      <c r="EHL126" s="61"/>
      <c r="EHM126" s="61"/>
      <c r="EHN126" s="61"/>
      <c r="EHO126" s="61"/>
      <c r="EHP126" s="61"/>
      <c r="EHQ126" s="61"/>
      <c r="EHR126" s="61"/>
      <c r="EHS126" s="61"/>
      <c r="EHT126" s="61"/>
      <c r="EHU126" s="61"/>
      <c r="EHV126" s="61"/>
      <c r="EHW126" s="61"/>
      <c r="EHX126" s="61"/>
      <c r="EHY126" s="61"/>
      <c r="EHZ126" s="61"/>
      <c r="EIA126" s="61"/>
      <c r="EIB126" s="61"/>
      <c r="EIC126" s="61"/>
      <c r="EID126" s="61"/>
      <c r="EIE126" s="61"/>
      <c r="EIF126" s="61"/>
      <c r="EIG126" s="61"/>
      <c r="EIH126" s="61"/>
      <c r="EII126" s="61"/>
      <c r="EIJ126" s="61"/>
      <c r="EIK126" s="61"/>
      <c r="EIL126" s="61"/>
      <c r="EIM126" s="61"/>
      <c r="EIN126" s="61"/>
      <c r="EIO126" s="61"/>
      <c r="EIP126" s="61"/>
      <c r="EIQ126" s="61"/>
      <c r="EIR126" s="61"/>
      <c r="EIS126" s="61"/>
      <c r="EIT126" s="61"/>
      <c r="EIU126" s="61"/>
      <c r="EIV126" s="61"/>
      <c r="EIW126" s="61"/>
      <c r="EIX126" s="61"/>
      <c r="EIY126" s="61"/>
      <c r="EIZ126" s="61"/>
      <c r="EJA126" s="61"/>
      <c r="EJB126" s="61"/>
      <c r="EJC126" s="61"/>
      <c r="EJD126" s="61"/>
      <c r="EJE126" s="61"/>
      <c r="EJF126" s="61"/>
      <c r="EJG126" s="61"/>
      <c r="EJH126" s="61"/>
      <c r="EJI126" s="61"/>
      <c r="EJJ126" s="61"/>
      <c r="EJK126" s="61"/>
      <c r="EJL126" s="61"/>
      <c r="EJM126" s="61"/>
      <c r="EJN126" s="61"/>
      <c r="EJO126" s="61"/>
      <c r="EJP126" s="61"/>
      <c r="EJQ126" s="61"/>
      <c r="EJR126" s="61"/>
      <c r="EJS126" s="61"/>
      <c r="EJT126" s="61"/>
      <c r="EJU126" s="61"/>
      <c r="EJV126" s="61"/>
      <c r="EJW126" s="61"/>
      <c r="EJX126" s="61"/>
      <c r="EJY126" s="61"/>
      <c r="EJZ126" s="61"/>
      <c r="EKA126" s="61"/>
      <c r="EKB126" s="61"/>
      <c r="EKC126" s="61"/>
      <c r="EKD126" s="61"/>
      <c r="EKE126" s="61"/>
      <c r="EKF126" s="61"/>
      <c r="EKG126" s="61"/>
      <c r="EKH126" s="61"/>
      <c r="EKI126" s="61"/>
      <c r="EKJ126" s="61"/>
      <c r="EKK126" s="61"/>
      <c r="EKL126" s="61"/>
      <c r="EKM126" s="61"/>
      <c r="EKN126" s="61"/>
      <c r="EKO126" s="61"/>
      <c r="EKP126" s="61"/>
      <c r="EKQ126" s="61"/>
      <c r="EKR126" s="61"/>
      <c r="EKS126" s="61"/>
      <c r="EKT126" s="61"/>
      <c r="EKU126" s="61"/>
      <c r="EKV126" s="61"/>
      <c r="EKW126" s="61"/>
      <c r="EKX126" s="61"/>
      <c r="EKY126" s="61"/>
      <c r="EKZ126" s="61"/>
      <c r="ELA126" s="61"/>
      <c r="ELB126" s="61"/>
      <c r="ELC126" s="61"/>
      <c r="ELD126" s="61"/>
      <c r="ELE126" s="61"/>
      <c r="ELF126" s="61"/>
      <c r="ELG126" s="61"/>
      <c r="ELH126" s="61"/>
      <c r="ELI126" s="61"/>
      <c r="ELJ126" s="61"/>
      <c r="ELK126" s="61"/>
      <c r="ELL126" s="61"/>
      <c r="ELM126" s="61"/>
      <c r="ELN126" s="61"/>
      <c r="ELO126" s="61"/>
      <c r="ELP126" s="61"/>
      <c r="ELQ126" s="61"/>
      <c r="ELR126" s="61"/>
      <c r="ELS126" s="61"/>
      <c r="ELT126" s="61"/>
      <c r="ELU126" s="61"/>
      <c r="ELV126" s="61"/>
      <c r="ELW126" s="61"/>
      <c r="ELX126" s="61"/>
      <c r="ELY126" s="61"/>
      <c r="ELZ126" s="61"/>
      <c r="EMA126" s="61"/>
      <c r="EMB126" s="61"/>
      <c r="EMC126" s="61"/>
      <c r="EMD126" s="61"/>
      <c r="EME126" s="61"/>
      <c r="EMF126" s="61"/>
      <c r="EMG126" s="61"/>
      <c r="EMH126" s="61"/>
      <c r="EMI126" s="61"/>
      <c r="EMJ126" s="61"/>
      <c r="EMK126" s="61"/>
      <c r="EML126" s="61"/>
      <c r="EMM126" s="61"/>
      <c r="EMN126" s="61"/>
      <c r="EMO126" s="61"/>
      <c r="EMP126" s="61"/>
      <c r="EMQ126" s="61"/>
      <c r="EMR126" s="61"/>
      <c r="EMS126" s="61"/>
      <c r="EMT126" s="61"/>
      <c r="EMU126" s="61"/>
      <c r="EMV126" s="61"/>
      <c r="EMW126" s="61"/>
      <c r="EMX126" s="61"/>
      <c r="EMY126" s="61"/>
      <c r="EMZ126" s="61"/>
      <c r="ENA126" s="61"/>
      <c r="ENB126" s="61"/>
      <c r="ENC126" s="61"/>
      <c r="END126" s="61"/>
      <c r="ENE126" s="61"/>
      <c r="ENF126" s="61"/>
      <c r="ENG126" s="61"/>
      <c r="ENH126" s="61"/>
      <c r="ENI126" s="61"/>
      <c r="ENJ126" s="61"/>
      <c r="ENK126" s="61"/>
      <c r="ENL126" s="61"/>
      <c r="ENM126" s="61"/>
      <c r="ENN126" s="61"/>
      <c r="ENO126" s="61"/>
      <c r="ENP126" s="61"/>
      <c r="ENQ126" s="61"/>
      <c r="ENR126" s="61"/>
      <c r="ENS126" s="61"/>
      <c r="ENT126" s="61"/>
      <c r="ENU126" s="61"/>
      <c r="ENV126" s="61"/>
      <c r="ENW126" s="61"/>
      <c r="ENX126" s="61"/>
      <c r="ENY126" s="61"/>
      <c r="ENZ126" s="61"/>
      <c r="EOA126" s="61"/>
      <c r="EOB126" s="61"/>
      <c r="EOC126" s="61"/>
      <c r="EOD126" s="61"/>
      <c r="EOE126" s="61"/>
      <c r="EOF126" s="61"/>
      <c r="EOG126" s="61"/>
      <c r="EOH126" s="61"/>
      <c r="EOI126" s="61"/>
      <c r="EOJ126" s="61"/>
      <c r="EOK126" s="61"/>
      <c r="EOL126" s="61"/>
      <c r="EOM126" s="61"/>
      <c r="EON126" s="61"/>
      <c r="EOO126" s="61"/>
      <c r="EOP126" s="61"/>
      <c r="EOQ126" s="61"/>
      <c r="EOR126" s="61"/>
      <c r="EOS126" s="61"/>
      <c r="EOT126" s="61"/>
      <c r="EOU126" s="61"/>
      <c r="EOV126" s="61"/>
      <c r="EOW126" s="61"/>
      <c r="EOX126" s="61"/>
      <c r="EOY126" s="61"/>
      <c r="EOZ126" s="61"/>
      <c r="EPA126" s="61"/>
      <c r="EPB126" s="61"/>
      <c r="EPC126" s="61"/>
      <c r="EPD126" s="61"/>
      <c r="EPE126" s="61"/>
      <c r="EPF126" s="61"/>
      <c r="EPG126" s="61"/>
      <c r="EPH126" s="61"/>
      <c r="EPI126" s="61"/>
      <c r="EPJ126" s="61"/>
      <c r="EPK126" s="61"/>
      <c r="EPL126" s="61"/>
      <c r="EPM126" s="61"/>
      <c r="EPN126" s="61"/>
      <c r="EPO126" s="61"/>
      <c r="EPP126" s="61"/>
      <c r="EPQ126" s="61"/>
      <c r="EPR126" s="61"/>
      <c r="EPS126" s="61"/>
      <c r="EPT126" s="61"/>
      <c r="EPU126" s="61"/>
      <c r="EPV126" s="61"/>
      <c r="EPW126" s="61"/>
      <c r="EPX126" s="61"/>
      <c r="EPY126" s="61"/>
      <c r="EPZ126" s="61"/>
      <c r="EQA126" s="61"/>
      <c r="EQB126" s="61"/>
      <c r="EQC126" s="61"/>
      <c r="EQD126" s="61"/>
      <c r="EQE126" s="61"/>
      <c r="EQF126" s="61"/>
      <c r="EQG126" s="61"/>
      <c r="EQH126" s="61"/>
      <c r="EQI126" s="61"/>
      <c r="EQJ126" s="61"/>
      <c r="EQK126" s="61"/>
      <c r="EQL126" s="61"/>
      <c r="EQM126" s="61"/>
      <c r="EQN126" s="61"/>
      <c r="EQO126" s="61"/>
      <c r="EQP126" s="61"/>
      <c r="EQQ126" s="61"/>
      <c r="EQR126" s="61"/>
      <c r="EQS126" s="61"/>
      <c r="EQT126" s="61"/>
      <c r="EQU126" s="61"/>
      <c r="EQV126" s="61"/>
      <c r="EQW126" s="61"/>
      <c r="EQX126" s="61"/>
      <c r="EQY126" s="61"/>
      <c r="EQZ126" s="61"/>
      <c r="ERA126" s="61"/>
      <c r="ERB126" s="61"/>
      <c r="ERC126" s="61"/>
      <c r="ERD126" s="61"/>
      <c r="ERE126" s="61"/>
      <c r="ERF126" s="61"/>
      <c r="ERG126" s="61"/>
      <c r="ERH126" s="61"/>
      <c r="ERI126" s="61"/>
      <c r="ERJ126" s="61"/>
      <c r="ERK126" s="61"/>
      <c r="ERL126" s="61"/>
      <c r="ERM126" s="61"/>
      <c r="ERN126" s="61"/>
      <c r="ERO126" s="61"/>
      <c r="ERP126" s="61"/>
      <c r="ERQ126" s="61"/>
      <c r="ERR126" s="61"/>
      <c r="ERS126" s="61"/>
      <c r="ERT126" s="61"/>
      <c r="ERU126" s="61"/>
      <c r="ERV126" s="61"/>
      <c r="ERW126" s="61"/>
      <c r="ERX126" s="61"/>
      <c r="ERY126" s="61"/>
      <c r="ERZ126" s="61"/>
      <c r="ESA126" s="61"/>
      <c r="ESB126" s="61"/>
      <c r="ESC126" s="61"/>
      <c r="ESD126" s="61"/>
      <c r="ESE126" s="61"/>
      <c r="ESF126" s="61"/>
      <c r="ESG126" s="61"/>
      <c r="ESH126" s="61"/>
      <c r="ESI126" s="61"/>
      <c r="ESJ126" s="61"/>
      <c r="ESK126" s="61"/>
      <c r="ESL126" s="61"/>
      <c r="ESM126" s="61"/>
      <c r="ESN126" s="61"/>
      <c r="ESO126" s="61"/>
      <c r="ESP126" s="61"/>
      <c r="ESQ126" s="61"/>
      <c r="ESR126" s="61"/>
      <c r="ESS126" s="61"/>
      <c r="EST126" s="61"/>
      <c r="ESU126" s="61"/>
      <c r="ESV126" s="61"/>
      <c r="ESW126" s="61"/>
      <c r="ESX126" s="61"/>
      <c r="ESY126" s="61"/>
      <c r="ESZ126" s="61"/>
      <c r="ETA126" s="61"/>
      <c r="ETB126" s="61"/>
      <c r="ETC126" s="61"/>
      <c r="ETD126" s="61"/>
      <c r="ETE126" s="61"/>
      <c r="ETF126" s="61"/>
      <c r="ETG126" s="61"/>
      <c r="ETH126" s="61"/>
      <c r="ETI126" s="61"/>
      <c r="ETJ126" s="61"/>
      <c r="ETK126" s="61"/>
      <c r="ETL126" s="61"/>
      <c r="ETM126" s="61"/>
      <c r="ETN126" s="61"/>
      <c r="ETO126" s="61"/>
      <c r="ETP126" s="61"/>
      <c r="ETQ126" s="61"/>
      <c r="ETR126" s="61"/>
      <c r="ETS126" s="61"/>
      <c r="ETT126" s="61"/>
      <c r="ETU126" s="61"/>
      <c r="ETV126" s="61"/>
      <c r="ETW126" s="61"/>
      <c r="ETX126" s="61"/>
      <c r="ETY126" s="61"/>
      <c r="ETZ126" s="61"/>
      <c r="EUA126" s="61"/>
      <c r="EUB126" s="61"/>
      <c r="EUC126" s="61"/>
      <c r="EUD126" s="61"/>
      <c r="EUE126" s="61"/>
      <c r="EUF126" s="61"/>
      <c r="EUG126" s="61"/>
      <c r="EUH126" s="61"/>
      <c r="EUI126" s="61"/>
      <c r="EUJ126" s="61"/>
      <c r="EUK126" s="61"/>
      <c r="EUL126" s="61"/>
      <c r="EUM126" s="61"/>
      <c r="EUN126" s="61"/>
      <c r="EUO126" s="61"/>
      <c r="EUP126" s="61"/>
      <c r="EUQ126" s="61"/>
      <c r="EUR126" s="61"/>
      <c r="EUS126" s="61"/>
      <c r="EUT126" s="61"/>
      <c r="EUU126" s="61"/>
      <c r="EUV126" s="61"/>
      <c r="EUW126" s="61"/>
      <c r="EUX126" s="61"/>
      <c r="EUY126" s="61"/>
      <c r="EUZ126" s="61"/>
      <c r="EVA126" s="61"/>
      <c r="EVB126" s="61"/>
      <c r="EVC126" s="61"/>
      <c r="EVD126" s="61"/>
      <c r="EVE126" s="61"/>
      <c r="EVF126" s="61"/>
      <c r="EVG126" s="61"/>
      <c r="EVH126" s="61"/>
      <c r="EVI126" s="61"/>
      <c r="EVJ126" s="61"/>
      <c r="EVK126" s="61"/>
      <c r="EVL126" s="61"/>
      <c r="EVM126" s="61"/>
      <c r="EVN126" s="61"/>
      <c r="EVO126" s="61"/>
      <c r="EVP126" s="61"/>
      <c r="EVQ126" s="61"/>
      <c r="EVR126" s="61"/>
      <c r="EVS126" s="61"/>
      <c r="EVT126" s="61"/>
      <c r="EVU126" s="61"/>
      <c r="EVV126" s="61"/>
      <c r="EVW126" s="61"/>
      <c r="EVX126" s="61"/>
      <c r="EVY126" s="61"/>
      <c r="EVZ126" s="61"/>
      <c r="EWA126" s="61"/>
      <c r="EWB126" s="61"/>
      <c r="EWC126" s="61"/>
      <c r="EWD126" s="61"/>
      <c r="EWE126" s="61"/>
      <c r="EWF126" s="61"/>
      <c r="EWG126" s="61"/>
      <c r="EWH126" s="61"/>
      <c r="EWI126" s="61"/>
      <c r="EWJ126" s="61"/>
      <c r="EWK126" s="61"/>
      <c r="EWL126" s="61"/>
      <c r="EWM126" s="61"/>
      <c r="EWN126" s="61"/>
      <c r="EWO126" s="61"/>
      <c r="EWP126" s="61"/>
      <c r="EWQ126" s="61"/>
      <c r="EWR126" s="61"/>
      <c r="EWS126" s="61"/>
      <c r="EWT126" s="61"/>
      <c r="EWU126" s="61"/>
      <c r="EWV126" s="61"/>
      <c r="EWW126" s="61"/>
      <c r="EWX126" s="61"/>
      <c r="EWY126" s="61"/>
      <c r="EWZ126" s="61"/>
      <c r="EXA126" s="61"/>
      <c r="EXB126" s="61"/>
      <c r="EXC126" s="61"/>
      <c r="EXD126" s="61"/>
      <c r="EXE126" s="61"/>
      <c r="EXF126" s="61"/>
      <c r="EXG126" s="61"/>
      <c r="EXH126" s="61"/>
      <c r="EXI126" s="61"/>
      <c r="EXJ126" s="61"/>
      <c r="EXK126" s="61"/>
      <c r="EXL126" s="61"/>
      <c r="EXM126" s="61"/>
      <c r="EXN126" s="61"/>
      <c r="EXO126" s="61"/>
      <c r="EXP126" s="61"/>
      <c r="EXQ126" s="61"/>
      <c r="EXR126" s="61"/>
      <c r="EXS126" s="61"/>
      <c r="EXT126" s="61"/>
      <c r="EXU126" s="61"/>
      <c r="EXV126" s="61"/>
      <c r="EXW126" s="61"/>
      <c r="EXX126" s="61"/>
      <c r="EXY126" s="61"/>
      <c r="EXZ126" s="61"/>
      <c r="EYA126" s="61"/>
      <c r="EYB126" s="61"/>
      <c r="EYC126" s="61"/>
      <c r="EYD126" s="61"/>
      <c r="EYE126" s="61"/>
      <c r="EYF126" s="61"/>
      <c r="EYG126" s="61"/>
      <c r="EYH126" s="61"/>
      <c r="EYI126" s="61"/>
      <c r="EYJ126" s="61"/>
      <c r="EYK126" s="61"/>
      <c r="EYL126" s="61"/>
      <c r="EYM126" s="61"/>
      <c r="EYN126" s="61"/>
      <c r="EYO126" s="61"/>
      <c r="EYP126" s="61"/>
      <c r="EYQ126" s="61"/>
      <c r="EYR126" s="61"/>
      <c r="EYS126" s="61"/>
      <c r="EYT126" s="61"/>
      <c r="EYU126" s="61"/>
      <c r="EYV126" s="61"/>
      <c r="EYW126" s="61"/>
      <c r="EYX126" s="61"/>
      <c r="EYY126" s="61"/>
      <c r="EYZ126" s="61"/>
      <c r="EZA126" s="61"/>
      <c r="EZB126" s="61"/>
      <c r="EZC126" s="61"/>
      <c r="EZD126" s="61"/>
      <c r="EZE126" s="61"/>
      <c r="EZF126" s="61"/>
      <c r="EZG126" s="61"/>
      <c r="EZH126" s="61"/>
      <c r="EZI126" s="61"/>
      <c r="EZJ126" s="61"/>
      <c r="EZK126" s="61"/>
      <c r="EZL126" s="61"/>
      <c r="EZM126" s="61"/>
      <c r="EZN126" s="61"/>
      <c r="EZO126" s="61"/>
      <c r="EZP126" s="61"/>
      <c r="EZQ126" s="61"/>
      <c r="EZR126" s="61"/>
      <c r="EZS126" s="61"/>
      <c r="EZT126" s="61"/>
      <c r="EZU126" s="61"/>
      <c r="EZV126" s="61"/>
      <c r="EZW126" s="61"/>
      <c r="EZX126" s="61"/>
      <c r="EZY126" s="61"/>
      <c r="EZZ126" s="61"/>
      <c r="FAA126" s="61"/>
      <c r="FAB126" s="61"/>
      <c r="FAC126" s="61"/>
      <c r="FAD126" s="61"/>
      <c r="FAE126" s="61"/>
      <c r="FAF126" s="61"/>
      <c r="FAG126" s="61"/>
      <c r="FAH126" s="61"/>
      <c r="FAI126" s="61"/>
      <c r="FAJ126" s="61"/>
      <c r="FAK126" s="61"/>
      <c r="FAL126" s="61"/>
      <c r="FAM126" s="61"/>
      <c r="FAN126" s="61"/>
      <c r="FAO126" s="61"/>
      <c r="FAP126" s="61"/>
      <c r="FAQ126" s="61"/>
      <c r="FAR126" s="61"/>
      <c r="FAS126" s="61"/>
      <c r="FAT126" s="61"/>
      <c r="FAU126" s="61"/>
      <c r="FAV126" s="61"/>
      <c r="FAW126" s="61"/>
      <c r="FAX126" s="61"/>
      <c r="FAY126" s="61"/>
      <c r="FAZ126" s="61"/>
      <c r="FBA126" s="61"/>
      <c r="FBB126" s="61"/>
      <c r="FBC126" s="61"/>
      <c r="FBD126" s="61"/>
      <c r="FBE126" s="61"/>
      <c r="FBF126" s="61"/>
      <c r="FBG126" s="61"/>
      <c r="FBH126" s="61"/>
      <c r="FBI126" s="61"/>
      <c r="FBJ126" s="61"/>
      <c r="FBK126" s="61"/>
      <c r="FBL126" s="61"/>
      <c r="FBM126" s="61"/>
      <c r="FBN126" s="61"/>
      <c r="FBO126" s="61"/>
      <c r="FBP126" s="61"/>
      <c r="FBQ126" s="61"/>
      <c r="FBR126" s="61"/>
      <c r="FBS126" s="61"/>
      <c r="FBT126" s="61"/>
      <c r="FBU126" s="61"/>
      <c r="FBV126" s="61"/>
      <c r="FBW126" s="61"/>
      <c r="FBX126" s="61"/>
      <c r="FBY126" s="61"/>
      <c r="FBZ126" s="61"/>
      <c r="FCA126" s="61"/>
      <c r="FCB126" s="61"/>
      <c r="FCC126" s="61"/>
      <c r="FCD126" s="61"/>
      <c r="FCE126" s="61"/>
      <c r="FCF126" s="61"/>
      <c r="FCG126" s="61"/>
      <c r="FCH126" s="61"/>
      <c r="FCI126" s="61"/>
      <c r="FCJ126" s="61"/>
      <c r="FCK126" s="61"/>
      <c r="FCL126" s="61"/>
      <c r="FCM126" s="61"/>
      <c r="FCN126" s="61"/>
      <c r="FCO126" s="61"/>
      <c r="FCP126" s="61"/>
      <c r="FCQ126" s="61"/>
      <c r="FCR126" s="61"/>
      <c r="FCS126" s="61"/>
      <c r="FCT126" s="61"/>
      <c r="FCU126" s="61"/>
      <c r="FCV126" s="61"/>
      <c r="FCW126" s="61"/>
      <c r="FCX126" s="61"/>
      <c r="FCY126" s="61"/>
      <c r="FCZ126" s="61"/>
      <c r="FDA126" s="61"/>
      <c r="FDB126" s="61"/>
      <c r="FDC126" s="61"/>
      <c r="FDD126" s="61"/>
      <c r="FDE126" s="61"/>
      <c r="FDF126" s="61"/>
      <c r="FDG126" s="61"/>
      <c r="FDH126" s="61"/>
      <c r="FDI126" s="61"/>
      <c r="FDJ126" s="61"/>
      <c r="FDK126" s="61"/>
      <c r="FDL126" s="61"/>
      <c r="FDM126" s="61"/>
      <c r="FDN126" s="61"/>
      <c r="FDO126" s="61"/>
      <c r="FDP126" s="61"/>
      <c r="FDQ126" s="61"/>
      <c r="FDR126" s="61"/>
      <c r="FDS126" s="61"/>
      <c r="FDT126" s="61"/>
      <c r="FDU126" s="61"/>
      <c r="FDV126" s="61"/>
      <c r="FDW126" s="61"/>
      <c r="FDX126" s="61"/>
      <c r="FDY126" s="61"/>
      <c r="FDZ126" s="61"/>
      <c r="FEA126" s="61"/>
      <c r="FEB126" s="61"/>
      <c r="FEC126" s="61"/>
      <c r="FED126" s="61"/>
      <c r="FEE126" s="61"/>
      <c r="FEF126" s="61"/>
      <c r="FEG126" s="61"/>
      <c r="FEH126" s="61"/>
      <c r="FEI126" s="61"/>
      <c r="FEJ126" s="61"/>
      <c r="FEK126" s="61"/>
      <c r="FEL126" s="61"/>
      <c r="FEM126" s="61"/>
      <c r="FEN126" s="61"/>
      <c r="FEO126" s="61"/>
      <c r="FEP126" s="61"/>
      <c r="FEQ126" s="61"/>
      <c r="FER126" s="61"/>
      <c r="FES126" s="61"/>
      <c r="FET126" s="61"/>
      <c r="FEU126" s="61"/>
      <c r="FEV126" s="61"/>
      <c r="FEW126" s="61"/>
      <c r="FEX126" s="61"/>
      <c r="FEY126" s="61"/>
      <c r="FEZ126" s="61"/>
      <c r="FFA126" s="61"/>
      <c r="FFB126" s="61"/>
      <c r="FFC126" s="61"/>
      <c r="FFD126" s="61"/>
      <c r="FFE126" s="61"/>
      <c r="FFF126" s="61"/>
      <c r="FFG126" s="61"/>
      <c r="FFH126" s="61"/>
      <c r="FFI126" s="61"/>
      <c r="FFJ126" s="61"/>
      <c r="FFK126" s="61"/>
      <c r="FFL126" s="61"/>
      <c r="FFM126" s="61"/>
      <c r="FFN126" s="61"/>
      <c r="FFO126" s="61"/>
      <c r="FFP126" s="61"/>
      <c r="FFQ126" s="61"/>
      <c r="FFR126" s="61"/>
      <c r="FFS126" s="61"/>
      <c r="FFT126" s="61"/>
      <c r="FFU126" s="61"/>
      <c r="FFV126" s="61"/>
      <c r="FFW126" s="61"/>
      <c r="FFX126" s="61"/>
      <c r="FFY126" s="61"/>
      <c r="FFZ126" s="61"/>
      <c r="FGA126" s="61"/>
      <c r="FGB126" s="61"/>
      <c r="FGC126" s="61"/>
      <c r="FGD126" s="61"/>
      <c r="FGE126" s="61"/>
      <c r="FGF126" s="61"/>
      <c r="FGG126" s="61"/>
      <c r="FGH126" s="61"/>
      <c r="FGI126" s="61"/>
      <c r="FGJ126" s="61"/>
      <c r="FGK126" s="61"/>
      <c r="FGL126" s="61"/>
      <c r="FGM126" s="61"/>
      <c r="FGN126" s="61"/>
      <c r="FGO126" s="61"/>
      <c r="FGP126" s="61"/>
      <c r="FGQ126" s="61"/>
      <c r="FGR126" s="61"/>
      <c r="FGS126" s="61"/>
      <c r="FGT126" s="61"/>
      <c r="FGU126" s="61"/>
      <c r="FGV126" s="61"/>
      <c r="FGW126" s="61"/>
      <c r="FGX126" s="61"/>
      <c r="FGY126" s="61"/>
      <c r="FGZ126" s="61"/>
      <c r="FHA126" s="61"/>
      <c r="FHB126" s="61"/>
      <c r="FHC126" s="61"/>
      <c r="FHD126" s="61"/>
      <c r="FHE126" s="61"/>
      <c r="FHF126" s="61"/>
      <c r="FHG126" s="61"/>
      <c r="FHH126" s="61"/>
      <c r="FHI126" s="61"/>
      <c r="FHJ126" s="61"/>
      <c r="FHK126" s="61"/>
      <c r="FHL126" s="61"/>
      <c r="FHM126" s="61"/>
      <c r="FHN126" s="61"/>
      <c r="FHO126" s="61"/>
      <c r="FHP126" s="61"/>
      <c r="FHQ126" s="61"/>
      <c r="FHR126" s="61"/>
      <c r="FHS126" s="61"/>
      <c r="FHT126" s="61"/>
      <c r="FHU126" s="61"/>
      <c r="FHV126" s="61"/>
      <c r="FHW126" s="61"/>
      <c r="FHX126" s="61"/>
      <c r="FHY126" s="61"/>
      <c r="FHZ126" s="61"/>
      <c r="FIA126" s="61"/>
      <c r="FIB126" s="61"/>
      <c r="FIC126" s="61"/>
      <c r="FID126" s="61"/>
      <c r="FIE126" s="61"/>
      <c r="FIF126" s="61"/>
      <c r="FIG126" s="61"/>
      <c r="FIH126" s="61"/>
      <c r="FII126" s="61"/>
      <c r="FIJ126" s="61"/>
      <c r="FIK126" s="61"/>
      <c r="FIL126" s="61"/>
      <c r="FIM126" s="61"/>
      <c r="FIN126" s="61"/>
      <c r="FIO126" s="61"/>
      <c r="FIP126" s="61"/>
      <c r="FIQ126" s="61"/>
      <c r="FIR126" s="61"/>
      <c r="FIS126" s="61"/>
      <c r="FIT126" s="61"/>
      <c r="FIU126" s="61"/>
      <c r="FIV126" s="61"/>
      <c r="FIW126" s="61"/>
      <c r="FIX126" s="61"/>
      <c r="FIY126" s="61"/>
      <c r="FIZ126" s="61"/>
      <c r="FJA126" s="61"/>
      <c r="FJB126" s="61"/>
      <c r="FJC126" s="61"/>
      <c r="FJD126" s="61"/>
      <c r="FJE126" s="61"/>
      <c r="FJF126" s="61"/>
      <c r="FJG126" s="61"/>
      <c r="FJH126" s="61"/>
      <c r="FJI126" s="61"/>
      <c r="FJJ126" s="61"/>
      <c r="FJK126" s="61"/>
      <c r="FJL126" s="61"/>
      <c r="FJM126" s="61"/>
      <c r="FJN126" s="61"/>
      <c r="FJO126" s="61"/>
      <c r="FJP126" s="61"/>
      <c r="FJQ126" s="61"/>
      <c r="FJR126" s="61"/>
      <c r="FJS126" s="61"/>
      <c r="FJT126" s="61"/>
      <c r="FJU126" s="61"/>
      <c r="FJV126" s="61"/>
      <c r="FJW126" s="61"/>
      <c r="FJX126" s="61"/>
      <c r="FJY126" s="61"/>
      <c r="FJZ126" s="61"/>
      <c r="FKA126" s="61"/>
      <c r="FKB126" s="61"/>
      <c r="FKC126" s="61"/>
      <c r="FKD126" s="61"/>
      <c r="FKE126" s="61"/>
      <c r="FKF126" s="61"/>
      <c r="FKG126" s="61"/>
      <c r="FKH126" s="61"/>
      <c r="FKI126" s="61"/>
      <c r="FKJ126" s="61"/>
      <c r="FKK126" s="61"/>
      <c r="FKL126" s="61"/>
      <c r="FKM126" s="61"/>
      <c r="FKN126" s="61"/>
      <c r="FKO126" s="61"/>
      <c r="FKP126" s="61"/>
      <c r="FKQ126" s="61"/>
      <c r="FKR126" s="61"/>
      <c r="FKS126" s="61"/>
      <c r="FKT126" s="61"/>
      <c r="FKU126" s="61"/>
      <c r="FKV126" s="61"/>
      <c r="FKW126" s="61"/>
      <c r="FKX126" s="61"/>
      <c r="FKY126" s="61"/>
      <c r="FKZ126" s="61"/>
      <c r="FLA126" s="61"/>
      <c r="FLB126" s="61"/>
      <c r="FLC126" s="61"/>
      <c r="FLD126" s="61"/>
      <c r="FLE126" s="61"/>
      <c r="FLF126" s="61"/>
      <c r="FLG126" s="61"/>
      <c r="FLH126" s="61"/>
      <c r="FLI126" s="61"/>
      <c r="FLJ126" s="61"/>
      <c r="FLK126" s="61"/>
      <c r="FLL126" s="61"/>
      <c r="FLM126" s="61"/>
      <c r="FLN126" s="61"/>
      <c r="FLO126" s="61"/>
      <c r="FLP126" s="61"/>
      <c r="FLQ126" s="61"/>
      <c r="FLR126" s="61"/>
      <c r="FLS126" s="61"/>
      <c r="FLT126" s="61"/>
      <c r="FLU126" s="61"/>
      <c r="FLV126" s="61"/>
      <c r="FLW126" s="61"/>
      <c r="FLX126" s="61"/>
      <c r="FLY126" s="61"/>
      <c r="FLZ126" s="61"/>
      <c r="FMA126" s="61"/>
      <c r="FMB126" s="61"/>
      <c r="FMC126" s="61"/>
      <c r="FMD126" s="61"/>
      <c r="FME126" s="61"/>
      <c r="FMF126" s="61"/>
      <c r="FMG126" s="61"/>
      <c r="FMH126" s="61"/>
      <c r="FMI126" s="61"/>
      <c r="FMJ126" s="61"/>
      <c r="FMK126" s="61"/>
      <c r="FML126" s="61"/>
      <c r="FMM126" s="61"/>
      <c r="FMN126" s="61"/>
      <c r="FMO126" s="61"/>
      <c r="FMP126" s="61"/>
      <c r="FMQ126" s="61"/>
      <c r="FMR126" s="61"/>
      <c r="FMS126" s="61"/>
      <c r="FMT126" s="61"/>
      <c r="FMU126" s="61"/>
      <c r="FMV126" s="61"/>
      <c r="FMW126" s="61"/>
      <c r="FMX126" s="61"/>
      <c r="FMY126" s="61"/>
      <c r="FMZ126" s="61"/>
      <c r="FNA126" s="61"/>
      <c r="FNB126" s="61"/>
      <c r="FNC126" s="61"/>
      <c r="FND126" s="61"/>
      <c r="FNE126" s="61"/>
      <c r="FNF126" s="61"/>
      <c r="FNG126" s="61"/>
      <c r="FNH126" s="61"/>
      <c r="FNI126" s="61"/>
      <c r="FNJ126" s="61"/>
      <c r="FNK126" s="61"/>
      <c r="FNL126" s="61"/>
      <c r="FNM126" s="61"/>
      <c r="FNN126" s="61"/>
      <c r="FNO126" s="61"/>
      <c r="FNP126" s="61"/>
      <c r="FNQ126" s="61"/>
      <c r="FNR126" s="61"/>
      <c r="FNS126" s="61"/>
      <c r="FNT126" s="61"/>
      <c r="FNU126" s="61"/>
      <c r="FNV126" s="61"/>
      <c r="FNW126" s="61"/>
      <c r="FNX126" s="61"/>
      <c r="FNY126" s="61"/>
      <c r="FNZ126" s="61"/>
      <c r="FOA126" s="61"/>
      <c r="FOB126" s="61"/>
      <c r="FOC126" s="61"/>
      <c r="FOD126" s="61"/>
      <c r="FOE126" s="61"/>
      <c r="FOF126" s="61"/>
      <c r="FOG126" s="61"/>
      <c r="FOH126" s="61"/>
      <c r="FOI126" s="61"/>
      <c r="FOJ126" s="61"/>
      <c r="FOK126" s="61"/>
      <c r="FOL126" s="61"/>
      <c r="FOM126" s="61"/>
      <c r="FON126" s="61"/>
      <c r="FOO126" s="61"/>
      <c r="FOP126" s="61"/>
      <c r="FOQ126" s="61"/>
      <c r="FOR126" s="61"/>
      <c r="FOS126" s="61"/>
      <c r="FOT126" s="61"/>
      <c r="FOU126" s="61"/>
      <c r="FOV126" s="61"/>
      <c r="FOW126" s="61"/>
      <c r="FOX126" s="61"/>
      <c r="FOY126" s="61"/>
      <c r="FOZ126" s="61"/>
      <c r="FPA126" s="61"/>
      <c r="FPB126" s="61"/>
      <c r="FPC126" s="61"/>
      <c r="FPD126" s="61"/>
      <c r="FPE126" s="61"/>
      <c r="FPF126" s="61"/>
      <c r="FPG126" s="61"/>
      <c r="FPH126" s="61"/>
      <c r="FPI126" s="61"/>
      <c r="FPJ126" s="61"/>
      <c r="FPK126" s="61"/>
      <c r="FPL126" s="61"/>
      <c r="FPM126" s="61"/>
      <c r="FPN126" s="61"/>
      <c r="FPO126" s="61"/>
      <c r="FPP126" s="61"/>
      <c r="FPQ126" s="61"/>
      <c r="FPR126" s="61"/>
      <c r="FPS126" s="61"/>
      <c r="FPT126" s="61"/>
      <c r="FPU126" s="61"/>
      <c r="FPV126" s="61"/>
      <c r="FPW126" s="61"/>
      <c r="FPX126" s="61"/>
      <c r="FPY126" s="61"/>
      <c r="FPZ126" s="61"/>
      <c r="FQA126" s="61"/>
      <c r="FQB126" s="61"/>
      <c r="FQC126" s="61"/>
      <c r="FQD126" s="61"/>
      <c r="FQE126" s="61"/>
      <c r="FQF126" s="61"/>
      <c r="FQG126" s="61"/>
      <c r="FQH126" s="61"/>
      <c r="FQI126" s="61"/>
      <c r="FQJ126" s="61"/>
      <c r="FQK126" s="61"/>
      <c r="FQL126" s="61"/>
      <c r="FQM126" s="61"/>
      <c r="FQN126" s="61"/>
      <c r="FQO126" s="61"/>
      <c r="FQP126" s="61"/>
      <c r="FQQ126" s="61"/>
      <c r="FQR126" s="61"/>
      <c r="FQS126" s="61"/>
      <c r="FQT126" s="61"/>
      <c r="FQU126" s="61"/>
      <c r="FQV126" s="61"/>
      <c r="FQW126" s="61"/>
      <c r="FQX126" s="61"/>
      <c r="FQY126" s="61"/>
      <c r="FQZ126" s="61"/>
      <c r="FRA126" s="61"/>
      <c r="FRB126" s="61"/>
      <c r="FRC126" s="61"/>
      <c r="FRD126" s="61"/>
      <c r="FRE126" s="61"/>
      <c r="FRF126" s="61"/>
      <c r="FRG126" s="61"/>
      <c r="FRH126" s="61"/>
      <c r="FRI126" s="61"/>
      <c r="FRJ126" s="61"/>
      <c r="FRK126" s="61"/>
      <c r="FRL126" s="61"/>
      <c r="FRM126" s="61"/>
      <c r="FRN126" s="61"/>
      <c r="FRO126" s="61"/>
      <c r="FRP126" s="61"/>
      <c r="FRQ126" s="61"/>
      <c r="FRR126" s="61"/>
      <c r="FRS126" s="61"/>
      <c r="FRT126" s="61"/>
      <c r="FRU126" s="61"/>
      <c r="FRV126" s="61"/>
      <c r="FRW126" s="61"/>
      <c r="FRX126" s="61"/>
      <c r="FRY126" s="61"/>
      <c r="FRZ126" s="61"/>
      <c r="FSA126" s="61"/>
      <c r="FSB126" s="61"/>
      <c r="FSC126" s="61"/>
      <c r="FSD126" s="61"/>
      <c r="FSE126" s="61"/>
      <c r="FSF126" s="61"/>
      <c r="FSG126" s="61"/>
      <c r="FSH126" s="61"/>
      <c r="FSI126" s="61"/>
      <c r="FSJ126" s="61"/>
      <c r="FSK126" s="61"/>
      <c r="FSL126" s="61"/>
      <c r="FSM126" s="61"/>
      <c r="FSN126" s="61"/>
      <c r="FSO126" s="61"/>
      <c r="FSP126" s="61"/>
      <c r="FSQ126" s="61"/>
      <c r="FSR126" s="61"/>
      <c r="FSS126" s="61"/>
      <c r="FST126" s="61"/>
      <c r="FSU126" s="61"/>
      <c r="FSV126" s="61"/>
      <c r="FSW126" s="61"/>
      <c r="FSX126" s="61"/>
      <c r="FSY126" s="61"/>
      <c r="FSZ126" s="61"/>
      <c r="FTA126" s="61"/>
      <c r="FTB126" s="61"/>
      <c r="FTC126" s="61"/>
      <c r="FTD126" s="61"/>
      <c r="FTE126" s="61"/>
      <c r="FTF126" s="61"/>
      <c r="FTG126" s="61"/>
      <c r="FTH126" s="61"/>
      <c r="FTI126" s="61"/>
      <c r="FTJ126" s="61"/>
      <c r="FTK126" s="61"/>
      <c r="FTL126" s="61"/>
      <c r="FTM126" s="61"/>
      <c r="FTN126" s="61"/>
      <c r="FTO126" s="61"/>
      <c r="FTP126" s="61"/>
      <c r="FTQ126" s="61"/>
      <c r="FTR126" s="61"/>
      <c r="FTS126" s="61"/>
      <c r="FTT126" s="61"/>
      <c r="FTU126" s="61"/>
      <c r="FTV126" s="61"/>
      <c r="FTW126" s="61"/>
      <c r="FTX126" s="61"/>
      <c r="FTY126" s="61"/>
      <c r="FTZ126" s="61"/>
      <c r="FUA126" s="61"/>
      <c r="FUB126" s="61"/>
      <c r="FUC126" s="61"/>
      <c r="FUD126" s="61"/>
      <c r="FUE126" s="61"/>
      <c r="FUF126" s="61"/>
      <c r="FUG126" s="61"/>
      <c r="FUH126" s="61"/>
      <c r="FUI126" s="61"/>
      <c r="FUJ126" s="61"/>
      <c r="FUK126" s="61"/>
      <c r="FUL126" s="61"/>
      <c r="FUM126" s="61"/>
      <c r="FUN126" s="61"/>
      <c r="FUO126" s="61"/>
      <c r="FUP126" s="61"/>
      <c r="FUQ126" s="61"/>
      <c r="FUR126" s="61"/>
      <c r="FUS126" s="61"/>
      <c r="FUT126" s="61"/>
      <c r="FUU126" s="61"/>
      <c r="FUV126" s="61"/>
      <c r="FUW126" s="61"/>
      <c r="FUX126" s="61"/>
      <c r="FUY126" s="61"/>
      <c r="FUZ126" s="61"/>
      <c r="FVA126" s="61"/>
      <c r="FVB126" s="61"/>
      <c r="FVC126" s="61"/>
      <c r="FVD126" s="61"/>
      <c r="FVE126" s="61"/>
      <c r="FVF126" s="61"/>
      <c r="FVG126" s="61"/>
      <c r="FVH126" s="61"/>
      <c r="FVI126" s="61"/>
      <c r="FVJ126" s="61"/>
      <c r="FVK126" s="61"/>
      <c r="FVL126" s="61"/>
      <c r="FVM126" s="61"/>
      <c r="FVN126" s="61"/>
      <c r="FVO126" s="61"/>
      <c r="FVP126" s="61"/>
      <c r="FVQ126" s="61"/>
      <c r="FVR126" s="61"/>
      <c r="FVS126" s="61"/>
      <c r="FVT126" s="61"/>
      <c r="FVU126" s="61"/>
      <c r="FVV126" s="61"/>
      <c r="FVW126" s="61"/>
      <c r="FVX126" s="61"/>
      <c r="FVY126" s="61"/>
      <c r="FVZ126" s="61"/>
      <c r="FWA126" s="61"/>
      <c r="FWB126" s="61"/>
      <c r="FWC126" s="61"/>
      <c r="FWD126" s="61"/>
      <c r="FWE126" s="61"/>
      <c r="FWF126" s="61"/>
      <c r="FWG126" s="61"/>
      <c r="FWH126" s="61"/>
      <c r="FWI126" s="61"/>
      <c r="FWJ126" s="61"/>
      <c r="FWK126" s="61"/>
      <c r="FWL126" s="61"/>
      <c r="FWM126" s="61"/>
      <c r="FWN126" s="61"/>
      <c r="FWO126" s="61"/>
      <c r="FWP126" s="61"/>
      <c r="FWQ126" s="61"/>
      <c r="FWR126" s="61"/>
      <c r="FWS126" s="61"/>
      <c r="FWT126" s="61"/>
      <c r="FWU126" s="61"/>
      <c r="FWV126" s="61"/>
      <c r="FWW126" s="61"/>
      <c r="FWX126" s="61"/>
      <c r="FWY126" s="61"/>
      <c r="FWZ126" s="61"/>
      <c r="FXA126" s="61"/>
      <c r="FXB126" s="61"/>
      <c r="FXC126" s="61"/>
      <c r="FXD126" s="61"/>
      <c r="FXE126" s="61"/>
      <c r="FXF126" s="61"/>
      <c r="FXG126" s="61"/>
      <c r="FXH126" s="61"/>
      <c r="FXI126" s="61"/>
      <c r="FXJ126" s="61"/>
      <c r="FXK126" s="61"/>
      <c r="FXL126" s="61"/>
      <c r="FXM126" s="61"/>
      <c r="FXN126" s="61"/>
      <c r="FXO126" s="61"/>
      <c r="FXP126" s="61"/>
      <c r="FXQ126" s="61"/>
      <c r="FXR126" s="61"/>
      <c r="FXS126" s="61"/>
      <c r="FXT126" s="61"/>
      <c r="FXU126" s="61"/>
      <c r="FXV126" s="61"/>
      <c r="FXW126" s="61"/>
      <c r="FXX126" s="61"/>
      <c r="FXY126" s="61"/>
      <c r="FXZ126" s="61"/>
      <c r="FYA126" s="61"/>
      <c r="FYB126" s="61"/>
      <c r="FYC126" s="61"/>
      <c r="FYD126" s="61"/>
      <c r="FYE126" s="61"/>
      <c r="FYF126" s="61"/>
      <c r="FYG126" s="61"/>
      <c r="FYH126" s="61"/>
      <c r="FYI126" s="61"/>
      <c r="FYJ126" s="61"/>
      <c r="FYK126" s="61"/>
      <c r="FYL126" s="61"/>
      <c r="FYM126" s="61"/>
      <c r="FYN126" s="61"/>
      <c r="FYO126" s="61"/>
      <c r="FYP126" s="61"/>
      <c r="FYQ126" s="61"/>
      <c r="FYR126" s="61"/>
      <c r="FYS126" s="61"/>
      <c r="FYT126" s="61"/>
      <c r="FYU126" s="61"/>
      <c r="FYV126" s="61"/>
      <c r="FYW126" s="61"/>
      <c r="FYX126" s="61"/>
      <c r="FYY126" s="61"/>
      <c r="FYZ126" s="61"/>
      <c r="FZA126" s="61"/>
      <c r="FZB126" s="61"/>
      <c r="FZC126" s="61"/>
      <c r="FZD126" s="61"/>
      <c r="FZE126" s="61"/>
      <c r="FZF126" s="61"/>
      <c r="FZG126" s="61"/>
      <c r="FZH126" s="61"/>
      <c r="FZI126" s="61"/>
      <c r="FZJ126" s="61"/>
      <c r="FZK126" s="61"/>
      <c r="FZL126" s="61"/>
      <c r="FZM126" s="61"/>
      <c r="FZN126" s="61"/>
      <c r="FZO126" s="61"/>
      <c r="FZP126" s="61"/>
      <c r="FZQ126" s="61"/>
      <c r="FZR126" s="61"/>
      <c r="FZS126" s="61"/>
      <c r="FZT126" s="61"/>
      <c r="FZU126" s="61"/>
      <c r="FZV126" s="61"/>
      <c r="FZW126" s="61"/>
      <c r="FZX126" s="61"/>
      <c r="FZY126" s="61"/>
      <c r="FZZ126" s="61"/>
      <c r="GAA126" s="61"/>
      <c r="GAB126" s="61"/>
      <c r="GAC126" s="61"/>
      <c r="GAD126" s="61"/>
      <c r="GAE126" s="61"/>
      <c r="GAF126" s="61"/>
      <c r="GAG126" s="61"/>
      <c r="GAH126" s="61"/>
      <c r="GAI126" s="61"/>
      <c r="GAJ126" s="61"/>
      <c r="GAK126" s="61"/>
      <c r="GAL126" s="61"/>
      <c r="GAM126" s="61"/>
      <c r="GAN126" s="61"/>
      <c r="GAO126" s="61"/>
      <c r="GAP126" s="61"/>
      <c r="GAQ126" s="61"/>
      <c r="GAR126" s="61"/>
      <c r="GAS126" s="61"/>
      <c r="GAT126" s="61"/>
      <c r="GAU126" s="61"/>
      <c r="GAV126" s="61"/>
      <c r="GAW126" s="61"/>
      <c r="GAX126" s="61"/>
      <c r="GAY126" s="61"/>
      <c r="GAZ126" s="61"/>
      <c r="GBA126" s="61"/>
      <c r="GBB126" s="61"/>
      <c r="GBC126" s="61"/>
      <c r="GBD126" s="61"/>
      <c r="GBE126" s="61"/>
      <c r="GBF126" s="61"/>
      <c r="GBG126" s="61"/>
      <c r="GBH126" s="61"/>
      <c r="GBI126" s="61"/>
      <c r="GBJ126" s="61"/>
      <c r="GBK126" s="61"/>
      <c r="GBL126" s="61"/>
      <c r="GBM126" s="61"/>
      <c r="GBN126" s="61"/>
      <c r="GBO126" s="61"/>
      <c r="GBP126" s="61"/>
      <c r="GBQ126" s="61"/>
      <c r="GBR126" s="61"/>
      <c r="GBS126" s="61"/>
      <c r="GBT126" s="61"/>
      <c r="GBU126" s="61"/>
      <c r="GBV126" s="61"/>
      <c r="GBW126" s="61"/>
      <c r="GBX126" s="61"/>
      <c r="GBY126" s="61"/>
      <c r="GBZ126" s="61"/>
      <c r="GCA126" s="61"/>
      <c r="GCB126" s="61"/>
      <c r="GCC126" s="61"/>
      <c r="GCD126" s="61"/>
      <c r="GCE126" s="61"/>
      <c r="GCF126" s="61"/>
      <c r="GCG126" s="61"/>
      <c r="GCH126" s="61"/>
      <c r="GCI126" s="61"/>
      <c r="GCJ126" s="61"/>
      <c r="GCK126" s="61"/>
      <c r="GCL126" s="61"/>
      <c r="GCM126" s="61"/>
      <c r="GCN126" s="61"/>
      <c r="GCO126" s="61"/>
      <c r="GCP126" s="61"/>
      <c r="GCQ126" s="61"/>
      <c r="GCR126" s="61"/>
      <c r="GCS126" s="61"/>
      <c r="GCT126" s="61"/>
      <c r="GCU126" s="61"/>
      <c r="GCV126" s="61"/>
      <c r="GCW126" s="61"/>
      <c r="GCX126" s="61"/>
      <c r="GCY126" s="61"/>
      <c r="GCZ126" s="61"/>
      <c r="GDA126" s="61"/>
      <c r="GDB126" s="61"/>
      <c r="GDC126" s="61"/>
      <c r="GDD126" s="61"/>
      <c r="GDE126" s="61"/>
      <c r="GDF126" s="61"/>
      <c r="GDG126" s="61"/>
      <c r="GDH126" s="61"/>
      <c r="GDI126" s="61"/>
      <c r="GDJ126" s="61"/>
      <c r="GDK126" s="61"/>
      <c r="GDL126" s="61"/>
      <c r="GDM126" s="61"/>
      <c r="GDN126" s="61"/>
      <c r="GDO126" s="61"/>
      <c r="GDP126" s="61"/>
      <c r="GDQ126" s="61"/>
      <c r="GDR126" s="61"/>
      <c r="GDS126" s="61"/>
      <c r="GDT126" s="61"/>
      <c r="GDU126" s="61"/>
      <c r="GDV126" s="61"/>
      <c r="GDW126" s="61"/>
      <c r="GDX126" s="61"/>
      <c r="GDY126" s="61"/>
      <c r="GDZ126" s="61"/>
      <c r="GEA126" s="61"/>
      <c r="GEB126" s="61"/>
      <c r="GEC126" s="61"/>
      <c r="GED126" s="61"/>
      <c r="GEE126" s="61"/>
      <c r="GEF126" s="61"/>
      <c r="GEG126" s="61"/>
      <c r="GEH126" s="61"/>
      <c r="GEI126" s="61"/>
      <c r="GEJ126" s="61"/>
      <c r="GEK126" s="61"/>
      <c r="GEL126" s="61"/>
      <c r="GEM126" s="61"/>
      <c r="GEN126" s="61"/>
      <c r="GEO126" s="61"/>
      <c r="GEP126" s="61"/>
      <c r="GEQ126" s="61"/>
      <c r="GER126" s="61"/>
      <c r="GES126" s="61"/>
      <c r="GET126" s="61"/>
      <c r="GEU126" s="61"/>
      <c r="GEV126" s="61"/>
      <c r="GEW126" s="61"/>
      <c r="GEX126" s="61"/>
      <c r="GEY126" s="61"/>
      <c r="GEZ126" s="61"/>
      <c r="GFA126" s="61"/>
      <c r="GFB126" s="61"/>
      <c r="GFC126" s="61"/>
      <c r="GFD126" s="61"/>
      <c r="GFE126" s="61"/>
      <c r="GFF126" s="61"/>
      <c r="GFG126" s="61"/>
      <c r="GFH126" s="61"/>
      <c r="GFI126" s="61"/>
      <c r="GFJ126" s="61"/>
      <c r="GFK126" s="61"/>
      <c r="GFL126" s="61"/>
      <c r="GFM126" s="61"/>
      <c r="GFN126" s="61"/>
      <c r="GFO126" s="61"/>
      <c r="GFP126" s="61"/>
      <c r="GFQ126" s="61"/>
      <c r="GFR126" s="61"/>
      <c r="GFS126" s="61"/>
      <c r="GFT126" s="61"/>
      <c r="GFU126" s="61"/>
      <c r="GFV126" s="61"/>
      <c r="GFW126" s="61"/>
      <c r="GFX126" s="61"/>
      <c r="GFY126" s="61"/>
      <c r="GFZ126" s="61"/>
      <c r="GGA126" s="61"/>
      <c r="GGB126" s="61"/>
      <c r="GGC126" s="61"/>
      <c r="GGD126" s="61"/>
      <c r="GGE126" s="61"/>
      <c r="GGF126" s="61"/>
      <c r="GGG126" s="61"/>
      <c r="GGH126" s="61"/>
      <c r="GGI126" s="61"/>
      <c r="GGJ126" s="61"/>
      <c r="GGK126" s="61"/>
      <c r="GGL126" s="61"/>
      <c r="GGM126" s="61"/>
      <c r="GGN126" s="61"/>
      <c r="GGO126" s="61"/>
      <c r="GGP126" s="61"/>
      <c r="GGQ126" s="61"/>
      <c r="GGR126" s="61"/>
      <c r="GGS126" s="61"/>
      <c r="GGT126" s="61"/>
      <c r="GGU126" s="61"/>
      <c r="GGV126" s="61"/>
      <c r="GGW126" s="61"/>
      <c r="GGX126" s="61"/>
      <c r="GGY126" s="61"/>
      <c r="GGZ126" s="61"/>
      <c r="GHA126" s="61"/>
      <c r="GHB126" s="61"/>
      <c r="GHC126" s="61"/>
      <c r="GHD126" s="61"/>
      <c r="GHE126" s="61"/>
      <c r="GHF126" s="61"/>
      <c r="GHG126" s="61"/>
      <c r="GHH126" s="61"/>
      <c r="GHI126" s="61"/>
      <c r="GHJ126" s="61"/>
      <c r="GHK126" s="61"/>
      <c r="GHL126" s="61"/>
      <c r="GHM126" s="61"/>
      <c r="GHN126" s="61"/>
      <c r="GHO126" s="61"/>
      <c r="GHP126" s="61"/>
      <c r="GHQ126" s="61"/>
      <c r="GHR126" s="61"/>
      <c r="GHS126" s="61"/>
      <c r="GHT126" s="61"/>
      <c r="GHU126" s="61"/>
      <c r="GHV126" s="61"/>
      <c r="GHW126" s="61"/>
      <c r="GHX126" s="61"/>
      <c r="GHY126" s="61"/>
      <c r="GHZ126" s="61"/>
      <c r="GIA126" s="61"/>
      <c r="GIB126" s="61"/>
      <c r="GIC126" s="61"/>
      <c r="GID126" s="61"/>
      <c r="GIE126" s="61"/>
      <c r="GIF126" s="61"/>
      <c r="GIG126" s="61"/>
      <c r="GIH126" s="61"/>
      <c r="GII126" s="61"/>
      <c r="GIJ126" s="61"/>
      <c r="GIK126" s="61"/>
      <c r="GIL126" s="61"/>
      <c r="GIM126" s="61"/>
      <c r="GIN126" s="61"/>
      <c r="GIO126" s="61"/>
      <c r="GIP126" s="61"/>
      <c r="GIQ126" s="61"/>
      <c r="GIR126" s="61"/>
      <c r="GIS126" s="61"/>
      <c r="GIT126" s="61"/>
      <c r="GIU126" s="61"/>
      <c r="GIV126" s="61"/>
      <c r="GIW126" s="61"/>
      <c r="GIX126" s="61"/>
      <c r="GIY126" s="61"/>
      <c r="GIZ126" s="61"/>
      <c r="GJA126" s="61"/>
      <c r="GJB126" s="61"/>
      <c r="GJC126" s="61"/>
      <c r="GJD126" s="61"/>
      <c r="GJE126" s="61"/>
      <c r="GJF126" s="61"/>
      <c r="GJG126" s="61"/>
      <c r="GJH126" s="61"/>
      <c r="GJI126" s="61"/>
      <c r="GJJ126" s="61"/>
      <c r="GJK126" s="61"/>
      <c r="GJL126" s="61"/>
      <c r="GJM126" s="61"/>
      <c r="GJN126" s="61"/>
      <c r="GJO126" s="61"/>
      <c r="GJP126" s="61"/>
      <c r="GJQ126" s="61"/>
      <c r="GJR126" s="61"/>
      <c r="GJS126" s="61"/>
      <c r="GJT126" s="61"/>
      <c r="GJU126" s="61"/>
      <c r="GJV126" s="61"/>
      <c r="GJW126" s="61"/>
      <c r="GJX126" s="61"/>
      <c r="GJY126" s="61"/>
      <c r="GJZ126" s="61"/>
      <c r="GKA126" s="61"/>
      <c r="GKB126" s="61"/>
      <c r="GKC126" s="61"/>
      <c r="GKD126" s="61"/>
      <c r="GKE126" s="61"/>
      <c r="GKF126" s="61"/>
      <c r="GKG126" s="61"/>
      <c r="GKH126" s="61"/>
      <c r="GKI126" s="61"/>
      <c r="GKJ126" s="61"/>
      <c r="GKK126" s="61"/>
      <c r="GKL126" s="61"/>
      <c r="GKM126" s="61"/>
      <c r="GKN126" s="61"/>
      <c r="GKO126" s="61"/>
      <c r="GKP126" s="61"/>
      <c r="GKQ126" s="61"/>
      <c r="GKR126" s="61"/>
      <c r="GKS126" s="61"/>
      <c r="GKT126" s="61"/>
      <c r="GKU126" s="61"/>
      <c r="GKV126" s="61"/>
      <c r="GKW126" s="61"/>
      <c r="GKX126" s="61"/>
      <c r="GKY126" s="61"/>
      <c r="GKZ126" s="61"/>
      <c r="GLA126" s="61"/>
      <c r="GLB126" s="61"/>
      <c r="GLC126" s="61"/>
      <c r="GLD126" s="61"/>
      <c r="GLE126" s="61"/>
      <c r="GLF126" s="61"/>
      <c r="GLG126" s="61"/>
      <c r="GLH126" s="61"/>
      <c r="GLI126" s="61"/>
      <c r="GLJ126" s="61"/>
      <c r="GLK126" s="61"/>
      <c r="GLL126" s="61"/>
      <c r="GLM126" s="61"/>
      <c r="GLN126" s="61"/>
      <c r="GLO126" s="61"/>
      <c r="GLP126" s="61"/>
      <c r="GLQ126" s="61"/>
      <c r="GLR126" s="61"/>
      <c r="GLS126" s="61"/>
      <c r="GLT126" s="61"/>
      <c r="GLU126" s="61"/>
      <c r="GLV126" s="61"/>
      <c r="GLW126" s="61"/>
      <c r="GLX126" s="61"/>
      <c r="GLY126" s="61"/>
      <c r="GLZ126" s="61"/>
      <c r="GMA126" s="61"/>
      <c r="GMB126" s="61"/>
      <c r="GMC126" s="61"/>
      <c r="GMD126" s="61"/>
      <c r="GME126" s="61"/>
      <c r="GMF126" s="61"/>
      <c r="GMG126" s="61"/>
      <c r="GMH126" s="61"/>
      <c r="GMI126" s="61"/>
      <c r="GMJ126" s="61"/>
      <c r="GMK126" s="61"/>
      <c r="GML126" s="61"/>
      <c r="GMM126" s="61"/>
      <c r="GMN126" s="61"/>
      <c r="GMO126" s="61"/>
      <c r="GMP126" s="61"/>
      <c r="GMQ126" s="61"/>
      <c r="GMR126" s="61"/>
      <c r="GMS126" s="61"/>
      <c r="GMT126" s="61"/>
      <c r="GMU126" s="61"/>
      <c r="GMV126" s="61"/>
      <c r="GMW126" s="61"/>
      <c r="GMX126" s="61"/>
      <c r="GMY126" s="61"/>
      <c r="GMZ126" s="61"/>
      <c r="GNA126" s="61"/>
      <c r="GNB126" s="61"/>
      <c r="GNC126" s="61"/>
      <c r="GND126" s="61"/>
      <c r="GNE126" s="61"/>
      <c r="GNF126" s="61"/>
      <c r="GNG126" s="61"/>
      <c r="GNH126" s="61"/>
      <c r="GNI126" s="61"/>
      <c r="GNJ126" s="61"/>
      <c r="GNK126" s="61"/>
      <c r="GNL126" s="61"/>
      <c r="GNM126" s="61"/>
      <c r="GNN126" s="61"/>
      <c r="GNO126" s="61"/>
      <c r="GNP126" s="61"/>
      <c r="GNQ126" s="61"/>
      <c r="GNR126" s="61"/>
      <c r="GNS126" s="61"/>
      <c r="GNT126" s="61"/>
      <c r="GNU126" s="61"/>
      <c r="GNV126" s="61"/>
      <c r="GNW126" s="61"/>
      <c r="GNX126" s="61"/>
      <c r="GNY126" s="61"/>
      <c r="GNZ126" s="61"/>
      <c r="GOA126" s="61"/>
      <c r="GOB126" s="61"/>
      <c r="GOC126" s="61"/>
      <c r="GOD126" s="61"/>
      <c r="GOE126" s="61"/>
      <c r="GOF126" s="61"/>
      <c r="GOG126" s="61"/>
      <c r="GOH126" s="61"/>
      <c r="GOI126" s="61"/>
      <c r="GOJ126" s="61"/>
      <c r="GOK126" s="61"/>
      <c r="GOL126" s="61"/>
      <c r="GOM126" s="61"/>
      <c r="GON126" s="61"/>
      <c r="GOO126" s="61"/>
      <c r="GOP126" s="61"/>
      <c r="GOQ126" s="61"/>
      <c r="GOR126" s="61"/>
      <c r="GOS126" s="61"/>
      <c r="GOT126" s="61"/>
      <c r="GOU126" s="61"/>
      <c r="GOV126" s="61"/>
      <c r="GOW126" s="61"/>
      <c r="GOX126" s="61"/>
      <c r="GOY126" s="61"/>
      <c r="GOZ126" s="61"/>
      <c r="GPA126" s="61"/>
      <c r="GPB126" s="61"/>
      <c r="GPC126" s="61"/>
      <c r="GPD126" s="61"/>
      <c r="GPE126" s="61"/>
      <c r="GPF126" s="61"/>
      <c r="GPG126" s="61"/>
      <c r="GPH126" s="61"/>
      <c r="GPI126" s="61"/>
      <c r="GPJ126" s="61"/>
      <c r="GPK126" s="61"/>
      <c r="GPL126" s="61"/>
      <c r="GPM126" s="61"/>
      <c r="GPN126" s="61"/>
      <c r="GPO126" s="61"/>
      <c r="GPP126" s="61"/>
      <c r="GPQ126" s="61"/>
      <c r="GPR126" s="61"/>
      <c r="GPS126" s="61"/>
      <c r="GPT126" s="61"/>
      <c r="GPU126" s="61"/>
      <c r="GPV126" s="61"/>
      <c r="GPW126" s="61"/>
      <c r="GPX126" s="61"/>
      <c r="GPY126" s="61"/>
      <c r="GPZ126" s="61"/>
      <c r="GQA126" s="61"/>
      <c r="GQB126" s="61"/>
      <c r="GQC126" s="61"/>
      <c r="GQD126" s="61"/>
      <c r="GQE126" s="61"/>
      <c r="GQF126" s="61"/>
      <c r="GQG126" s="61"/>
      <c r="GQH126" s="61"/>
      <c r="GQI126" s="61"/>
      <c r="GQJ126" s="61"/>
      <c r="GQK126" s="61"/>
      <c r="GQL126" s="61"/>
      <c r="GQM126" s="61"/>
      <c r="GQN126" s="61"/>
      <c r="GQO126" s="61"/>
      <c r="GQP126" s="61"/>
      <c r="GQQ126" s="61"/>
      <c r="GQR126" s="61"/>
      <c r="GQS126" s="61"/>
      <c r="GQT126" s="61"/>
      <c r="GQU126" s="61"/>
      <c r="GQV126" s="61"/>
      <c r="GQW126" s="61"/>
      <c r="GQX126" s="61"/>
      <c r="GQY126" s="61"/>
      <c r="GQZ126" s="61"/>
      <c r="GRA126" s="61"/>
      <c r="GRB126" s="61"/>
      <c r="GRC126" s="61"/>
      <c r="GRD126" s="61"/>
      <c r="GRE126" s="61"/>
      <c r="GRF126" s="61"/>
      <c r="GRG126" s="61"/>
      <c r="GRH126" s="61"/>
      <c r="GRI126" s="61"/>
      <c r="GRJ126" s="61"/>
      <c r="GRK126" s="61"/>
      <c r="GRL126" s="61"/>
      <c r="GRM126" s="61"/>
      <c r="GRN126" s="61"/>
      <c r="GRO126" s="61"/>
      <c r="GRP126" s="61"/>
      <c r="GRQ126" s="61"/>
      <c r="GRR126" s="61"/>
      <c r="GRS126" s="61"/>
      <c r="GRT126" s="61"/>
      <c r="GRU126" s="61"/>
      <c r="GRV126" s="61"/>
      <c r="GRW126" s="61"/>
      <c r="GRX126" s="61"/>
      <c r="GRY126" s="61"/>
      <c r="GRZ126" s="61"/>
      <c r="GSA126" s="61"/>
      <c r="GSB126" s="61"/>
      <c r="GSC126" s="61"/>
      <c r="GSD126" s="61"/>
      <c r="GSE126" s="61"/>
      <c r="GSF126" s="61"/>
      <c r="GSG126" s="61"/>
      <c r="GSH126" s="61"/>
      <c r="GSI126" s="61"/>
      <c r="GSJ126" s="61"/>
      <c r="GSK126" s="61"/>
      <c r="GSL126" s="61"/>
      <c r="GSM126" s="61"/>
      <c r="GSN126" s="61"/>
      <c r="GSO126" s="61"/>
      <c r="GSP126" s="61"/>
      <c r="GSQ126" s="61"/>
      <c r="GSR126" s="61"/>
      <c r="GSS126" s="61"/>
      <c r="GST126" s="61"/>
      <c r="GSU126" s="61"/>
      <c r="GSV126" s="61"/>
      <c r="GSW126" s="61"/>
      <c r="GSX126" s="61"/>
      <c r="GSY126" s="61"/>
      <c r="GSZ126" s="61"/>
      <c r="GTA126" s="61"/>
      <c r="GTB126" s="61"/>
      <c r="GTC126" s="61"/>
      <c r="GTD126" s="61"/>
      <c r="GTE126" s="61"/>
      <c r="GTF126" s="61"/>
      <c r="GTG126" s="61"/>
      <c r="GTH126" s="61"/>
      <c r="GTI126" s="61"/>
      <c r="GTJ126" s="61"/>
      <c r="GTK126" s="61"/>
      <c r="GTL126" s="61"/>
      <c r="GTM126" s="61"/>
      <c r="GTN126" s="61"/>
      <c r="GTO126" s="61"/>
      <c r="GTP126" s="61"/>
      <c r="GTQ126" s="61"/>
      <c r="GTR126" s="61"/>
      <c r="GTS126" s="61"/>
      <c r="GTT126" s="61"/>
      <c r="GTU126" s="61"/>
      <c r="GTV126" s="61"/>
      <c r="GTW126" s="61"/>
      <c r="GTX126" s="61"/>
      <c r="GTY126" s="61"/>
      <c r="GTZ126" s="61"/>
      <c r="GUA126" s="61"/>
      <c r="GUB126" s="61"/>
      <c r="GUC126" s="61"/>
      <c r="GUD126" s="61"/>
      <c r="GUE126" s="61"/>
      <c r="GUF126" s="61"/>
      <c r="GUG126" s="61"/>
      <c r="GUH126" s="61"/>
      <c r="GUI126" s="61"/>
      <c r="GUJ126" s="61"/>
      <c r="GUK126" s="61"/>
      <c r="GUL126" s="61"/>
      <c r="GUM126" s="61"/>
      <c r="GUN126" s="61"/>
      <c r="GUO126" s="61"/>
      <c r="GUP126" s="61"/>
      <c r="GUQ126" s="61"/>
      <c r="GUR126" s="61"/>
      <c r="GUS126" s="61"/>
      <c r="GUT126" s="61"/>
      <c r="GUU126" s="61"/>
      <c r="GUV126" s="61"/>
      <c r="GUW126" s="61"/>
      <c r="GUX126" s="61"/>
      <c r="GUY126" s="61"/>
      <c r="GUZ126" s="61"/>
      <c r="GVA126" s="61"/>
      <c r="GVB126" s="61"/>
      <c r="GVC126" s="61"/>
      <c r="GVD126" s="61"/>
      <c r="GVE126" s="61"/>
      <c r="GVF126" s="61"/>
      <c r="GVG126" s="61"/>
      <c r="GVH126" s="61"/>
      <c r="GVI126" s="61"/>
      <c r="GVJ126" s="61"/>
      <c r="GVK126" s="61"/>
      <c r="GVL126" s="61"/>
      <c r="GVM126" s="61"/>
      <c r="GVN126" s="61"/>
      <c r="GVO126" s="61"/>
      <c r="GVP126" s="61"/>
      <c r="GVQ126" s="61"/>
      <c r="GVR126" s="61"/>
      <c r="GVS126" s="61"/>
      <c r="GVT126" s="61"/>
      <c r="GVU126" s="61"/>
      <c r="GVV126" s="61"/>
      <c r="GVW126" s="61"/>
      <c r="GVX126" s="61"/>
      <c r="GVY126" s="61"/>
      <c r="GVZ126" s="61"/>
      <c r="GWA126" s="61"/>
      <c r="GWB126" s="61"/>
      <c r="GWC126" s="61"/>
      <c r="GWD126" s="61"/>
      <c r="GWE126" s="61"/>
      <c r="GWF126" s="61"/>
      <c r="GWG126" s="61"/>
      <c r="GWH126" s="61"/>
      <c r="GWI126" s="61"/>
      <c r="GWJ126" s="61"/>
      <c r="GWK126" s="61"/>
      <c r="GWL126" s="61"/>
      <c r="GWM126" s="61"/>
      <c r="GWN126" s="61"/>
      <c r="GWO126" s="61"/>
      <c r="GWP126" s="61"/>
      <c r="GWQ126" s="61"/>
      <c r="GWR126" s="61"/>
      <c r="GWS126" s="61"/>
      <c r="GWT126" s="61"/>
      <c r="GWU126" s="61"/>
      <c r="GWV126" s="61"/>
      <c r="GWW126" s="61"/>
      <c r="GWX126" s="61"/>
      <c r="GWY126" s="61"/>
      <c r="GWZ126" s="61"/>
      <c r="GXA126" s="61"/>
      <c r="GXB126" s="61"/>
      <c r="GXC126" s="61"/>
      <c r="GXD126" s="61"/>
      <c r="GXE126" s="61"/>
      <c r="GXF126" s="61"/>
      <c r="GXG126" s="61"/>
      <c r="GXH126" s="61"/>
      <c r="GXI126" s="61"/>
      <c r="GXJ126" s="61"/>
      <c r="GXK126" s="61"/>
      <c r="GXL126" s="61"/>
      <c r="GXM126" s="61"/>
      <c r="GXN126" s="61"/>
      <c r="GXO126" s="61"/>
      <c r="GXP126" s="61"/>
      <c r="GXQ126" s="61"/>
      <c r="GXR126" s="61"/>
      <c r="GXS126" s="61"/>
      <c r="GXT126" s="61"/>
      <c r="GXU126" s="61"/>
      <c r="GXV126" s="61"/>
      <c r="GXW126" s="61"/>
      <c r="GXX126" s="61"/>
      <c r="GXY126" s="61"/>
      <c r="GXZ126" s="61"/>
      <c r="GYA126" s="61"/>
      <c r="GYB126" s="61"/>
      <c r="GYC126" s="61"/>
      <c r="GYD126" s="61"/>
      <c r="GYE126" s="61"/>
      <c r="GYF126" s="61"/>
      <c r="GYG126" s="61"/>
      <c r="GYH126" s="61"/>
      <c r="GYI126" s="61"/>
      <c r="GYJ126" s="61"/>
      <c r="GYK126" s="61"/>
      <c r="GYL126" s="61"/>
      <c r="GYM126" s="61"/>
      <c r="GYN126" s="61"/>
      <c r="GYO126" s="61"/>
      <c r="GYP126" s="61"/>
      <c r="GYQ126" s="61"/>
      <c r="GYR126" s="61"/>
      <c r="GYS126" s="61"/>
      <c r="GYT126" s="61"/>
      <c r="GYU126" s="61"/>
      <c r="GYV126" s="61"/>
      <c r="GYW126" s="61"/>
      <c r="GYX126" s="61"/>
      <c r="GYY126" s="61"/>
      <c r="GYZ126" s="61"/>
      <c r="GZA126" s="61"/>
      <c r="GZB126" s="61"/>
      <c r="GZC126" s="61"/>
      <c r="GZD126" s="61"/>
      <c r="GZE126" s="61"/>
      <c r="GZF126" s="61"/>
      <c r="GZG126" s="61"/>
      <c r="GZH126" s="61"/>
      <c r="GZI126" s="61"/>
      <c r="GZJ126" s="61"/>
      <c r="GZK126" s="61"/>
      <c r="GZL126" s="61"/>
      <c r="GZM126" s="61"/>
      <c r="GZN126" s="61"/>
      <c r="GZO126" s="61"/>
      <c r="GZP126" s="61"/>
      <c r="GZQ126" s="61"/>
      <c r="GZR126" s="61"/>
      <c r="GZS126" s="61"/>
      <c r="GZT126" s="61"/>
      <c r="GZU126" s="61"/>
      <c r="GZV126" s="61"/>
      <c r="GZW126" s="61"/>
      <c r="GZX126" s="61"/>
      <c r="GZY126" s="61"/>
      <c r="GZZ126" s="61"/>
      <c r="HAA126" s="61"/>
      <c r="HAB126" s="61"/>
      <c r="HAC126" s="61"/>
      <c r="HAD126" s="61"/>
      <c r="HAE126" s="61"/>
      <c r="HAF126" s="61"/>
      <c r="HAG126" s="61"/>
      <c r="HAH126" s="61"/>
      <c r="HAI126" s="61"/>
      <c r="HAJ126" s="61"/>
      <c r="HAK126" s="61"/>
      <c r="HAL126" s="61"/>
      <c r="HAM126" s="61"/>
      <c r="HAN126" s="61"/>
      <c r="HAO126" s="61"/>
      <c r="HAP126" s="61"/>
      <c r="HAQ126" s="61"/>
      <c r="HAR126" s="61"/>
      <c r="HAS126" s="61"/>
      <c r="HAT126" s="61"/>
      <c r="HAU126" s="61"/>
      <c r="HAV126" s="61"/>
      <c r="HAW126" s="61"/>
      <c r="HAX126" s="61"/>
      <c r="HAY126" s="61"/>
      <c r="HAZ126" s="61"/>
      <c r="HBA126" s="61"/>
      <c r="HBB126" s="61"/>
      <c r="HBC126" s="61"/>
      <c r="HBD126" s="61"/>
      <c r="HBE126" s="61"/>
      <c r="HBF126" s="61"/>
      <c r="HBG126" s="61"/>
      <c r="HBH126" s="61"/>
      <c r="HBI126" s="61"/>
      <c r="HBJ126" s="61"/>
      <c r="HBK126" s="61"/>
      <c r="HBL126" s="61"/>
      <c r="HBM126" s="61"/>
      <c r="HBN126" s="61"/>
      <c r="HBO126" s="61"/>
      <c r="HBP126" s="61"/>
      <c r="HBQ126" s="61"/>
      <c r="HBR126" s="61"/>
      <c r="HBS126" s="61"/>
      <c r="HBT126" s="61"/>
      <c r="HBU126" s="61"/>
      <c r="HBV126" s="61"/>
      <c r="HBW126" s="61"/>
      <c r="HBX126" s="61"/>
      <c r="HBY126" s="61"/>
      <c r="HBZ126" s="61"/>
      <c r="HCA126" s="61"/>
      <c r="HCB126" s="61"/>
      <c r="HCC126" s="61"/>
      <c r="HCD126" s="61"/>
      <c r="HCE126" s="61"/>
      <c r="HCF126" s="61"/>
      <c r="HCG126" s="61"/>
      <c r="HCH126" s="61"/>
      <c r="HCI126" s="61"/>
      <c r="HCJ126" s="61"/>
      <c r="HCK126" s="61"/>
      <c r="HCL126" s="61"/>
      <c r="HCM126" s="61"/>
      <c r="HCN126" s="61"/>
      <c r="HCO126" s="61"/>
      <c r="HCP126" s="61"/>
      <c r="HCQ126" s="61"/>
      <c r="HCR126" s="61"/>
      <c r="HCS126" s="61"/>
      <c r="HCT126" s="61"/>
      <c r="HCU126" s="61"/>
      <c r="HCV126" s="61"/>
      <c r="HCW126" s="61"/>
      <c r="HCX126" s="61"/>
      <c r="HCY126" s="61"/>
      <c r="HCZ126" s="61"/>
      <c r="HDA126" s="61"/>
      <c r="HDB126" s="61"/>
      <c r="HDC126" s="61"/>
      <c r="HDD126" s="61"/>
      <c r="HDE126" s="61"/>
      <c r="HDF126" s="61"/>
      <c r="HDG126" s="61"/>
      <c r="HDH126" s="61"/>
      <c r="HDI126" s="61"/>
      <c r="HDJ126" s="61"/>
      <c r="HDK126" s="61"/>
      <c r="HDL126" s="61"/>
      <c r="HDM126" s="61"/>
      <c r="HDN126" s="61"/>
      <c r="HDO126" s="61"/>
      <c r="HDP126" s="61"/>
      <c r="HDQ126" s="61"/>
      <c r="HDR126" s="61"/>
      <c r="HDS126" s="61"/>
      <c r="HDT126" s="61"/>
      <c r="HDU126" s="61"/>
      <c r="HDV126" s="61"/>
      <c r="HDW126" s="61"/>
      <c r="HDX126" s="61"/>
      <c r="HDY126" s="61"/>
      <c r="HDZ126" s="61"/>
      <c r="HEA126" s="61"/>
      <c r="HEB126" s="61"/>
      <c r="HEC126" s="61"/>
      <c r="HED126" s="61"/>
      <c r="HEE126" s="61"/>
      <c r="HEF126" s="61"/>
      <c r="HEG126" s="61"/>
      <c r="HEH126" s="61"/>
      <c r="HEI126" s="61"/>
      <c r="HEJ126" s="61"/>
      <c r="HEK126" s="61"/>
      <c r="HEL126" s="61"/>
      <c r="HEM126" s="61"/>
      <c r="HEN126" s="61"/>
      <c r="HEO126" s="61"/>
      <c r="HEP126" s="61"/>
      <c r="HEQ126" s="61"/>
      <c r="HER126" s="61"/>
      <c r="HES126" s="61"/>
      <c r="HET126" s="61"/>
      <c r="HEU126" s="61"/>
      <c r="HEV126" s="61"/>
      <c r="HEW126" s="61"/>
      <c r="HEX126" s="61"/>
      <c r="HEY126" s="61"/>
      <c r="HEZ126" s="61"/>
      <c r="HFA126" s="61"/>
      <c r="HFB126" s="61"/>
      <c r="HFC126" s="61"/>
      <c r="HFD126" s="61"/>
      <c r="HFE126" s="61"/>
      <c r="HFF126" s="61"/>
      <c r="HFG126" s="61"/>
      <c r="HFH126" s="61"/>
      <c r="HFI126" s="61"/>
      <c r="HFJ126" s="61"/>
      <c r="HFK126" s="61"/>
      <c r="HFL126" s="61"/>
      <c r="HFM126" s="61"/>
      <c r="HFN126" s="61"/>
      <c r="HFO126" s="61"/>
      <c r="HFP126" s="61"/>
      <c r="HFQ126" s="61"/>
      <c r="HFR126" s="61"/>
      <c r="HFS126" s="61"/>
      <c r="HFT126" s="61"/>
      <c r="HFU126" s="61"/>
      <c r="HFV126" s="61"/>
      <c r="HFW126" s="61"/>
      <c r="HFX126" s="61"/>
      <c r="HFY126" s="61"/>
      <c r="HFZ126" s="61"/>
      <c r="HGA126" s="61"/>
      <c r="HGB126" s="61"/>
      <c r="HGC126" s="61"/>
      <c r="HGD126" s="61"/>
      <c r="HGE126" s="61"/>
      <c r="HGF126" s="61"/>
      <c r="HGG126" s="61"/>
      <c r="HGH126" s="61"/>
      <c r="HGI126" s="61"/>
      <c r="HGJ126" s="61"/>
      <c r="HGK126" s="61"/>
      <c r="HGL126" s="61"/>
      <c r="HGM126" s="61"/>
      <c r="HGN126" s="61"/>
      <c r="HGO126" s="61"/>
      <c r="HGP126" s="61"/>
      <c r="HGQ126" s="61"/>
      <c r="HGR126" s="61"/>
      <c r="HGS126" s="61"/>
      <c r="HGT126" s="61"/>
      <c r="HGU126" s="61"/>
      <c r="HGV126" s="61"/>
      <c r="HGW126" s="61"/>
      <c r="HGX126" s="61"/>
      <c r="HGY126" s="61"/>
      <c r="HGZ126" s="61"/>
      <c r="HHA126" s="61"/>
      <c r="HHB126" s="61"/>
      <c r="HHC126" s="61"/>
      <c r="HHD126" s="61"/>
      <c r="HHE126" s="61"/>
      <c r="HHF126" s="61"/>
      <c r="HHG126" s="61"/>
      <c r="HHH126" s="61"/>
      <c r="HHI126" s="61"/>
      <c r="HHJ126" s="61"/>
      <c r="HHK126" s="61"/>
      <c r="HHL126" s="61"/>
      <c r="HHM126" s="61"/>
      <c r="HHN126" s="61"/>
      <c r="HHO126" s="61"/>
      <c r="HHP126" s="61"/>
      <c r="HHQ126" s="61"/>
      <c r="HHR126" s="61"/>
      <c r="HHS126" s="61"/>
      <c r="HHT126" s="61"/>
      <c r="HHU126" s="61"/>
      <c r="HHV126" s="61"/>
      <c r="HHW126" s="61"/>
      <c r="HHX126" s="61"/>
      <c r="HHY126" s="61"/>
      <c r="HHZ126" s="61"/>
      <c r="HIA126" s="61"/>
      <c r="HIB126" s="61"/>
      <c r="HIC126" s="61"/>
      <c r="HID126" s="61"/>
      <c r="HIE126" s="61"/>
      <c r="HIF126" s="61"/>
      <c r="HIG126" s="61"/>
      <c r="HIH126" s="61"/>
      <c r="HII126" s="61"/>
      <c r="HIJ126" s="61"/>
      <c r="HIK126" s="61"/>
      <c r="HIL126" s="61"/>
      <c r="HIM126" s="61"/>
      <c r="HIN126" s="61"/>
      <c r="HIO126" s="61"/>
      <c r="HIP126" s="61"/>
      <c r="HIQ126" s="61"/>
      <c r="HIR126" s="61"/>
      <c r="HIS126" s="61"/>
      <c r="HIT126" s="61"/>
      <c r="HIU126" s="61"/>
      <c r="HIV126" s="61"/>
      <c r="HIW126" s="61"/>
      <c r="HIX126" s="61"/>
      <c r="HIY126" s="61"/>
      <c r="HIZ126" s="61"/>
      <c r="HJA126" s="61"/>
      <c r="HJB126" s="61"/>
      <c r="HJC126" s="61"/>
      <c r="HJD126" s="61"/>
      <c r="HJE126" s="61"/>
      <c r="HJF126" s="61"/>
      <c r="HJG126" s="61"/>
      <c r="HJH126" s="61"/>
      <c r="HJI126" s="61"/>
      <c r="HJJ126" s="61"/>
      <c r="HJK126" s="61"/>
      <c r="HJL126" s="61"/>
      <c r="HJM126" s="61"/>
      <c r="HJN126" s="61"/>
      <c r="HJO126" s="61"/>
      <c r="HJP126" s="61"/>
      <c r="HJQ126" s="61"/>
      <c r="HJR126" s="61"/>
      <c r="HJS126" s="61"/>
      <c r="HJT126" s="61"/>
      <c r="HJU126" s="61"/>
      <c r="HJV126" s="61"/>
      <c r="HJW126" s="61"/>
      <c r="HJX126" s="61"/>
      <c r="HJY126" s="61"/>
      <c r="HJZ126" s="61"/>
      <c r="HKA126" s="61"/>
      <c r="HKB126" s="61"/>
      <c r="HKC126" s="61"/>
      <c r="HKD126" s="61"/>
      <c r="HKE126" s="61"/>
      <c r="HKF126" s="61"/>
      <c r="HKG126" s="61"/>
      <c r="HKH126" s="61"/>
      <c r="HKI126" s="61"/>
      <c r="HKJ126" s="61"/>
      <c r="HKK126" s="61"/>
      <c r="HKL126" s="61"/>
      <c r="HKM126" s="61"/>
      <c r="HKN126" s="61"/>
      <c r="HKO126" s="61"/>
      <c r="HKP126" s="61"/>
      <c r="HKQ126" s="61"/>
      <c r="HKR126" s="61"/>
      <c r="HKS126" s="61"/>
      <c r="HKT126" s="61"/>
      <c r="HKU126" s="61"/>
      <c r="HKV126" s="61"/>
      <c r="HKW126" s="61"/>
      <c r="HKX126" s="61"/>
      <c r="HKY126" s="61"/>
      <c r="HKZ126" s="61"/>
      <c r="HLA126" s="61"/>
      <c r="HLB126" s="61"/>
      <c r="HLC126" s="61"/>
      <c r="HLD126" s="61"/>
      <c r="HLE126" s="61"/>
      <c r="HLF126" s="61"/>
      <c r="HLG126" s="61"/>
      <c r="HLH126" s="61"/>
      <c r="HLI126" s="61"/>
      <c r="HLJ126" s="61"/>
      <c r="HLK126" s="61"/>
      <c r="HLL126" s="61"/>
      <c r="HLM126" s="61"/>
      <c r="HLN126" s="61"/>
      <c r="HLO126" s="61"/>
      <c r="HLP126" s="61"/>
      <c r="HLQ126" s="61"/>
      <c r="HLR126" s="61"/>
      <c r="HLS126" s="61"/>
      <c r="HLT126" s="61"/>
      <c r="HLU126" s="61"/>
      <c r="HLV126" s="61"/>
      <c r="HLW126" s="61"/>
      <c r="HLX126" s="61"/>
      <c r="HLY126" s="61"/>
      <c r="HLZ126" s="61"/>
      <c r="HMA126" s="61"/>
      <c r="HMB126" s="61"/>
      <c r="HMC126" s="61"/>
      <c r="HMD126" s="61"/>
      <c r="HME126" s="61"/>
      <c r="HMF126" s="61"/>
      <c r="HMG126" s="61"/>
      <c r="HMH126" s="61"/>
      <c r="HMI126" s="61"/>
      <c r="HMJ126" s="61"/>
      <c r="HMK126" s="61"/>
      <c r="HML126" s="61"/>
      <c r="HMM126" s="61"/>
      <c r="HMN126" s="61"/>
      <c r="HMO126" s="61"/>
      <c r="HMP126" s="61"/>
      <c r="HMQ126" s="61"/>
      <c r="HMR126" s="61"/>
      <c r="HMS126" s="61"/>
      <c r="HMT126" s="61"/>
      <c r="HMU126" s="61"/>
      <c r="HMV126" s="61"/>
      <c r="HMW126" s="61"/>
      <c r="HMX126" s="61"/>
      <c r="HMY126" s="61"/>
      <c r="HMZ126" s="61"/>
      <c r="HNA126" s="61"/>
      <c r="HNB126" s="61"/>
      <c r="HNC126" s="61"/>
      <c r="HND126" s="61"/>
      <c r="HNE126" s="61"/>
      <c r="HNF126" s="61"/>
      <c r="HNG126" s="61"/>
      <c r="HNH126" s="61"/>
      <c r="HNI126" s="61"/>
      <c r="HNJ126" s="61"/>
      <c r="HNK126" s="61"/>
      <c r="HNL126" s="61"/>
      <c r="HNM126" s="61"/>
      <c r="HNN126" s="61"/>
      <c r="HNO126" s="61"/>
      <c r="HNP126" s="61"/>
      <c r="HNQ126" s="61"/>
      <c r="HNR126" s="61"/>
      <c r="HNS126" s="61"/>
      <c r="HNT126" s="61"/>
      <c r="HNU126" s="61"/>
      <c r="HNV126" s="61"/>
      <c r="HNW126" s="61"/>
      <c r="HNX126" s="61"/>
      <c r="HNY126" s="61"/>
      <c r="HNZ126" s="61"/>
      <c r="HOA126" s="61"/>
      <c r="HOB126" s="61"/>
      <c r="HOC126" s="61"/>
      <c r="HOD126" s="61"/>
      <c r="HOE126" s="61"/>
      <c r="HOF126" s="61"/>
      <c r="HOG126" s="61"/>
      <c r="HOH126" s="61"/>
      <c r="HOI126" s="61"/>
      <c r="HOJ126" s="61"/>
      <c r="HOK126" s="61"/>
      <c r="HOL126" s="61"/>
      <c r="HOM126" s="61"/>
      <c r="HON126" s="61"/>
      <c r="HOO126" s="61"/>
      <c r="HOP126" s="61"/>
      <c r="HOQ126" s="61"/>
      <c r="HOR126" s="61"/>
      <c r="HOS126" s="61"/>
      <c r="HOT126" s="61"/>
      <c r="HOU126" s="61"/>
      <c r="HOV126" s="61"/>
      <c r="HOW126" s="61"/>
      <c r="HOX126" s="61"/>
      <c r="HOY126" s="61"/>
      <c r="HOZ126" s="61"/>
      <c r="HPA126" s="61"/>
      <c r="HPB126" s="61"/>
      <c r="HPC126" s="61"/>
      <c r="HPD126" s="61"/>
      <c r="HPE126" s="61"/>
      <c r="HPF126" s="61"/>
      <c r="HPG126" s="61"/>
      <c r="HPH126" s="61"/>
      <c r="HPI126" s="61"/>
      <c r="HPJ126" s="61"/>
      <c r="HPK126" s="61"/>
      <c r="HPL126" s="61"/>
      <c r="HPM126" s="61"/>
      <c r="HPN126" s="61"/>
      <c r="HPO126" s="61"/>
      <c r="HPP126" s="61"/>
      <c r="HPQ126" s="61"/>
      <c r="HPR126" s="61"/>
      <c r="HPS126" s="61"/>
      <c r="HPT126" s="61"/>
      <c r="HPU126" s="61"/>
      <c r="HPV126" s="61"/>
      <c r="HPW126" s="61"/>
      <c r="HPX126" s="61"/>
      <c r="HPY126" s="61"/>
      <c r="HPZ126" s="61"/>
      <c r="HQA126" s="61"/>
      <c r="HQB126" s="61"/>
      <c r="HQC126" s="61"/>
      <c r="HQD126" s="61"/>
      <c r="HQE126" s="61"/>
      <c r="HQF126" s="61"/>
      <c r="HQG126" s="61"/>
      <c r="HQH126" s="61"/>
      <c r="HQI126" s="61"/>
      <c r="HQJ126" s="61"/>
      <c r="HQK126" s="61"/>
      <c r="HQL126" s="61"/>
      <c r="HQM126" s="61"/>
      <c r="HQN126" s="61"/>
      <c r="HQO126" s="61"/>
      <c r="HQP126" s="61"/>
      <c r="HQQ126" s="61"/>
      <c r="HQR126" s="61"/>
      <c r="HQS126" s="61"/>
      <c r="HQT126" s="61"/>
      <c r="HQU126" s="61"/>
      <c r="HQV126" s="61"/>
      <c r="HQW126" s="61"/>
      <c r="HQX126" s="61"/>
      <c r="HQY126" s="61"/>
      <c r="HQZ126" s="61"/>
      <c r="HRA126" s="61"/>
      <c r="HRB126" s="61"/>
      <c r="HRC126" s="61"/>
      <c r="HRD126" s="61"/>
      <c r="HRE126" s="61"/>
      <c r="HRF126" s="61"/>
      <c r="HRG126" s="61"/>
      <c r="HRH126" s="61"/>
      <c r="HRI126" s="61"/>
      <c r="HRJ126" s="61"/>
      <c r="HRK126" s="61"/>
      <c r="HRL126" s="61"/>
      <c r="HRM126" s="61"/>
      <c r="HRN126" s="61"/>
      <c r="HRO126" s="61"/>
      <c r="HRP126" s="61"/>
      <c r="HRQ126" s="61"/>
      <c r="HRR126" s="61"/>
      <c r="HRS126" s="61"/>
      <c r="HRT126" s="61"/>
      <c r="HRU126" s="61"/>
      <c r="HRV126" s="61"/>
      <c r="HRW126" s="61"/>
      <c r="HRX126" s="61"/>
      <c r="HRY126" s="61"/>
      <c r="HRZ126" s="61"/>
      <c r="HSA126" s="61"/>
      <c r="HSB126" s="61"/>
      <c r="HSC126" s="61"/>
      <c r="HSD126" s="61"/>
      <c r="HSE126" s="61"/>
      <c r="HSF126" s="61"/>
      <c r="HSG126" s="61"/>
      <c r="HSH126" s="61"/>
      <c r="HSI126" s="61"/>
      <c r="HSJ126" s="61"/>
      <c r="HSK126" s="61"/>
      <c r="HSL126" s="61"/>
      <c r="HSM126" s="61"/>
      <c r="HSN126" s="61"/>
      <c r="HSO126" s="61"/>
      <c r="HSP126" s="61"/>
      <c r="HSQ126" s="61"/>
      <c r="HSR126" s="61"/>
      <c r="HSS126" s="61"/>
      <c r="HST126" s="61"/>
      <c r="HSU126" s="61"/>
      <c r="HSV126" s="61"/>
      <c r="HSW126" s="61"/>
      <c r="HSX126" s="61"/>
      <c r="HSY126" s="61"/>
      <c r="HSZ126" s="61"/>
      <c r="HTA126" s="61"/>
      <c r="HTB126" s="61"/>
      <c r="HTC126" s="61"/>
      <c r="HTD126" s="61"/>
      <c r="HTE126" s="61"/>
      <c r="HTF126" s="61"/>
      <c r="HTG126" s="61"/>
      <c r="HTH126" s="61"/>
      <c r="HTI126" s="61"/>
      <c r="HTJ126" s="61"/>
      <c r="HTK126" s="61"/>
      <c r="HTL126" s="61"/>
      <c r="HTM126" s="61"/>
      <c r="HTN126" s="61"/>
      <c r="HTO126" s="61"/>
      <c r="HTP126" s="61"/>
      <c r="HTQ126" s="61"/>
      <c r="HTR126" s="61"/>
      <c r="HTS126" s="61"/>
      <c r="HTT126" s="61"/>
      <c r="HTU126" s="61"/>
      <c r="HTV126" s="61"/>
      <c r="HTW126" s="61"/>
      <c r="HTX126" s="61"/>
      <c r="HTY126" s="61"/>
      <c r="HTZ126" s="61"/>
      <c r="HUA126" s="61"/>
      <c r="HUB126" s="61"/>
      <c r="HUC126" s="61"/>
      <c r="HUD126" s="61"/>
      <c r="HUE126" s="61"/>
      <c r="HUF126" s="61"/>
      <c r="HUG126" s="61"/>
      <c r="HUH126" s="61"/>
      <c r="HUI126" s="61"/>
      <c r="HUJ126" s="61"/>
      <c r="HUK126" s="61"/>
      <c r="HUL126" s="61"/>
      <c r="HUM126" s="61"/>
      <c r="HUN126" s="61"/>
      <c r="HUO126" s="61"/>
      <c r="HUP126" s="61"/>
      <c r="HUQ126" s="61"/>
      <c r="HUR126" s="61"/>
      <c r="HUS126" s="61"/>
      <c r="HUT126" s="61"/>
      <c r="HUU126" s="61"/>
      <c r="HUV126" s="61"/>
      <c r="HUW126" s="61"/>
      <c r="HUX126" s="61"/>
      <c r="HUY126" s="61"/>
      <c r="HUZ126" s="61"/>
      <c r="HVA126" s="61"/>
      <c r="HVB126" s="61"/>
      <c r="HVC126" s="61"/>
      <c r="HVD126" s="61"/>
      <c r="HVE126" s="61"/>
      <c r="HVF126" s="61"/>
      <c r="HVG126" s="61"/>
      <c r="HVH126" s="61"/>
      <c r="HVI126" s="61"/>
      <c r="HVJ126" s="61"/>
      <c r="HVK126" s="61"/>
      <c r="HVL126" s="61"/>
      <c r="HVM126" s="61"/>
      <c r="HVN126" s="61"/>
      <c r="HVO126" s="61"/>
      <c r="HVP126" s="61"/>
      <c r="HVQ126" s="61"/>
      <c r="HVR126" s="61"/>
      <c r="HVS126" s="61"/>
      <c r="HVT126" s="61"/>
      <c r="HVU126" s="61"/>
      <c r="HVV126" s="61"/>
      <c r="HVW126" s="61"/>
      <c r="HVX126" s="61"/>
      <c r="HVY126" s="61"/>
      <c r="HVZ126" s="61"/>
      <c r="HWA126" s="61"/>
      <c r="HWB126" s="61"/>
      <c r="HWC126" s="61"/>
      <c r="HWD126" s="61"/>
      <c r="HWE126" s="61"/>
      <c r="HWF126" s="61"/>
      <c r="HWG126" s="61"/>
      <c r="HWH126" s="61"/>
      <c r="HWI126" s="61"/>
      <c r="HWJ126" s="61"/>
      <c r="HWK126" s="61"/>
      <c r="HWL126" s="61"/>
      <c r="HWM126" s="61"/>
      <c r="HWN126" s="61"/>
      <c r="HWO126" s="61"/>
      <c r="HWP126" s="61"/>
      <c r="HWQ126" s="61"/>
      <c r="HWR126" s="61"/>
      <c r="HWS126" s="61"/>
      <c r="HWT126" s="61"/>
      <c r="HWU126" s="61"/>
      <c r="HWV126" s="61"/>
      <c r="HWW126" s="61"/>
      <c r="HWX126" s="61"/>
      <c r="HWY126" s="61"/>
      <c r="HWZ126" s="61"/>
      <c r="HXA126" s="61"/>
      <c r="HXB126" s="61"/>
      <c r="HXC126" s="61"/>
      <c r="HXD126" s="61"/>
      <c r="HXE126" s="61"/>
      <c r="HXF126" s="61"/>
      <c r="HXG126" s="61"/>
      <c r="HXH126" s="61"/>
      <c r="HXI126" s="61"/>
      <c r="HXJ126" s="61"/>
      <c r="HXK126" s="61"/>
      <c r="HXL126" s="61"/>
      <c r="HXM126" s="61"/>
      <c r="HXN126" s="61"/>
      <c r="HXO126" s="61"/>
      <c r="HXP126" s="61"/>
      <c r="HXQ126" s="61"/>
      <c r="HXR126" s="61"/>
      <c r="HXS126" s="61"/>
      <c r="HXT126" s="61"/>
      <c r="HXU126" s="61"/>
      <c r="HXV126" s="61"/>
      <c r="HXW126" s="61"/>
      <c r="HXX126" s="61"/>
      <c r="HXY126" s="61"/>
      <c r="HXZ126" s="61"/>
      <c r="HYA126" s="61"/>
      <c r="HYB126" s="61"/>
      <c r="HYC126" s="61"/>
      <c r="HYD126" s="61"/>
      <c r="HYE126" s="61"/>
      <c r="HYF126" s="61"/>
      <c r="HYG126" s="61"/>
      <c r="HYH126" s="61"/>
      <c r="HYI126" s="61"/>
      <c r="HYJ126" s="61"/>
      <c r="HYK126" s="61"/>
      <c r="HYL126" s="61"/>
      <c r="HYM126" s="61"/>
      <c r="HYN126" s="61"/>
      <c r="HYO126" s="61"/>
      <c r="HYP126" s="61"/>
      <c r="HYQ126" s="61"/>
      <c r="HYR126" s="61"/>
      <c r="HYS126" s="61"/>
      <c r="HYT126" s="61"/>
      <c r="HYU126" s="61"/>
      <c r="HYV126" s="61"/>
      <c r="HYW126" s="61"/>
      <c r="HYX126" s="61"/>
      <c r="HYY126" s="61"/>
      <c r="HYZ126" s="61"/>
      <c r="HZA126" s="61"/>
      <c r="HZB126" s="61"/>
      <c r="HZC126" s="61"/>
      <c r="HZD126" s="61"/>
      <c r="HZE126" s="61"/>
      <c r="HZF126" s="61"/>
      <c r="HZG126" s="61"/>
      <c r="HZH126" s="61"/>
      <c r="HZI126" s="61"/>
      <c r="HZJ126" s="61"/>
      <c r="HZK126" s="61"/>
      <c r="HZL126" s="61"/>
      <c r="HZM126" s="61"/>
      <c r="HZN126" s="61"/>
      <c r="HZO126" s="61"/>
      <c r="HZP126" s="61"/>
      <c r="HZQ126" s="61"/>
      <c r="HZR126" s="61"/>
      <c r="HZS126" s="61"/>
      <c r="HZT126" s="61"/>
      <c r="HZU126" s="61"/>
      <c r="HZV126" s="61"/>
      <c r="HZW126" s="61"/>
      <c r="HZX126" s="61"/>
      <c r="HZY126" s="61"/>
      <c r="HZZ126" s="61"/>
      <c r="IAA126" s="61"/>
      <c r="IAB126" s="61"/>
      <c r="IAC126" s="61"/>
      <c r="IAD126" s="61"/>
      <c r="IAE126" s="61"/>
      <c r="IAF126" s="61"/>
      <c r="IAG126" s="61"/>
      <c r="IAH126" s="61"/>
      <c r="IAI126" s="61"/>
      <c r="IAJ126" s="61"/>
      <c r="IAK126" s="61"/>
      <c r="IAL126" s="61"/>
      <c r="IAM126" s="61"/>
      <c r="IAN126" s="61"/>
      <c r="IAO126" s="61"/>
      <c r="IAP126" s="61"/>
      <c r="IAQ126" s="61"/>
      <c r="IAR126" s="61"/>
      <c r="IAS126" s="61"/>
      <c r="IAT126" s="61"/>
      <c r="IAU126" s="61"/>
      <c r="IAV126" s="61"/>
      <c r="IAW126" s="61"/>
      <c r="IAX126" s="61"/>
      <c r="IAY126" s="61"/>
      <c r="IAZ126" s="61"/>
      <c r="IBA126" s="61"/>
      <c r="IBB126" s="61"/>
      <c r="IBC126" s="61"/>
      <c r="IBD126" s="61"/>
      <c r="IBE126" s="61"/>
      <c r="IBF126" s="61"/>
      <c r="IBG126" s="61"/>
      <c r="IBH126" s="61"/>
      <c r="IBI126" s="61"/>
      <c r="IBJ126" s="61"/>
      <c r="IBK126" s="61"/>
      <c r="IBL126" s="61"/>
      <c r="IBM126" s="61"/>
      <c r="IBN126" s="61"/>
      <c r="IBO126" s="61"/>
      <c r="IBP126" s="61"/>
      <c r="IBQ126" s="61"/>
      <c r="IBR126" s="61"/>
      <c r="IBS126" s="61"/>
      <c r="IBT126" s="61"/>
      <c r="IBU126" s="61"/>
      <c r="IBV126" s="61"/>
      <c r="IBW126" s="61"/>
      <c r="IBX126" s="61"/>
      <c r="IBY126" s="61"/>
      <c r="IBZ126" s="61"/>
      <c r="ICA126" s="61"/>
      <c r="ICB126" s="61"/>
      <c r="ICC126" s="61"/>
      <c r="ICD126" s="61"/>
      <c r="ICE126" s="61"/>
      <c r="ICF126" s="61"/>
      <c r="ICG126" s="61"/>
      <c r="ICH126" s="61"/>
      <c r="ICI126" s="61"/>
      <c r="ICJ126" s="61"/>
      <c r="ICK126" s="61"/>
      <c r="ICL126" s="61"/>
      <c r="ICM126" s="61"/>
      <c r="ICN126" s="61"/>
      <c r="ICO126" s="61"/>
      <c r="ICP126" s="61"/>
      <c r="ICQ126" s="61"/>
      <c r="ICR126" s="61"/>
      <c r="ICS126" s="61"/>
      <c r="ICT126" s="61"/>
      <c r="ICU126" s="61"/>
      <c r="ICV126" s="61"/>
      <c r="ICW126" s="61"/>
      <c r="ICX126" s="61"/>
      <c r="ICY126" s="61"/>
      <c r="ICZ126" s="61"/>
      <c r="IDA126" s="61"/>
      <c r="IDB126" s="61"/>
      <c r="IDC126" s="61"/>
      <c r="IDD126" s="61"/>
      <c r="IDE126" s="61"/>
      <c r="IDF126" s="61"/>
      <c r="IDG126" s="61"/>
      <c r="IDH126" s="61"/>
      <c r="IDI126" s="61"/>
      <c r="IDJ126" s="61"/>
      <c r="IDK126" s="61"/>
      <c r="IDL126" s="61"/>
      <c r="IDM126" s="61"/>
      <c r="IDN126" s="61"/>
      <c r="IDO126" s="61"/>
      <c r="IDP126" s="61"/>
      <c r="IDQ126" s="61"/>
      <c r="IDR126" s="61"/>
      <c r="IDS126" s="61"/>
      <c r="IDT126" s="61"/>
      <c r="IDU126" s="61"/>
      <c r="IDV126" s="61"/>
      <c r="IDW126" s="61"/>
      <c r="IDX126" s="61"/>
      <c r="IDY126" s="61"/>
      <c r="IDZ126" s="61"/>
      <c r="IEA126" s="61"/>
      <c r="IEB126" s="61"/>
      <c r="IEC126" s="61"/>
      <c r="IED126" s="61"/>
      <c r="IEE126" s="61"/>
      <c r="IEF126" s="61"/>
      <c r="IEG126" s="61"/>
      <c r="IEH126" s="61"/>
      <c r="IEI126" s="61"/>
      <c r="IEJ126" s="61"/>
      <c r="IEK126" s="61"/>
      <c r="IEL126" s="61"/>
      <c r="IEM126" s="61"/>
      <c r="IEN126" s="61"/>
      <c r="IEO126" s="61"/>
      <c r="IEP126" s="61"/>
      <c r="IEQ126" s="61"/>
      <c r="IER126" s="61"/>
      <c r="IES126" s="61"/>
      <c r="IET126" s="61"/>
      <c r="IEU126" s="61"/>
      <c r="IEV126" s="61"/>
      <c r="IEW126" s="61"/>
      <c r="IEX126" s="61"/>
      <c r="IEY126" s="61"/>
      <c r="IEZ126" s="61"/>
      <c r="IFA126" s="61"/>
      <c r="IFB126" s="61"/>
      <c r="IFC126" s="61"/>
      <c r="IFD126" s="61"/>
      <c r="IFE126" s="61"/>
      <c r="IFF126" s="61"/>
      <c r="IFG126" s="61"/>
      <c r="IFH126" s="61"/>
      <c r="IFI126" s="61"/>
      <c r="IFJ126" s="61"/>
      <c r="IFK126" s="61"/>
      <c r="IFL126" s="61"/>
      <c r="IFM126" s="61"/>
      <c r="IFN126" s="61"/>
      <c r="IFO126" s="61"/>
      <c r="IFP126" s="61"/>
      <c r="IFQ126" s="61"/>
      <c r="IFR126" s="61"/>
      <c r="IFS126" s="61"/>
      <c r="IFT126" s="61"/>
      <c r="IFU126" s="61"/>
      <c r="IFV126" s="61"/>
      <c r="IFW126" s="61"/>
      <c r="IFX126" s="61"/>
      <c r="IFY126" s="61"/>
      <c r="IFZ126" s="61"/>
      <c r="IGA126" s="61"/>
      <c r="IGB126" s="61"/>
      <c r="IGC126" s="61"/>
      <c r="IGD126" s="61"/>
      <c r="IGE126" s="61"/>
      <c r="IGF126" s="61"/>
      <c r="IGG126" s="61"/>
      <c r="IGH126" s="61"/>
      <c r="IGI126" s="61"/>
      <c r="IGJ126" s="61"/>
      <c r="IGK126" s="61"/>
      <c r="IGL126" s="61"/>
      <c r="IGM126" s="61"/>
      <c r="IGN126" s="61"/>
      <c r="IGO126" s="61"/>
      <c r="IGP126" s="61"/>
      <c r="IGQ126" s="61"/>
      <c r="IGR126" s="61"/>
      <c r="IGS126" s="61"/>
      <c r="IGT126" s="61"/>
      <c r="IGU126" s="61"/>
      <c r="IGV126" s="61"/>
      <c r="IGW126" s="61"/>
      <c r="IGX126" s="61"/>
      <c r="IGY126" s="61"/>
      <c r="IGZ126" s="61"/>
      <c r="IHA126" s="61"/>
      <c r="IHB126" s="61"/>
      <c r="IHC126" s="61"/>
      <c r="IHD126" s="61"/>
      <c r="IHE126" s="61"/>
      <c r="IHF126" s="61"/>
      <c r="IHG126" s="61"/>
      <c r="IHH126" s="61"/>
      <c r="IHI126" s="61"/>
      <c r="IHJ126" s="61"/>
      <c r="IHK126" s="61"/>
      <c r="IHL126" s="61"/>
      <c r="IHM126" s="61"/>
      <c r="IHN126" s="61"/>
      <c r="IHO126" s="61"/>
      <c r="IHP126" s="61"/>
      <c r="IHQ126" s="61"/>
      <c r="IHR126" s="61"/>
      <c r="IHS126" s="61"/>
      <c r="IHT126" s="61"/>
      <c r="IHU126" s="61"/>
      <c r="IHV126" s="61"/>
      <c r="IHW126" s="61"/>
      <c r="IHX126" s="61"/>
      <c r="IHY126" s="61"/>
      <c r="IHZ126" s="61"/>
      <c r="IIA126" s="61"/>
      <c r="IIB126" s="61"/>
      <c r="IIC126" s="61"/>
      <c r="IID126" s="61"/>
      <c r="IIE126" s="61"/>
      <c r="IIF126" s="61"/>
      <c r="IIG126" s="61"/>
      <c r="IIH126" s="61"/>
      <c r="III126" s="61"/>
      <c r="IIJ126" s="61"/>
      <c r="IIK126" s="61"/>
      <c r="IIL126" s="61"/>
      <c r="IIM126" s="61"/>
      <c r="IIN126" s="61"/>
      <c r="IIO126" s="61"/>
      <c r="IIP126" s="61"/>
      <c r="IIQ126" s="61"/>
      <c r="IIR126" s="61"/>
      <c r="IIS126" s="61"/>
      <c r="IIT126" s="61"/>
      <c r="IIU126" s="61"/>
      <c r="IIV126" s="61"/>
      <c r="IIW126" s="61"/>
      <c r="IIX126" s="61"/>
      <c r="IIY126" s="61"/>
      <c r="IIZ126" s="61"/>
      <c r="IJA126" s="61"/>
      <c r="IJB126" s="61"/>
      <c r="IJC126" s="61"/>
      <c r="IJD126" s="61"/>
      <c r="IJE126" s="61"/>
      <c r="IJF126" s="61"/>
      <c r="IJG126" s="61"/>
      <c r="IJH126" s="61"/>
      <c r="IJI126" s="61"/>
      <c r="IJJ126" s="61"/>
      <c r="IJK126" s="61"/>
      <c r="IJL126" s="61"/>
      <c r="IJM126" s="61"/>
      <c r="IJN126" s="61"/>
      <c r="IJO126" s="61"/>
      <c r="IJP126" s="61"/>
      <c r="IJQ126" s="61"/>
      <c r="IJR126" s="61"/>
      <c r="IJS126" s="61"/>
      <c r="IJT126" s="61"/>
      <c r="IJU126" s="61"/>
      <c r="IJV126" s="61"/>
      <c r="IJW126" s="61"/>
      <c r="IJX126" s="61"/>
      <c r="IJY126" s="61"/>
      <c r="IJZ126" s="61"/>
      <c r="IKA126" s="61"/>
      <c r="IKB126" s="61"/>
      <c r="IKC126" s="61"/>
      <c r="IKD126" s="61"/>
      <c r="IKE126" s="61"/>
      <c r="IKF126" s="61"/>
      <c r="IKG126" s="61"/>
      <c r="IKH126" s="61"/>
      <c r="IKI126" s="61"/>
      <c r="IKJ126" s="61"/>
      <c r="IKK126" s="61"/>
      <c r="IKL126" s="61"/>
      <c r="IKM126" s="61"/>
      <c r="IKN126" s="61"/>
      <c r="IKO126" s="61"/>
      <c r="IKP126" s="61"/>
      <c r="IKQ126" s="61"/>
      <c r="IKR126" s="61"/>
      <c r="IKS126" s="61"/>
      <c r="IKT126" s="61"/>
      <c r="IKU126" s="61"/>
      <c r="IKV126" s="61"/>
      <c r="IKW126" s="61"/>
      <c r="IKX126" s="61"/>
      <c r="IKY126" s="61"/>
      <c r="IKZ126" s="61"/>
      <c r="ILA126" s="61"/>
      <c r="ILB126" s="61"/>
      <c r="ILC126" s="61"/>
      <c r="ILD126" s="61"/>
      <c r="ILE126" s="61"/>
      <c r="ILF126" s="61"/>
      <c r="ILG126" s="61"/>
      <c r="ILH126" s="61"/>
      <c r="ILI126" s="61"/>
      <c r="ILJ126" s="61"/>
      <c r="ILK126" s="61"/>
      <c r="ILL126" s="61"/>
      <c r="ILM126" s="61"/>
      <c r="ILN126" s="61"/>
      <c r="ILO126" s="61"/>
      <c r="ILP126" s="61"/>
      <c r="ILQ126" s="61"/>
      <c r="ILR126" s="61"/>
      <c r="ILS126" s="61"/>
      <c r="ILT126" s="61"/>
      <c r="ILU126" s="61"/>
      <c r="ILV126" s="61"/>
      <c r="ILW126" s="61"/>
      <c r="ILX126" s="61"/>
      <c r="ILY126" s="61"/>
      <c r="ILZ126" s="61"/>
      <c r="IMA126" s="61"/>
      <c r="IMB126" s="61"/>
      <c r="IMC126" s="61"/>
      <c r="IMD126" s="61"/>
      <c r="IME126" s="61"/>
      <c r="IMF126" s="61"/>
      <c r="IMG126" s="61"/>
      <c r="IMH126" s="61"/>
      <c r="IMI126" s="61"/>
      <c r="IMJ126" s="61"/>
      <c r="IMK126" s="61"/>
      <c r="IML126" s="61"/>
      <c r="IMM126" s="61"/>
      <c r="IMN126" s="61"/>
      <c r="IMO126" s="61"/>
      <c r="IMP126" s="61"/>
      <c r="IMQ126" s="61"/>
      <c r="IMR126" s="61"/>
      <c r="IMS126" s="61"/>
      <c r="IMT126" s="61"/>
      <c r="IMU126" s="61"/>
      <c r="IMV126" s="61"/>
      <c r="IMW126" s="61"/>
      <c r="IMX126" s="61"/>
      <c r="IMY126" s="61"/>
      <c r="IMZ126" s="61"/>
      <c r="INA126" s="61"/>
      <c r="INB126" s="61"/>
      <c r="INC126" s="61"/>
      <c r="IND126" s="61"/>
      <c r="INE126" s="61"/>
      <c r="INF126" s="61"/>
      <c r="ING126" s="61"/>
      <c r="INH126" s="61"/>
      <c r="INI126" s="61"/>
      <c r="INJ126" s="61"/>
      <c r="INK126" s="61"/>
      <c r="INL126" s="61"/>
      <c r="INM126" s="61"/>
      <c r="INN126" s="61"/>
      <c r="INO126" s="61"/>
      <c r="INP126" s="61"/>
      <c r="INQ126" s="61"/>
      <c r="INR126" s="61"/>
      <c r="INS126" s="61"/>
      <c r="INT126" s="61"/>
      <c r="INU126" s="61"/>
      <c r="INV126" s="61"/>
      <c r="INW126" s="61"/>
      <c r="INX126" s="61"/>
      <c r="INY126" s="61"/>
      <c r="INZ126" s="61"/>
      <c r="IOA126" s="61"/>
      <c r="IOB126" s="61"/>
      <c r="IOC126" s="61"/>
      <c r="IOD126" s="61"/>
      <c r="IOE126" s="61"/>
      <c r="IOF126" s="61"/>
      <c r="IOG126" s="61"/>
      <c r="IOH126" s="61"/>
      <c r="IOI126" s="61"/>
      <c r="IOJ126" s="61"/>
      <c r="IOK126" s="61"/>
      <c r="IOL126" s="61"/>
      <c r="IOM126" s="61"/>
      <c r="ION126" s="61"/>
      <c r="IOO126" s="61"/>
      <c r="IOP126" s="61"/>
      <c r="IOQ126" s="61"/>
      <c r="IOR126" s="61"/>
      <c r="IOS126" s="61"/>
      <c r="IOT126" s="61"/>
      <c r="IOU126" s="61"/>
      <c r="IOV126" s="61"/>
      <c r="IOW126" s="61"/>
      <c r="IOX126" s="61"/>
      <c r="IOY126" s="61"/>
      <c r="IOZ126" s="61"/>
      <c r="IPA126" s="61"/>
      <c r="IPB126" s="61"/>
      <c r="IPC126" s="61"/>
      <c r="IPD126" s="61"/>
      <c r="IPE126" s="61"/>
      <c r="IPF126" s="61"/>
      <c r="IPG126" s="61"/>
      <c r="IPH126" s="61"/>
      <c r="IPI126" s="61"/>
      <c r="IPJ126" s="61"/>
      <c r="IPK126" s="61"/>
      <c r="IPL126" s="61"/>
      <c r="IPM126" s="61"/>
      <c r="IPN126" s="61"/>
      <c r="IPO126" s="61"/>
      <c r="IPP126" s="61"/>
      <c r="IPQ126" s="61"/>
      <c r="IPR126" s="61"/>
      <c r="IPS126" s="61"/>
      <c r="IPT126" s="61"/>
      <c r="IPU126" s="61"/>
      <c r="IPV126" s="61"/>
      <c r="IPW126" s="61"/>
      <c r="IPX126" s="61"/>
      <c r="IPY126" s="61"/>
      <c r="IPZ126" s="61"/>
      <c r="IQA126" s="61"/>
      <c r="IQB126" s="61"/>
      <c r="IQC126" s="61"/>
      <c r="IQD126" s="61"/>
      <c r="IQE126" s="61"/>
      <c r="IQF126" s="61"/>
      <c r="IQG126" s="61"/>
      <c r="IQH126" s="61"/>
      <c r="IQI126" s="61"/>
      <c r="IQJ126" s="61"/>
      <c r="IQK126" s="61"/>
      <c r="IQL126" s="61"/>
      <c r="IQM126" s="61"/>
      <c r="IQN126" s="61"/>
      <c r="IQO126" s="61"/>
      <c r="IQP126" s="61"/>
      <c r="IQQ126" s="61"/>
      <c r="IQR126" s="61"/>
      <c r="IQS126" s="61"/>
      <c r="IQT126" s="61"/>
      <c r="IQU126" s="61"/>
      <c r="IQV126" s="61"/>
      <c r="IQW126" s="61"/>
      <c r="IQX126" s="61"/>
      <c r="IQY126" s="61"/>
      <c r="IQZ126" s="61"/>
      <c r="IRA126" s="61"/>
      <c r="IRB126" s="61"/>
      <c r="IRC126" s="61"/>
      <c r="IRD126" s="61"/>
      <c r="IRE126" s="61"/>
      <c r="IRF126" s="61"/>
      <c r="IRG126" s="61"/>
      <c r="IRH126" s="61"/>
      <c r="IRI126" s="61"/>
      <c r="IRJ126" s="61"/>
      <c r="IRK126" s="61"/>
      <c r="IRL126" s="61"/>
      <c r="IRM126" s="61"/>
      <c r="IRN126" s="61"/>
      <c r="IRO126" s="61"/>
      <c r="IRP126" s="61"/>
      <c r="IRQ126" s="61"/>
      <c r="IRR126" s="61"/>
      <c r="IRS126" s="61"/>
      <c r="IRT126" s="61"/>
      <c r="IRU126" s="61"/>
      <c r="IRV126" s="61"/>
      <c r="IRW126" s="61"/>
      <c r="IRX126" s="61"/>
      <c r="IRY126" s="61"/>
      <c r="IRZ126" s="61"/>
      <c r="ISA126" s="61"/>
      <c r="ISB126" s="61"/>
      <c r="ISC126" s="61"/>
      <c r="ISD126" s="61"/>
      <c r="ISE126" s="61"/>
      <c r="ISF126" s="61"/>
      <c r="ISG126" s="61"/>
      <c r="ISH126" s="61"/>
      <c r="ISI126" s="61"/>
      <c r="ISJ126" s="61"/>
      <c r="ISK126" s="61"/>
      <c r="ISL126" s="61"/>
      <c r="ISM126" s="61"/>
      <c r="ISN126" s="61"/>
      <c r="ISO126" s="61"/>
      <c r="ISP126" s="61"/>
      <c r="ISQ126" s="61"/>
      <c r="ISR126" s="61"/>
      <c r="ISS126" s="61"/>
      <c r="IST126" s="61"/>
      <c r="ISU126" s="61"/>
      <c r="ISV126" s="61"/>
      <c r="ISW126" s="61"/>
      <c r="ISX126" s="61"/>
      <c r="ISY126" s="61"/>
      <c r="ISZ126" s="61"/>
      <c r="ITA126" s="61"/>
      <c r="ITB126" s="61"/>
      <c r="ITC126" s="61"/>
      <c r="ITD126" s="61"/>
      <c r="ITE126" s="61"/>
      <c r="ITF126" s="61"/>
      <c r="ITG126" s="61"/>
      <c r="ITH126" s="61"/>
      <c r="ITI126" s="61"/>
      <c r="ITJ126" s="61"/>
      <c r="ITK126" s="61"/>
      <c r="ITL126" s="61"/>
      <c r="ITM126" s="61"/>
      <c r="ITN126" s="61"/>
      <c r="ITO126" s="61"/>
      <c r="ITP126" s="61"/>
      <c r="ITQ126" s="61"/>
      <c r="ITR126" s="61"/>
      <c r="ITS126" s="61"/>
      <c r="ITT126" s="61"/>
      <c r="ITU126" s="61"/>
      <c r="ITV126" s="61"/>
      <c r="ITW126" s="61"/>
      <c r="ITX126" s="61"/>
      <c r="ITY126" s="61"/>
      <c r="ITZ126" s="61"/>
      <c r="IUA126" s="61"/>
      <c r="IUB126" s="61"/>
      <c r="IUC126" s="61"/>
      <c r="IUD126" s="61"/>
      <c r="IUE126" s="61"/>
      <c r="IUF126" s="61"/>
      <c r="IUG126" s="61"/>
      <c r="IUH126" s="61"/>
      <c r="IUI126" s="61"/>
      <c r="IUJ126" s="61"/>
      <c r="IUK126" s="61"/>
      <c r="IUL126" s="61"/>
      <c r="IUM126" s="61"/>
      <c r="IUN126" s="61"/>
      <c r="IUO126" s="61"/>
      <c r="IUP126" s="61"/>
      <c r="IUQ126" s="61"/>
      <c r="IUR126" s="61"/>
      <c r="IUS126" s="61"/>
      <c r="IUT126" s="61"/>
      <c r="IUU126" s="61"/>
      <c r="IUV126" s="61"/>
      <c r="IUW126" s="61"/>
      <c r="IUX126" s="61"/>
      <c r="IUY126" s="61"/>
      <c r="IUZ126" s="61"/>
      <c r="IVA126" s="61"/>
      <c r="IVB126" s="61"/>
      <c r="IVC126" s="61"/>
      <c r="IVD126" s="61"/>
      <c r="IVE126" s="61"/>
      <c r="IVF126" s="61"/>
      <c r="IVG126" s="61"/>
      <c r="IVH126" s="61"/>
      <c r="IVI126" s="61"/>
      <c r="IVJ126" s="61"/>
      <c r="IVK126" s="61"/>
      <c r="IVL126" s="61"/>
      <c r="IVM126" s="61"/>
      <c r="IVN126" s="61"/>
      <c r="IVO126" s="61"/>
      <c r="IVP126" s="61"/>
      <c r="IVQ126" s="61"/>
      <c r="IVR126" s="61"/>
      <c r="IVS126" s="61"/>
      <c r="IVT126" s="61"/>
      <c r="IVU126" s="61"/>
      <c r="IVV126" s="61"/>
      <c r="IVW126" s="61"/>
      <c r="IVX126" s="61"/>
      <c r="IVY126" s="61"/>
      <c r="IVZ126" s="61"/>
      <c r="IWA126" s="61"/>
      <c r="IWB126" s="61"/>
      <c r="IWC126" s="61"/>
      <c r="IWD126" s="61"/>
      <c r="IWE126" s="61"/>
      <c r="IWF126" s="61"/>
      <c r="IWG126" s="61"/>
      <c r="IWH126" s="61"/>
      <c r="IWI126" s="61"/>
      <c r="IWJ126" s="61"/>
      <c r="IWK126" s="61"/>
      <c r="IWL126" s="61"/>
      <c r="IWM126" s="61"/>
      <c r="IWN126" s="61"/>
      <c r="IWO126" s="61"/>
      <c r="IWP126" s="61"/>
      <c r="IWQ126" s="61"/>
      <c r="IWR126" s="61"/>
      <c r="IWS126" s="61"/>
      <c r="IWT126" s="61"/>
      <c r="IWU126" s="61"/>
      <c r="IWV126" s="61"/>
      <c r="IWW126" s="61"/>
      <c r="IWX126" s="61"/>
      <c r="IWY126" s="61"/>
      <c r="IWZ126" s="61"/>
      <c r="IXA126" s="61"/>
      <c r="IXB126" s="61"/>
      <c r="IXC126" s="61"/>
      <c r="IXD126" s="61"/>
      <c r="IXE126" s="61"/>
      <c r="IXF126" s="61"/>
      <c r="IXG126" s="61"/>
      <c r="IXH126" s="61"/>
      <c r="IXI126" s="61"/>
      <c r="IXJ126" s="61"/>
      <c r="IXK126" s="61"/>
      <c r="IXL126" s="61"/>
      <c r="IXM126" s="61"/>
      <c r="IXN126" s="61"/>
      <c r="IXO126" s="61"/>
      <c r="IXP126" s="61"/>
      <c r="IXQ126" s="61"/>
      <c r="IXR126" s="61"/>
      <c r="IXS126" s="61"/>
      <c r="IXT126" s="61"/>
      <c r="IXU126" s="61"/>
      <c r="IXV126" s="61"/>
      <c r="IXW126" s="61"/>
      <c r="IXX126" s="61"/>
      <c r="IXY126" s="61"/>
      <c r="IXZ126" s="61"/>
      <c r="IYA126" s="61"/>
      <c r="IYB126" s="61"/>
      <c r="IYC126" s="61"/>
      <c r="IYD126" s="61"/>
      <c r="IYE126" s="61"/>
      <c r="IYF126" s="61"/>
      <c r="IYG126" s="61"/>
      <c r="IYH126" s="61"/>
      <c r="IYI126" s="61"/>
      <c r="IYJ126" s="61"/>
      <c r="IYK126" s="61"/>
      <c r="IYL126" s="61"/>
      <c r="IYM126" s="61"/>
      <c r="IYN126" s="61"/>
      <c r="IYO126" s="61"/>
      <c r="IYP126" s="61"/>
      <c r="IYQ126" s="61"/>
      <c r="IYR126" s="61"/>
      <c r="IYS126" s="61"/>
      <c r="IYT126" s="61"/>
      <c r="IYU126" s="61"/>
      <c r="IYV126" s="61"/>
      <c r="IYW126" s="61"/>
      <c r="IYX126" s="61"/>
      <c r="IYY126" s="61"/>
      <c r="IYZ126" s="61"/>
      <c r="IZA126" s="61"/>
      <c r="IZB126" s="61"/>
      <c r="IZC126" s="61"/>
      <c r="IZD126" s="61"/>
      <c r="IZE126" s="61"/>
      <c r="IZF126" s="61"/>
      <c r="IZG126" s="61"/>
      <c r="IZH126" s="61"/>
      <c r="IZI126" s="61"/>
      <c r="IZJ126" s="61"/>
      <c r="IZK126" s="61"/>
      <c r="IZL126" s="61"/>
      <c r="IZM126" s="61"/>
      <c r="IZN126" s="61"/>
      <c r="IZO126" s="61"/>
      <c r="IZP126" s="61"/>
      <c r="IZQ126" s="61"/>
      <c r="IZR126" s="61"/>
      <c r="IZS126" s="61"/>
      <c r="IZT126" s="61"/>
      <c r="IZU126" s="61"/>
      <c r="IZV126" s="61"/>
      <c r="IZW126" s="61"/>
      <c r="IZX126" s="61"/>
      <c r="IZY126" s="61"/>
      <c r="IZZ126" s="61"/>
      <c r="JAA126" s="61"/>
      <c r="JAB126" s="61"/>
      <c r="JAC126" s="61"/>
      <c r="JAD126" s="61"/>
      <c r="JAE126" s="61"/>
      <c r="JAF126" s="61"/>
      <c r="JAG126" s="61"/>
      <c r="JAH126" s="61"/>
      <c r="JAI126" s="61"/>
      <c r="JAJ126" s="61"/>
      <c r="JAK126" s="61"/>
      <c r="JAL126" s="61"/>
      <c r="JAM126" s="61"/>
      <c r="JAN126" s="61"/>
      <c r="JAO126" s="61"/>
      <c r="JAP126" s="61"/>
      <c r="JAQ126" s="61"/>
      <c r="JAR126" s="61"/>
      <c r="JAS126" s="61"/>
      <c r="JAT126" s="61"/>
      <c r="JAU126" s="61"/>
      <c r="JAV126" s="61"/>
      <c r="JAW126" s="61"/>
      <c r="JAX126" s="61"/>
      <c r="JAY126" s="61"/>
      <c r="JAZ126" s="61"/>
      <c r="JBA126" s="61"/>
      <c r="JBB126" s="61"/>
      <c r="JBC126" s="61"/>
      <c r="JBD126" s="61"/>
      <c r="JBE126" s="61"/>
      <c r="JBF126" s="61"/>
      <c r="JBG126" s="61"/>
      <c r="JBH126" s="61"/>
      <c r="JBI126" s="61"/>
      <c r="JBJ126" s="61"/>
      <c r="JBK126" s="61"/>
      <c r="JBL126" s="61"/>
      <c r="JBM126" s="61"/>
      <c r="JBN126" s="61"/>
      <c r="JBO126" s="61"/>
      <c r="JBP126" s="61"/>
      <c r="JBQ126" s="61"/>
      <c r="JBR126" s="61"/>
      <c r="JBS126" s="61"/>
      <c r="JBT126" s="61"/>
      <c r="JBU126" s="61"/>
      <c r="JBV126" s="61"/>
      <c r="JBW126" s="61"/>
      <c r="JBX126" s="61"/>
      <c r="JBY126" s="61"/>
      <c r="JBZ126" s="61"/>
      <c r="JCA126" s="61"/>
      <c r="JCB126" s="61"/>
      <c r="JCC126" s="61"/>
      <c r="JCD126" s="61"/>
      <c r="JCE126" s="61"/>
      <c r="JCF126" s="61"/>
      <c r="JCG126" s="61"/>
      <c r="JCH126" s="61"/>
      <c r="JCI126" s="61"/>
      <c r="JCJ126" s="61"/>
      <c r="JCK126" s="61"/>
      <c r="JCL126" s="61"/>
      <c r="JCM126" s="61"/>
      <c r="JCN126" s="61"/>
      <c r="JCO126" s="61"/>
      <c r="JCP126" s="61"/>
      <c r="JCQ126" s="61"/>
      <c r="JCR126" s="61"/>
      <c r="JCS126" s="61"/>
      <c r="JCT126" s="61"/>
      <c r="JCU126" s="61"/>
      <c r="JCV126" s="61"/>
      <c r="JCW126" s="61"/>
      <c r="JCX126" s="61"/>
      <c r="JCY126" s="61"/>
      <c r="JCZ126" s="61"/>
      <c r="JDA126" s="61"/>
      <c r="JDB126" s="61"/>
      <c r="JDC126" s="61"/>
      <c r="JDD126" s="61"/>
      <c r="JDE126" s="61"/>
      <c r="JDF126" s="61"/>
      <c r="JDG126" s="61"/>
      <c r="JDH126" s="61"/>
      <c r="JDI126" s="61"/>
      <c r="JDJ126" s="61"/>
      <c r="JDK126" s="61"/>
      <c r="JDL126" s="61"/>
      <c r="JDM126" s="61"/>
      <c r="JDN126" s="61"/>
      <c r="JDO126" s="61"/>
      <c r="JDP126" s="61"/>
      <c r="JDQ126" s="61"/>
      <c r="JDR126" s="61"/>
      <c r="JDS126" s="61"/>
      <c r="JDT126" s="61"/>
      <c r="JDU126" s="61"/>
      <c r="JDV126" s="61"/>
      <c r="JDW126" s="61"/>
      <c r="JDX126" s="61"/>
      <c r="JDY126" s="61"/>
      <c r="JDZ126" s="61"/>
      <c r="JEA126" s="61"/>
      <c r="JEB126" s="61"/>
      <c r="JEC126" s="61"/>
      <c r="JED126" s="61"/>
      <c r="JEE126" s="61"/>
      <c r="JEF126" s="61"/>
      <c r="JEG126" s="61"/>
      <c r="JEH126" s="61"/>
      <c r="JEI126" s="61"/>
      <c r="JEJ126" s="61"/>
      <c r="JEK126" s="61"/>
      <c r="JEL126" s="61"/>
      <c r="JEM126" s="61"/>
      <c r="JEN126" s="61"/>
      <c r="JEO126" s="61"/>
      <c r="JEP126" s="61"/>
      <c r="JEQ126" s="61"/>
      <c r="JER126" s="61"/>
      <c r="JES126" s="61"/>
      <c r="JET126" s="61"/>
      <c r="JEU126" s="61"/>
      <c r="JEV126" s="61"/>
      <c r="JEW126" s="61"/>
      <c r="JEX126" s="61"/>
      <c r="JEY126" s="61"/>
      <c r="JEZ126" s="61"/>
      <c r="JFA126" s="61"/>
      <c r="JFB126" s="61"/>
      <c r="JFC126" s="61"/>
      <c r="JFD126" s="61"/>
      <c r="JFE126" s="61"/>
      <c r="JFF126" s="61"/>
      <c r="JFG126" s="61"/>
      <c r="JFH126" s="61"/>
      <c r="JFI126" s="61"/>
      <c r="JFJ126" s="61"/>
      <c r="JFK126" s="61"/>
      <c r="JFL126" s="61"/>
      <c r="JFM126" s="61"/>
      <c r="JFN126" s="61"/>
      <c r="JFO126" s="61"/>
      <c r="JFP126" s="61"/>
      <c r="JFQ126" s="61"/>
      <c r="JFR126" s="61"/>
      <c r="JFS126" s="61"/>
      <c r="JFT126" s="61"/>
      <c r="JFU126" s="61"/>
      <c r="JFV126" s="61"/>
      <c r="JFW126" s="61"/>
      <c r="JFX126" s="61"/>
      <c r="JFY126" s="61"/>
      <c r="JFZ126" s="61"/>
      <c r="JGA126" s="61"/>
      <c r="JGB126" s="61"/>
      <c r="JGC126" s="61"/>
      <c r="JGD126" s="61"/>
      <c r="JGE126" s="61"/>
      <c r="JGF126" s="61"/>
      <c r="JGG126" s="61"/>
      <c r="JGH126" s="61"/>
      <c r="JGI126" s="61"/>
      <c r="JGJ126" s="61"/>
      <c r="JGK126" s="61"/>
      <c r="JGL126" s="61"/>
      <c r="JGM126" s="61"/>
      <c r="JGN126" s="61"/>
      <c r="JGO126" s="61"/>
      <c r="JGP126" s="61"/>
      <c r="JGQ126" s="61"/>
      <c r="JGR126" s="61"/>
      <c r="JGS126" s="61"/>
      <c r="JGT126" s="61"/>
      <c r="JGU126" s="61"/>
      <c r="JGV126" s="61"/>
      <c r="JGW126" s="61"/>
      <c r="JGX126" s="61"/>
      <c r="JGY126" s="61"/>
      <c r="JGZ126" s="61"/>
      <c r="JHA126" s="61"/>
      <c r="JHB126" s="61"/>
      <c r="JHC126" s="61"/>
      <c r="JHD126" s="61"/>
      <c r="JHE126" s="61"/>
      <c r="JHF126" s="61"/>
      <c r="JHG126" s="61"/>
      <c r="JHH126" s="61"/>
      <c r="JHI126" s="61"/>
      <c r="JHJ126" s="61"/>
      <c r="JHK126" s="61"/>
      <c r="JHL126" s="61"/>
      <c r="JHM126" s="61"/>
      <c r="JHN126" s="61"/>
      <c r="JHO126" s="61"/>
      <c r="JHP126" s="61"/>
      <c r="JHQ126" s="61"/>
      <c r="JHR126" s="61"/>
      <c r="JHS126" s="61"/>
      <c r="JHT126" s="61"/>
      <c r="JHU126" s="61"/>
      <c r="JHV126" s="61"/>
      <c r="JHW126" s="61"/>
      <c r="JHX126" s="61"/>
      <c r="JHY126" s="61"/>
      <c r="JHZ126" s="61"/>
      <c r="JIA126" s="61"/>
      <c r="JIB126" s="61"/>
      <c r="JIC126" s="61"/>
      <c r="JID126" s="61"/>
      <c r="JIE126" s="61"/>
      <c r="JIF126" s="61"/>
      <c r="JIG126" s="61"/>
      <c r="JIH126" s="61"/>
      <c r="JII126" s="61"/>
      <c r="JIJ126" s="61"/>
      <c r="JIK126" s="61"/>
      <c r="JIL126" s="61"/>
      <c r="JIM126" s="61"/>
      <c r="JIN126" s="61"/>
      <c r="JIO126" s="61"/>
      <c r="JIP126" s="61"/>
      <c r="JIQ126" s="61"/>
      <c r="JIR126" s="61"/>
      <c r="JIS126" s="61"/>
      <c r="JIT126" s="61"/>
      <c r="JIU126" s="61"/>
      <c r="JIV126" s="61"/>
      <c r="JIW126" s="61"/>
      <c r="JIX126" s="61"/>
      <c r="JIY126" s="61"/>
      <c r="JIZ126" s="61"/>
      <c r="JJA126" s="61"/>
      <c r="JJB126" s="61"/>
      <c r="JJC126" s="61"/>
      <c r="JJD126" s="61"/>
      <c r="JJE126" s="61"/>
      <c r="JJF126" s="61"/>
      <c r="JJG126" s="61"/>
      <c r="JJH126" s="61"/>
      <c r="JJI126" s="61"/>
      <c r="JJJ126" s="61"/>
      <c r="JJK126" s="61"/>
      <c r="JJL126" s="61"/>
      <c r="JJM126" s="61"/>
      <c r="JJN126" s="61"/>
      <c r="JJO126" s="61"/>
      <c r="JJP126" s="61"/>
      <c r="JJQ126" s="61"/>
      <c r="JJR126" s="61"/>
      <c r="JJS126" s="61"/>
      <c r="JJT126" s="61"/>
      <c r="JJU126" s="61"/>
      <c r="JJV126" s="61"/>
      <c r="JJW126" s="61"/>
      <c r="JJX126" s="61"/>
      <c r="JJY126" s="61"/>
      <c r="JJZ126" s="61"/>
      <c r="JKA126" s="61"/>
      <c r="JKB126" s="61"/>
      <c r="JKC126" s="61"/>
      <c r="JKD126" s="61"/>
      <c r="JKE126" s="61"/>
      <c r="JKF126" s="61"/>
      <c r="JKG126" s="61"/>
      <c r="JKH126" s="61"/>
      <c r="JKI126" s="61"/>
      <c r="JKJ126" s="61"/>
      <c r="JKK126" s="61"/>
      <c r="JKL126" s="61"/>
      <c r="JKM126" s="61"/>
      <c r="JKN126" s="61"/>
      <c r="JKO126" s="61"/>
      <c r="JKP126" s="61"/>
      <c r="JKQ126" s="61"/>
      <c r="JKR126" s="61"/>
      <c r="JKS126" s="61"/>
      <c r="JKT126" s="61"/>
      <c r="JKU126" s="61"/>
      <c r="JKV126" s="61"/>
      <c r="JKW126" s="61"/>
      <c r="JKX126" s="61"/>
      <c r="JKY126" s="61"/>
      <c r="JKZ126" s="61"/>
      <c r="JLA126" s="61"/>
      <c r="JLB126" s="61"/>
      <c r="JLC126" s="61"/>
      <c r="JLD126" s="61"/>
      <c r="JLE126" s="61"/>
      <c r="JLF126" s="61"/>
      <c r="JLG126" s="61"/>
      <c r="JLH126" s="61"/>
      <c r="JLI126" s="61"/>
      <c r="JLJ126" s="61"/>
      <c r="JLK126" s="61"/>
      <c r="JLL126" s="61"/>
      <c r="JLM126" s="61"/>
      <c r="JLN126" s="61"/>
      <c r="JLO126" s="61"/>
      <c r="JLP126" s="61"/>
      <c r="JLQ126" s="61"/>
      <c r="JLR126" s="61"/>
      <c r="JLS126" s="61"/>
      <c r="JLT126" s="61"/>
      <c r="JLU126" s="61"/>
      <c r="JLV126" s="61"/>
      <c r="JLW126" s="61"/>
      <c r="JLX126" s="61"/>
      <c r="JLY126" s="61"/>
      <c r="JLZ126" s="61"/>
      <c r="JMA126" s="61"/>
      <c r="JMB126" s="61"/>
      <c r="JMC126" s="61"/>
      <c r="JMD126" s="61"/>
      <c r="JME126" s="61"/>
      <c r="JMF126" s="61"/>
      <c r="JMG126" s="61"/>
      <c r="JMH126" s="61"/>
      <c r="JMI126" s="61"/>
      <c r="JMJ126" s="61"/>
      <c r="JMK126" s="61"/>
      <c r="JML126" s="61"/>
      <c r="JMM126" s="61"/>
      <c r="JMN126" s="61"/>
      <c r="JMO126" s="61"/>
      <c r="JMP126" s="61"/>
      <c r="JMQ126" s="61"/>
      <c r="JMR126" s="61"/>
      <c r="JMS126" s="61"/>
      <c r="JMT126" s="61"/>
      <c r="JMU126" s="61"/>
      <c r="JMV126" s="61"/>
      <c r="JMW126" s="61"/>
      <c r="JMX126" s="61"/>
      <c r="JMY126" s="61"/>
      <c r="JMZ126" s="61"/>
      <c r="JNA126" s="61"/>
      <c r="JNB126" s="61"/>
      <c r="JNC126" s="61"/>
      <c r="JND126" s="61"/>
      <c r="JNE126" s="61"/>
      <c r="JNF126" s="61"/>
      <c r="JNG126" s="61"/>
      <c r="JNH126" s="61"/>
      <c r="JNI126" s="61"/>
      <c r="JNJ126" s="61"/>
      <c r="JNK126" s="61"/>
      <c r="JNL126" s="61"/>
      <c r="JNM126" s="61"/>
      <c r="JNN126" s="61"/>
      <c r="JNO126" s="61"/>
      <c r="JNP126" s="61"/>
      <c r="JNQ126" s="61"/>
      <c r="JNR126" s="61"/>
      <c r="JNS126" s="61"/>
      <c r="JNT126" s="61"/>
      <c r="JNU126" s="61"/>
      <c r="JNV126" s="61"/>
      <c r="JNW126" s="61"/>
      <c r="JNX126" s="61"/>
      <c r="JNY126" s="61"/>
      <c r="JNZ126" s="61"/>
      <c r="JOA126" s="61"/>
      <c r="JOB126" s="61"/>
      <c r="JOC126" s="61"/>
      <c r="JOD126" s="61"/>
      <c r="JOE126" s="61"/>
      <c r="JOF126" s="61"/>
      <c r="JOG126" s="61"/>
      <c r="JOH126" s="61"/>
      <c r="JOI126" s="61"/>
      <c r="JOJ126" s="61"/>
      <c r="JOK126" s="61"/>
      <c r="JOL126" s="61"/>
      <c r="JOM126" s="61"/>
      <c r="JON126" s="61"/>
      <c r="JOO126" s="61"/>
      <c r="JOP126" s="61"/>
      <c r="JOQ126" s="61"/>
      <c r="JOR126" s="61"/>
      <c r="JOS126" s="61"/>
      <c r="JOT126" s="61"/>
      <c r="JOU126" s="61"/>
      <c r="JOV126" s="61"/>
      <c r="JOW126" s="61"/>
      <c r="JOX126" s="61"/>
      <c r="JOY126" s="61"/>
      <c r="JOZ126" s="61"/>
      <c r="JPA126" s="61"/>
      <c r="JPB126" s="61"/>
      <c r="JPC126" s="61"/>
      <c r="JPD126" s="61"/>
      <c r="JPE126" s="61"/>
      <c r="JPF126" s="61"/>
      <c r="JPG126" s="61"/>
      <c r="JPH126" s="61"/>
      <c r="JPI126" s="61"/>
      <c r="JPJ126" s="61"/>
      <c r="JPK126" s="61"/>
      <c r="JPL126" s="61"/>
      <c r="JPM126" s="61"/>
      <c r="JPN126" s="61"/>
      <c r="JPO126" s="61"/>
      <c r="JPP126" s="61"/>
      <c r="JPQ126" s="61"/>
      <c r="JPR126" s="61"/>
      <c r="JPS126" s="61"/>
      <c r="JPT126" s="61"/>
      <c r="JPU126" s="61"/>
      <c r="JPV126" s="61"/>
      <c r="JPW126" s="61"/>
      <c r="JPX126" s="61"/>
      <c r="JPY126" s="61"/>
      <c r="JPZ126" s="61"/>
      <c r="JQA126" s="61"/>
      <c r="JQB126" s="61"/>
      <c r="JQC126" s="61"/>
      <c r="JQD126" s="61"/>
      <c r="JQE126" s="61"/>
      <c r="JQF126" s="61"/>
      <c r="JQG126" s="61"/>
      <c r="JQH126" s="61"/>
      <c r="JQI126" s="61"/>
      <c r="JQJ126" s="61"/>
      <c r="JQK126" s="61"/>
      <c r="JQL126" s="61"/>
      <c r="JQM126" s="61"/>
      <c r="JQN126" s="61"/>
      <c r="JQO126" s="61"/>
      <c r="JQP126" s="61"/>
      <c r="JQQ126" s="61"/>
      <c r="JQR126" s="61"/>
      <c r="JQS126" s="61"/>
      <c r="JQT126" s="61"/>
      <c r="JQU126" s="61"/>
      <c r="JQV126" s="61"/>
      <c r="JQW126" s="61"/>
      <c r="JQX126" s="61"/>
      <c r="JQY126" s="61"/>
      <c r="JQZ126" s="61"/>
      <c r="JRA126" s="61"/>
      <c r="JRB126" s="61"/>
      <c r="JRC126" s="61"/>
      <c r="JRD126" s="61"/>
      <c r="JRE126" s="61"/>
      <c r="JRF126" s="61"/>
      <c r="JRG126" s="61"/>
      <c r="JRH126" s="61"/>
      <c r="JRI126" s="61"/>
      <c r="JRJ126" s="61"/>
      <c r="JRK126" s="61"/>
      <c r="JRL126" s="61"/>
      <c r="JRM126" s="61"/>
      <c r="JRN126" s="61"/>
      <c r="JRO126" s="61"/>
      <c r="JRP126" s="61"/>
      <c r="JRQ126" s="61"/>
      <c r="JRR126" s="61"/>
      <c r="JRS126" s="61"/>
      <c r="JRT126" s="61"/>
      <c r="JRU126" s="61"/>
      <c r="JRV126" s="61"/>
      <c r="JRW126" s="61"/>
      <c r="JRX126" s="61"/>
      <c r="JRY126" s="61"/>
      <c r="JRZ126" s="61"/>
      <c r="JSA126" s="61"/>
      <c r="JSB126" s="61"/>
      <c r="JSC126" s="61"/>
      <c r="JSD126" s="61"/>
      <c r="JSE126" s="61"/>
      <c r="JSF126" s="61"/>
      <c r="JSG126" s="61"/>
      <c r="JSH126" s="61"/>
      <c r="JSI126" s="61"/>
      <c r="JSJ126" s="61"/>
      <c r="JSK126" s="61"/>
      <c r="JSL126" s="61"/>
      <c r="JSM126" s="61"/>
      <c r="JSN126" s="61"/>
      <c r="JSO126" s="61"/>
      <c r="JSP126" s="61"/>
      <c r="JSQ126" s="61"/>
      <c r="JSR126" s="61"/>
      <c r="JSS126" s="61"/>
      <c r="JST126" s="61"/>
      <c r="JSU126" s="61"/>
      <c r="JSV126" s="61"/>
      <c r="JSW126" s="61"/>
      <c r="JSX126" s="61"/>
      <c r="JSY126" s="61"/>
      <c r="JSZ126" s="61"/>
      <c r="JTA126" s="61"/>
      <c r="JTB126" s="61"/>
      <c r="JTC126" s="61"/>
      <c r="JTD126" s="61"/>
      <c r="JTE126" s="61"/>
      <c r="JTF126" s="61"/>
      <c r="JTG126" s="61"/>
      <c r="JTH126" s="61"/>
      <c r="JTI126" s="61"/>
      <c r="JTJ126" s="61"/>
      <c r="JTK126" s="61"/>
      <c r="JTL126" s="61"/>
      <c r="JTM126" s="61"/>
      <c r="JTN126" s="61"/>
      <c r="JTO126" s="61"/>
      <c r="JTP126" s="61"/>
      <c r="JTQ126" s="61"/>
      <c r="JTR126" s="61"/>
      <c r="JTS126" s="61"/>
      <c r="JTT126" s="61"/>
      <c r="JTU126" s="61"/>
      <c r="JTV126" s="61"/>
      <c r="JTW126" s="61"/>
      <c r="JTX126" s="61"/>
      <c r="JTY126" s="61"/>
      <c r="JTZ126" s="61"/>
      <c r="JUA126" s="61"/>
      <c r="JUB126" s="61"/>
      <c r="JUC126" s="61"/>
      <c r="JUD126" s="61"/>
      <c r="JUE126" s="61"/>
      <c r="JUF126" s="61"/>
      <c r="JUG126" s="61"/>
      <c r="JUH126" s="61"/>
      <c r="JUI126" s="61"/>
      <c r="JUJ126" s="61"/>
      <c r="JUK126" s="61"/>
      <c r="JUL126" s="61"/>
      <c r="JUM126" s="61"/>
      <c r="JUN126" s="61"/>
      <c r="JUO126" s="61"/>
      <c r="JUP126" s="61"/>
      <c r="JUQ126" s="61"/>
      <c r="JUR126" s="61"/>
      <c r="JUS126" s="61"/>
      <c r="JUT126" s="61"/>
      <c r="JUU126" s="61"/>
      <c r="JUV126" s="61"/>
      <c r="JUW126" s="61"/>
      <c r="JUX126" s="61"/>
      <c r="JUY126" s="61"/>
      <c r="JUZ126" s="61"/>
      <c r="JVA126" s="61"/>
      <c r="JVB126" s="61"/>
      <c r="JVC126" s="61"/>
      <c r="JVD126" s="61"/>
      <c r="JVE126" s="61"/>
      <c r="JVF126" s="61"/>
      <c r="JVG126" s="61"/>
      <c r="JVH126" s="61"/>
      <c r="JVI126" s="61"/>
      <c r="JVJ126" s="61"/>
      <c r="JVK126" s="61"/>
      <c r="JVL126" s="61"/>
      <c r="JVM126" s="61"/>
      <c r="JVN126" s="61"/>
      <c r="JVO126" s="61"/>
      <c r="JVP126" s="61"/>
      <c r="JVQ126" s="61"/>
      <c r="JVR126" s="61"/>
      <c r="JVS126" s="61"/>
      <c r="JVT126" s="61"/>
      <c r="JVU126" s="61"/>
      <c r="JVV126" s="61"/>
      <c r="JVW126" s="61"/>
      <c r="JVX126" s="61"/>
      <c r="JVY126" s="61"/>
      <c r="JVZ126" s="61"/>
      <c r="JWA126" s="61"/>
      <c r="JWB126" s="61"/>
      <c r="JWC126" s="61"/>
      <c r="JWD126" s="61"/>
      <c r="JWE126" s="61"/>
      <c r="JWF126" s="61"/>
      <c r="JWG126" s="61"/>
      <c r="JWH126" s="61"/>
      <c r="JWI126" s="61"/>
      <c r="JWJ126" s="61"/>
      <c r="JWK126" s="61"/>
      <c r="JWL126" s="61"/>
      <c r="JWM126" s="61"/>
      <c r="JWN126" s="61"/>
      <c r="JWO126" s="61"/>
      <c r="JWP126" s="61"/>
      <c r="JWQ126" s="61"/>
      <c r="JWR126" s="61"/>
      <c r="JWS126" s="61"/>
      <c r="JWT126" s="61"/>
      <c r="JWU126" s="61"/>
      <c r="JWV126" s="61"/>
      <c r="JWW126" s="61"/>
      <c r="JWX126" s="61"/>
      <c r="JWY126" s="61"/>
      <c r="JWZ126" s="61"/>
      <c r="JXA126" s="61"/>
      <c r="JXB126" s="61"/>
      <c r="JXC126" s="61"/>
      <c r="JXD126" s="61"/>
      <c r="JXE126" s="61"/>
      <c r="JXF126" s="61"/>
      <c r="JXG126" s="61"/>
      <c r="JXH126" s="61"/>
      <c r="JXI126" s="61"/>
      <c r="JXJ126" s="61"/>
      <c r="JXK126" s="61"/>
      <c r="JXL126" s="61"/>
      <c r="JXM126" s="61"/>
      <c r="JXN126" s="61"/>
      <c r="JXO126" s="61"/>
      <c r="JXP126" s="61"/>
      <c r="JXQ126" s="61"/>
      <c r="JXR126" s="61"/>
      <c r="JXS126" s="61"/>
      <c r="JXT126" s="61"/>
      <c r="JXU126" s="61"/>
      <c r="JXV126" s="61"/>
      <c r="JXW126" s="61"/>
      <c r="JXX126" s="61"/>
      <c r="JXY126" s="61"/>
      <c r="JXZ126" s="61"/>
      <c r="JYA126" s="61"/>
      <c r="JYB126" s="61"/>
      <c r="JYC126" s="61"/>
      <c r="JYD126" s="61"/>
      <c r="JYE126" s="61"/>
      <c r="JYF126" s="61"/>
      <c r="JYG126" s="61"/>
      <c r="JYH126" s="61"/>
      <c r="JYI126" s="61"/>
      <c r="JYJ126" s="61"/>
      <c r="JYK126" s="61"/>
      <c r="JYL126" s="61"/>
      <c r="JYM126" s="61"/>
      <c r="JYN126" s="61"/>
      <c r="JYO126" s="61"/>
      <c r="JYP126" s="61"/>
      <c r="JYQ126" s="61"/>
      <c r="JYR126" s="61"/>
      <c r="JYS126" s="61"/>
      <c r="JYT126" s="61"/>
      <c r="JYU126" s="61"/>
      <c r="JYV126" s="61"/>
      <c r="JYW126" s="61"/>
      <c r="JYX126" s="61"/>
      <c r="JYY126" s="61"/>
      <c r="JYZ126" s="61"/>
      <c r="JZA126" s="61"/>
      <c r="JZB126" s="61"/>
      <c r="JZC126" s="61"/>
      <c r="JZD126" s="61"/>
      <c r="JZE126" s="61"/>
      <c r="JZF126" s="61"/>
      <c r="JZG126" s="61"/>
      <c r="JZH126" s="61"/>
      <c r="JZI126" s="61"/>
      <c r="JZJ126" s="61"/>
      <c r="JZK126" s="61"/>
      <c r="JZL126" s="61"/>
      <c r="JZM126" s="61"/>
      <c r="JZN126" s="61"/>
      <c r="JZO126" s="61"/>
      <c r="JZP126" s="61"/>
      <c r="JZQ126" s="61"/>
      <c r="JZR126" s="61"/>
      <c r="JZS126" s="61"/>
      <c r="JZT126" s="61"/>
      <c r="JZU126" s="61"/>
      <c r="JZV126" s="61"/>
      <c r="JZW126" s="61"/>
      <c r="JZX126" s="61"/>
      <c r="JZY126" s="61"/>
      <c r="JZZ126" s="61"/>
      <c r="KAA126" s="61"/>
      <c r="KAB126" s="61"/>
      <c r="KAC126" s="61"/>
      <c r="KAD126" s="61"/>
      <c r="KAE126" s="61"/>
      <c r="KAF126" s="61"/>
      <c r="KAG126" s="61"/>
      <c r="KAH126" s="61"/>
      <c r="KAI126" s="61"/>
      <c r="KAJ126" s="61"/>
      <c r="KAK126" s="61"/>
      <c r="KAL126" s="61"/>
      <c r="KAM126" s="61"/>
      <c r="KAN126" s="61"/>
      <c r="KAO126" s="61"/>
      <c r="KAP126" s="61"/>
      <c r="KAQ126" s="61"/>
      <c r="KAR126" s="61"/>
      <c r="KAS126" s="61"/>
      <c r="KAT126" s="61"/>
      <c r="KAU126" s="61"/>
      <c r="KAV126" s="61"/>
      <c r="KAW126" s="61"/>
      <c r="KAX126" s="61"/>
      <c r="KAY126" s="61"/>
      <c r="KAZ126" s="61"/>
      <c r="KBA126" s="61"/>
      <c r="KBB126" s="61"/>
      <c r="KBC126" s="61"/>
      <c r="KBD126" s="61"/>
      <c r="KBE126" s="61"/>
      <c r="KBF126" s="61"/>
      <c r="KBG126" s="61"/>
      <c r="KBH126" s="61"/>
      <c r="KBI126" s="61"/>
      <c r="KBJ126" s="61"/>
      <c r="KBK126" s="61"/>
      <c r="KBL126" s="61"/>
      <c r="KBM126" s="61"/>
      <c r="KBN126" s="61"/>
      <c r="KBO126" s="61"/>
      <c r="KBP126" s="61"/>
      <c r="KBQ126" s="61"/>
      <c r="KBR126" s="61"/>
      <c r="KBS126" s="61"/>
      <c r="KBT126" s="61"/>
      <c r="KBU126" s="61"/>
      <c r="KBV126" s="61"/>
      <c r="KBW126" s="61"/>
      <c r="KBX126" s="61"/>
      <c r="KBY126" s="61"/>
      <c r="KBZ126" s="61"/>
      <c r="KCA126" s="61"/>
      <c r="KCB126" s="61"/>
      <c r="KCC126" s="61"/>
      <c r="KCD126" s="61"/>
      <c r="KCE126" s="61"/>
      <c r="KCF126" s="61"/>
      <c r="KCG126" s="61"/>
      <c r="KCH126" s="61"/>
      <c r="KCI126" s="61"/>
      <c r="KCJ126" s="61"/>
      <c r="KCK126" s="61"/>
      <c r="KCL126" s="61"/>
      <c r="KCM126" s="61"/>
      <c r="KCN126" s="61"/>
      <c r="KCO126" s="61"/>
      <c r="KCP126" s="61"/>
      <c r="KCQ126" s="61"/>
      <c r="KCR126" s="61"/>
      <c r="KCS126" s="61"/>
      <c r="KCT126" s="61"/>
      <c r="KCU126" s="61"/>
      <c r="KCV126" s="61"/>
      <c r="KCW126" s="61"/>
      <c r="KCX126" s="61"/>
      <c r="KCY126" s="61"/>
      <c r="KCZ126" s="61"/>
      <c r="KDA126" s="61"/>
      <c r="KDB126" s="61"/>
      <c r="KDC126" s="61"/>
      <c r="KDD126" s="61"/>
      <c r="KDE126" s="61"/>
      <c r="KDF126" s="61"/>
      <c r="KDG126" s="61"/>
      <c r="KDH126" s="61"/>
      <c r="KDI126" s="61"/>
      <c r="KDJ126" s="61"/>
      <c r="KDK126" s="61"/>
      <c r="KDL126" s="61"/>
      <c r="KDM126" s="61"/>
      <c r="KDN126" s="61"/>
      <c r="KDO126" s="61"/>
      <c r="KDP126" s="61"/>
      <c r="KDQ126" s="61"/>
      <c r="KDR126" s="61"/>
      <c r="KDS126" s="61"/>
      <c r="KDT126" s="61"/>
      <c r="KDU126" s="61"/>
      <c r="KDV126" s="61"/>
      <c r="KDW126" s="61"/>
      <c r="KDX126" s="61"/>
      <c r="KDY126" s="61"/>
      <c r="KDZ126" s="61"/>
      <c r="KEA126" s="61"/>
      <c r="KEB126" s="61"/>
      <c r="KEC126" s="61"/>
      <c r="KED126" s="61"/>
      <c r="KEE126" s="61"/>
      <c r="KEF126" s="61"/>
      <c r="KEG126" s="61"/>
      <c r="KEH126" s="61"/>
      <c r="KEI126" s="61"/>
      <c r="KEJ126" s="61"/>
      <c r="KEK126" s="61"/>
      <c r="KEL126" s="61"/>
      <c r="KEM126" s="61"/>
      <c r="KEN126" s="61"/>
      <c r="KEO126" s="61"/>
      <c r="KEP126" s="61"/>
      <c r="KEQ126" s="61"/>
      <c r="KER126" s="61"/>
      <c r="KES126" s="61"/>
      <c r="KET126" s="61"/>
      <c r="KEU126" s="61"/>
      <c r="KEV126" s="61"/>
      <c r="KEW126" s="61"/>
      <c r="KEX126" s="61"/>
      <c r="KEY126" s="61"/>
      <c r="KEZ126" s="61"/>
      <c r="KFA126" s="61"/>
      <c r="KFB126" s="61"/>
      <c r="KFC126" s="61"/>
      <c r="KFD126" s="61"/>
      <c r="KFE126" s="61"/>
      <c r="KFF126" s="61"/>
      <c r="KFG126" s="61"/>
      <c r="KFH126" s="61"/>
      <c r="KFI126" s="61"/>
      <c r="KFJ126" s="61"/>
      <c r="KFK126" s="61"/>
      <c r="KFL126" s="61"/>
      <c r="KFM126" s="61"/>
      <c r="KFN126" s="61"/>
      <c r="KFO126" s="61"/>
      <c r="KFP126" s="61"/>
      <c r="KFQ126" s="61"/>
      <c r="KFR126" s="61"/>
      <c r="KFS126" s="61"/>
      <c r="KFT126" s="61"/>
      <c r="KFU126" s="61"/>
      <c r="KFV126" s="61"/>
      <c r="KFW126" s="61"/>
      <c r="KFX126" s="61"/>
      <c r="KFY126" s="61"/>
      <c r="KFZ126" s="61"/>
      <c r="KGA126" s="61"/>
      <c r="KGB126" s="61"/>
      <c r="KGC126" s="61"/>
      <c r="KGD126" s="61"/>
      <c r="KGE126" s="61"/>
      <c r="KGF126" s="61"/>
      <c r="KGG126" s="61"/>
      <c r="KGH126" s="61"/>
      <c r="KGI126" s="61"/>
      <c r="KGJ126" s="61"/>
      <c r="KGK126" s="61"/>
      <c r="KGL126" s="61"/>
      <c r="KGM126" s="61"/>
      <c r="KGN126" s="61"/>
      <c r="KGO126" s="61"/>
      <c r="KGP126" s="61"/>
      <c r="KGQ126" s="61"/>
      <c r="KGR126" s="61"/>
      <c r="KGS126" s="61"/>
      <c r="KGT126" s="61"/>
      <c r="KGU126" s="61"/>
      <c r="KGV126" s="61"/>
      <c r="KGW126" s="61"/>
      <c r="KGX126" s="61"/>
      <c r="KGY126" s="61"/>
      <c r="KGZ126" s="61"/>
      <c r="KHA126" s="61"/>
      <c r="KHB126" s="61"/>
      <c r="KHC126" s="61"/>
      <c r="KHD126" s="61"/>
      <c r="KHE126" s="61"/>
      <c r="KHF126" s="61"/>
      <c r="KHG126" s="61"/>
      <c r="KHH126" s="61"/>
      <c r="KHI126" s="61"/>
      <c r="KHJ126" s="61"/>
      <c r="KHK126" s="61"/>
      <c r="KHL126" s="61"/>
      <c r="KHM126" s="61"/>
      <c r="KHN126" s="61"/>
      <c r="KHO126" s="61"/>
      <c r="KHP126" s="61"/>
      <c r="KHQ126" s="61"/>
      <c r="KHR126" s="61"/>
      <c r="KHS126" s="61"/>
      <c r="KHT126" s="61"/>
      <c r="KHU126" s="61"/>
      <c r="KHV126" s="61"/>
      <c r="KHW126" s="61"/>
      <c r="KHX126" s="61"/>
      <c r="KHY126" s="61"/>
      <c r="KHZ126" s="61"/>
      <c r="KIA126" s="61"/>
      <c r="KIB126" s="61"/>
      <c r="KIC126" s="61"/>
      <c r="KID126" s="61"/>
      <c r="KIE126" s="61"/>
      <c r="KIF126" s="61"/>
      <c r="KIG126" s="61"/>
      <c r="KIH126" s="61"/>
      <c r="KII126" s="61"/>
      <c r="KIJ126" s="61"/>
      <c r="KIK126" s="61"/>
      <c r="KIL126" s="61"/>
      <c r="KIM126" s="61"/>
      <c r="KIN126" s="61"/>
      <c r="KIO126" s="61"/>
      <c r="KIP126" s="61"/>
      <c r="KIQ126" s="61"/>
      <c r="KIR126" s="61"/>
      <c r="KIS126" s="61"/>
      <c r="KIT126" s="61"/>
      <c r="KIU126" s="61"/>
      <c r="KIV126" s="61"/>
      <c r="KIW126" s="61"/>
      <c r="KIX126" s="61"/>
      <c r="KIY126" s="61"/>
      <c r="KIZ126" s="61"/>
      <c r="KJA126" s="61"/>
      <c r="KJB126" s="61"/>
      <c r="KJC126" s="61"/>
      <c r="KJD126" s="61"/>
      <c r="KJE126" s="61"/>
      <c r="KJF126" s="61"/>
      <c r="KJG126" s="61"/>
      <c r="KJH126" s="61"/>
      <c r="KJI126" s="61"/>
      <c r="KJJ126" s="61"/>
      <c r="KJK126" s="61"/>
      <c r="KJL126" s="61"/>
      <c r="KJM126" s="61"/>
      <c r="KJN126" s="61"/>
      <c r="KJO126" s="61"/>
      <c r="KJP126" s="61"/>
      <c r="KJQ126" s="61"/>
      <c r="KJR126" s="61"/>
      <c r="KJS126" s="61"/>
      <c r="KJT126" s="61"/>
      <c r="KJU126" s="61"/>
      <c r="KJV126" s="61"/>
      <c r="KJW126" s="61"/>
      <c r="KJX126" s="61"/>
      <c r="KJY126" s="61"/>
      <c r="KJZ126" s="61"/>
      <c r="KKA126" s="61"/>
      <c r="KKB126" s="61"/>
      <c r="KKC126" s="61"/>
      <c r="KKD126" s="61"/>
      <c r="KKE126" s="61"/>
      <c r="KKF126" s="61"/>
      <c r="KKG126" s="61"/>
      <c r="KKH126" s="61"/>
      <c r="KKI126" s="61"/>
      <c r="KKJ126" s="61"/>
      <c r="KKK126" s="61"/>
      <c r="KKL126" s="61"/>
      <c r="KKM126" s="61"/>
      <c r="KKN126" s="61"/>
      <c r="KKO126" s="61"/>
      <c r="KKP126" s="61"/>
      <c r="KKQ126" s="61"/>
      <c r="KKR126" s="61"/>
      <c r="KKS126" s="61"/>
      <c r="KKT126" s="61"/>
      <c r="KKU126" s="61"/>
      <c r="KKV126" s="61"/>
      <c r="KKW126" s="61"/>
      <c r="KKX126" s="61"/>
      <c r="KKY126" s="61"/>
      <c r="KKZ126" s="61"/>
      <c r="KLA126" s="61"/>
      <c r="KLB126" s="61"/>
      <c r="KLC126" s="61"/>
      <c r="KLD126" s="61"/>
      <c r="KLE126" s="61"/>
      <c r="KLF126" s="61"/>
      <c r="KLG126" s="61"/>
      <c r="KLH126" s="61"/>
      <c r="KLI126" s="61"/>
      <c r="KLJ126" s="61"/>
      <c r="KLK126" s="61"/>
      <c r="KLL126" s="61"/>
      <c r="KLM126" s="61"/>
      <c r="KLN126" s="61"/>
      <c r="KLO126" s="61"/>
      <c r="KLP126" s="61"/>
      <c r="KLQ126" s="61"/>
      <c r="KLR126" s="61"/>
      <c r="KLS126" s="61"/>
      <c r="KLT126" s="61"/>
      <c r="KLU126" s="61"/>
      <c r="KLV126" s="61"/>
      <c r="KLW126" s="61"/>
      <c r="KLX126" s="61"/>
      <c r="KLY126" s="61"/>
      <c r="KLZ126" s="61"/>
      <c r="KMA126" s="61"/>
      <c r="KMB126" s="61"/>
      <c r="KMC126" s="61"/>
      <c r="KMD126" s="61"/>
      <c r="KME126" s="61"/>
      <c r="KMF126" s="61"/>
      <c r="KMG126" s="61"/>
      <c r="KMH126" s="61"/>
      <c r="KMI126" s="61"/>
      <c r="KMJ126" s="61"/>
      <c r="KMK126" s="61"/>
      <c r="KML126" s="61"/>
      <c r="KMM126" s="61"/>
      <c r="KMN126" s="61"/>
      <c r="KMO126" s="61"/>
      <c r="KMP126" s="61"/>
      <c r="KMQ126" s="61"/>
      <c r="KMR126" s="61"/>
      <c r="KMS126" s="61"/>
      <c r="KMT126" s="61"/>
      <c r="KMU126" s="61"/>
      <c r="KMV126" s="61"/>
      <c r="KMW126" s="61"/>
      <c r="KMX126" s="61"/>
      <c r="KMY126" s="61"/>
      <c r="KMZ126" s="61"/>
      <c r="KNA126" s="61"/>
      <c r="KNB126" s="61"/>
      <c r="KNC126" s="61"/>
      <c r="KND126" s="61"/>
      <c r="KNE126" s="61"/>
      <c r="KNF126" s="61"/>
      <c r="KNG126" s="61"/>
      <c r="KNH126" s="61"/>
      <c r="KNI126" s="61"/>
      <c r="KNJ126" s="61"/>
      <c r="KNK126" s="61"/>
      <c r="KNL126" s="61"/>
      <c r="KNM126" s="61"/>
      <c r="KNN126" s="61"/>
      <c r="KNO126" s="61"/>
      <c r="KNP126" s="61"/>
      <c r="KNQ126" s="61"/>
      <c r="KNR126" s="61"/>
      <c r="KNS126" s="61"/>
      <c r="KNT126" s="61"/>
      <c r="KNU126" s="61"/>
      <c r="KNV126" s="61"/>
      <c r="KNW126" s="61"/>
      <c r="KNX126" s="61"/>
      <c r="KNY126" s="61"/>
      <c r="KNZ126" s="61"/>
      <c r="KOA126" s="61"/>
      <c r="KOB126" s="61"/>
      <c r="KOC126" s="61"/>
      <c r="KOD126" s="61"/>
      <c r="KOE126" s="61"/>
      <c r="KOF126" s="61"/>
      <c r="KOG126" s="61"/>
      <c r="KOH126" s="61"/>
      <c r="KOI126" s="61"/>
      <c r="KOJ126" s="61"/>
      <c r="KOK126" s="61"/>
      <c r="KOL126" s="61"/>
      <c r="KOM126" s="61"/>
      <c r="KON126" s="61"/>
      <c r="KOO126" s="61"/>
      <c r="KOP126" s="61"/>
      <c r="KOQ126" s="61"/>
      <c r="KOR126" s="61"/>
      <c r="KOS126" s="61"/>
      <c r="KOT126" s="61"/>
      <c r="KOU126" s="61"/>
      <c r="KOV126" s="61"/>
      <c r="KOW126" s="61"/>
      <c r="KOX126" s="61"/>
      <c r="KOY126" s="61"/>
      <c r="KOZ126" s="61"/>
      <c r="KPA126" s="61"/>
      <c r="KPB126" s="61"/>
      <c r="KPC126" s="61"/>
      <c r="KPD126" s="61"/>
      <c r="KPE126" s="61"/>
      <c r="KPF126" s="61"/>
      <c r="KPG126" s="61"/>
      <c r="KPH126" s="61"/>
      <c r="KPI126" s="61"/>
      <c r="KPJ126" s="61"/>
      <c r="KPK126" s="61"/>
      <c r="KPL126" s="61"/>
      <c r="KPM126" s="61"/>
      <c r="KPN126" s="61"/>
      <c r="KPO126" s="61"/>
      <c r="KPP126" s="61"/>
      <c r="KPQ126" s="61"/>
      <c r="KPR126" s="61"/>
      <c r="KPS126" s="61"/>
      <c r="KPT126" s="61"/>
      <c r="KPU126" s="61"/>
      <c r="KPV126" s="61"/>
      <c r="KPW126" s="61"/>
      <c r="KPX126" s="61"/>
      <c r="KPY126" s="61"/>
      <c r="KPZ126" s="61"/>
      <c r="KQA126" s="61"/>
      <c r="KQB126" s="61"/>
      <c r="KQC126" s="61"/>
      <c r="KQD126" s="61"/>
      <c r="KQE126" s="61"/>
      <c r="KQF126" s="61"/>
      <c r="KQG126" s="61"/>
      <c r="KQH126" s="61"/>
      <c r="KQI126" s="61"/>
      <c r="KQJ126" s="61"/>
      <c r="KQK126" s="61"/>
      <c r="KQL126" s="61"/>
      <c r="KQM126" s="61"/>
      <c r="KQN126" s="61"/>
      <c r="KQO126" s="61"/>
      <c r="KQP126" s="61"/>
      <c r="KQQ126" s="61"/>
      <c r="KQR126" s="61"/>
      <c r="KQS126" s="61"/>
      <c r="KQT126" s="61"/>
      <c r="KQU126" s="61"/>
      <c r="KQV126" s="61"/>
      <c r="KQW126" s="61"/>
      <c r="KQX126" s="61"/>
      <c r="KQY126" s="61"/>
      <c r="KQZ126" s="61"/>
      <c r="KRA126" s="61"/>
      <c r="KRB126" s="61"/>
      <c r="KRC126" s="61"/>
      <c r="KRD126" s="61"/>
      <c r="KRE126" s="61"/>
      <c r="KRF126" s="61"/>
      <c r="KRG126" s="61"/>
      <c r="KRH126" s="61"/>
      <c r="KRI126" s="61"/>
      <c r="KRJ126" s="61"/>
      <c r="KRK126" s="61"/>
      <c r="KRL126" s="61"/>
      <c r="KRM126" s="61"/>
      <c r="KRN126" s="61"/>
      <c r="KRO126" s="61"/>
      <c r="KRP126" s="61"/>
      <c r="KRQ126" s="61"/>
      <c r="KRR126" s="61"/>
      <c r="KRS126" s="61"/>
      <c r="KRT126" s="61"/>
      <c r="KRU126" s="61"/>
      <c r="KRV126" s="61"/>
      <c r="KRW126" s="61"/>
      <c r="KRX126" s="61"/>
      <c r="KRY126" s="61"/>
      <c r="KRZ126" s="61"/>
      <c r="KSA126" s="61"/>
      <c r="KSB126" s="61"/>
      <c r="KSC126" s="61"/>
      <c r="KSD126" s="61"/>
      <c r="KSE126" s="61"/>
      <c r="KSF126" s="61"/>
      <c r="KSG126" s="61"/>
      <c r="KSH126" s="61"/>
      <c r="KSI126" s="61"/>
      <c r="KSJ126" s="61"/>
      <c r="KSK126" s="61"/>
      <c r="KSL126" s="61"/>
      <c r="KSM126" s="61"/>
      <c r="KSN126" s="61"/>
      <c r="KSO126" s="61"/>
      <c r="KSP126" s="61"/>
      <c r="KSQ126" s="61"/>
      <c r="KSR126" s="61"/>
      <c r="KSS126" s="61"/>
      <c r="KST126" s="61"/>
      <c r="KSU126" s="61"/>
      <c r="KSV126" s="61"/>
      <c r="KSW126" s="61"/>
      <c r="KSX126" s="61"/>
      <c r="KSY126" s="61"/>
      <c r="KSZ126" s="61"/>
      <c r="KTA126" s="61"/>
      <c r="KTB126" s="61"/>
      <c r="KTC126" s="61"/>
      <c r="KTD126" s="61"/>
      <c r="KTE126" s="61"/>
      <c r="KTF126" s="61"/>
      <c r="KTG126" s="61"/>
      <c r="KTH126" s="61"/>
      <c r="KTI126" s="61"/>
      <c r="KTJ126" s="61"/>
      <c r="KTK126" s="61"/>
      <c r="KTL126" s="61"/>
      <c r="KTM126" s="61"/>
      <c r="KTN126" s="61"/>
      <c r="KTO126" s="61"/>
      <c r="KTP126" s="61"/>
      <c r="KTQ126" s="61"/>
      <c r="KTR126" s="61"/>
      <c r="KTS126" s="61"/>
      <c r="KTT126" s="61"/>
      <c r="KTU126" s="61"/>
      <c r="KTV126" s="61"/>
      <c r="KTW126" s="61"/>
      <c r="KTX126" s="61"/>
      <c r="KTY126" s="61"/>
      <c r="KTZ126" s="61"/>
      <c r="KUA126" s="61"/>
      <c r="KUB126" s="61"/>
      <c r="KUC126" s="61"/>
      <c r="KUD126" s="61"/>
      <c r="KUE126" s="61"/>
      <c r="KUF126" s="61"/>
      <c r="KUG126" s="61"/>
      <c r="KUH126" s="61"/>
      <c r="KUI126" s="61"/>
      <c r="KUJ126" s="61"/>
      <c r="KUK126" s="61"/>
      <c r="KUL126" s="61"/>
      <c r="KUM126" s="61"/>
      <c r="KUN126" s="61"/>
      <c r="KUO126" s="61"/>
      <c r="KUP126" s="61"/>
      <c r="KUQ126" s="61"/>
      <c r="KUR126" s="61"/>
      <c r="KUS126" s="61"/>
      <c r="KUT126" s="61"/>
      <c r="KUU126" s="61"/>
      <c r="KUV126" s="61"/>
      <c r="KUW126" s="61"/>
      <c r="KUX126" s="61"/>
      <c r="KUY126" s="61"/>
      <c r="KUZ126" s="61"/>
      <c r="KVA126" s="61"/>
      <c r="KVB126" s="61"/>
      <c r="KVC126" s="61"/>
      <c r="KVD126" s="61"/>
      <c r="KVE126" s="61"/>
      <c r="KVF126" s="61"/>
      <c r="KVG126" s="61"/>
      <c r="KVH126" s="61"/>
      <c r="KVI126" s="61"/>
      <c r="KVJ126" s="61"/>
      <c r="KVK126" s="61"/>
      <c r="KVL126" s="61"/>
      <c r="KVM126" s="61"/>
      <c r="KVN126" s="61"/>
      <c r="KVO126" s="61"/>
      <c r="KVP126" s="61"/>
      <c r="KVQ126" s="61"/>
      <c r="KVR126" s="61"/>
      <c r="KVS126" s="61"/>
      <c r="KVT126" s="61"/>
      <c r="KVU126" s="61"/>
      <c r="KVV126" s="61"/>
      <c r="KVW126" s="61"/>
      <c r="KVX126" s="61"/>
      <c r="KVY126" s="61"/>
      <c r="KVZ126" s="61"/>
      <c r="KWA126" s="61"/>
      <c r="KWB126" s="61"/>
      <c r="KWC126" s="61"/>
      <c r="KWD126" s="61"/>
      <c r="KWE126" s="61"/>
      <c r="KWF126" s="61"/>
      <c r="KWG126" s="61"/>
      <c r="KWH126" s="61"/>
      <c r="KWI126" s="61"/>
      <c r="KWJ126" s="61"/>
      <c r="KWK126" s="61"/>
      <c r="KWL126" s="61"/>
      <c r="KWM126" s="61"/>
      <c r="KWN126" s="61"/>
      <c r="KWO126" s="61"/>
      <c r="KWP126" s="61"/>
      <c r="KWQ126" s="61"/>
      <c r="KWR126" s="61"/>
      <c r="KWS126" s="61"/>
      <c r="KWT126" s="61"/>
      <c r="KWU126" s="61"/>
      <c r="KWV126" s="61"/>
      <c r="KWW126" s="61"/>
      <c r="KWX126" s="61"/>
      <c r="KWY126" s="61"/>
      <c r="KWZ126" s="61"/>
      <c r="KXA126" s="61"/>
      <c r="KXB126" s="61"/>
      <c r="KXC126" s="61"/>
      <c r="KXD126" s="61"/>
      <c r="KXE126" s="61"/>
      <c r="KXF126" s="61"/>
      <c r="KXG126" s="61"/>
      <c r="KXH126" s="61"/>
      <c r="KXI126" s="61"/>
      <c r="KXJ126" s="61"/>
      <c r="KXK126" s="61"/>
      <c r="KXL126" s="61"/>
      <c r="KXM126" s="61"/>
      <c r="KXN126" s="61"/>
      <c r="KXO126" s="61"/>
      <c r="KXP126" s="61"/>
      <c r="KXQ126" s="61"/>
      <c r="KXR126" s="61"/>
      <c r="KXS126" s="61"/>
      <c r="KXT126" s="61"/>
      <c r="KXU126" s="61"/>
      <c r="KXV126" s="61"/>
      <c r="KXW126" s="61"/>
      <c r="KXX126" s="61"/>
      <c r="KXY126" s="61"/>
      <c r="KXZ126" s="61"/>
      <c r="KYA126" s="61"/>
      <c r="KYB126" s="61"/>
      <c r="KYC126" s="61"/>
      <c r="KYD126" s="61"/>
      <c r="KYE126" s="61"/>
      <c r="KYF126" s="61"/>
      <c r="KYG126" s="61"/>
      <c r="KYH126" s="61"/>
      <c r="KYI126" s="61"/>
      <c r="KYJ126" s="61"/>
      <c r="KYK126" s="61"/>
      <c r="KYL126" s="61"/>
      <c r="KYM126" s="61"/>
      <c r="KYN126" s="61"/>
      <c r="KYO126" s="61"/>
      <c r="KYP126" s="61"/>
      <c r="KYQ126" s="61"/>
      <c r="KYR126" s="61"/>
      <c r="KYS126" s="61"/>
      <c r="KYT126" s="61"/>
      <c r="KYU126" s="61"/>
      <c r="KYV126" s="61"/>
      <c r="KYW126" s="61"/>
      <c r="KYX126" s="61"/>
      <c r="KYY126" s="61"/>
      <c r="KYZ126" s="61"/>
      <c r="KZA126" s="61"/>
      <c r="KZB126" s="61"/>
      <c r="KZC126" s="61"/>
      <c r="KZD126" s="61"/>
      <c r="KZE126" s="61"/>
      <c r="KZF126" s="61"/>
      <c r="KZG126" s="61"/>
      <c r="KZH126" s="61"/>
      <c r="KZI126" s="61"/>
      <c r="KZJ126" s="61"/>
      <c r="KZK126" s="61"/>
      <c r="KZL126" s="61"/>
      <c r="KZM126" s="61"/>
      <c r="KZN126" s="61"/>
      <c r="KZO126" s="61"/>
      <c r="KZP126" s="61"/>
      <c r="KZQ126" s="61"/>
      <c r="KZR126" s="61"/>
      <c r="KZS126" s="61"/>
      <c r="KZT126" s="61"/>
      <c r="KZU126" s="61"/>
      <c r="KZV126" s="61"/>
      <c r="KZW126" s="61"/>
      <c r="KZX126" s="61"/>
      <c r="KZY126" s="61"/>
      <c r="KZZ126" s="61"/>
      <c r="LAA126" s="61"/>
      <c r="LAB126" s="61"/>
      <c r="LAC126" s="61"/>
      <c r="LAD126" s="61"/>
      <c r="LAE126" s="61"/>
      <c r="LAF126" s="61"/>
      <c r="LAG126" s="61"/>
      <c r="LAH126" s="61"/>
      <c r="LAI126" s="61"/>
      <c r="LAJ126" s="61"/>
      <c r="LAK126" s="61"/>
      <c r="LAL126" s="61"/>
      <c r="LAM126" s="61"/>
      <c r="LAN126" s="61"/>
      <c r="LAO126" s="61"/>
      <c r="LAP126" s="61"/>
      <c r="LAQ126" s="61"/>
      <c r="LAR126" s="61"/>
      <c r="LAS126" s="61"/>
      <c r="LAT126" s="61"/>
      <c r="LAU126" s="61"/>
      <c r="LAV126" s="61"/>
      <c r="LAW126" s="61"/>
      <c r="LAX126" s="61"/>
      <c r="LAY126" s="61"/>
      <c r="LAZ126" s="61"/>
      <c r="LBA126" s="61"/>
      <c r="LBB126" s="61"/>
      <c r="LBC126" s="61"/>
      <c r="LBD126" s="61"/>
      <c r="LBE126" s="61"/>
      <c r="LBF126" s="61"/>
      <c r="LBG126" s="61"/>
      <c r="LBH126" s="61"/>
      <c r="LBI126" s="61"/>
      <c r="LBJ126" s="61"/>
      <c r="LBK126" s="61"/>
      <c r="LBL126" s="61"/>
      <c r="LBM126" s="61"/>
      <c r="LBN126" s="61"/>
      <c r="LBO126" s="61"/>
      <c r="LBP126" s="61"/>
      <c r="LBQ126" s="61"/>
      <c r="LBR126" s="61"/>
      <c r="LBS126" s="61"/>
      <c r="LBT126" s="61"/>
      <c r="LBU126" s="61"/>
      <c r="LBV126" s="61"/>
      <c r="LBW126" s="61"/>
      <c r="LBX126" s="61"/>
      <c r="LBY126" s="61"/>
      <c r="LBZ126" s="61"/>
      <c r="LCA126" s="61"/>
      <c r="LCB126" s="61"/>
      <c r="LCC126" s="61"/>
      <c r="LCD126" s="61"/>
      <c r="LCE126" s="61"/>
      <c r="LCF126" s="61"/>
      <c r="LCG126" s="61"/>
      <c r="LCH126" s="61"/>
      <c r="LCI126" s="61"/>
      <c r="LCJ126" s="61"/>
      <c r="LCK126" s="61"/>
      <c r="LCL126" s="61"/>
      <c r="LCM126" s="61"/>
      <c r="LCN126" s="61"/>
      <c r="LCO126" s="61"/>
      <c r="LCP126" s="61"/>
      <c r="LCQ126" s="61"/>
      <c r="LCR126" s="61"/>
      <c r="LCS126" s="61"/>
      <c r="LCT126" s="61"/>
      <c r="LCU126" s="61"/>
      <c r="LCV126" s="61"/>
      <c r="LCW126" s="61"/>
      <c r="LCX126" s="61"/>
      <c r="LCY126" s="61"/>
      <c r="LCZ126" s="61"/>
      <c r="LDA126" s="61"/>
      <c r="LDB126" s="61"/>
      <c r="LDC126" s="61"/>
      <c r="LDD126" s="61"/>
      <c r="LDE126" s="61"/>
      <c r="LDF126" s="61"/>
      <c r="LDG126" s="61"/>
      <c r="LDH126" s="61"/>
      <c r="LDI126" s="61"/>
      <c r="LDJ126" s="61"/>
      <c r="LDK126" s="61"/>
      <c r="LDL126" s="61"/>
      <c r="LDM126" s="61"/>
      <c r="LDN126" s="61"/>
      <c r="LDO126" s="61"/>
      <c r="LDP126" s="61"/>
      <c r="LDQ126" s="61"/>
      <c r="LDR126" s="61"/>
      <c r="LDS126" s="61"/>
      <c r="LDT126" s="61"/>
      <c r="LDU126" s="61"/>
      <c r="LDV126" s="61"/>
      <c r="LDW126" s="61"/>
      <c r="LDX126" s="61"/>
      <c r="LDY126" s="61"/>
      <c r="LDZ126" s="61"/>
      <c r="LEA126" s="61"/>
      <c r="LEB126" s="61"/>
      <c r="LEC126" s="61"/>
      <c r="LED126" s="61"/>
      <c r="LEE126" s="61"/>
      <c r="LEF126" s="61"/>
      <c r="LEG126" s="61"/>
      <c r="LEH126" s="61"/>
      <c r="LEI126" s="61"/>
      <c r="LEJ126" s="61"/>
      <c r="LEK126" s="61"/>
      <c r="LEL126" s="61"/>
      <c r="LEM126" s="61"/>
      <c r="LEN126" s="61"/>
      <c r="LEO126" s="61"/>
      <c r="LEP126" s="61"/>
      <c r="LEQ126" s="61"/>
      <c r="LER126" s="61"/>
      <c r="LES126" s="61"/>
      <c r="LET126" s="61"/>
      <c r="LEU126" s="61"/>
      <c r="LEV126" s="61"/>
      <c r="LEW126" s="61"/>
      <c r="LEX126" s="61"/>
      <c r="LEY126" s="61"/>
      <c r="LEZ126" s="61"/>
      <c r="LFA126" s="61"/>
      <c r="LFB126" s="61"/>
      <c r="LFC126" s="61"/>
      <c r="LFD126" s="61"/>
      <c r="LFE126" s="61"/>
      <c r="LFF126" s="61"/>
      <c r="LFG126" s="61"/>
      <c r="LFH126" s="61"/>
      <c r="LFI126" s="61"/>
      <c r="LFJ126" s="61"/>
      <c r="LFK126" s="61"/>
      <c r="LFL126" s="61"/>
      <c r="LFM126" s="61"/>
      <c r="LFN126" s="61"/>
      <c r="LFO126" s="61"/>
      <c r="LFP126" s="61"/>
      <c r="LFQ126" s="61"/>
      <c r="LFR126" s="61"/>
      <c r="LFS126" s="61"/>
      <c r="LFT126" s="61"/>
      <c r="LFU126" s="61"/>
      <c r="LFV126" s="61"/>
      <c r="LFW126" s="61"/>
      <c r="LFX126" s="61"/>
      <c r="LFY126" s="61"/>
      <c r="LFZ126" s="61"/>
      <c r="LGA126" s="61"/>
      <c r="LGB126" s="61"/>
      <c r="LGC126" s="61"/>
      <c r="LGD126" s="61"/>
      <c r="LGE126" s="61"/>
      <c r="LGF126" s="61"/>
      <c r="LGG126" s="61"/>
      <c r="LGH126" s="61"/>
      <c r="LGI126" s="61"/>
      <c r="LGJ126" s="61"/>
      <c r="LGK126" s="61"/>
      <c r="LGL126" s="61"/>
      <c r="LGM126" s="61"/>
      <c r="LGN126" s="61"/>
      <c r="LGO126" s="61"/>
      <c r="LGP126" s="61"/>
      <c r="LGQ126" s="61"/>
      <c r="LGR126" s="61"/>
      <c r="LGS126" s="61"/>
      <c r="LGT126" s="61"/>
      <c r="LGU126" s="61"/>
      <c r="LGV126" s="61"/>
      <c r="LGW126" s="61"/>
      <c r="LGX126" s="61"/>
      <c r="LGY126" s="61"/>
      <c r="LGZ126" s="61"/>
      <c r="LHA126" s="61"/>
      <c r="LHB126" s="61"/>
      <c r="LHC126" s="61"/>
      <c r="LHD126" s="61"/>
      <c r="LHE126" s="61"/>
      <c r="LHF126" s="61"/>
      <c r="LHG126" s="61"/>
      <c r="LHH126" s="61"/>
      <c r="LHI126" s="61"/>
      <c r="LHJ126" s="61"/>
      <c r="LHK126" s="61"/>
      <c r="LHL126" s="61"/>
      <c r="LHM126" s="61"/>
      <c r="LHN126" s="61"/>
      <c r="LHO126" s="61"/>
      <c r="LHP126" s="61"/>
      <c r="LHQ126" s="61"/>
      <c r="LHR126" s="61"/>
      <c r="LHS126" s="61"/>
      <c r="LHT126" s="61"/>
      <c r="LHU126" s="61"/>
      <c r="LHV126" s="61"/>
      <c r="LHW126" s="61"/>
      <c r="LHX126" s="61"/>
      <c r="LHY126" s="61"/>
      <c r="LHZ126" s="61"/>
      <c r="LIA126" s="61"/>
      <c r="LIB126" s="61"/>
      <c r="LIC126" s="61"/>
      <c r="LID126" s="61"/>
      <c r="LIE126" s="61"/>
      <c r="LIF126" s="61"/>
      <c r="LIG126" s="61"/>
      <c r="LIH126" s="61"/>
      <c r="LII126" s="61"/>
      <c r="LIJ126" s="61"/>
      <c r="LIK126" s="61"/>
      <c r="LIL126" s="61"/>
      <c r="LIM126" s="61"/>
      <c r="LIN126" s="61"/>
      <c r="LIO126" s="61"/>
      <c r="LIP126" s="61"/>
      <c r="LIQ126" s="61"/>
      <c r="LIR126" s="61"/>
      <c r="LIS126" s="61"/>
      <c r="LIT126" s="61"/>
      <c r="LIU126" s="61"/>
      <c r="LIV126" s="61"/>
      <c r="LIW126" s="61"/>
      <c r="LIX126" s="61"/>
      <c r="LIY126" s="61"/>
      <c r="LIZ126" s="61"/>
      <c r="LJA126" s="61"/>
      <c r="LJB126" s="61"/>
      <c r="LJC126" s="61"/>
      <c r="LJD126" s="61"/>
      <c r="LJE126" s="61"/>
      <c r="LJF126" s="61"/>
      <c r="LJG126" s="61"/>
      <c r="LJH126" s="61"/>
      <c r="LJI126" s="61"/>
      <c r="LJJ126" s="61"/>
      <c r="LJK126" s="61"/>
      <c r="LJL126" s="61"/>
      <c r="LJM126" s="61"/>
      <c r="LJN126" s="61"/>
      <c r="LJO126" s="61"/>
      <c r="LJP126" s="61"/>
      <c r="LJQ126" s="61"/>
      <c r="LJR126" s="61"/>
      <c r="LJS126" s="61"/>
      <c r="LJT126" s="61"/>
      <c r="LJU126" s="61"/>
      <c r="LJV126" s="61"/>
      <c r="LJW126" s="61"/>
      <c r="LJX126" s="61"/>
      <c r="LJY126" s="61"/>
      <c r="LJZ126" s="61"/>
      <c r="LKA126" s="61"/>
      <c r="LKB126" s="61"/>
      <c r="LKC126" s="61"/>
      <c r="LKD126" s="61"/>
      <c r="LKE126" s="61"/>
      <c r="LKF126" s="61"/>
      <c r="LKG126" s="61"/>
      <c r="LKH126" s="61"/>
      <c r="LKI126" s="61"/>
      <c r="LKJ126" s="61"/>
      <c r="LKK126" s="61"/>
      <c r="LKL126" s="61"/>
      <c r="LKM126" s="61"/>
      <c r="LKN126" s="61"/>
      <c r="LKO126" s="61"/>
      <c r="LKP126" s="61"/>
      <c r="LKQ126" s="61"/>
      <c r="LKR126" s="61"/>
      <c r="LKS126" s="61"/>
      <c r="LKT126" s="61"/>
      <c r="LKU126" s="61"/>
      <c r="LKV126" s="61"/>
      <c r="LKW126" s="61"/>
      <c r="LKX126" s="61"/>
      <c r="LKY126" s="61"/>
      <c r="LKZ126" s="61"/>
      <c r="LLA126" s="61"/>
      <c r="LLB126" s="61"/>
      <c r="LLC126" s="61"/>
      <c r="LLD126" s="61"/>
      <c r="LLE126" s="61"/>
      <c r="LLF126" s="61"/>
      <c r="LLG126" s="61"/>
      <c r="LLH126" s="61"/>
      <c r="LLI126" s="61"/>
      <c r="LLJ126" s="61"/>
      <c r="LLK126" s="61"/>
      <c r="LLL126" s="61"/>
      <c r="LLM126" s="61"/>
      <c r="LLN126" s="61"/>
      <c r="LLO126" s="61"/>
      <c r="LLP126" s="61"/>
      <c r="LLQ126" s="61"/>
      <c r="LLR126" s="61"/>
      <c r="LLS126" s="61"/>
      <c r="LLT126" s="61"/>
      <c r="LLU126" s="61"/>
      <c r="LLV126" s="61"/>
      <c r="LLW126" s="61"/>
      <c r="LLX126" s="61"/>
      <c r="LLY126" s="61"/>
      <c r="LLZ126" s="61"/>
      <c r="LMA126" s="61"/>
      <c r="LMB126" s="61"/>
      <c r="LMC126" s="61"/>
      <c r="LMD126" s="61"/>
      <c r="LME126" s="61"/>
      <c r="LMF126" s="61"/>
      <c r="LMG126" s="61"/>
      <c r="LMH126" s="61"/>
      <c r="LMI126" s="61"/>
      <c r="LMJ126" s="61"/>
      <c r="LMK126" s="61"/>
      <c r="LML126" s="61"/>
      <c r="LMM126" s="61"/>
      <c r="LMN126" s="61"/>
      <c r="LMO126" s="61"/>
      <c r="LMP126" s="61"/>
      <c r="LMQ126" s="61"/>
      <c r="LMR126" s="61"/>
      <c r="LMS126" s="61"/>
      <c r="LMT126" s="61"/>
      <c r="LMU126" s="61"/>
      <c r="LMV126" s="61"/>
      <c r="LMW126" s="61"/>
      <c r="LMX126" s="61"/>
      <c r="LMY126" s="61"/>
      <c r="LMZ126" s="61"/>
      <c r="LNA126" s="61"/>
      <c r="LNB126" s="61"/>
      <c r="LNC126" s="61"/>
      <c r="LND126" s="61"/>
      <c r="LNE126" s="61"/>
      <c r="LNF126" s="61"/>
      <c r="LNG126" s="61"/>
      <c r="LNH126" s="61"/>
      <c r="LNI126" s="61"/>
      <c r="LNJ126" s="61"/>
      <c r="LNK126" s="61"/>
      <c r="LNL126" s="61"/>
      <c r="LNM126" s="61"/>
      <c r="LNN126" s="61"/>
      <c r="LNO126" s="61"/>
      <c r="LNP126" s="61"/>
      <c r="LNQ126" s="61"/>
      <c r="LNR126" s="61"/>
      <c r="LNS126" s="61"/>
      <c r="LNT126" s="61"/>
      <c r="LNU126" s="61"/>
      <c r="LNV126" s="61"/>
      <c r="LNW126" s="61"/>
      <c r="LNX126" s="61"/>
      <c r="LNY126" s="61"/>
      <c r="LNZ126" s="61"/>
      <c r="LOA126" s="61"/>
      <c r="LOB126" s="61"/>
      <c r="LOC126" s="61"/>
      <c r="LOD126" s="61"/>
      <c r="LOE126" s="61"/>
      <c r="LOF126" s="61"/>
      <c r="LOG126" s="61"/>
      <c r="LOH126" s="61"/>
      <c r="LOI126" s="61"/>
      <c r="LOJ126" s="61"/>
      <c r="LOK126" s="61"/>
      <c r="LOL126" s="61"/>
      <c r="LOM126" s="61"/>
      <c r="LON126" s="61"/>
      <c r="LOO126" s="61"/>
      <c r="LOP126" s="61"/>
      <c r="LOQ126" s="61"/>
      <c r="LOR126" s="61"/>
      <c r="LOS126" s="61"/>
      <c r="LOT126" s="61"/>
      <c r="LOU126" s="61"/>
      <c r="LOV126" s="61"/>
      <c r="LOW126" s="61"/>
      <c r="LOX126" s="61"/>
      <c r="LOY126" s="61"/>
      <c r="LOZ126" s="61"/>
      <c r="LPA126" s="61"/>
      <c r="LPB126" s="61"/>
      <c r="LPC126" s="61"/>
      <c r="LPD126" s="61"/>
      <c r="LPE126" s="61"/>
      <c r="LPF126" s="61"/>
      <c r="LPG126" s="61"/>
      <c r="LPH126" s="61"/>
      <c r="LPI126" s="61"/>
      <c r="LPJ126" s="61"/>
      <c r="LPK126" s="61"/>
      <c r="LPL126" s="61"/>
      <c r="LPM126" s="61"/>
      <c r="LPN126" s="61"/>
      <c r="LPO126" s="61"/>
      <c r="LPP126" s="61"/>
      <c r="LPQ126" s="61"/>
      <c r="LPR126" s="61"/>
      <c r="LPS126" s="61"/>
      <c r="LPT126" s="61"/>
      <c r="LPU126" s="61"/>
      <c r="LPV126" s="61"/>
      <c r="LPW126" s="61"/>
      <c r="LPX126" s="61"/>
      <c r="LPY126" s="61"/>
      <c r="LPZ126" s="61"/>
      <c r="LQA126" s="61"/>
      <c r="LQB126" s="61"/>
      <c r="LQC126" s="61"/>
      <c r="LQD126" s="61"/>
      <c r="LQE126" s="61"/>
      <c r="LQF126" s="61"/>
      <c r="LQG126" s="61"/>
      <c r="LQH126" s="61"/>
      <c r="LQI126" s="61"/>
      <c r="LQJ126" s="61"/>
      <c r="LQK126" s="61"/>
      <c r="LQL126" s="61"/>
      <c r="LQM126" s="61"/>
      <c r="LQN126" s="61"/>
      <c r="LQO126" s="61"/>
      <c r="LQP126" s="61"/>
      <c r="LQQ126" s="61"/>
      <c r="LQR126" s="61"/>
      <c r="LQS126" s="61"/>
      <c r="LQT126" s="61"/>
      <c r="LQU126" s="61"/>
      <c r="LQV126" s="61"/>
      <c r="LQW126" s="61"/>
      <c r="LQX126" s="61"/>
      <c r="LQY126" s="61"/>
      <c r="LQZ126" s="61"/>
      <c r="LRA126" s="61"/>
      <c r="LRB126" s="61"/>
      <c r="LRC126" s="61"/>
      <c r="LRD126" s="61"/>
      <c r="LRE126" s="61"/>
      <c r="LRF126" s="61"/>
      <c r="LRG126" s="61"/>
      <c r="LRH126" s="61"/>
      <c r="LRI126" s="61"/>
      <c r="LRJ126" s="61"/>
      <c r="LRK126" s="61"/>
      <c r="LRL126" s="61"/>
      <c r="LRM126" s="61"/>
      <c r="LRN126" s="61"/>
      <c r="LRO126" s="61"/>
      <c r="LRP126" s="61"/>
      <c r="LRQ126" s="61"/>
      <c r="LRR126" s="61"/>
      <c r="LRS126" s="61"/>
      <c r="LRT126" s="61"/>
      <c r="LRU126" s="61"/>
      <c r="LRV126" s="61"/>
      <c r="LRW126" s="61"/>
      <c r="LRX126" s="61"/>
      <c r="LRY126" s="61"/>
      <c r="LRZ126" s="61"/>
      <c r="LSA126" s="61"/>
      <c r="LSB126" s="61"/>
      <c r="LSC126" s="61"/>
      <c r="LSD126" s="61"/>
      <c r="LSE126" s="61"/>
      <c r="LSF126" s="61"/>
      <c r="LSG126" s="61"/>
      <c r="LSH126" s="61"/>
      <c r="LSI126" s="61"/>
      <c r="LSJ126" s="61"/>
      <c r="LSK126" s="61"/>
      <c r="LSL126" s="61"/>
      <c r="LSM126" s="61"/>
      <c r="LSN126" s="61"/>
      <c r="LSO126" s="61"/>
      <c r="LSP126" s="61"/>
      <c r="LSQ126" s="61"/>
      <c r="LSR126" s="61"/>
      <c r="LSS126" s="61"/>
      <c r="LST126" s="61"/>
      <c r="LSU126" s="61"/>
      <c r="LSV126" s="61"/>
      <c r="LSW126" s="61"/>
      <c r="LSX126" s="61"/>
      <c r="LSY126" s="61"/>
      <c r="LSZ126" s="61"/>
      <c r="LTA126" s="61"/>
      <c r="LTB126" s="61"/>
      <c r="LTC126" s="61"/>
      <c r="LTD126" s="61"/>
      <c r="LTE126" s="61"/>
      <c r="LTF126" s="61"/>
      <c r="LTG126" s="61"/>
      <c r="LTH126" s="61"/>
      <c r="LTI126" s="61"/>
      <c r="LTJ126" s="61"/>
      <c r="LTK126" s="61"/>
      <c r="LTL126" s="61"/>
      <c r="LTM126" s="61"/>
      <c r="LTN126" s="61"/>
      <c r="LTO126" s="61"/>
      <c r="LTP126" s="61"/>
      <c r="LTQ126" s="61"/>
      <c r="LTR126" s="61"/>
      <c r="LTS126" s="61"/>
      <c r="LTT126" s="61"/>
      <c r="LTU126" s="61"/>
      <c r="LTV126" s="61"/>
      <c r="LTW126" s="61"/>
      <c r="LTX126" s="61"/>
      <c r="LTY126" s="61"/>
      <c r="LTZ126" s="61"/>
      <c r="LUA126" s="61"/>
      <c r="LUB126" s="61"/>
      <c r="LUC126" s="61"/>
      <c r="LUD126" s="61"/>
      <c r="LUE126" s="61"/>
      <c r="LUF126" s="61"/>
      <c r="LUG126" s="61"/>
      <c r="LUH126" s="61"/>
      <c r="LUI126" s="61"/>
      <c r="LUJ126" s="61"/>
      <c r="LUK126" s="61"/>
      <c r="LUL126" s="61"/>
      <c r="LUM126" s="61"/>
      <c r="LUN126" s="61"/>
      <c r="LUO126" s="61"/>
      <c r="LUP126" s="61"/>
      <c r="LUQ126" s="61"/>
      <c r="LUR126" s="61"/>
      <c r="LUS126" s="61"/>
      <c r="LUT126" s="61"/>
      <c r="LUU126" s="61"/>
      <c r="LUV126" s="61"/>
      <c r="LUW126" s="61"/>
      <c r="LUX126" s="61"/>
      <c r="LUY126" s="61"/>
      <c r="LUZ126" s="61"/>
      <c r="LVA126" s="61"/>
      <c r="LVB126" s="61"/>
      <c r="LVC126" s="61"/>
      <c r="LVD126" s="61"/>
      <c r="LVE126" s="61"/>
      <c r="LVF126" s="61"/>
      <c r="LVG126" s="61"/>
      <c r="LVH126" s="61"/>
      <c r="LVI126" s="61"/>
      <c r="LVJ126" s="61"/>
      <c r="LVK126" s="61"/>
      <c r="LVL126" s="61"/>
      <c r="LVM126" s="61"/>
      <c r="LVN126" s="61"/>
      <c r="LVO126" s="61"/>
      <c r="LVP126" s="61"/>
      <c r="LVQ126" s="61"/>
      <c r="LVR126" s="61"/>
      <c r="LVS126" s="61"/>
      <c r="LVT126" s="61"/>
      <c r="LVU126" s="61"/>
      <c r="LVV126" s="61"/>
      <c r="LVW126" s="61"/>
      <c r="LVX126" s="61"/>
      <c r="LVY126" s="61"/>
      <c r="LVZ126" s="61"/>
      <c r="LWA126" s="61"/>
      <c r="LWB126" s="61"/>
      <c r="LWC126" s="61"/>
      <c r="LWD126" s="61"/>
      <c r="LWE126" s="61"/>
      <c r="LWF126" s="61"/>
      <c r="LWG126" s="61"/>
      <c r="LWH126" s="61"/>
      <c r="LWI126" s="61"/>
      <c r="LWJ126" s="61"/>
      <c r="LWK126" s="61"/>
      <c r="LWL126" s="61"/>
      <c r="LWM126" s="61"/>
      <c r="LWN126" s="61"/>
      <c r="LWO126" s="61"/>
      <c r="LWP126" s="61"/>
      <c r="LWQ126" s="61"/>
      <c r="LWR126" s="61"/>
      <c r="LWS126" s="61"/>
      <c r="LWT126" s="61"/>
      <c r="LWU126" s="61"/>
      <c r="LWV126" s="61"/>
      <c r="LWW126" s="61"/>
      <c r="LWX126" s="61"/>
      <c r="LWY126" s="61"/>
      <c r="LWZ126" s="61"/>
      <c r="LXA126" s="61"/>
      <c r="LXB126" s="61"/>
      <c r="LXC126" s="61"/>
      <c r="LXD126" s="61"/>
      <c r="LXE126" s="61"/>
      <c r="LXF126" s="61"/>
      <c r="LXG126" s="61"/>
      <c r="LXH126" s="61"/>
      <c r="LXI126" s="61"/>
      <c r="LXJ126" s="61"/>
      <c r="LXK126" s="61"/>
      <c r="LXL126" s="61"/>
      <c r="LXM126" s="61"/>
      <c r="LXN126" s="61"/>
      <c r="LXO126" s="61"/>
      <c r="LXP126" s="61"/>
      <c r="LXQ126" s="61"/>
      <c r="LXR126" s="61"/>
      <c r="LXS126" s="61"/>
      <c r="LXT126" s="61"/>
      <c r="LXU126" s="61"/>
      <c r="LXV126" s="61"/>
      <c r="LXW126" s="61"/>
      <c r="LXX126" s="61"/>
      <c r="LXY126" s="61"/>
      <c r="LXZ126" s="61"/>
      <c r="LYA126" s="61"/>
      <c r="LYB126" s="61"/>
      <c r="LYC126" s="61"/>
      <c r="LYD126" s="61"/>
      <c r="LYE126" s="61"/>
      <c r="LYF126" s="61"/>
      <c r="LYG126" s="61"/>
      <c r="LYH126" s="61"/>
      <c r="LYI126" s="61"/>
      <c r="LYJ126" s="61"/>
      <c r="LYK126" s="61"/>
      <c r="LYL126" s="61"/>
      <c r="LYM126" s="61"/>
      <c r="LYN126" s="61"/>
      <c r="LYO126" s="61"/>
      <c r="LYP126" s="61"/>
      <c r="LYQ126" s="61"/>
      <c r="LYR126" s="61"/>
      <c r="LYS126" s="61"/>
      <c r="LYT126" s="61"/>
      <c r="LYU126" s="61"/>
      <c r="LYV126" s="61"/>
      <c r="LYW126" s="61"/>
      <c r="LYX126" s="61"/>
      <c r="LYY126" s="61"/>
      <c r="LYZ126" s="61"/>
      <c r="LZA126" s="61"/>
      <c r="LZB126" s="61"/>
      <c r="LZC126" s="61"/>
      <c r="LZD126" s="61"/>
      <c r="LZE126" s="61"/>
      <c r="LZF126" s="61"/>
      <c r="LZG126" s="61"/>
      <c r="LZH126" s="61"/>
      <c r="LZI126" s="61"/>
      <c r="LZJ126" s="61"/>
      <c r="LZK126" s="61"/>
      <c r="LZL126" s="61"/>
      <c r="LZM126" s="61"/>
      <c r="LZN126" s="61"/>
      <c r="LZO126" s="61"/>
      <c r="LZP126" s="61"/>
      <c r="LZQ126" s="61"/>
      <c r="LZR126" s="61"/>
      <c r="LZS126" s="61"/>
      <c r="LZT126" s="61"/>
      <c r="LZU126" s="61"/>
      <c r="LZV126" s="61"/>
      <c r="LZW126" s="61"/>
      <c r="LZX126" s="61"/>
      <c r="LZY126" s="61"/>
      <c r="LZZ126" s="61"/>
      <c r="MAA126" s="61"/>
      <c r="MAB126" s="61"/>
      <c r="MAC126" s="61"/>
      <c r="MAD126" s="61"/>
      <c r="MAE126" s="61"/>
      <c r="MAF126" s="61"/>
      <c r="MAG126" s="61"/>
      <c r="MAH126" s="61"/>
      <c r="MAI126" s="61"/>
      <c r="MAJ126" s="61"/>
      <c r="MAK126" s="61"/>
      <c r="MAL126" s="61"/>
      <c r="MAM126" s="61"/>
      <c r="MAN126" s="61"/>
      <c r="MAO126" s="61"/>
      <c r="MAP126" s="61"/>
      <c r="MAQ126" s="61"/>
      <c r="MAR126" s="61"/>
      <c r="MAS126" s="61"/>
      <c r="MAT126" s="61"/>
      <c r="MAU126" s="61"/>
      <c r="MAV126" s="61"/>
      <c r="MAW126" s="61"/>
      <c r="MAX126" s="61"/>
      <c r="MAY126" s="61"/>
      <c r="MAZ126" s="61"/>
      <c r="MBA126" s="61"/>
      <c r="MBB126" s="61"/>
      <c r="MBC126" s="61"/>
      <c r="MBD126" s="61"/>
      <c r="MBE126" s="61"/>
      <c r="MBF126" s="61"/>
      <c r="MBG126" s="61"/>
      <c r="MBH126" s="61"/>
      <c r="MBI126" s="61"/>
      <c r="MBJ126" s="61"/>
      <c r="MBK126" s="61"/>
      <c r="MBL126" s="61"/>
      <c r="MBM126" s="61"/>
      <c r="MBN126" s="61"/>
      <c r="MBO126" s="61"/>
      <c r="MBP126" s="61"/>
      <c r="MBQ126" s="61"/>
      <c r="MBR126" s="61"/>
      <c r="MBS126" s="61"/>
      <c r="MBT126" s="61"/>
      <c r="MBU126" s="61"/>
      <c r="MBV126" s="61"/>
      <c r="MBW126" s="61"/>
      <c r="MBX126" s="61"/>
      <c r="MBY126" s="61"/>
      <c r="MBZ126" s="61"/>
      <c r="MCA126" s="61"/>
      <c r="MCB126" s="61"/>
      <c r="MCC126" s="61"/>
      <c r="MCD126" s="61"/>
      <c r="MCE126" s="61"/>
      <c r="MCF126" s="61"/>
      <c r="MCG126" s="61"/>
      <c r="MCH126" s="61"/>
      <c r="MCI126" s="61"/>
      <c r="MCJ126" s="61"/>
      <c r="MCK126" s="61"/>
      <c r="MCL126" s="61"/>
      <c r="MCM126" s="61"/>
      <c r="MCN126" s="61"/>
      <c r="MCO126" s="61"/>
      <c r="MCP126" s="61"/>
      <c r="MCQ126" s="61"/>
      <c r="MCR126" s="61"/>
      <c r="MCS126" s="61"/>
      <c r="MCT126" s="61"/>
      <c r="MCU126" s="61"/>
      <c r="MCV126" s="61"/>
      <c r="MCW126" s="61"/>
      <c r="MCX126" s="61"/>
      <c r="MCY126" s="61"/>
      <c r="MCZ126" s="61"/>
      <c r="MDA126" s="61"/>
      <c r="MDB126" s="61"/>
      <c r="MDC126" s="61"/>
      <c r="MDD126" s="61"/>
      <c r="MDE126" s="61"/>
      <c r="MDF126" s="61"/>
      <c r="MDG126" s="61"/>
      <c r="MDH126" s="61"/>
      <c r="MDI126" s="61"/>
      <c r="MDJ126" s="61"/>
      <c r="MDK126" s="61"/>
      <c r="MDL126" s="61"/>
      <c r="MDM126" s="61"/>
      <c r="MDN126" s="61"/>
      <c r="MDO126" s="61"/>
      <c r="MDP126" s="61"/>
      <c r="MDQ126" s="61"/>
      <c r="MDR126" s="61"/>
      <c r="MDS126" s="61"/>
      <c r="MDT126" s="61"/>
      <c r="MDU126" s="61"/>
      <c r="MDV126" s="61"/>
      <c r="MDW126" s="61"/>
      <c r="MDX126" s="61"/>
      <c r="MDY126" s="61"/>
      <c r="MDZ126" s="61"/>
      <c r="MEA126" s="61"/>
      <c r="MEB126" s="61"/>
      <c r="MEC126" s="61"/>
      <c r="MED126" s="61"/>
      <c r="MEE126" s="61"/>
      <c r="MEF126" s="61"/>
      <c r="MEG126" s="61"/>
      <c r="MEH126" s="61"/>
      <c r="MEI126" s="61"/>
      <c r="MEJ126" s="61"/>
      <c r="MEK126" s="61"/>
      <c r="MEL126" s="61"/>
      <c r="MEM126" s="61"/>
      <c r="MEN126" s="61"/>
      <c r="MEO126" s="61"/>
      <c r="MEP126" s="61"/>
      <c r="MEQ126" s="61"/>
      <c r="MER126" s="61"/>
      <c r="MES126" s="61"/>
      <c r="MET126" s="61"/>
      <c r="MEU126" s="61"/>
      <c r="MEV126" s="61"/>
      <c r="MEW126" s="61"/>
      <c r="MEX126" s="61"/>
      <c r="MEY126" s="61"/>
      <c r="MEZ126" s="61"/>
      <c r="MFA126" s="61"/>
      <c r="MFB126" s="61"/>
      <c r="MFC126" s="61"/>
      <c r="MFD126" s="61"/>
      <c r="MFE126" s="61"/>
      <c r="MFF126" s="61"/>
      <c r="MFG126" s="61"/>
      <c r="MFH126" s="61"/>
      <c r="MFI126" s="61"/>
      <c r="MFJ126" s="61"/>
      <c r="MFK126" s="61"/>
      <c r="MFL126" s="61"/>
      <c r="MFM126" s="61"/>
      <c r="MFN126" s="61"/>
      <c r="MFO126" s="61"/>
      <c r="MFP126" s="61"/>
      <c r="MFQ126" s="61"/>
      <c r="MFR126" s="61"/>
      <c r="MFS126" s="61"/>
      <c r="MFT126" s="61"/>
      <c r="MFU126" s="61"/>
      <c r="MFV126" s="61"/>
      <c r="MFW126" s="61"/>
      <c r="MFX126" s="61"/>
      <c r="MFY126" s="61"/>
      <c r="MFZ126" s="61"/>
      <c r="MGA126" s="61"/>
      <c r="MGB126" s="61"/>
      <c r="MGC126" s="61"/>
      <c r="MGD126" s="61"/>
      <c r="MGE126" s="61"/>
      <c r="MGF126" s="61"/>
      <c r="MGG126" s="61"/>
      <c r="MGH126" s="61"/>
      <c r="MGI126" s="61"/>
      <c r="MGJ126" s="61"/>
      <c r="MGK126" s="61"/>
      <c r="MGL126" s="61"/>
      <c r="MGM126" s="61"/>
      <c r="MGN126" s="61"/>
      <c r="MGO126" s="61"/>
      <c r="MGP126" s="61"/>
      <c r="MGQ126" s="61"/>
      <c r="MGR126" s="61"/>
      <c r="MGS126" s="61"/>
      <c r="MGT126" s="61"/>
      <c r="MGU126" s="61"/>
      <c r="MGV126" s="61"/>
      <c r="MGW126" s="61"/>
      <c r="MGX126" s="61"/>
      <c r="MGY126" s="61"/>
      <c r="MGZ126" s="61"/>
      <c r="MHA126" s="61"/>
      <c r="MHB126" s="61"/>
      <c r="MHC126" s="61"/>
      <c r="MHD126" s="61"/>
      <c r="MHE126" s="61"/>
      <c r="MHF126" s="61"/>
      <c r="MHG126" s="61"/>
      <c r="MHH126" s="61"/>
      <c r="MHI126" s="61"/>
      <c r="MHJ126" s="61"/>
      <c r="MHK126" s="61"/>
      <c r="MHL126" s="61"/>
      <c r="MHM126" s="61"/>
      <c r="MHN126" s="61"/>
      <c r="MHO126" s="61"/>
      <c r="MHP126" s="61"/>
      <c r="MHQ126" s="61"/>
      <c r="MHR126" s="61"/>
      <c r="MHS126" s="61"/>
      <c r="MHT126" s="61"/>
      <c r="MHU126" s="61"/>
      <c r="MHV126" s="61"/>
      <c r="MHW126" s="61"/>
      <c r="MHX126" s="61"/>
      <c r="MHY126" s="61"/>
      <c r="MHZ126" s="61"/>
      <c r="MIA126" s="61"/>
      <c r="MIB126" s="61"/>
      <c r="MIC126" s="61"/>
      <c r="MID126" s="61"/>
      <c r="MIE126" s="61"/>
      <c r="MIF126" s="61"/>
      <c r="MIG126" s="61"/>
      <c r="MIH126" s="61"/>
      <c r="MII126" s="61"/>
      <c r="MIJ126" s="61"/>
      <c r="MIK126" s="61"/>
      <c r="MIL126" s="61"/>
      <c r="MIM126" s="61"/>
      <c r="MIN126" s="61"/>
      <c r="MIO126" s="61"/>
      <c r="MIP126" s="61"/>
      <c r="MIQ126" s="61"/>
      <c r="MIR126" s="61"/>
      <c r="MIS126" s="61"/>
      <c r="MIT126" s="61"/>
      <c r="MIU126" s="61"/>
      <c r="MIV126" s="61"/>
      <c r="MIW126" s="61"/>
      <c r="MIX126" s="61"/>
      <c r="MIY126" s="61"/>
      <c r="MIZ126" s="61"/>
      <c r="MJA126" s="61"/>
      <c r="MJB126" s="61"/>
      <c r="MJC126" s="61"/>
      <c r="MJD126" s="61"/>
      <c r="MJE126" s="61"/>
      <c r="MJF126" s="61"/>
      <c r="MJG126" s="61"/>
      <c r="MJH126" s="61"/>
      <c r="MJI126" s="61"/>
      <c r="MJJ126" s="61"/>
      <c r="MJK126" s="61"/>
      <c r="MJL126" s="61"/>
      <c r="MJM126" s="61"/>
      <c r="MJN126" s="61"/>
      <c r="MJO126" s="61"/>
      <c r="MJP126" s="61"/>
      <c r="MJQ126" s="61"/>
      <c r="MJR126" s="61"/>
      <c r="MJS126" s="61"/>
      <c r="MJT126" s="61"/>
      <c r="MJU126" s="61"/>
      <c r="MJV126" s="61"/>
      <c r="MJW126" s="61"/>
      <c r="MJX126" s="61"/>
      <c r="MJY126" s="61"/>
      <c r="MJZ126" s="61"/>
      <c r="MKA126" s="61"/>
      <c r="MKB126" s="61"/>
      <c r="MKC126" s="61"/>
      <c r="MKD126" s="61"/>
      <c r="MKE126" s="61"/>
      <c r="MKF126" s="61"/>
      <c r="MKG126" s="61"/>
      <c r="MKH126" s="61"/>
      <c r="MKI126" s="61"/>
      <c r="MKJ126" s="61"/>
      <c r="MKK126" s="61"/>
      <c r="MKL126" s="61"/>
      <c r="MKM126" s="61"/>
      <c r="MKN126" s="61"/>
      <c r="MKO126" s="61"/>
      <c r="MKP126" s="61"/>
      <c r="MKQ126" s="61"/>
      <c r="MKR126" s="61"/>
      <c r="MKS126" s="61"/>
      <c r="MKT126" s="61"/>
      <c r="MKU126" s="61"/>
      <c r="MKV126" s="61"/>
      <c r="MKW126" s="61"/>
      <c r="MKX126" s="61"/>
      <c r="MKY126" s="61"/>
      <c r="MKZ126" s="61"/>
      <c r="MLA126" s="61"/>
      <c r="MLB126" s="61"/>
      <c r="MLC126" s="61"/>
      <c r="MLD126" s="61"/>
      <c r="MLE126" s="61"/>
      <c r="MLF126" s="61"/>
      <c r="MLG126" s="61"/>
      <c r="MLH126" s="61"/>
      <c r="MLI126" s="61"/>
      <c r="MLJ126" s="61"/>
      <c r="MLK126" s="61"/>
      <c r="MLL126" s="61"/>
      <c r="MLM126" s="61"/>
      <c r="MLN126" s="61"/>
      <c r="MLO126" s="61"/>
      <c r="MLP126" s="61"/>
      <c r="MLQ126" s="61"/>
      <c r="MLR126" s="61"/>
      <c r="MLS126" s="61"/>
      <c r="MLT126" s="61"/>
      <c r="MLU126" s="61"/>
      <c r="MLV126" s="61"/>
      <c r="MLW126" s="61"/>
      <c r="MLX126" s="61"/>
      <c r="MLY126" s="61"/>
      <c r="MLZ126" s="61"/>
      <c r="MMA126" s="61"/>
      <c r="MMB126" s="61"/>
      <c r="MMC126" s="61"/>
      <c r="MMD126" s="61"/>
      <c r="MME126" s="61"/>
      <c r="MMF126" s="61"/>
      <c r="MMG126" s="61"/>
      <c r="MMH126" s="61"/>
      <c r="MMI126" s="61"/>
      <c r="MMJ126" s="61"/>
      <c r="MMK126" s="61"/>
      <c r="MML126" s="61"/>
      <c r="MMM126" s="61"/>
      <c r="MMN126" s="61"/>
      <c r="MMO126" s="61"/>
      <c r="MMP126" s="61"/>
      <c r="MMQ126" s="61"/>
      <c r="MMR126" s="61"/>
      <c r="MMS126" s="61"/>
      <c r="MMT126" s="61"/>
      <c r="MMU126" s="61"/>
      <c r="MMV126" s="61"/>
      <c r="MMW126" s="61"/>
      <c r="MMX126" s="61"/>
      <c r="MMY126" s="61"/>
      <c r="MMZ126" s="61"/>
      <c r="MNA126" s="61"/>
      <c r="MNB126" s="61"/>
      <c r="MNC126" s="61"/>
      <c r="MND126" s="61"/>
      <c r="MNE126" s="61"/>
      <c r="MNF126" s="61"/>
      <c r="MNG126" s="61"/>
      <c r="MNH126" s="61"/>
      <c r="MNI126" s="61"/>
      <c r="MNJ126" s="61"/>
      <c r="MNK126" s="61"/>
      <c r="MNL126" s="61"/>
      <c r="MNM126" s="61"/>
      <c r="MNN126" s="61"/>
      <c r="MNO126" s="61"/>
      <c r="MNP126" s="61"/>
      <c r="MNQ126" s="61"/>
      <c r="MNR126" s="61"/>
      <c r="MNS126" s="61"/>
      <c r="MNT126" s="61"/>
      <c r="MNU126" s="61"/>
      <c r="MNV126" s="61"/>
      <c r="MNW126" s="61"/>
      <c r="MNX126" s="61"/>
      <c r="MNY126" s="61"/>
      <c r="MNZ126" s="61"/>
      <c r="MOA126" s="61"/>
      <c r="MOB126" s="61"/>
      <c r="MOC126" s="61"/>
      <c r="MOD126" s="61"/>
      <c r="MOE126" s="61"/>
      <c r="MOF126" s="61"/>
      <c r="MOG126" s="61"/>
      <c r="MOH126" s="61"/>
      <c r="MOI126" s="61"/>
      <c r="MOJ126" s="61"/>
      <c r="MOK126" s="61"/>
      <c r="MOL126" s="61"/>
      <c r="MOM126" s="61"/>
      <c r="MON126" s="61"/>
      <c r="MOO126" s="61"/>
      <c r="MOP126" s="61"/>
      <c r="MOQ126" s="61"/>
      <c r="MOR126" s="61"/>
      <c r="MOS126" s="61"/>
      <c r="MOT126" s="61"/>
      <c r="MOU126" s="61"/>
      <c r="MOV126" s="61"/>
      <c r="MOW126" s="61"/>
      <c r="MOX126" s="61"/>
      <c r="MOY126" s="61"/>
      <c r="MOZ126" s="61"/>
      <c r="MPA126" s="61"/>
      <c r="MPB126" s="61"/>
      <c r="MPC126" s="61"/>
      <c r="MPD126" s="61"/>
      <c r="MPE126" s="61"/>
      <c r="MPF126" s="61"/>
      <c r="MPG126" s="61"/>
      <c r="MPH126" s="61"/>
      <c r="MPI126" s="61"/>
      <c r="MPJ126" s="61"/>
      <c r="MPK126" s="61"/>
      <c r="MPL126" s="61"/>
      <c r="MPM126" s="61"/>
      <c r="MPN126" s="61"/>
      <c r="MPO126" s="61"/>
      <c r="MPP126" s="61"/>
      <c r="MPQ126" s="61"/>
      <c r="MPR126" s="61"/>
      <c r="MPS126" s="61"/>
      <c r="MPT126" s="61"/>
      <c r="MPU126" s="61"/>
      <c r="MPV126" s="61"/>
      <c r="MPW126" s="61"/>
      <c r="MPX126" s="61"/>
      <c r="MPY126" s="61"/>
      <c r="MPZ126" s="61"/>
      <c r="MQA126" s="61"/>
      <c r="MQB126" s="61"/>
      <c r="MQC126" s="61"/>
      <c r="MQD126" s="61"/>
      <c r="MQE126" s="61"/>
      <c r="MQF126" s="61"/>
      <c r="MQG126" s="61"/>
      <c r="MQH126" s="61"/>
      <c r="MQI126" s="61"/>
      <c r="MQJ126" s="61"/>
      <c r="MQK126" s="61"/>
      <c r="MQL126" s="61"/>
      <c r="MQM126" s="61"/>
      <c r="MQN126" s="61"/>
      <c r="MQO126" s="61"/>
      <c r="MQP126" s="61"/>
      <c r="MQQ126" s="61"/>
      <c r="MQR126" s="61"/>
      <c r="MQS126" s="61"/>
      <c r="MQT126" s="61"/>
      <c r="MQU126" s="61"/>
      <c r="MQV126" s="61"/>
      <c r="MQW126" s="61"/>
      <c r="MQX126" s="61"/>
      <c r="MQY126" s="61"/>
      <c r="MQZ126" s="61"/>
      <c r="MRA126" s="61"/>
      <c r="MRB126" s="61"/>
      <c r="MRC126" s="61"/>
      <c r="MRD126" s="61"/>
      <c r="MRE126" s="61"/>
      <c r="MRF126" s="61"/>
      <c r="MRG126" s="61"/>
      <c r="MRH126" s="61"/>
      <c r="MRI126" s="61"/>
      <c r="MRJ126" s="61"/>
      <c r="MRK126" s="61"/>
      <c r="MRL126" s="61"/>
      <c r="MRM126" s="61"/>
      <c r="MRN126" s="61"/>
      <c r="MRO126" s="61"/>
      <c r="MRP126" s="61"/>
      <c r="MRQ126" s="61"/>
      <c r="MRR126" s="61"/>
      <c r="MRS126" s="61"/>
      <c r="MRT126" s="61"/>
      <c r="MRU126" s="61"/>
      <c r="MRV126" s="61"/>
      <c r="MRW126" s="61"/>
      <c r="MRX126" s="61"/>
      <c r="MRY126" s="61"/>
      <c r="MRZ126" s="61"/>
      <c r="MSA126" s="61"/>
      <c r="MSB126" s="61"/>
      <c r="MSC126" s="61"/>
      <c r="MSD126" s="61"/>
      <c r="MSE126" s="61"/>
      <c r="MSF126" s="61"/>
      <c r="MSG126" s="61"/>
      <c r="MSH126" s="61"/>
      <c r="MSI126" s="61"/>
      <c r="MSJ126" s="61"/>
      <c r="MSK126" s="61"/>
      <c r="MSL126" s="61"/>
      <c r="MSM126" s="61"/>
      <c r="MSN126" s="61"/>
      <c r="MSO126" s="61"/>
      <c r="MSP126" s="61"/>
      <c r="MSQ126" s="61"/>
      <c r="MSR126" s="61"/>
      <c r="MSS126" s="61"/>
      <c r="MST126" s="61"/>
      <c r="MSU126" s="61"/>
      <c r="MSV126" s="61"/>
      <c r="MSW126" s="61"/>
      <c r="MSX126" s="61"/>
      <c r="MSY126" s="61"/>
      <c r="MSZ126" s="61"/>
      <c r="MTA126" s="61"/>
      <c r="MTB126" s="61"/>
      <c r="MTC126" s="61"/>
      <c r="MTD126" s="61"/>
      <c r="MTE126" s="61"/>
      <c r="MTF126" s="61"/>
      <c r="MTG126" s="61"/>
      <c r="MTH126" s="61"/>
      <c r="MTI126" s="61"/>
      <c r="MTJ126" s="61"/>
      <c r="MTK126" s="61"/>
      <c r="MTL126" s="61"/>
      <c r="MTM126" s="61"/>
      <c r="MTN126" s="61"/>
      <c r="MTO126" s="61"/>
      <c r="MTP126" s="61"/>
      <c r="MTQ126" s="61"/>
      <c r="MTR126" s="61"/>
      <c r="MTS126" s="61"/>
      <c r="MTT126" s="61"/>
      <c r="MTU126" s="61"/>
      <c r="MTV126" s="61"/>
      <c r="MTW126" s="61"/>
      <c r="MTX126" s="61"/>
      <c r="MTY126" s="61"/>
      <c r="MTZ126" s="61"/>
      <c r="MUA126" s="61"/>
      <c r="MUB126" s="61"/>
      <c r="MUC126" s="61"/>
      <c r="MUD126" s="61"/>
      <c r="MUE126" s="61"/>
      <c r="MUF126" s="61"/>
      <c r="MUG126" s="61"/>
      <c r="MUH126" s="61"/>
      <c r="MUI126" s="61"/>
      <c r="MUJ126" s="61"/>
      <c r="MUK126" s="61"/>
      <c r="MUL126" s="61"/>
      <c r="MUM126" s="61"/>
      <c r="MUN126" s="61"/>
      <c r="MUO126" s="61"/>
      <c r="MUP126" s="61"/>
      <c r="MUQ126" s="61"/>
      <c r="MUR126" s="61"/>
      <c r="MUS126" s="61"/>
      <c r="MUT126" s="61"/>
      <c r="MUU126" s="61"/>
      <c r="MUV126" s="61"/>
      <c r="MUW126" s="61"/>
      <c r="MUX126" s="61"/>
      <c r="MUY126" s="61"/>
      <c r="MUZ126" s="61"/>
      <c r="MVA126" s="61"/>
      <c r="MVB126" s="61"/>
      <c r="MVC126" s="61"/>
      <c r="MVD126" s="61"/>
      <c r="MVE126" s="61"/>
      <c r="MVF126" s="61"/>
      <c r="MVG126" s="61"/>
      <c r="MVH126" s="61"/>
      <c r="MVI126" s="61"/>
      <c r="MVJ126" s="61"/>
      <c r="MVK126" s="61"/>
      <c r="MVL126" s="61"/>
      <c r="MVM126" s="61"/>
      <c r="MVN126" s="61"/>
      <c r="MVO126" s="61"/>
      <c r="MVP126" s="61"/>
      <c r="MVQ126" s="61"/>
      <c r="MVR126" s="61"/>
      <c r="MVS126" s="61"/>
      <c r="MVT126" s="61"/>
      <c r="MVU126" s="61"/>
      <c r="MVV126" s="61"/>
      <c r="MVW126" s="61"/>
      <c r="MVX126" s="61"/>
      <c r="MVY126" s="61"/>
      <c r="MVZ126" s="61"/>
      <c r="MWA126" s="61"/>
      <c r="MWB126" s="61"/>
      <c r="MWC126" s="61"/>
      <c r="MWD126" s="61"/>
      <c r="MWE126" s="61"/>
      <c r="MWF126" s="61"/>
      <c r="MWG126" s="61"/>
      <c r="MWH126" s="61"/>
      <c r="MWI126" s="61"/>
      <c r="MWJ126" s="61"/>
      <c r="MWK126" s="61"/>
      <c r="MWL126" s="61"/>
      <c r="MWM126" s="61"/>
      <c r="MWN126" s="61"/>
      <c r="MWO126" s="61"/>
      <c r="MWP126" s="61"/>
      <c r="MWQ126" s="61"/>
      <c r="MWR126" s="61"/>
      <c r="MWS126" s="61"/>
      <c r="MWT126" s="61"/>
      <c r="MWU126" s="61"/>
      <c r="MWV126" s="61"/>
      <c r="MWW126" s="61"/>
      <c r="MWX126" s="61"/>
      <c r="MWY126" s="61"/>
      <c r="MWZ126" s="61"/>
      <c r="MXA126" s="61"/>
      <c r="MXB126" s="61"/>
      <c r="MXC126" s="61"/>
      <c r="MXD126" s="61"/>
      <c r="MXE126" s="61"/>
      <c r="MXF126" s="61"/>
      <c r="MXG126" s="61"/>
      <c r="MXH126" s="61"/>
      <c r="MXI126" s="61"/>
      <c r="MXJ126" s="61"/>
      <c r="MXK126" s="61"/>
      <c r="MXL126" s="61"/>
      <c r="MXM126" s="61"/>
      <c r="MXN126" s="61"/>
      <c r="MXO126" s="61"/>
      <c r="MXP126" s="61"/>
      <c r="MXQ126" s="61"/>
      <c r="MXR126" s="61"/>
      <c r="MXS126" s="61"/>
      <c r="MXT126" s="61"/>
      <c r="MXU126" s="61"/>
      <c r="MXV126" s="61"/>
      <c r="MXW126" s="61"/>
      <c r="MXX126" s="61"/>
      <c r="MXY126" s="61"/>
      <c r="MXZ126" s="61"/>
      <c r="MYA126" s="61"/>
      <c r="MYB126" s="61"/>
      <c r="MYC126" s="61"/>
      <c r="MYD126" s="61"/>
      <c r="MYE126" s="61"/>
      <c r="MYF126" s="61"/>
      <c r="MYG126" s="61"/>
      <c r="MYH126" s="61"/>
      <c r="MYI126" s="61"/>
      <c r="MYJ126" s="61"/>
      <c r="MYK126" s="61"/>
      <c r="MYL126" s="61"/>
      <c r="MYM126" s="61"/>
      <c r="MYN126" s="61"/>
      <c r="MYO126" s="61"/>
      <c r="MYP126" s="61"/>
      <c r="MYQ126" s="61"/>
      <c r="MYR126" s="61"/>
      <c r="MYS126" s="61"/>
      <c r="MYT126" s="61"/>
      <c r="MYU126" s="61"/>
      <c r="MYV126" s="61"/>
      <c r="MYW126" s="61"/>
      <c r="MYX126" s="61"/>
      <c r="MYY126" s="61"/>
      <c r="MYZ126" s="61"/>
      <c r="MZA126" s="61"/>
      <c r="MZB126" s="61"/>
      <c r="MZC126" s="61"/>
      <c r="MZD126" s="61"/>
      <c r="MZE126" s="61"/>
      <c r="MZF126" s="61"/>
      <c r="MZG126" s="61"/>
      <c r="MZH126" s="61"/>
      <c r="MZI126" s="61"/>
      <c r="MZJ126" s="61"/>
      <c r="MZK126" s="61"/>
      <c r="MZL126" s="61"/>
      <c r="MZM126" s="61"/>
      <c r="MZN126" s="61"/>
      <c r="MZO126" s="61"/>
      <c r="MZP126" s="61"/>
      <c r="MZQ126" s="61"/>
      <c r="MZR126" s="61"/>
      <c r="MZS126" s="61"/>
      <c r="MZT126" s="61"/>
      <c r="MZU126" s="61"/>
      <c r="MZV126" s="61"/>
      <c r="MZW126" s="61"/>
      <c r="MZX126" s="61"/>
      <c r="MZY126" s="61"/>
      <c r="MZZ126" s="61"/>
      <c r="NAA126" s="61"/>
      <c r="NAB126" s="61"/>
      <c r="NAC126" s="61"/>
      <c r="NAD126" s="61"/>
      <c r="NAE126" s="61"/>
      <c r="NAF126" s="61"/>
      <c r="NAG126" s="61"/>
      <c r="NAH126" s="61"/>
      <c r="NAI126" s="61"/>
      <c r="NAJ126" s="61"/>
      <c r="NAK126" s="61"/>
      <c r="NAL126" s="61"/>
      <c r="NAM126" s="61"/>
      <c r="NAN126" s="61"/>
      <c r="NAO126" s="61"/>
      <c r="NAP126" s="61"/>
      <c r="NAQ126" s="61"/>
      <c r="NAR126" s="61"/>
      <c r="NAS126" s="61"/>
      <c r="NAT126" s="61"/>
      <c r="NAU126" s="61"/>
      <c r="NAV126" s="61"/>
      <c r="NAW126" s="61"/>
      <c r="NAX126" s="61"/>
      <c r="NAY126" s="61"/>
      <c r="NAZ126" s="61"/>
      <c r="NBA126" s="61"/>
      <c r="NBB126" s="61"/>
      <c r="NBC126" s="61"/>
      <c r="NBD126" s="61"/>
      <c r="NBE126" s="61"/>
      <c r="NBF126" s="61"/>
      <c r="NBG126" s="61"/>
      <c r="NBH126" s="61"/>
      <c r="NBI126" s="61"/>
      <c r="NBJ126" s="61"/>
      <c r="NBK126" s="61"/>
      <c r="NBL126" s="61"/>
      <c r="NBM126" s="61"/>
      <c r="NBN126" s="61"/>
      <c r="NBO126" s="61"/>
      <c r="NBP126" s="61"/>
      <c r="NBQ126" s="61"/>
      <c r="NBR126" s="61"/>
      <c r="NBS126" s="61"/>
      <c r="NBT126" s="61"/>
      <c r="NBU126" s="61"/>
      <c r="NBV126" s="61"/>
      <c r="NBW126" s="61"/>
      <c r="NBX126" s="61"/>
      <c r="NBY126" s="61"/>
      <c r="NBZ126" s="61"/>
      <c r="NCA126" s="61"/>
      <c r="NCB126" s="61"/>
      <c r="NCC126" s="61"/>
      <c r="NCD126" s="61"/>
      <c r="NCE126" s="61"/>
      <c r="NCF126" s="61"/>
      <c r="NCG126" s="61"/>
      <c r="NCH126" s="61"/>
      <c r="NCI126" s="61"/>
      <c r="NCJ126" s="61"/>
      <c r="NCK126" s="61"/>
      <c r="NCL126" s="61"/>
      <c r="NCM126" s="61"/>
      <c r="NCN126" s="61"/>
      <c r="NCO126" s="61"/>
      <c r="NCP126" s="61"/>
      <c r="NCQ126" s="61"/>
      <c r="NCR126" s="61"/>
      <c r="NCS126" s="61"/>
      <c r="NCT126" s="61"/>
      <c r="NCU126" s="61"/>
      <c r="NCV126" s="61"/>
      <c r="NCW126" s="61"/>
      <c r="NCX126" s="61"/>
      <c r="NCY126" s="61"/>
      <c r="NCZ126" s="61"/>
      <c r="NDA126" s="61"/>
      <c r="NDB126" s="61"/>
      <c r="NDC126" s="61"/>
      <c r="NDD126" s="61"/>
      <c r="NDE126" s="61"/>
      <c r="NDF126" s="61"/>
      <c r="NDG126" s="61"/>
      <c r="NDH126" s="61"/>
      <c r="NDI126" s="61"/>
      <c r="NDJ126" s="61"/>
      <c r="NDK126" s="61"/>
      <c r="NDL126" s="61"/>
      <c r="NDM126" s="61"/>
      <c r="NDN126" s="61"/>
      <c r="NDO126" s="61"/>
      <c r="NDP126" s="61"/>
      <c r="NDQ126" s="61"/>
      <c r="NDR126" s="61"/>
      <c r="NDS126" s="61"/>
      <c r="NDT126" s="61"/>
      <c r="NDU126" s="61"/>
      <c r="NDV126" s="61"/>
      <c r="NDW126" s="61"/>
      <c r="NDX126" s="61"/>
      <c r="NDY126" s="61"/>
      <c r="NDZ126" s="61"/>
      <c r="NEA126" s="61"/>
      <c r="NEB126" s="61"/>
      <c r="NEC126" s="61"/>
      <c r="NED126" s="61"/>
      <c r="NEE126" s="61"/>
      <c r="NEF126" s="61"/>
      <c r="NEG126" s="61"/>
      <c r="NEH126" s="61"/>
      <c r="NEI126" s="61"/>
      <c r="NEJ126" s="61"/>
      <c r="NEK126" s="61"/>
      <c r="NEL126" s="61"/>
      <c r="NEM126" s="61"/>
      <c r="NEN126" s="61"/>
      <c r="NEO126" s="61"/>
      <c r="NEP126" s="61"/>
      <c r="NEQ126" s="61"/>
      <c r="NER126" s="61"/>
      <c r="NES126" s="61"/>
      <c r="NET126" s="61"/>
      <c r="NEU126" s="61"/>
      <c r="NEV126" s="61"/>
      <c r="NEW126" s="61"/>
      <c r="NEX126" s="61"/>
      <c r="NEY126" s="61"/>
      <c r="NEZ126" s="61"/>
      <c r="NFA126" s="61"/>
      <c r="NFB126" s="61"/>
      <c r="NFC126" s="61"/>
      <c r="NFD126" s="61"/>
      <c r="NFE126" s="61"/>
      <c r="NFF126" s="61"/>
      <c r="NFG126" s="61"/>
      <c r="NFH126" s="61"/>
      <c r="NFI126" s="61"/>
      <c r="NFJ126" s="61"/>
      <c r="NFK126" s="61"/>
      <c r="NFL126" s="61"/>
      <c r="NFM126" s="61"/>
      <c r="NFN126" s="61"/>
      <c r="NFO126" s="61"/>
      <c r="NFP126" s="61"/>
      <c r="NFQ126" s="61"/>
      <c r="NFR126" s="61"/>
      <c r="NFS126" s="61"/>
      <c r="NFT126" s="61"/>
      <c r="NFU126" s="61"/>
      <c r="NFV126" s="61"/>
      <c r="NFW126" s="61"/>
      <c r="NFX126" s="61"/>
      <c r="NFY126" s="61"/>
      <c r="NFZ126" s="61"/>
      <c r="NGA126" s="61"/>
      <c r="NGB126" s="61"/>
      <c r="NGC126" s="61"/>
      <c r="NGD126" s="61"/>
      <c r="NGE126" s="61"/>
      <c r="NGF126" s="61"/>
      <c r="NGG126" s="61"/>
      <c r="NGH126" s="61"/>
      <c r="NGI126" s="61"/>
      <c r="NGJ126" s="61"/>
      <c r="NGK126" s="61"/>
      <c r="NGL126" s="61"/>
      <c r="NGM126" s="61"/>
      <c r="NGN126" s="61"/>
      <c r="NGO126" s="61"/>
      <c r="NGP126" s="61"/>
      <c r="NGQ126" s="61"/>
      <c r="NGR126" s="61"/>
      <c r="NGS126" s="61"/>
      <c r="NGT126" s="61"/>
      <c r="NGU126" s="61"/>
      <c r="NGV126" s="61"/>
      <c r="NGW126" s="61"/>
      <c r="NGX126" s="61"/>
      <c r="NGY126" s="61"/>
      <c r="NGZ126" s="61"/>
      <c r="NHA126" s="61"/>
      <c r="NHB126" s="61"/>
      <c r="NHC126" s="61"/>
      <c r="NHD126" s="61"/>
      <c r="NHE126" s="61"/>
      <c r="NHF126" s="61"/>
      <c r="NHG126" s="61"/>
      <c r="NHH126" s="61"/>
      <c r="NHI126" s="61"/>
      <c r="NHJ126" s="61"/>
      <c r="NHK126" s="61"/>
      <c r="NHL126" s="61"/>
      <c r="NHM126" s="61"/>
      <c r="NHN126" s="61"/>
      <c r="NHO126" s="61"/>
      <c r="NHP126" s="61"/>
      <c r="NHQ126" s="61"/>
      <c r="NHR126" s="61"/>
      <c r="NHS126" s="61"/>
      <c r="NHT126" s="61"/>
      <c r="NHU126" s="61"/>
      <c r="NHV126" s="61"/>
      <c r="NHW126" s="61"/>
      <c r="NHX126" s="61"/>
      <c r="NHY126" s="61"/>
      <c r="NHZ126" s="61"/>
      <c r="NIA126" s="61"/>
      <c r="NIB126" s="61"/>
      <c r="NIC126" s="61"/>
      <c r="NID126" s="61"/>
      <c r="NIE126" s="61"/>
      <c r="NIF126" s="61"/>
      <c r="NIG126" s="61"/>
      <c r="NIH126" s="61"/>
      <c r="NII126" s="61"/>
      <c r="NIJ126" s="61"/>
      <c r="NIK126" s="61"/>
      <c r="NIL126" s="61"/>
      <c r="NIM126" s="61"/>
      <c r="NIN126" s="61"/>
      <c r="NIO126" s="61"/>
      <c r="NIP126" s="61"/>
      <c r="NIQ126" s="61"/>
      <c r="NIR126" s="61"/>
      <c r="NIS126" s="61"/>
      <c r="NIT126" s="61"/>
      <c r="NIU126" s="61"/>
      <c r="NIV126" s="61"/>
      <c r="NIW126" s="61"/>
      <c r="NIX126" s="61"/>
      <c r="NIY126" s="61"/>
      <c r="NIZ126" s="61"/>
      <c r="NJA126" s="61"/>
      <c r="NJB126" s="61"/>
      <c r="NJC126" s="61"/>
      <c r="NJD126" s="61"/>
      <c r="NJE126" s="61"/>
      <c r="NJF126" s="61"/>
      <c r="NJG126" s="61"/>
      <c r="NJH126" s="61"/>
      <c r="NJI126" s="61"/>
      <c r="NJJ126" s="61"/>
      <c r="NJK126" s="61"/>
      <c r="NJL126" s="61"/>
      <c r="NJM126" s="61"/>
      <c r="NJN126" s="61"/>
      <c r="NJO126" s="61"/>
      <c r="NJP126" s="61"/>
      <c r="NJQ126" s="61"/>
      <c r="NJR126" s="61"/>
      <c r="NJS126" s="61"/>
      <c r="NJT126" s="61"/>
      <c r="NJU126" s="61"/>
      <c r="NJV126" s="61"/>
      <c r="NJW126" s="61"/>
      <c r="NJX126" s="61"/>
      <c r="NJY126" s="61"/>
      <c r="NJZ126" s="61"/>
      <c r="NKA126" s="61"/>
      <c r="NKB126" s="61"/>
      <c r="NKC126" s="61"/>
      <c r="NKD126" s="61"/>
      <c r="NKE126" s="61"/>
      <c r="NKF126" s="61"/>
      <c r="NKG126" s="61"/>
      <c r="NKH126" s="61"/>
      <c r="NKI126" s="61"/>
      <c r="NKJ126" s="61"/>
      <c r="NKK126" s="61"/>
      <c r="NKL126" s="61"/>
      <c r="NKM126" s="61"/>
      <c r="NKN126" s="61"/>
      <c r="NKO126" s="61"/>
      <c r="NKP126" s="61"/>
      <c r="NKQ126" s="61"/>
      <c r="NKR126" s="61"/>
      <c r="NKS126" s="61"/>
      <c r="NKT126" s="61"/>
      <c r="NKU126" s="61"/>
      <c r="NKV126" s="61"/>
      <c r="NKW126" s="61"/>
      <c r="NKX126" s="61"/>
      <c r="NKY126" s="61"/>
      <c r="NKZ126" s="61"/>
      <c r="NLA126" s="61"/>
      <c r="NLB126" s="61"/>
      <c r="NLC126" s="61"/>
      <c r="NLD126" s="61"/>
      <c r="NLE126" s="61"/>
      <c r="NLF126" s="61"/>
      <c r="NLG126" s="61"/>
      <c r="NLH126" s="61"/>
      <c r="NLI126" s="61"/>
      <c r="NLJ126" s="61"/>
      <c r="NLK126" s="61"/>
      <c r="NLL126" s="61"/>
      <c r="NLM126" s="61"/>
      <c r="NLN126" s="61"/>
      <c r="NLO126" s="61"/>
      <c r="NLP126" s="61"/>
      <c r="NLQ126" s="61"/>
      <c r="NLR126" s="61"/>
      <c r="NLS126" s="61"/>
      <c r="NLT126" s="61"/>
      <c r="NLU126" s="61"/>
      <c r="NLV126" s="61"/>
      <c r="NLW126" s="61"/>
      <c r="NLX126" s="61"/>
      <c r="NLY126" s="61"/>
      <c r="NLZ126" s="61"/>
      <c r="NMA126" s="61"/>
      <c r="NMB126" s="61"/>
      <c r="NMC126" s="61"/>
      <c r="NMD126" s="61"/>
      <c r="NME126" s="61"/>
      <c r="NMF126" s="61"/>
      <c r="NMG126" s="61"/>
      <c r="NMH126" s="61"/>
      <c r="NMI126" s="61"/>
      <c r="NMJ126" s="61"/>
      <c r="NMK126" s="61"/>
      <c r="NML126" s="61"/>
      <c r="NMM126" s="61"/>
      <c r="NMN126" s="61"/>
      <c r="NMO126" s="61"/>
      <c r="NMP126" s="61"/>
      <c r="NMQ126" s="61"/>
      <c r="NMR126" s="61"/>
      <c r="NMS126" s="61"/>
      <c r="NMT126" s="61"/>
      <c r="NMU126" s="61"/>
      <c r="NMV126" s="61"/>
      <c r="NMW126" s="61"/>
      <c r="NMX126" s="61"/>
      <c r="NMY126" s="61"/>
      <c r="NMZ126" s="61"/>
      <c r="NNA126" s="61"/>
      <c r="NNB126" s="61"/>
      <c r="NNC126" s="61"/>
      <c r="NND126" s="61"/>
      <c r="NNE126" s="61"/>
      <c r="NNF126" s="61"/>
      <c r="NNG126" s="61"/>
      <c r="NNH126" s="61"/>
      <c r="NNI126" s="61"/>
      <c r="NNJ126" s="61"/>
      <c r="NNK126" s="61"/>
      <c r="NNL126" s="61"/>
      <c r="NNM126" s="61"/>
      <c r="NNN126" s="61"/>
      <c r="NNO126" s="61"/>
      <c r="NNP126" s="61"/>
      <c r="NNQ126" s="61"/>
      <c r="NNR126" s="61"/>
      <c r="NNS126" s="61"/>
      <c r="NNT126" s="61"/>
      <c r="NNU126" s="61"/>
      <c r="NNV126" s="61"/>
      <c r="NNW126" s="61"/>
      <c r="NNX126" s="61"/>
      <c r="NNY126" s="61"/>
      <c r="NNZ126" s="61"/>
      <c r="NOA126" s="61"/>
      <c r="NOB126" s="61"/>
      <c r="NOC126" s="61"/>
      <c r="NOD126" s="61"/>
      <c r="NOE126" s="61"/>
      <c r="NOF126" s="61"/>
      <c r="NOG126" s="61"/>
      <c r="NOH126" s="61"/>
      <c r="NOI126" s="61"/>
      <c r="NOJ126" s="61"/>
      <c r="NOK126" s="61"/>
      <c r="NOL126" s="61"/>
      <c r="NOM126" s="61"/>
      <c r="NON126" s="61"/>
      <c r="NOO126" s="61"/>
      <c r="NOP126" s="61"/>
      <c r="NOQ126" s="61"/>
      <c r="NOR126" s="61"/>
      <c r="NOS126" s="61"/>
      <c r="NOT126" s="61"/>
      <c r="NOU126" s="61"/>
      <c r="NOV126" s="61"/>
      <c r="NOW126" s="61"/>
      <c r="NOX126" s="61"/>
      <c r="NOY126" s="61"/>
      <c r="NOZ126" s="61"/>
      <c r="NPA126" s="61"/>
      <c r="NPB126" s="61"/>
      <c r="NPC126" s="61"/>
      <c r="NPD126" s="61"/>
      <c r="NPE126" s="61"/>
      <c r="NPF126" s="61"/>
      <c r="NPG126" s="61"/>
      <c r="NPH126" s="61"/>
      <c r="NPI126" s="61"/>
      <c r="NPJ126" s="61"/>
      <c r="NPK126" s="61"/>
      <c r="NPL126" s="61"/>
      <c r="NPM126" s="61"/>
      <c r="NPN126" s="61"/>
      <c r="NPO126" s="61"/>
      <c r="NPP126" s="61"/>
      <c r="NPQ126" s="61"/>
      <c r="NPR126" s="61"/>
      <c r="NPS126" s="61"/>
      <c r="NPT126" s="61"/>
      <c r="NPU126" s="61"/>
      <c r="NPV126" s="61"/>
      <c r="NPW126" s="61"/>
      <c r="NPX126" s="61"/>
      <c r="NPY126" s="61"/>
      <c r="NPZ126" s="61"/>
      <c r="NQA126" s="61"/>
      <c r="NQB126" s="61"/>
      <c r="NQC126" s="61"/>
      <c r="NQD126" s="61"/>
      <c r="NQE126" s="61"/>
      <c r="NQF126" s="61"/>
      <c r="NQG126" s="61"/>
      <c r="NQH126" s="61"/>
      <c r="NQI126" s="61"/>
      <c r="NQJ126" s="61"/>
      <c r="NQK126" s="61"/>
      <c r="NQL126" s="61"/>
      <c r="NQM126" s="61"/>
      <c r="NQN126" s="61"/>
      <c r="NQO126" s="61"/>
      <c r="NQP126" s="61"/>
      <c r="NQQ126" s="61"/>
      <c r="NQR126" s="61"/>
      <c r="NQS126" s="61"/>
      <c r="NQT126" s="61"/>
      <c r="NQU126" s="61"/>
      <c r="NQV126" s="61"/>
      <c r="NQW126" s="61"/>
      <c r="NQX126" s="61"/>
      <c r="NQY126" s="61"/>
      <c r="NQZ126" s="61"/>
      <c r="NRA126" s="61"/>
      <c r="NRB126" s="61"/>
      <c r="NRC126" s="61"/>
      <c r="NRD126" s="61"/>
      <c r="NRE126" s="61"/>
      <c r="NRF126" s="61"/>
      <c r="NRG126" s="61"/>
      <c r="NRH126" s="61"/>
      <c r="NRI126" s="61"/>
      <c r="NRJ126" s="61"/>
      <c r="NRK126" s="61"/>
      <c r="NRL126" s="61"/>
      <c r="NRM126" s="61"/>
      <c r="NRN126" s="61"/>
      <c r="NRO126" s="61"/>
      <c r="NRP126" s="61"/>
      <c r="NRQ126" s="61"/>
      <c r="NRR126" s="61"/>
      <c r="NRS126" s="61"/>
      <c r="NRT126" s="61"/>
      <c r="NRU126" s="61"/>
      <c r="NRV126" s="61"/>
      <c r="NRW126" s="61"/>
      <c r="NRX126" s="61"/>
      <c r="NRY126" s="61"/>
      <c r="NRZ126" s="61"/>
      <c r="NSA126" s="61"/>
      <c r="NSB126" s="61"/>
      <c r="NSC126" s="61"/>
      <c r="NSD126" s="61"/>
      <c r="NSE126" s="61"/>
      <c r="NSF126" s="61"/>
      <c r="NSG126" s="61"/>
      <c r="NSH126" s="61"/>
      <c r="NSI126" s="61"/>
      <c r="NSJ126" s="61"/>
      <c r="NSK126" s="61"/>
      <c r="NSL126" s="61"/>
      <c r="NSM126" s="61"/>
      <c r="NSN126" s="61"/>
      <c r="NSO126" s="61"/>
      <c r="NSP126" s="61"/>
      <c r="NSQ126" s="61"/>
      <c r="NSR126" s="61"/>
      <c r="NSS126" s="61"/>
      <c r="NST126" s="61"/>
      <c r="NSU126" s="61"/>
      <c r="NSV126" s="61"/>
      <c r="NSW126" s="61"/>
      <c r="NSX126" s="61"/>
      <c r="NSY126" s="61"/>
      <c r="NSZ126" s="61"/>
      <c r="NTA126" s="61"/>
      <c r="NTB126" s="61"/>
      <c r="NTC126" s="61"/>
      <c r="NTD126" s="61"/>
      <c r="NTE126" s="61"/>
      <c r="NTF126" s="61"/>
      <c r="NTG126" s="61"/>
      <c r="NTH126" s="61"/>
      <c r="NTI126" s="61"/>
      <c r="NTJ126" s="61"/>
      <c r="NTK126" s="61"/>
      <c r="NTL126" s="61"/>
      <c r="NTM126" s="61"/>
      <c r="NTN126" s="61"/>
      <c r="NTO126" s="61"/>
      <c r="NTP126" s="61"/>
      <c r="NTQ126" s="61"/>
      <c r="NTR126" s="61"/>
      <c r="NTS126" s="61"/>
      <c r="NTT126" s="61"/>
      <c r="NTU126" s="61"/>
      <c r="NTV126" s="61"/>
      <c r="NTW126" s="61"/>
      <c r="NTX126" s="61"/>
      <c r="NTY126" s="61"/>
      <c r="NTZ126" s="61"/>
      <c r="NUA126" s="61"/>
      <c r="NUB126" s="61"/>
      <c r="NUC126" s="61"/>
      <c r="NUD126" s="61"/>
      <c r="NUE126" s="61"/>
      <c r="NUF126" s="61"/>
      <c r="NUG126" s="61"/>
      <c r="NUH126" s="61"/>
      <c r="NUI126" s="61"/>
      <c r="NUJ126" s="61"/>
      <c r="NUK126" s="61"/>
      <c r="NUL126" s="61"/>
      <c r="NUM126" s="61"/>
      <c r="NUN126" s="61"/>
      <c r="NUO126" s="61"/>
      <c r="NUP126" s="61"/>
      <c r="NUQ126" s="61"/>
      <c r="NUR126" s="61"/>
      <c r="NUS126" s="61"/>
      <c r="NUT126" s="61"/>
      <c r="NUU126" s="61"/>
      <c r="NUV126" s="61"/>
      <c r="NUW126" s="61"/>
      <c r="NUX126" s="61"/>
      <c r="NUY126" s="61"/>
      <c r="NUZ126" s="61"/>
      <c r="NVA126" s="61"/>
      <c r="NVB126" s="61"/>
      <c r="NVC126" s="61"/>
      <c r="NVD126" s="61"/>
      <c r="NVE126" s="61"/>
      <c r="NVF126" s="61"/>
      <c r="NVG126" s="61"/>
      <c r="NVH126" s="61"/>
      <c r="NVI126" s="61"/>
      <c r="NVJ126" s="61"/>
      <c r="NVK126" s="61"/>
      <c r="NVL126" s="61"/>
      <c r="NVM126" s="61"/>
      <c r="NVN126" s="61"/>
      <c r="NVO126" s="61"/>
      <c r="NVP126" s="61"/>
      <c r="NVQ126" s="61"/>
      <c r="NVR126" s="61"/>
      <c r="NVS126" s="61"/>
      <c r="NVT126" s="61"/>
      <c r="NVU126" s="61"/>
      <c r="NVV126" s="61"/>
      <c r="NVW126" s="61"/>
      <c r="NVX126" s="61"/>
      <c r="NVY126" s="61"/>
      <c r="NVZ126" s="61"/>
      <c r="NWA126" s="61"/>
      <c r="NWB126" s="61"/>
      <c r="NWC126" s="61"/>
      <c r="NWD126" s="61"/>
      <c r="NWE126" s="61"/>
      <c r="NWF126" s="61"/>
      <c r="NWG126" s="61"/>
      <c r="NWH126" s="61"/>
      <c r="NWI126" s="61"/>
      <c r="NWJ126" s="61"/>
      <c r="NWK126" s="61"/>
      <c r="NWL126" s="61"/>
      <c r="NWM126" s="61"/>
      <c r="NWN126" s="61"/>
      <c r="NWO126" s="61"/>
      <c r="NWP126" s="61"/>
      <c r="NWQ126" s="61"/>
      <c r="NWR126" s="61"/>
      <c r="NWS126" s="61"/>
      <c r="NWT126" s="61"/>
      <c r="NWU126" s="61"/>
      <c r="NWV126" s="61"/>
      <c r="NWW126" s="61"/>
      <c r="NWX126" s="61"/>
      <c r="NWY126" s="61"/>
      <c r="NWZ126" s="61"/>
      <c r="NXA126" s="61"/>
      <c r="NXB126" s="61"/>
      <c r="NXC126" s="61"/>
      <c r="NXD126" s="61"/>
      <c r="NXE126" s="61"/>
      <c r="NXF126" s="61"/>
      <c r="NXG126" s="61"/>
      <c r="NXH126" s="61"/>
      <c r="NXI126" s="61"/>
      <c r="NXJ126" s="61"/>
      <c r="NXK126" s="61"/>
      <c r="NXL126" s="61"/>
      <c r="NXM126" s="61"/>
      <c r="NXN126" s="61"/>
      <c r="NXO126" s="61"/>
      <c r="NXP126" s="61"/>
      <c r="NXQ126" s="61"/>
      <c r="NXR126" s="61"/>
      <c r="NXS126" s="61"/>
      <c r="NXT126" s="61"/>
      <c r="NXU126" s="61"/>
      <c r="NXV126" s="61"/>
      <c r="NXW126" s="61"/>
      <c r="NXX126" s="61"/>
      <c r="NXY126" s="61"/>
      <c r="NXZ126" s="61"/>
      <c r="NYA126" s="61"/>
      <c r="NYB126" s="61"/>
      <c r="NYC126" s="61"/>
      <c r="NYD126" s="61"/>
      <c r="NYE126" s="61"/>
      <c r="NYF126" s="61"/>
      <c r="NYG126" s="61"/>
      <c r="NYH126" s="61"/>
      <c r="NYI126" s="61"/>
      <c r="NYJ126" s="61"/>
      <c r="NYK126" s="61"/>
      <c r="NYL126" s="61"/>
      <c r="NYM126" s="61"/>
      <c r="NYN126" s="61"/>
      <c r="NYO126" s="61"/>
      <c r="NYP126" s="61"/>
      <c r="NYQ126" s="61"/>
      <c r="NYR126" s="61"/>
      <c r="NYS126" s="61"/>
      <c r="NYT126" s="61"/>
      <c r="NYU126" s="61"/>
      <c r="NYV126" s="61"/>
      <c r="NYW126" s="61"/>
      <c r="NYX126" s="61"/>
      <c r="NYY126" s="61"/>
      <c r="NYZ126" s="61"/>
      <c r="NZA126" s="61"/>
      <c r="NZB126" s="61"/>
      <c r="NZC126" s="61"/>
      <c r="NZD126" s="61"/>
      <c r="NZE126" s="61"/>
      <c r="NZF126" s="61"/>
      <c r="NZG126" s="61"/>
      <c r="NZH126" s="61"/>
      <c r="NZI126" s="61"/>
      <c r="NZJ126" s="61"/>
      <c r="NZK126" s="61"/>
      <c r="NZL126" s="61"/>
      <c r="NZM126" s="61"/>
      <c r="NZN126" s="61"/>
      <c r="NZO126" s="61"/>
      <c r="NZP126" s="61"/>
      <c r="NZQ126" s="61"/>
      <c r="NZR126" s="61"/>
      <c r="NZS126" s="61"/>
      <c r="NZT126" s="61"/>
      <c r="NZU126" s="61"/>
      <c r="NZV126" s="61"/>
      <c r="NZW126" s="61"/>
      <c r="NZX126" s="61"/>
      <c r="NZY126" s="61"/>
      <c r="NZZ126" s="61"/>
      <c r="OAA126" s="61"/>
      <c r="OAB126" s="61"/>
      <c r="OAC126" s="61"/>
      <c r="OAD126" s="61"/>
      <c r="OAE126" s="61"/>
      <c r="OAF126" s="61"/>
      <c r="OAG126" s="61"/>
      <c r="OAH126" s="61"/>
      <c r="OAI126" s="61"/>
      <c r="OAJ126" s="61"/>
      <c r="OAK126" s="61"/>
      <c r="OAL126" s="61"/>
      <c r="OAM126" s="61"/>
      <c r="OAN126" s="61"/>
      <c r="OAO126" s="61"/>
      <c r="OAP126" s="61"/>
      <c r="OAQ126" s="61"/>
      <c r="OAR126" s="61"/>
      <c r="OAS126" s="61"/>
      <c r="OAT126" s="61"/>
      <c r="OAU126" s="61"/>
      <c r="OAV126" s="61"/>
      <c r="OAW126" s="61"/>
      <c r="OAX126" s="61"/>
      <c r="OAY126" s="61"/>
      <c r="OAZ126" s="61"/>
      <c r="OBA126" s="61"/>
      <c r="OBB126" s="61"/>
      <c r="OBC126" s="61"/>
      <c r="OBD126" s="61"/>
      <c r="OBE126" s="61"/>
      <c r="OBF126" s="61"/>
      <c r="OBG126" s="61"/>
      <c r="OBH126" s="61"/>
      <c r="OBI126" s="61"/>
      <c r="OBJ126" s="61"/>
      <c r="OBK126" s="61"/>
      <c r="OBL126" s="61"/>
      <c r="OBM126" s="61"/>
      <c r="OBN126" s="61"/>
      <c r="OBO126" s="61"/>
      <c r="OBP126" s="61"/>
      <c r="OBQ126" s="61"/>
      <c r="OBR126" s="61"/>
      <c r="OBS126" s="61"/>
      <c r="OBT126" s="61"/>
      <c r="OBU126" s="61"/>
      <c r="OBV126" s="61"/>
      <c r="OBW126" s="61"/>
      <c r="OBX126" s="61"/>
      <c r="OBY126" s="61"/>
      <c r="OBZ126" s="61"/>
      <c r="OCA126" s="61"/>
      <c r="OCB126" s="61"/>
      <c r="OCC126" s="61"/>
      <c r="OCD126" s="61"/>
      <c r="OCE126" s="61"/>
      <c r="OCF126" s="61"/>
      <c r="OCG126" s="61"/>
      <c r="OCH126" s="61"/>
      <c r="OCI126" s="61"/>
      <c r="OCJ126" s="61"/>
      <c r="OCK126" s="61"/>
      <c r="OCL126" s="61"/>
      <c r="OCM126" s="61"/>
      <c r="OCN126" s="61"/>
      <c r="OCO126" s="61"/>
      <c r="OCP126" s="61"/>
      <c r="OCQ126" s="61"/>
      <c r="OCR126" s="61"/>
      <c r="OCS126" s="61"/>
      <c r="OCT126" s="61"/>
      <c r="OCU126" s="61"/>
      <c r="OCV126" s="61"/>
      <c r="OCW126" s="61"/>
      <c r="OCX126" s="61"/>
      <c r="OCY126" s="61"/>
      <c r="OCZ126" s="61"/>
      <c r="ODA126" s="61"/>
      <c r="ODB126" s="61"/>
      <c r="ODC126" s="61"/>
      <c r="ODD126" s="61"/>
      <c r="ODE126" s="61"/>
      <c r="ODF126" s="61"/>
      <c r="ODG126" s="61"/>
      <c r="ODH126" s="61"/>
      <c r="ODI126" s="61"/>
      <c r="ODJ126" s="61"/>
      <c r="ODK126" s="61"/>
      <c r="ODL126" s="61"/>
      <c r="ODM126" s="61"/>
      <c r="ODN126" s="61"/>
      <c r="ODO126" s="61"/>
      <c r="ODP126" s="61"/>
      <c r="ODQ126" s="61"/>
      <c r="ODR126" s="61"/>
      <c r="ODS126" s="61"/>
      <c r="ODT126" s="61"/>
      <c r="ODU126" s="61"/>
      <c r="ODV126" s="61"/>
      <c r="ODW126" s="61"/>
      <c r="ODX126" s="61"/>
      <c r="ODY126" s="61"/>
      <c r="ODZ126" s="61"/>
      <c r="OEA126" s="61"/>
      <c r="OEB126" s="61"/>
      <c r="OEC126" s="61"/>
      <c r="OED126" s="61"/>
      <c r="OEE126" s="61"/>
      <c r="OEF126" s="61"/>
      <c r="OEG126" s="61"/>
      <c r="OEH126" s="61"/>
      <c r="OEI126" s="61"/>
      <c r="OEJ126" s="61"/>
      <c r="OEK126" s="61"/>
      <c r="OEL126" s="61"/>
      <c r="OEM126" s="61"/>
      <c r="OEN126" s="61"/>
      <c r="OEO126" s="61"/>
      <c r="OEP126" s="61"/>
      <c r="OEQ126" s="61"/>
      <c r="OER126" s="61"/>
      <c r="OES126" s="61"/>
      <c r="OET126" s="61"/>
      <c r="OEU126" s="61"/>
      <c r="OEV126" s="61"/>
      <c r="OEW126" s="61"/>
      <c r="OEX126" s="61"/>
      <c r="OEY126" s="61"/>
      <c r="OEZ126" s="61"/>
      <c r="OFA126" s="61"/>
      <c r="OFB126" s="61"/>
      <c r="OFC126" s="61"/>
      <c r="OFD126" s="61"/>
      <c r="OFE126" s="61"/>
      <c r="OFF126" s="61"/>
      <c r="OFG126" s="61"/>
      <c r="OFH126" s="61"/>
      <c r="OFI126" s="61"/>
      <c r="OFJ126" s="61"/>
      <c r="OFK126" s="61"/>
      <c r="OFL126" s="61"/>
      <c r="OFM126" s="61"/>
      <c r="OFN126" s="61"/>
      <c r="OFO126" s="61"/>
      <c r="OFP126" s="61"/>
      <c r="OFQ126" s="61"/>
      <c r="OFR126" s="61"/>
      <c r="OFS126" s="61"/>
      <c r="OFT126" s="61"/>
      <c r="OFU126" s="61"/>
      <c r="OFV126" s="61"/>
      <c r="OFW126" s="61"/>
      <c r="OFX126" s="61"/>
      <c r="OFY126" s="61"/>
      <c r="OFZ126" s="61"/>
      <c r="OGA126" s="61"/>
      <c r="OGB126" s="61"/>
      <c r="OGC126" s="61"/>
      <c r="OGD126" s="61"/>
      <c r="OGE126" s="61"/>
      <c r="OGF126" s="61"/>
      <c r="OGG126" s="61"/>
      <c r="OGH126" s="61"/>
      <c r="OGI126" s="61"/>
      <c r="OGJ126" s="61"/>
      <c r="OGK126" s="61"/>
      <c r="OGL126" s="61"/>
      <c r="OGM126" s="61"/>
      <c r="OGN126" s="61"/>
      <c r="OGO126" s="61"/>
      <c r="OGP126" s="61"/>
      <c r="OGQ126" s="61"/>
      <c r="OGR126" s="61"/>
      <c r="OGS126" s="61"/>
      <c r="OGT126" s="61"/>
      <c r="OGU126" s="61"/>
      <c r="OGV126" s="61"/>
      <c r="OGW126" s="61"/>
      <c r="OGX126" s="61"/>
      <c r="OGY126" s="61"/>
      <c r="OGZ126" s="61"/>
      <c r="OHA126" s="61"/>
      <c r="OHB126" s="61"/>
      <c r="OHC126" s="61"/>
      <c r="OHD126" s="61"/>
      <c r="OHE126" s="61"/>
      <c r="OHF126" s="61"/>
      <c r="OHG126" s="61"/>
      <c r="OHH126" s="61"/>
      <c r="OHI126" s="61"/>
      <c r="OHJ126" s="61"/>
      <c r="OHK126" s="61"/>
      <c r="OHL126" s="61"/>
      <c r="OHM126" s="61"/>
      <c r="OHN126" s="61"/>
      <c r="OHO126" s="61"/>
      <c r="OHP126" s="61"/>
      <c r="OHQ126" s="61"/>
      <c r="OHR126" s="61"/>
      <c r="OHS126" s="61"/>
      <c r="OHT126" s="61"/>
      <c r="OHU126" s="61"/>
      <c r="OHV126" s="61"/>
      <c r="OHW126" s="61"/>
      <c r="OHX126" s="61"/>
      <c r="OHY126" s="61"/>
      <c r="OHZ126" s="61"/>
      <c r="OIA126" s="61"/>
      <c r="OIB126" s="61"/>
      <c r="OIC126" s="61"/>
      <c r="OID126" s="61"/>
      <c r="OIE126" s="61"/>
      <c r="OIF126" s="61"/>
      <c r="OIG126" s="61"/>
      <c r="OIH126" s="61"/>
      <c r="OII126" s="61"/>
      <c r="OIJ126" s="61"/>
      <c r="OIK126" s="61"/>
      <c r="OIL126" s="61"/>
      <c r="OIM126" s="61"/>
      <c r="OIN126" s="61"/>
      <c r="OIO126" s="61"/>
      <c r="OIP126" s="61"/>
      <c r="OIQ126" s="61"/>
      <c r="OIR126" s="61"/>
      <c r="OIS126" s="61"/>
      <c r="OIT126" s="61"/>
      <c r="OIU126" s="61"/>
      <c r="OIV126" s="61"/>
      <c r="OIW126" s="61"/>
      <c r="OIX126" s="61"/>
      <c r="OIY126" s="61"/>
      <c r="OIZ126" s="61"/>
      <c r="OJA126" s="61"/>
      <c r="OJB126" s="61"/>
      <c r="OJC126" s="61"/>
      <c r="OJD126" s="61"/>
      <c r="OJE126" s="61"/>
      <c r="OJF126" s="61"/>
      <c r="OJG126" s="61"/>
      <c r="OJH126" s="61"/>
      <c r="OJI126" s="61"/>
      <c r="OJJ126" s="61"/>
      <c r="OJK126" s="61"/>
      <c r="OJL126" s="61"/>
      <c r="OJM126" s="61"/>
      <c r="OJN126" s="61"/>
      <c r="OJO126" s="61"/>
      <c r="OJP126" s="61"/>
      <c r="OJQ126" s="61"/>
      <c r="OJR126" s="61"/>
      <c r="OJS126" s="61"/>
      <c r="OJT126" s="61"/>
      <c r="OJU126" s="61"/>
      <c r="OJV126" s="61"/>
      <c r="OJW126" s="61"/>
      <c r="OJX126" s="61"/>
      <c r="OJY126" s="61"/>
      <c r="OJZ126" s="61"/>
      <c r="OKA126" s="61"/>
      <c r="OKB126" s="61"/>
      <c r="OKC126" s="61"/>
      <c r="OKD126" s="61"/>
      <c r="OKE126" s="61"/>
      <c r="OKF126" s="61"/>
      <c r="OKG126" s="61"/>
      <c r="OKH126" s="61"/>
      <c r="OKI126" s="61"/>
      <c r="OKJ126" s="61"/>
      <c r="OKK126" s="61"/>
      <c r="OKL126" s="61"/>
      <c r="OKM126" s="61"/>
      <c r="OKN126" s="61"/>
      <c r="OKO126" s="61"/>
      <c r="OKP126" s="61"/>
      <c r="OKQ126" s="61"/>
      <c r="OKR126" s="61"/>
      <c r="OKS126" s="61"/>
      <c r="OKT126" s="61"/>
      <c r="OKU126" s="61"/>
      <c r="OKV126" s="61"/>
      <c r="OKW126" s="61"/>
      <c r="OKX126" s="61"/>
      <c r="OKY126" s="61"/>
      <c r="OKZ126" s="61"/>
      <c r="OLA126" s="61"/>
      <c r="OLB126" s="61"/>
      <c r="OLC126" s="61"/>
      <c r="OLD126" s="61"/>
      <c r="OLE126" s="61"/>
      <c r="OLF126" s="61"/>
      <c r="OLG126" s="61"/>
      <c r="OLH126" s="61"/>
      <c r="OLI126" s="61"/>
      <c r="OLJ126" s="61"/>
      <c r="OLK126" s="61"/>
      <c r="OLL126" s="61"/>
      <c r="OLM126" s="61"/>
      <c r="OLN126" s="61"/>
      <c r="OLO126" s="61"/>
      <c r="OLP126" s="61"/>
      <c r="OLQ126" s="61"/>
      <c r="OLR126" s="61"/>
      <c r="OLS126" s="61"/>
      <c r="OLT126" s="61"/>
      <c r="OLU126" s="61"/>
      <c r="OLV126" s="61"/>
      <c r="OLW126" s="61"/>
      <c r="OLX126" s="61"/>
      <c r="OLY126" s="61"/>
      <c r="OLZ126" s="61"/>
      <c r="OMA126" s="61"/>
      <c r="OMB126" s="61"/>
      <c r="OMC126" s="61"/>
      <c r="OMD126" s="61"/>
      <c r="OME126" s="61"/>
      <c r="OMF126" s="61"/>
      <c r="OMG126" s="61"/>
      <c r="OMH126" s="61"/>
      <c r="OMI126" s="61"/>
      <c r="OMJ126" s="61"/>
      <c r="OMK126" s="61"/>
      <c r="OML126" s="61"/>
      <c r="OMM126" s="61"/>
      <c r="OMN126" s="61"/>
      <c r="OMO126" s="61"/>
      <c r="OMP126" s="61"/>
      <c r="OMQ126" s="61"/>
      <c r="OMR126" s="61"/>
      <c r="OMS126" s="61"/>
      <c r="OMT126" s="61"/>
      <c r="OMU126" s="61"/>
      <c r="OMV126" s="61"/>
      <c r="OMW126" s="61"/>
      <c r="OMX126" s="61"/>
      <c r="OMY126" s="61"/>
      <c r="OMZ126" s="61"/>
      <c r="ONA126" s="61"/>
      <c r="ONB126" s="61"/>
      <c r="ONC126" s="61"/>
      <c r="OND126" s="61"/>
      <c r="ONE126" s="61"/>
      <c r="ONF126" s="61"/>
      <c r="ONG126" s="61"/>
      <c r="ONH126" s="61"/>
      <c r="ONI126" s="61"/>
      <c r="ONJ126" s="61"/>
      <c r="ONK126" s="61"/>
      <c r="ONL126" s="61"/>
      <c r="ONM126" s="61"/>
      <c r="ONN126" s="61"/>
      <c r="ONO126" s="61"/>
      <c r="ONP126" s="61"/>
      <c r="ONQ126" s="61"/>
      <c r="ONR126" s="61"/>
      <c r="ONS126" s="61"/>
      <c r="ONT126" s="61"/>
      <c r="ONU126" s="61"/>
      <c r="ONV126" s="61"/>
      <c r="ONW126" s="61"/>
      <c r="ONX126" s="61"/>
      <c r="ONY126" s="61"/>
      <c r="ONZ126" s="61"/>
      <c r="OOA126" s="61"/>
      <c r="OOB126" s="61"/>
      <c r="OOC126" s="61"/>
      <c r="OOD126" s="61"/>
      <c r="OOE126" s="61"/>
      <c r="OOF126" s="61"/>
      <c r="OOG126" s="61"/>
      <c r="OOH126" s="61"/>
      <c r="OOI126" s="61"/>
      <c r="OOJ126" s="61"/>
      <c r="OOK126" s="61"/>
      <c r="OOL126" s="61"/>
      <c r="OOM126" s="61"/>
      <c r="OON126" s="61"/>
      <c r="OOO126" s="61"/>
      <c r="OOP126" s="61"/>
      <c r="OOQ126" s="61"/>
      <c r="OOR126" s="61"/>
      <c r="OOS126" s="61"/>
      <c r="OOT126" s="61"/>
      <c r="OOU126" s="61"/>
      <c r="OOV126" s="61"/>
      <c r="OOW126" s="61"/>
      <c r="OOX126" s="61"/>
      <c r="OOY126" s="61"/>
      <c r="OOZ126" s="61"/>
      <c r="OPA126" s="61"/>
      <c r="OPB126" s="61"/>
      <c r="OPC126" s="61"/>
      <c r="OPD126" s="61"/>
      <c r="OPE126" s="61"/>
      <c r="OPF126" s="61"/>
      <c r="OPG126" s="61"/>
      <c r="OPH126" s="61"/>
      <c r="OPI126" s="61"/>
      <c r="OPJ126" s="61"/>
      <c r="OPK126" s="61"/>
      <c r="OPL126" s="61"/>
      <c r="OPM126" s="61"/>
      <c r="OPN126" s="61"/>
      <c r="OPO126" s="61"/>
      <c r="OPP126" s="61"/>
      <c r="OPQ126" s="61"/>
      <c r="OPR126" s="61"/>
      <c r="OPS126" s="61"/>
      <c r="OPT126" s="61"/>
      <c r="OPU126" s="61"/>
      <c r="OPV126" s="61"/>
      <c r="OPW126" s="61"/>
      <c r="OPX126" s="61"/>
      <c r="OPY126" s="61"/>
      <c r="OPZ126" s="61"/>
      <c r="OQA126" s="61"/>
      <c r="OQB126" s="61"/>
      <c r="OQC126" s="61"/>
      <c r="OQD126" s="61"/>
      <c r="OQE126" s="61"/>
      <c r="OQF126" s="61"/>
      <c r="OQG126" s="61"/>
      <c r="OQH126" s="61"/>
      <c r="OQI126" s="61"/>
      <c r="OQJ126" s="61"/>
      <c r="OQK126" s="61"/>
      <c r="OQL126" s="61"/>
      <c r="OQM126" s="61"/>
      <c r="OQN126" s="61"/>
      <c r="OQO126" s="61"/>
      <c r="OQP126" s="61"/>
      <c r="OQQ126" s="61"/>
      <c r="OQR126" s="61"/>
      <c r="OQS126" s="61"/>
      <c r="OQT126" s="61"/>
      <c r="OQU126" s="61"/>
      <c r="OQV126" s="61"/>
      <c r="OQW126" s="61"/>
      <c r="OQX126" s="61"/>
      <c r="OQY126" s="61"/>
      <c r="OQZ126" s="61"/>
      <c r="ORA126" s="61"/>
      <c r="ORB126" s="61"/>
      <c r="ORC126" s="61"/>
      <c r="ORD126" s="61"/>
      <c r="ORE126" s="61"/>
      <c r="ORF126" s="61"/>
      <c r="ORG126" s="61"/>
      <c r="ORH126" s="61"/>
      <c r="ORI126" s="61"/>
      <c r="ORJ126" s="61"/>
      <c r="ORK126" s="61"/>
      <c r="ORL126" s="61"/>
      <c r="ORM126" s="61"/>
      <c r="ORN126" s="61"/>
      <c r="ORO126" s="61"/>
      <c r="ORP126" s="61"/>
      <c r="ORQ126" s="61"/>
      <c r="ORR126" s="61"/>
      <c r="ORS126" s="61"/>
      <c r="ORT126" s="61"/>
      <c r="ORU126" s="61"/>
      <c r="ORV126" s="61"/>
      <c r="ORW126" s="61"/>
      <c r="ORX126" s="61"/>
      <c r="ORY126" s="61"/>
      <c r="ORZ126" s="61"/>
      <c r="OSA126" s="61"/>
      <c r="OSB126" s="61"/>
      <c r="OSC126" s="61"/>
      <c r="OSD126" s="61"/>
      <c r="OSE126" s="61"/>
      <c r="OSF126" s="61"/>
      <c r="OSG126" s="61"/>
      <c r="OSH126" s="61"/>
      <c r="OSI126" s="61"/>
      <c r="OSJ126" s="61"/>
      <c r="OSK126" s="61"/>
      <c r="OSL126" s="61"/>
      <c r="OSM126" s="61"/>
      <c r="OSN126" s="61"/>
      <c r="OSO126" s="61"/>
      <c r="OSP126" s="61"/>
      <c r="OSQ126" s="61"/>
      <c r="OSR126" s="61"/>
      <c r="OSS126" s="61"/>
      <c r="OST126" s="61"/>
      <c r="OSU126" s="61"/>
      <c r="OSV126" s="61"/>
      <c r="OSW126" s="61"/>
      <c r="OSX126" s="61"/>
      <c r="OSY126" s="61"/>
      <c r="OSZ126" s="61"/>
      <c r="OTA126" s="61"/>
      <c r="OTB126" s="61"/>
      <c r="OTC126" s="61"/>
      <c r="OTD126" s="61"/>
      <c r="OTE126" s="61"/>
      <c r="OTF126" s="61"/>
      <c r="OTG126" s="61"/>
      <c r="OTH126" s="61"/>
      <c r="OTI126" s="61"/>
      <c r="OTJ126" s="61"/>
      <c r="OTK126" s="61"/>
      <c r="OTL126" s="61"/>
      <c r="OTM126" s="61"/>
      <c r="OTN126" s="61"/>
      <c r="OTO126" s="61"/>
      <c r="OTP126" s="61"/>
      <c r="OTQ126" s="61"/>
      <c r="OTR126" s="61"/>
      <c r="OTS126" s="61"/>
      <c r="OTT126" s="61"/>
      <c r="OTU126" s="61"/>
      <c r="OTV126" s="61"/>
      <c r="OTW126" s="61"/>
      <c r="OTX126" s="61"/>
      <c r="OTY126" s="61"/>
      <c r="OTZ126" s="61"/>
      <c r="OUA126" s="61"/>
      <c r="OUB126" s="61"/>
      <c r="OUC126" s="61"/>
      <c r="OUD126" s="61"/>
      <c r="OUE126" s="61"/>
      <c r="OUF126" s="61"/>
      <c r="OUG126" s="61"/>
      <c r="OUH126" s="61"/>
      <c r="OUI126" s="61"/>
      <c r="OUJ126" s="61"/>
      <c r="OUK126" s="61"/>
      <c r="OUL126" s="61"/>
      <c r="OUM126" s="61"/>
      <c r="OUN126" s="61"/>
      <c r="OUO126" s="61"/>
      <c r="OUP126" s="61"/>
      <c r="OUQ126" s="61"/>
      <c r="OUR126" s="61"/>
      <c r="OUS126" s="61"/>
      <c r="OUT126" s="61"/>
      <c r="OUU126" s="61"/>
      <c r="OUV126" s="61"/>
      <c r="OUW126" s="61"/>
      <c r="OUX126" s="61"/>
      <c r="OUY126" s="61"/>
      <c r="OUZ126" s="61"/>
      <c r="OVA126" s="61"/>
      <c r="OVB126" s="61"/>
      <c r="OVC126" s="61"/>
      <c r="OVD126" s="61"/>
      <c r="OVE126" s="61"/>
      <c r="OVF126" s="61"/>
      <c r="OVG126" s="61"/>
      <c r="OVH126" s="61"/>
      <c r="OVI126" s="61"/>
      <c r="OVJ126" s="61"/>
      <c r="OVK126" s="61"/>
      <c r="OVL126" s="61"/>
      <c r="OVM126" s="61"/>
      <c r="OVN126" s="61"/>
      <c r="OVO126" s="61"/>
      <c r="OVP126" s="61"/>
      <c r="OVQ126" s="61"/>
      <c r="OVR126" s="61"/>
      <c r="OVS126" s="61"/>
      <c r="OVT126" s="61"/>
      <c r="OVU126" s="61"/>
      <c r="OVV126" s="61"/>
      <c r="OVW126" s="61"/>
      <c r="OVX126" s="61"/>
      <c r="OVY126" s="61"/>
      <c r="OVZ126" s="61"/>
      <c r="OWA126" s="61"/>
      <c r="OWB126" s="61"/>
      <c r="OWC126" s="61"/>
      <c r="OWD126" s="61"/>
      <c r="OWE126" s="61"/>
      <c r="OWF126" s="61"/>
      <c r="OWG126" s="61"/>
      <c r="OWH126" s="61"/>
      <c r="OWI126" s="61"/>
      <c r="OWJ126" s="61"/>
      <c r="OWK126" s="61"/>
      <c r="OWL126" s="61"/>
      <c r="OWM126" s="61"/>
      <c r="OWN126" s="61"/>
      <c r="OWO126" s="61"/>
      <c r="OWP126" s="61"/>
      <c r="OWQ126" s="61"/>
      <c r="OWR126" s="61"/>
      <c r="OWS126" s="61"/>
      <c r="OWT126" s="61"/>
      <c r="OWU126" s="61"/>
      <c r="OWV126" s="61"/>
      <c r="OWW126" s="61"/>
      <c r="OWX126" s="61"/>
      <c r="OWY126" s="61"/>
      <c r="OWZ126" s="61"/>
      <c r="OXA126" s="61"/>
      <c r="OXB126" s="61"/>
      <c r="OXC126" s="61"/>
      <c r="OXD126" s="61"/>
      <c r="OXE126" s="61"/>
      <c r="OXF126" s="61"/>
      <c r="OXG126" s="61"/>
      <c r="OXH126" s="61"/>
      <c r="OXI126" s="61"/>
      <c r="OXJ126" s="61"/>
      <c r="OXK126" s="61"/>
      <c r="OXL126" s="61"/>
      <c r="OXM126" s="61"/>
      <c r="OXN126" s="61"/>
      <c r="OXO126" s="61"/>
      <c r="OXP126" s="61"/>
      <c r="OXQ126" s="61"/>
      <c r="OXR126" s="61"/>
      <c r="OXS126" s="61"/>
      <c r="OXT126" s="61"/>
      <c r="OXU126" s="61"/>
      <c r="OXV126" s="61"/>
      <c r="OXW126" s="61"/>
      <c r="OXX126" s="61"/>
      <c r="OXY126" s="61"/>
      <c r="OXZ126" s="61"/>
      <c r="OYA126" s="61"/>
      <c r="OYB126" s="61"/>
      <c r="OYC126" s="61"/>
      <c r="OYD126" s="61"/>
      <c r="OYE126" s="61"/>
      <c r="OYF126" s="61"/>
      <c r="OYG126" s="61"/>
      <c r="OYH126" s="61"/>
      <c r="OYI126" s="61"/>
      <c r="OYJ126" s="61"/>
      <c r="OYK126" s="61"/>
      <c r="OYL126" s="61"/>
      <c r="OYM126" s="61"/>
      <c r="OYN126" s="61"/>
      <c r="OYO126" s="61"/>
      <c r="OYP126" s="61"/>
      <c r="OYQ126" s="61"/>
      <c r="OYR126" s="61"/>
      <c r="OYS126" s="61"/>
      <c r="OYT126" s="61"/>
      <c r="OYU126" s="61"/>
      <c r="OYV126" s="61"/>
      <c r="OYW126" s="61"/>
      <c r="OYX126" s="61"/>
      <c r="OYY126" s="61"/>
      <c r="OYZ126" s="61"/>
      <c r="OZA126" s="61"/>
      <c r="OZB126" s="61"/>
      <c r="OZC126" s="61"/>
      <c r="OZD126" s="61"/>
      <c r="OZE126" s="61"/>
      <c r="OZF126" s="61"/>
      <c r="OZG126" s="61"/>
      <c r="OZH126" s="61"/>
      <c r="OZI126" s="61"/>
      <c r="OZJ126" s="61"/>
      <c r="OZK126" s="61"/>
      <c r="OZL126" s="61"/>
      <c r="OZM126" s="61"/>
      <c r="OZN126" s="61"/>
      <c r="OZO126" s="61"/>
      <c r="OZP126" s="61"/>
      <c r="OZQ126" s="61"/>
      <c r="OZR126" s="61"/>
      <c r="OZS126" s="61"/>
      <c r="OZT126" s="61"/>
      <c r="OZU126" s="61"/>
      <c r="OZV126" s="61"/>
      <c r="OZW126" s="61"/>
      <c r="OZX126" s="61"/>
      <c r="OZY126" s="61"/>
      <c r="OZZ126" s="61"/>
      <c r="PAA126" s="61"/>
      <c r="PAB126" s="61"/>
      <c r="PAC126" s="61"/>
      <c r="PAD126" s="61"/>
      <c r="PAE126" s="61"/>
      <c r="PAF126" s="61"/>
      <c r="PAG126" s="61"/>
      <c r="PAH126" s="61"/>
      <c r="PAI126" s="61"/>
      <c r="PAJ126" s="61"/>
      <c r="PAK126" s="61"/>
      <c r="PAL126" s="61"/>
      <c r="PAM126" s="61"/>
      <c r="PAN126" s="61"/>
      <c r="PAO126" s="61"/>
      <c r="PAP126" s="61"/>
      <c r="PAQ126" s="61"/>
      <c r="PAR126" s="61"/>
      <c r="PAS126" s="61"/>
      <c r="PAT126" s="61"/>
      <c r="PAU126" s="61"/>
      <c r="PAV126" s="61"/>
      <c r="PAW126" s="61"/>
      <c r="PAX126" s="61"/>
      <c r="PAY126" s="61"/>
      <c r="PAZ126" s="61"/>
      <c r="PBA126" s="61"/>
      <c r="PBB126" s="61"/>
      <c r="PBC126" s="61"/>
      <c r="PBD126" s="61"/>
      <c r="PBE126" s="61"/>
      <c r="PBF126" s="61"/>
      <c r="PBG126" s="61"/>
      <c r="PBH126" s="61"/>
      <c r="PBI126" s="61"/>
      <c r="PBJ126" s="61"/>
      <c r="PBK126" s="61"/>
      <c r="PBL126" s="61"/>
      <c r="PBM126" s="61"/>
      <c r="PBN126" s="61"/>
      <c r="PBO126" s="61"/>
      <c r="PBP126" s="61"/>
      <c r="PBQ126" s="61"/>
      <c r="PBR126" s="61"/>
      <c r="PBS126" s="61"/>
      <c r="PBT126" s="61"/>
      <c r="PBU126" s="61"/>
      <c r="PBV126" s="61"/>
      <c r="PBW126" s="61"/>
      <c r="PBX126" s="61"/>
      <c r="PBY126" s="61"/>
      <c r="PBZ126" s="61"/>
      <c r="PCA126" s="61"/>
      <c r="PCB126" s="61"/>
      <c r="PCC126" s="61"/>
      <c r="PCD126" s="61"/>
      <c r="PCE126" s="61"/>
      <c r="PCF126" s="61"/>
      <c r="PCG126" s="61"/>
      <c r="PCH126" s="61"/>
      <c r="PCI126" s="61"/>
      <c r="PCJ126" s="61"/>
      <c r="PCK126" s="61"/>
      <c r="PCL126" s="61"/>
      <c r="PCM126" s="61"/>
      <c r="PCN126" s="61"/>
      <c r="PCO126" s="61"/>
      <c r="PCP126" s="61"/>
      <c r="PCQ126" s="61"/>
      <c r="PCR126" s="61"/>
      <c r="PCS126" s="61"/>
      <c r="PCT126" s="61"/>
      <c r="PCU126" s="61"/>
      <c r="PCV126" s="61"/>
      <c r="PCW126" s="61"/>
      <c r="PCX126" s="61"/>
      <c r="PCY126" s="61"/>
      <c r="PCZ126" s="61"/>
      <c r="PDA126" s="61"/>
      <c r="PDB126" s="61"/>
      <c r="PDC126" s="61"/>
      <c r="PDD126" s="61"/>
      <c r="PDE126" s="61"/>
      <c r="PDF126" s="61"/>
      <c r="PDG126" s="61"/>
      <c r="PDH126" s="61"/>
      <c r="PDI126" s="61"/>
      <c r="PDJ126" s="61"/>
      <c r="PDK126" s="61"/>
      <c r="PDL126" s="61"/>
      <c r="PDM126" s="61"/>
      <c r="PDN126" s="61"/>
      <c r="PDO126" s="61"/>
      <c r="PDP126" s="61"/>
      <c r="PDQ126" s="61"/>
      <c r="PDR126" s="61"/>
      <c r="PDS126" s="61"/>
      <c r="PDT126" s="61"/>
      <c r="PDU126" s="61"/>
      <c r="PDV126" s="61"/>
      <c r="PDW126" s="61"/>
      <c r="PDX126" s="61"/>
      <c r="PDY126" s="61"/>
      <c r="PDZ126" s="61"/>
      <c r="PEA126" s="61"/>
      <c r="PEB126" s="61"/>
      <c r="PEC126" s="61"/>
      <c r="PED126" s="61"/>
      <c r="PEE126" s="61"/>
      <c r="PEF126" s="61"/>
      <c r="PEG126" s="61"/>
      <c r="PEH126" s="61"/>
      <c r="PEI126" s="61"/>
      <c r="PEJ126" s="61"/>
      <c r="PEK126" s="61"/>
      <c r="PEL126" s="61"/>
      <c r="PEM126" s="61"/>
      <c r="PEN126" s="61"/>
      <c r="PEO126" s="61"/>
      <c r="PEP126" s="61"/>
      <c r="PEQ126" s="61"/>
      <c r="PER126" s="61"/>
      <c r="PES126" s="61"/>
      <c r="PET126" s="61"/>
      <c r="PEU126" s="61"/>
      <c r="PEV126" s="61"/>
      <c r="PEW126" s="61"/>
      <c r="PEX126" s="61"/>
      <c r="PEY126" s="61"/>
      <c r="PEZ126" s="61"/>
      <c r="PFA126" s="61"/>
      <c r="PFB126" s="61"/>
      <c r="PFC126" s="61"/>
      <c r="PFD126" s="61"/>
      <c r="PFE126" s="61"/>
      <c r="PFF126" s="61"/>
      <c r="PFG126" s="61"/>
      <c r="PFH126" s="61"/>
      <c r="PFI126" s="61"/>
      <c r="PFJ126" s="61"/>
      <c r="PFK126" s="61"/>
      <c r="PFL126" s="61"/>
      <c r="PFM126" s="61"/>
      <c r="PFN126" s="61"/>
      <c r="PFO126" s="61"/>
      <c r="PFP126" s="61"/>
      <c r="PFQ126" s="61"/>
      <c r="PFR126" s="61"/>
      <c r="PFS126" s="61"/>
      <c r="PFT126" s="61"/>
      <c r="PFU126" s="61"/>
      <c r="PFV126" s="61"/>
      <c r="PFW126" s="61"/>
      <c r="PFX126" s="61"/>
      <c r="PFY126" s="61"/>
      <c r="PFZ126" s="61"/>
      <c r="PGA126" s="61"/>
      <c r="PGB126" s="61"/>
      <c r="PGC126" s="61"/>
      <c r="PGD126" s="61"/>
      <c r="PGE126" s="61"/>
      <c r="PGF126" s="61"/>
      <c r="PGG126" s="61"/>
      <c r="PGH126" s="61"/>
      <c r="PGI126" s="61"/>
      <c r="PGJ126" s="61"/>
      <c r="PGK126" s="61"/>
      <c r="PGL126" s="61"/>
      <c r="PGM126" s="61"/>
      <c r="PGN126" s="61"/>
      <c r="PGO126" s="61"/>
      <c r="PGP126" s="61"/>
      <c r="PGQ126" s="61"/>
      <c r="PGR126" s="61"/>
      <c r="PGS126" s="61"/>
      <c r="PGT126" s="61"/>
      <c r="PGU126" s="61"/>
      <c r="PGV126" s="61"/>
      <c r="PGW126" s="61"/>
      <c r="PGX126" s="61"/>
      <c r="PGY126" s="61"/>
      <c r="PGZ126" s="61"/>
      <c r="PHA126" s="61"/>
      <c r="PHB126" s="61"/>
      <c r="PHC126" s="61"/>
      <c r="PHD126" s="61"/>
      <c r="PHE126" s="61"/>
      <c r="PHF126" s="61"/>
      <c r="PHG126" s="61"/>
      <c r="PHH126" s="61"/>
      <c r="PHI126" s="61"/>
      <c r="PHJ126" s="61"/>
      <c r="PHK126" s="61"/>
      <c r="PHL126" s="61"/>
      <c r="PHM126" s="61"/>
      <c r="PHN126" s="61"/>
      <c r="PHO126" s="61"/>
      <c r="PHP126" s="61"/>
      <c r="PHQ126" s="61"/>
      <c r="PHR126" s="61"/>
      <c r="PHS126" s="61"/>
      <c r="PHT126" s="61"/>
      <c r="PHU126" s="61"/>
      <c r="PHV126" s="61"/>
      <c r="PHW126" s="61"/>
      <c r="PHX126" s="61"/>
      <c r="PHY126" s="61"/>
      <c r="PHZ126" s="61"/>
      <c r="PIA126" s="61"/>
      <c r="PIB126" s="61"/>
      <c r="PIC126" s="61"/>
      <c r="PID126" s="61"/>
      <c r="PIE126" s="61"/>
      <c r="PIF126" s="61"/>
      <c r="PIG126" s="61"/>
      <c r="PIH126" s="61"/>
      <c r="PII126" s="61"/>
      <c r="PIJ126" s="61"/>
      <c r="PIK126" s="61"/>
      <c r="PIL126" s="61"/>
      <c r="PIM126" s="61"/>
      <c r="PIN126" s="61"/>
      <c r="PIO126" s="61"/>
      <c r="PIP126" s="61"/>
      <c r="PIQ126" s="61"/>
      <c r="PIR126" s="61"/>
      <c r="PIS126" s="61"/>
      <c r="PIT126" s="61"/>
      <c r="PIU126" s="61"/>
      <c r="PIV126" s="61"/>
      <c r="PIW126" s="61"/>
      <c r="PIX126" s="61"/>
      <c r="PIY126" s="61"/>
      <c r="PIZ126" s="61"/>
      <c r="PJA126" s="61"/>
      <c r="PJB126" s="61"/>
      <c r="PJC126" s="61"/>
      <c r="PJD126" s="61"/>
      <c r="PJE126" s="61"/>
      <c r="PJF126" s="61"/>
      <c r="PJG126" s="61"/>
      <c r="PJH126" s="61"/>
      <c r="PJI126" s="61"/>
      <c r="PJJ126" s="61"/>
      <c r="PJK126" s="61"/>
      <c r="PJL126" s="61"/>
      <c r="PJM126" s="61"/>
      <c r="PJN126" s="61"/>
      <c r="PJO126" s="61"/>
      <c r="PJP126" s="61"/>
      <c r="PJQ126" s="61"/>
      <c r="PJR126" s="61"/>
      <c r="PJS126" s="61"/>
      <c r="PJT126" s="61"/>
      <c r="PJU126" s="61"/>
      <c r="PJV126" s="61"/>
      <c r="PJW126" s="61"/>
      <c r="PJX126" s="61"/>
      <c r="PJY126" s="61"/>
      <c r="PJZ126" s="61"/>
      <c r="PKA126" s="61"/>
      <c r="PKB126" s="61"/>
      <c r="PKC126" s="61"/>
      <c r="PKD126" s="61"/>
      <c r="PKE126" s="61"/>
      <c r="PKF126" s="61"/>
      <c r="PKG126" s="61"/>
      <c r="PKH126" s="61"/>
      <c r="PKI126" s="61"/>
      <c r="PKJ126" s="61"/>
      <c r="PKK126" s="61"/>
      <c r="PKL126" s="61"/>
      <c r="PKM126" s="61"/>
      <c r="PKN126" s="61"/>
      <c r="PKO126" s="61"/>
      <c r="PKP126" s="61"/>
      <c r="PKQ126" s="61"/>
      <c r="PKR126" s="61"/>
      <c r="PKS126" s="61"/>
      <c r="PKT126" s="61"/>
      <c r="PKU126" s="61"/>
      <c r="PKV126" s="61"/>
      <c r="PKW126" s="61"/>
      <c r="PKX126" s="61"/>
      <c r="PKY126" s="61"/>
      <c r="PKZ126" s="61"/>
      <c r="PLA126" s="61"/>
      <c r="PLB126" s="61"/>
      <c r="PLC126" s="61"/>
      <c r="PLD126" s="61"/>
      <c r="PLE126" s="61"/>
      <c r="PLF126" s="61"/>
      <c r="PLG126" s="61"/>
      <c r="PLH126" s="61"/>
      <c r="PLI126" s="61"/>
      <c r="PLJ126" s="61"/>
      <c r="PLK126" s="61"/>
      <c r="PLL126" s="61"/>
      <c r="PLM126" s="61"/>
      <c r="PLN126" s="61"/>
      <c r="PLO126" s="61"/>
      <c r="PLP126" s="61"/>
      <c r="PLQ126" s="61"/>
      <c r="PLR126" s="61"/>
      <c r="PLS126" s="61"/>
      <c r="PLT126" s="61"/>
      <c r="PLU126" s="61"/>
      <c r="PLV126" s="61"/>
      <c r="PLW126" s="61"/>
      <c r="PLX126" s="61"/>
      <c r="PLY126" s="61"/>
      <c r="PLZ126" s="61"/>
      <c r="PMA126" s="61"/>
      <c r="PMB126" s="61"/>
      <c r="PMC126" s="61"/>
      <c r="PMD126" s="61"/>
      <c r="PME126" s="61"/>
      <c r="PMF126" s="61"/>
      <c r="PMG126" s="61"/>
      <c r="PMH126" s="61"/>
      <c r="PMI126" s="61"/>
      <c r="PMJ126" s="61"/>
      <c r="PMK126" s="61"/>
      <c r="PML126" s="61"/>
      <c r="PMM126" s="61"/>
      <c r="PMN126" s="61"/>
      <c r="PMO126" s="61"/>
      <c r="PMP126" s="61"/>
      <c r="PMQ126" s="61"/>
      <c r="PMR126" s="61"/>
      <c r="PMS126" s="61"/>
      <c r="PMT126" s="61"/>
      <c r="PMU126" s="61"/>
      <c r="PMV126" s="61"/>
      <c r="PMW126" s="61"/>
      <c r="PMX126" s="61"/>
      <c r="PMY126" s="61"/>
      <c r="PMZ126" s="61"/>
      <c r="PNA126" s="61"/>
      <c r="PNB126" s="61"/>
      <c r="PNC126" s="61"/>
      <c r="PND126" s="61"/>
      <c r="PNE126" s="61"/>
      <c r="PNF126" s="61"/>
      <c r="PNG126" s="61"/>
      <c r="PNH126" s="61"/>
      <c r="PNI126" s="61"/>
      <c r="PNJ126" s="61"/>
      <c r="PNK126" s="61"/>
      <c r="PNL126" s="61"/>
      <c r="PNM126" s="61"/>
      <c r="PNN126" s="61"/>
      <c r="PNO126" s="61"/>
      <c r="PNP126" s="61"/>
      <c r="PNQ126" s="61"/>
      <c r="PNR126" s="61"/>
      <c r="PNS126" s="61"/>
      <c r="PNT126" s="61"/>
      <c r="PNU126" s="61"/>
      <c r="PNV126" s="61"/>
      <c r="PNW126" s="61"/>
      <c r="PNX126" s="61"/>
      <c r="PNY126" s="61"/>
      <c r="PNZ126" s="61"/>
      <c r="POA126" s="61"/>
      <c r="POB126" s="61"/>
      <c r="POC126" s="61"/>
      <c r="POD126" s="61"/>
      <c r="POE126" s="61"/>
      <c r="POF126" s="61"/>
      <c r="POG126" s="61"/>
      <c r="POH126" s="61"/>
      <c r="POI126" s="61"/>
      <c r="POJ126" s="61"/>
      <c r="POK126" s="61"/>
      <c r="POL126" s="61"/>
      <c r="POM126" s="61"/>
      <c r="PON126" s="61"/>
      <c r="POO126" s="61"/>
      <c r="POP126" s="61"/>
      <c r="POQ126" s="61"/>
      <c r="POR126" s="61"/>
      <c r="POS126" s="61"/>
      <c r="POT126" s="61"/>
      <c r="POU126" s="61"/>
      <c r="POV126" s="61"/>
      <c r="POW126" s="61"/>
      <c r="POX126" s="61"/>
      <c r="POY126" s="61"/>
      <c r="POZ126" s="61"/>
      <c r="PPA126" s="61"/>
      <c r="PPB126" s="61"/>
      <c r="PPC126" s="61"/>
      <c r="PPD126" s="61"/>
      <c r="PPE126" s="61"/>
      <c r="PPF126" s="61"/>
      <c r="PPG126" s="61"/>
      <c r="PPH126" s="61"/>
      <c r="PPI126" s="61"/>
      <c r="PPJ126" s="61"/>
      <c r="PPK126" s="61"/>
      <c r="PPL126" s="61"/>
      <c r="PPM126" s="61"/>
      <c r="PPN126" s="61"/>
      <c r="PPO126" s="61"/>
      <c r="PPP126" s="61"/>
      <c r="PPQ126" s="61"/>
      <c r="PPR126" s="61"/>
      <c r="PPS126" s="61"/>
      <c r="PPT126" s="61"/>
      <c r="PPU126" s="61"/>
      <c r="PPV126" s="61"/>
      <c r="PPW126" s="61"/>
      <c r="PPX126" s="61"/>
      <c r="PPY126" s="61"/>
      <c r="PPZ126" s="61"/>
      <c r="PQA126" s="61"/>
      <c r="PQB126" s="61"/>
      <c r="PQC126" s="61"/>
      <c r="PQD126" s="61"/>
      <c r="PQE126" s="61"/>
      <c r="PQF126" s="61"/>
      <c r="PQG126" s="61"/>
      <c r="PQH126" s="61"/>
      <c r="PQI126" s="61"/>
      <c r="PQJ126" s="61"/>
      <c r="PQK126" s="61"/>
      <c r="PQL126" s="61"/>
      <c r="PQM126" s="61"/>
      <c r="PQN126" s="61"/>
      <c r="PQO126" s="61"/>
      <c r="PQP126" s="61"/>
      <c r="PQQ126" s="61"/>
      <c r="PQR126" s="61"/>
      <c r="PQS126" s="61"/>
      <c r="PQT126" s="61"/>
      <c r="PQU126" s="61"/>
      <c r="PQV126" s="61"/>
      <c r="PQW126" s="61"/>
      <c r="PQX126" s="61"/>
      <c r="PQY126" s="61"/>
      <c r="PQZ126" s="61"/>
      <c r="PRA126" s="61"/>
      <c r="PRB126" s="61"/>
      <c r="PRC126" s="61"/>
      <c r="PRD126" s="61"/>
      <c r="PRE126" s="61"/>
      <c r="PRF126" s="61"/>
      <c r="PRG126" s="61"/>
      <c r="PRH126" s="61"/>
      <c r="PRI126" s="61"/>
      <c r="PRJ126" s="61"/>
      <c r="PRK126" s="61"/>
      <c r="PRL126" s="61"/>
      <c r="PRM126" s="61"/>
      <c r="PRN126" s="61"/>
      <c r="PRO126" s="61"/>
      <c r="PRP126" s="61"/>
      <c r="PRQ126" s="61"/>
      <c r="PRR126" s="61"/>
      <c r="PRS126" s="61"/>
      <c r="PRT126" s="61"/>
      <c r="PRU126" s="61"/>
      <c r="PRV126" s="61"/>
      <c r="PRW126" s="61"/>
      <c r="PRX126" s="61"/>
      <c r="PRY126" s="61"/>
      <c r="PRZ126" s="61"/>
      <c r="PSA126" s="61"/>
      <c r="PSB126" s="61"/>
      <c r="PSC126" s="61"/>
      <c r="PSD126" s="61"/>
      <c r="PSE126" s="61"/>
      <c r="PSF126" s="61"/>
      <c r="PSG126" s="61"/>
      <c r="PSH126" s="61"/>
      <c r="PSI126" s="61"/>
      <c r="PSJ126" s="61"/>
      <c r="PSK126" s="61"/>
      <c r="PSL126" s="61"/>
      <c r="PSM126" s="61"/>
      <c r="PSN126" s="61"/>
      <c r="PSO126" s="61"/>
      <c r="PSP126" s="61"/>
      <c r="PSQ126" s="61"/>
      <c r="PSR126" s="61"/>
      <c r="PSS126" s="61"/>
      <c r="PST126" s="61"/>
      <c r="PSU126" s="61"/>
      <c r="PSV126" s="61"/>
      <c r="PSW126" s="61"/>
      <c r="PSX126" s="61"/>
      <c r="PSY126" s="61"/>
      <c r="PSZ126" s="61"/>
      <c r="PTA126" s="61"/>
      <c r="PTB126" s="61"/>
      <c r="PTC126" s="61"/>
      <c r="PTD126" s="61"/>
      <c r="PTE126" s="61"/>
      <c r="PTF126" s="61"/>
      <c r="PTG126" s="61"/>
      <c r="PTH126" s="61"/>
      <c r="PTI126" s="61"/>
      <c r="PTJ126" s="61"/>
      <c r="PTK126" s="61"/>
      <c r="PTL126" s="61"/>
      <c r="PTM126" s="61"/>
      <c r="PTN126" s="61"/>
      <c r="PTO126" s="61"/>
      <c r="PTP126" s="61"/>
      <c r="PTQ126" s="61"/>
      <c r="PTR126" s="61"/>
      <c r="PTS126" s="61"/>
      <c r="PTT126" s="61"/>
      <c r="PTU126" s="61"/>
      <c r="PTV126" s="61"/>
      <c r="PTW126" s="61"/>
      <c r="PTX126" s="61"/>
      <c r="PTY126" s="61"/>
      <c r="PTZ126" s="61"/>
      <c r="PUA126" s="61"/>
      <c r="PUB126" s="61"/>
      <c r="PUC126" s="61"/>
      <c r="PUD126" s="61"/>
      <c r="PUE126" s="61"/>
      <c r="PUF126" s="61"/>
      <c r="PUG126" s="61"/>
      <c r="PUH126" s="61"/>
      <c r="PUI126" s="61"/>
      <c r="PUJ126" s="61"/>
      <c r="PUK126" s="61"/>
      <c r="PUL126" s="61"/>
      <c r="PUM126" s="61"/>
      <c r="PUN126" s="61"/>
      <c r="PUO126" s="61"/>
      <c r="PUP126" s="61"/>
      <c r="PUQ126" s="61"/>
      <c r="PUR126" s="61"/>
      <c r="PUS126" s="61"/>
      <c r="PUT126" s="61"/>
      <c r="PUU126" s="61"/>
      <c r="PUV126" s="61"/>
      <c r="PUW126" s="61"/>
      <c r="PUX126" s="61"/>
      <c r="PUY126" s="61"/>
      <c r="PUZ126" s="61"/>
      <c r="PVA126" s="61"/>
      <c r="PVB126" s="61"/>
      <c r="PVC126" s="61"/>
      <c r="PVD126" s="61"/>
      <c r="PVE126" s="61"/>
      <c r="PVF126" s="61"/>
      <c r="PVG126" s="61"/>
      <c r="PVH126" s="61"/>
      <c r="PVI126" s="61"/>
      <c r="PVJ126" s="61"/>
      <c r="PVK126" s="61"/>
      <c r="PVL126" s="61"/>
      <c r="PVM126" s="61"/>
      <c r="PVN126" s="61"/>
      <c r="PVO126" s="61"/>
      <c r="PVP126" s="61"/>
      <c r="PVQ126" s="61"/>
      <c r="PVR126" s="61"/>
      <c r="PVS126" s="61"/>
      <c r="PVT126" s="61"/>
      <c r="PVU126" s="61"/>
      <c r="PVV126" s="61"/>
      <c r="PVW126" s="61"/>
      <c r="PVX126" s="61"/>
      <c r="PVY126" s="61"/>
      <c r="PVZ126" s="61"/>
      <c r="PWA126" s="61"/>
      <c r="PWB126" s="61"/>
      <c r="PWC126" s="61"/>
      <c r="PWD126" s="61"/>
      <c r="PWE126" s="61"/>
      <c r="PWF126" s="61"/>
      <c r="PWG126" s="61"/>
      <c r="PWH126" s="61"/>
      <c r="PWI126" s="61"/>
      <c r="PWJ126" s="61"/>
      <c r="PWK126" s="61"/>
      <c r="PWL126" s="61"/>
      <c r="PWM126" s="61"/>
      <c r="PWN126" s="61"/>
      <c r="PWO126" s="61"/>
      <c r="PWP126" s="61"/>
      <c r="PWQ126" s="61"/>
      <c r="PWR126" s="61"/>
      <c r="PWS126" s="61"/>
      <c r="PWT126" s="61"/>
      <c r="PWU126" s="61"/>
      <c r="PWV126" s="61"/>
      <c r="PWW126" s="61"/>
      <c r="PWX126" s="61"/>
      <c r="PWY126" s="61"/>
      <c r="PWZ126" s="61"/>
      <c r="PXA126" s="61"/>
      <c r="PXB126" s="61"/>
      <c r="PXC126" s="61"/>
      <c r="PXD126" s="61"/>
      <c r="PXE126" s="61"/>
      <c r="PXF126" s="61"/>
      <c r="PXG126" s="61"/>
      <c r="PXH126" s="61"/>
      <c r="PXI126" s="61"/>
      <c r="PXJ126" s="61"/>
      <c r="PXK126" s="61"/>
      <c r="PXL126" s="61"/>
      <c r="PXM126" s="61"/>
      <c r="PXN126" s="61"/>
      <c r="PXO126" s="61"/>
      <c r="PXP126" s="61"/>
      <c r="PXQ126" s="61"/>
      <c r="PXR126" s="61"/>
      <c r="PXS126" s="61"/>
      <c r="PXT126" s="61"/>
      <c r="PXU126" s="61"/>
      <c r="PXV126" s="61"/>
      <c r="PXW126" s="61"/>
      <c r="PXX126" s="61"/>
      <c r="PXY126" s="61"/>
      <c r="PXZ126" s="61"/>
      <c r="PYA126" s="61"/>
      <c r="PYB126" s="61"/>
      <c r="PYC126" s="61"/>
      <c r="PYD126" s="61"/>
      <c r="PYE126" s="61"/>
      <c r="PYF126" s="61"/>
      <c r="PYG126" s="61"/>
      <c r="PYH126" s="61"/>
      <c r="PYI126" s="61"/>
      <c r="PYJ126" s="61"/>
      <c r="PYK126" s="61"/>
      <c r="PYL126" s="61"/>
      <c r="PYM126" s="61"/>
      <c r="PYN126" s="61"/>
      <c r="PYO126" s="61"/>
      <c r="PYP126" s="61"/>
      <c r="PYQ126" s="61"/>
      <c r="PYR126" s="61"/>
      <c r="PYS126" s="61"/>
      <c r="PYT126" s="61"/>
      <c r="PYU126" s="61"/>
      <c r="PYV126" s="61"/>
      <c r="PYW126" s="61"/>
      <c r="PYX126" s="61"/>
      <c r="PYY126" s="61"/>
      <c r="PYZ126" s="61"/>
      <c r="PZA126" s="61"/>
      <c r="PZB126" s="61"/>
      <c r="PZC126" s="61"/>
      <c r="PZD126" s="61"/>
      <c r="PZE126" s="61"/>
      <c r="PZF126" s="61"/>
      <c r="PZG126" s="61"/>
      <c r="PZH126" s="61"/>
      <c r="PZI126" s="61"/>
      <c r="PZJ126" s="61"/>
      <c r="PZK126" s="61"/>
      <c r="PZL126" s="61"/>
      <c r="PZM126" s="61"/>
      <c r="PZN126" s="61"/>
      <c r="PZO126" s="61"/>
      <c r="PZP126" s="61"/>
      <c r="PZQ126" s="61"/>
      <c r="PZR126" s="61"/>
      <c r="PZS126" s="61"/>
      <c r="PZT126" s="61"/>
      <c r="PZU126" s="61"/>
      <c r="PZV126" s="61"/>
      <c r="PZW126" s="61"/>
      <c r="PZX126" s="61"/>
      <c r="PZY126" s="61"/>
      <c r="PZZ126" s="61"/>
      <c r="QAA126" s="61"/>
      <c r="QAB126" s="61"/>
      <c r="QAC126" s="61"/>
      <c r="QAD126" s="61"/>
      <c r="QAE126" s="61"/>
      <c r="QAF126" s="61"/>
      <c r="QAG126" s="61"/>
      <c r="QAH126" s="61"/>
      <c r="QAI126" s="61"/>
      <c r="QAJ126" s="61"/>
      <c r="QAK126" s="61"/>
      <c r="QAL126" s="61"/>
      <c r="QAM126" s="61"/>
      <c r="QAN126" s="61"/>
      <c r="QAO126" s="61"/>
      <c r="QAP126" s="61"/>
      <c r="QAQ126" s="61"/>
      <c r="QAR126" s="61"/>
      <c r="QAS126" s="61"/>
      <c r="QAT126" s="61"/>
      <c r="QAU126" s="61"/>
      <c r="QAV126" s="61"/>
      <c r="QAW126" s="61"/>
      <c r="QAX126" s="61"/>
      <c r="QAY126" s="61"/>
      <c r="QAZ126" s="61"/>
      <c r="QBA126" s="61"/>
      <c r="QBB126" s="61"/>
      <c r="QBC126" s="61"/>
      <c r="QBD126" s="61"/>
      <c r="QBE126" s="61"/>
      <c r="QBF126" s="61"/>
      <c r="QBG126" s="61"/>
      <c r="QBH126" s="61"/>
      <c r="QBI126" s="61"/>
      <c r="QBJ126" s="61"/>
      <c r="QBK126" s="61"/>
      <c r="QBL126" s="61"/>
      <c r="QBM126" s="61"/>
      <c r="QBN126" s="61"/>
      <c r="QBO126" s="61"/>
      <c r="QBP126" s="61"/>
      <c r="QBQ126" s="61"/>
      <c r="QBR126" s="61"/>
      <c r="QBS126" s="61"/>
      <c r="QBT126" s="61"/>
      <c r="QBU126" s="61"/>
      <c r="QBV126" s="61"/>
      <c r="QBW126" s="61"/>
      <c r="QBX126" s="61"/>
      <c r="QBY126" s="61"/>
      <c r="QBZ126" s="61"/>
      <c r="QCA126" s="61"/>
      <c r="QCB126" s="61"/>
      <c r="QCC126" s="61"/>
      <c r="QCD126" s="61"/>
      <c r="QCE126" s="61"/>
      <c r="QCF126" s="61"/>
      <c r="QCG126" s="61"/>
      <c r="QCH126" s="61"/>
      <c r="QCI126" s="61"/>
      <c r="QCJ126" s="61"/>
      <c r="QCK126" s="61"/>
      <c r="QCL126" s="61"/>
      <c r="QCM126" s="61"/>
      <c r="QCN126" s="61"/>
      <c r="QCO126" s="61"/>
      <c r="QCP126" s="61"/>
      <c r="QCQ126" s="61"/>
      <c r="QCR126" s="61"/>
      <c r="QCS126" s="61"/>
      <c r="QCT126" s="61"/>
      <c r="QCU126" s="61"/>
      <c r="QCV126" s="61"/>
      <c r="QCW126" s="61"/>
      <c r="QCX126" s="61"/>
      <c r="QCY126" s="61"/>
      <c r="QCZ126" s="61"/>
      <c r="QDA126" s="61"/>
      <c r="QDB126" s="61"/>
      <c r="QDC126" s="61"/>
      <c r="QDD126" s="61"/>
      <c r="QDE126" s="61"/>
      <c r="QDF126" s="61"/>
      <c r="QDG126" s="61"/>
      <c r="QDH126" s="61"/>
      <c r="QDI126" s="61"/>
      <c r="QDJ126" s="61"/>
      <c r="QDK126" s="61"/>
      <c r="QDL126" s="61"/>
      <c r="QDM126" s="61"/>
      <c r="QDN126" s="61"/>
      <c r="QDO126" s="61"/>
      <c r="QDP126" s="61"/>
      <c r="QDQ126" s="61"/>
      <c r="QDR126" s="61"/>
      <c r="QDS126" s="61"/>
      <c r="QDT126" s="61"/>
      <c r="QDU126" s="61"/>
      <c r="QDV126" s="61"/>
      <c r="QDW126" s="61"/>
      <c r="QDX126" s="61"/>
      <c r="QDY126" s="61"/>
      <c r="QDZ126" s="61"/>
      <c r="QEA126" s="61"/>
      <c r="QEB126" s="61"/>
      <c r="QEC126" s="61"/>
      <c r="QED126" s="61"/>
      <c r="QEE126" s="61"/>
      <c r="QEF126" s="61"/>
      <c r="QEG126" s="61"/>
      <c r="QEH126" s="61"/>
      <c r="QEI126" s="61"/>
      <c r="QEJ126" s="61"/>
      <c r="QEK126" s="61"/>
      <c r="QEL126" s="61"/>
      <c r="QEM126" s="61"/>
      <c r="QEN126" s="61"/>
      <c r="QEO126" s="61"/>
      <c r="QEP126" s="61"/>
      <c r="QEQ126" s="61"/>
      <c r="QER126" s="61"/>
      <c r="QES126" s="61"/>
      <c r="QET126" s="61"/>
      <c r="QEU126" s="61"/>
      <c r="QEV126" s="61"/>
      <c r="QEW126" s="61"/>
      <c r="QEX126" s="61"/>
      <c r="QEY126" s="61"/>
      <c r="QEZ126" s="61"/>
      <c r="QFA126" s="61"/>
      <c r="QFB126" s="61"/>
      <c r="QFC126" s="61"/>
      <c r="QFD126" s="61"/>
      <c r="QFE126" s="61"/>
      <c r="QFF126" s="61"/>
      <c r="QFG126" s="61"/>
      <c r="QFH126" s="61"/>
      <c r="QFI126" s="61"/>
      <c r="QFJ126" s="61"/>
      <c r="QFK126" s="61"/>
      <c r="QFL126" s="61"/>
      <c r="QFM126" s="61"/>
      <c r="QFN126" s="61"/>
      <c r="QFO126" s="61"/>
      <c r="QFP126" s="61"/>
      <c r="QFQ126" s="61"/>
      <c r="QFR126" s="61"/>
      <c r="QFS126" s="61"/>
      <c r="QFT126" s="61"/>
      <c r="QFU126" s="61"/>
      <c r="QFV126" s="61"/>
      <c r="QFW126" s="61"/>
      <c r="QFX126" s="61"/>
      <c r="QFY126" s="61"/>
      <c r="QFZ126" s="61"/>
      <c r="QGA126" s="61"/>
      <c r="QGB126" s="61"/>
      <c r="QGC126" s="61"/>
      <c r="QGD126" s="61"/>
      <c r="QGE126" s="61"/>
      <c r="QGF126" s="61"/>
      <c r="QGG126" s="61"/>
      <c r="QGH126" s="61"/>
      <c r="QGI126" s="61"/>
      <c r="QGJ126" s="61"/>
      <c r="QGK126" s="61"/>
      <c r="QGL126" s="61"/>
      <c r="QGM126" s="61"/>
      <c r="QGN126" s="61"/>
      <c r="QGO126" s="61"/>
      <c r="QGP126" s="61"/>
      <c r="QGQ126" s="61"/>
      <c r="QGR126" s="61"/>
      <c r="QGS126" s="61"/>
      <c r="QGT126" s="61"/>
      <c r="QGU126" s="61"/>
      <c r="QGV126" s="61"/>
      <c r="QGW126" s="61"/>
      <c r="QGX126" s="61"/>
      <c r="QGY126" s="61"/>
      <c r="QGZ126" s="61"/>
      <c r="QHA126" s="61"/>
      <c r="QHB126" s="61"/>
      <c r="QHC126" s="61"/>
      <c r="QHD126" s="61"/>
      <c r="QHE126" s="61"/>
      <c r="QHF126" s="61"/>
      <c r="QHG126" s="61"/>
      <c r="QHH126" s="61"/>
      <c r="QHI126" s="61"/>
      <c r="QHJ126" s="61"/>
      <c r="QHK126" s="61"/>
      <c r="QHL126" s="61"/>
      <c r="QHM126" s="61"/>
      <c r="QHN126" s="61"/>
      <c r="QHO126" s="61"/>
      <c r="QHP126" s="61"/>
      <c r="QHQ126" s="61"/>
      <c r="QHR126" s="61"/>
      <c r="QHS126" s="61"/>
      <c r="QHT126" s="61"/>
      <c r="QHU126" s="61"/>
      <c r="QHV126" s="61"/>
      <c r="QHW126" s="61"/>
      <c r="QHX126" s="61"/>
      <c r="QHY126" s="61"/>
      <c r="QHZ126" s="61"/>
      <c r="QIA126" s="61"/>
      <c r="QIB126" s="61"/>
      <c r="QIC126" s="61"/>
      <c r="QID126" s="61"/>
      <c r="QIE126" s="61"/>
      <c r="QIF126" s="61"/>
      <c r="QIG126" s="61"/>
      <c r="QIH126" s="61"/>
      <c r="QII126" s="61"/>
      <c r="QIJ126" s="61"/>
      <c r="QIK126" s="61"/>
      <c r="QIL126" s="61"/>
      <c r="QIM126" s="61"/>
      <c r="QIN126" s="61"/>
      <c r="QIO126" s="61"/>
      <c r="QIP126" s="61"/>
      <c r="QIQ126" s="61"/>
      <c r="QIR126" s="61"/>
      <c r="QIS126" s="61"/>
      <c r="QIT126" s="61"/>
      <c r="QIU126" s="61"/>
      <c r="QIV126" s="61"/>
      <c r="QIW126" s="61"/>
      <c r="QIX126" s="61"/>
      <c r="QIY126" s="61"/>
      <c r="QIZ126" s="61"/>
      <c r="QJA126" s="61"/>
      <c r="QJB126" s="61"/>
      <c r="QJC126" s="61"/>
      <c r="QJD126" s="61"/>
      <c r="QJE126" s="61"/>
      <c r="QJF126" s="61"/>
      <c r="QJG126" s="61"/>
      <c r="QJH126" s="61"/>
      <c r="QJI126" s="61"/>
      <c r="QJJ126" s="61"/>
      <c r="QJK126" s="61"/>
      <c r="QJL126" s="61"/>
      <c r="QJM126" s="61"/>
      <c r="QJN126" s="61"/>
      <c r="QJO126" s="61"/>
      <c r="QJP126" s="61"/>
      <c r="QJQ126" s="61"/>
      <c r="QJR126" s="61"/>
      <c r="QJS126" s="61"/>
      <c r="QJT126" s="61"/>
      <c r="QJU126" s="61"/>
      <c r="QJV126" s="61"/>
      <c r="QJW126" s="61"/>
      <c r="QJX126" s="61"/>
      <c r="QJY126" s="61"/>
      <c r="QJZ126" s="61"/>
      <c r="QKA126" s="61"/>
      <c r="QKB126" s="61"/>
      <c r="QKC126" s="61"/>
      <c r="QKD126" s="61"/>
      <c r="QKE126" s="61"/>
      <c r="QKF126" s="61"/>
      <c r="QKG126" s="61"/>
      <c r="QKH126" s="61"/>
      <c r="QKI126" s="61"/>
      <c r="QKJ126" s="61"/>
      <c r="QKK126" s="61"/>
      <c r="QKL126" s="61"/>
      <c r="QKM126" s="61"/>
      <c r="QKN126" s="61"/>
      <c r="QKO126" s="61"/>
      <c r="QKP126" s="61"/>
      <c r="QKQ126" s="61"/>
      <c r="QKR126" s="61"/>
      <c r="QKS126" s="61"/>
      <c r="QKT126" s="61"/>
      <c r="QKU126" s="61"/>
      <c r="QKV126" s="61"/>
      <c r="QKW126" s="61"/>
      <c r="QKX126" s="61"/>
      <c r="QKY126" s="61"/>
      <c r="QKZ126" s="61"/>
      <c r="QLA126" s="61"/>
      <c r="QLB126" s="61"/>
      <c r="QLC126" s="61"/>
      <c r="QLD126" s="61"/>
      <c r="QLE126" s="61"/>
      <c r="QLF126" s="61"/>
      <c r="QLG126" s="61"/>
      <c r="QLH126" s="61"/>
      <c r="QLI126" s="61"/>
      <c r="QLJ126" s="61"/>
      <c r="QLK126" s="61"/>
      <c r="QLL126" s="61"/>
      <c r="QLM126" s="61"/>
      <c r="QLN126" s="61"/>
      <c r="QLO126" s="61"/>
      <c r="QLP126" s="61"/>
      <c r="QLQ126" s="61"/>
      <c r="QLR126" s="61"/>
      <c r="QLS126" s="61"/>
      <c r="QLT126" s="61"/>
      <c r="QLU126" s="61"/>
      <c r="QLV126" s="61"/>
      <c r="QLW126" s="61"/>
      <c r="QLX126" s="61"/>
      <c r="QLY126" s="61"/>
      <c r="QLZ126" s="61"/>
      <c r="QMA126" s="61"/>
      <c r="QMB126" s="61"/>
      <c r="QMC126" s="61"/>
      <c r="QMD126" s="61"/>
      <c r="QME126" s="61"/>
      <c r="QMF126" s="61"/>
      <c r="QMG126" s="61"/>
      <c r="QMH126" s="61"/>
      <c r="QMI126" s="61"/>
      <c r="QMJ126" s="61"/>
      <c r="QMK126" s="61"/>
      <c r="QML126" s="61"/>
      <c r="QMM126" s="61"/>
      <c r="QMN126" s="61"/>
      <c r="QMO126" s="61"/>
      <c r="QMP126" s="61"/>
      <c r="QMQ126" s="61"/>
      <c r="QMR126" s="61"/>
      <c r="QMS126" s="61"/>
      <c r="QMT126" s="61"/>
      <c r="QMU126" s="61"/>
      <c r="QMV126" s="61"/>
      <c r="QMW126" s="61"/>
      <c r="QMX126" s="61"/>
      <c r="QMY126" s="61"/>
      <c r="QMZ126" s="61"/>
      <c r="QNA126" s="61"/>
      <c r="QNB126" s="61"/>
      <c r="QNC126" s="61"/>
      <c r="QND126" s="61"/>
      <c r="QNE126" s="61"/>
      <c r="QNF126" s="61"/>
      <c r="QNG126" s="61"/>
      <c r="QNH126" s="61"/>
      <c r="QNI126" s="61"/>
      <c r="QNJ126" s="61"/>
      <c r="QNK126" s="61"/>
      <c r="QNL126" s="61"/>
      <c r="QNM126" s="61"/>
      <c r="QNN126" s="61"/>
      <c r="QNO126" s="61"/>
      <c r="QNP126" s="61"/>
      <c r="QNQ126" s="61"/>
      <c r="QNR126" s="61"/>
      <c r="QNS126" s="61"/>
      <c r="QNT126" s="61"/>
      <c r="QNU126" s="61"/>
      <c r="QNV126" s="61"/>
      <c r="QNW126" s="61"/>
      <c r="QNX126" s="61"/>
      <c r="QNY126" s="61"/>
      <c r="QNZ126" s="61"/>
      <c r="QOA126" s="61"/>
      <c r="QOB126" s="61"/>
      <c r="QOC126" s="61"/>
      <c r="QOD126" s="61"/>
      <c r="QOE126" s="61"/>
      <c r="QOF126" s="61"/>
      <c r="QOG126" s="61"/>
      <c r="QOH126" s="61"/>
      <c r="QOI126" s="61"/>
      <c r="QOJ126" s="61"/>
      <c r="QOK126" s="61"/>
      <c r="QOL126" s="61"/>
      <c r="QOM126" s="61"/>
      <c r="QON126" s="61"/>
      <c r="QOO126" s="61"/>
      <c r="QOP126" s="61"/>
      <c r="QOQ126" s="61"/>
      <c r="QOR126" s="61"/>
      <c r="QOS126" s="61"/>
      <c r="QOT126" s="61"/>
      <c r="QOU126" s="61"/>
      <c r="QOV126" s="61"/>
      <c r="QOW126" s="61"/>
      <c r="QOX126" s="61"/>
      <c r="QOY126" s="61"/>
      <c r="QOZ126" s="61"/>
      <c r="QPA126" s="61"/>
      <c r="QPB126" s="61"/>
      <c r="QPC126" s="61"/>
      <c r="QPD126" s="61"/>
      <c r="QPE126" s="61"/>
      <c r="QPF126" s="61"/>
      <c r="QPG126" s="61"/>
      <c r="QPH126" s="61"/>
      <c r="QPI126" s="61"/>
      <c r="QPJ126" s="61"/>
      <c r="QPK126" s="61"/>
      <c r="QPL126" s="61"/>
      <c r="QPM126" s="61"/>
      <c r="QPN126" s="61"/>
      <c r="QPO126" s="61"/>
      <c r="QPP126" s="61"/>
      <c r="QPQ126" s="61"/>
      <c r="QPR126" s="61"/>
      <c r="QPS126" s="61"/>
      <c r="QPT126" s="61"/>
      <c r="QPU126" s="61"/>
      <c r="QPV126" s="61"/>
      <c r="QPW126" s="61"/>
      <c r="QPX126" s="61"/>
      <c r="QPY126" s="61"/>
      <c r="QPZ126" s="61"/>
      <c r="QQA126" s="61"/>
      <c r="QQB126" s="61"/>
      <c r="QQC126" s="61"/>
      <c r="QQD126" s="61"/>
      <c r="QQE126" s="61"/>
      <c r="QQF126" s="61"/>
      <c r="QQG126" s="61"/>
      <c r="QQH126" s="61"/>
      <c r="QQI126" s="61"/>
      <c r="QQJ126" s="61"/>
      <c r="QQK126" s="61"/>
      <c r="QQL126" s="61"/>
      <c r="QQM126" s="61"/>
      <c r="QQN126" s="61"/>
      <c r="QQO126" s="61"/>
      <c r="QQP126" s="61"/>
      <c r="QQQ126" s="61"/>
      <c r="QQR126" s="61"/>
      <c r="QQS126" s="61"/>
      <c r="QQT126" s="61"/>
      <c r="QQU126" s="61"/>
      <c r="QQV126" s="61"/>
      <c r="QQW126" s="61"/>
      <c r="QQX126" s="61"/>
      <c r="QQY126" s="61"/>
      <c r="QQZ126" s="61"/>
      <c r="QRA126" s="61"/>
      <c r="QRB126" s="61"/>
      <c r="QRC126" s="61"/>
      <c r="QRD126" s="61"/>
      <c r="QRE126" s="61"/>
      <c r="QRF126" s="61"/>
      <c r="QRG126" s="61"/>
      <c r="QRH126" s="61"/>
      <c r="QRI126" s="61"/>
      <c r="QRJ126" s="61"/>
      <c r="QRK126" s="61"/>
      <c r="QRL126" s="61"/>
      <c r="QRM126" s="61"/>
      <c r="QRN126" s="61"/>
      <c r="QRO126" s="61"/>
      <c r="QRP126" s="61"/>
      <c r="QRQ126" s="61"/>
      <c r="QRR126" s="61"/>
      <c r="QRS126" s="61"/>
      <c r="QRT126" s="61"/>
      <c r="QRU126" s="61"/>
      <c r="QRV126" s="61"/>
      <c r="QRW126" s="61"/>
      <c r="QRX126" s="61"/>
      <c r="QRY126" s="61"/>
      <c r="QRZ126" s="61"/>
      <c r="QSA126" s="61"/>
      <c r="QSB126" s="61"/>
      <c r="QSC126" s="61"/>
      <c r="QSD126" s="61"/>
      <c r="QSE126" s="61"/>
      <c r="QSF126" s="61"/>
      <c r="QSG126" s="61"/>
      <c r="QSH126" s="61"/>
      <c r="QSI126" s="61"/>
      <c r="QSJ126" s="61"/>
      <c r="QSK126" s="61"/>
      <c r="QSL126" s="61"/>
      <c r="QSM126" s="61"/>
      <c r="QSN126" s="61"/>
      <c r="QSO126" s="61"/>
      <c r="QSP126" s="61"/>
      <c r="QSQ126" s="61"/>
      <c r="QSR126" s="61"/>
      <c r="QSS126" s="61"/>
      <c r="QST126" s="61"/>
      <c r="QSU126" s="61"/>
      <c r="QSV126" s="61"/>
      <c r="QSW126" s="61"/>
      <c r="QSX126" s="61"/>
      <c r="QSY126" s="61"/>
      <c r="QSZ126" s="61"/>
      <c r="QTA126" s="61"/>
      <c r="QTB126" s="61"/>
      <c r="QTC126" s="61"/>
      <c r="QTD126" s="61"/>
      <c r="QTE126" s="61"/>
      <c r="QTF126" s="61"/>
      <c r="QTG126" s="61"/>
      <c r="QTH126" s="61"/>
      <c r="QTI126" s="61"/>
      <c r="QTJ126" s="61"/>
      <c r="QTK126" s="61"/>
      <c r="QTL126" s="61"/>
      <c r="QTM126" s="61"/>
      <c r="QTN126" s="61"/>
      <c r="QTO126" s="61"/>
      <c r="QTP126" s="61"/>
      <c r="QTQ126" s="61"/>
      <c r="QTR126" s="61"/>
      <c r="QTS126" s="61"/>
      <c r="QTT126" s="61"/>
      <c r="QTU126" s="61"/>
      <c r="QTV126" s="61"/>
      <c r="QTW126" s="61"/>
      <c r="QTX126" s="61"/>
      <c r="QTY126" s="61"/>
      <c r="QTZ126" s="61"/>
      <c r="QUA126" s="61"/>
      <c r="QUB126" s="61"/>
      <c r="QUC126" s="61"/>
      <c r="QUD126" s="61"/>
      <c r="QUE126" s="61"/>
      <c r="QUF126" s="61"/>
      <c r="QUG126" s="61"/>
      <c r="QUH126" s="61"/>
      <c r="QUI126" s="61"/>
      <c r="QUJ126" s="61"/>
      <c r="QUK126" s="61"/>
      <c r="QUL126" s="61"/>
      <c r="QUM126" s="61"/>
      <c r="QUN126" s="61"/>
      <c r="QUO126" s="61"/>
      <c r="QUP126" s="61"/>
      <c r="QUQ126" s="61"/>
      <c r="QUR126" s="61"/>
      <c r="QUS126" s="61"/>
      <c r="QUT126" s="61"/>
      <c r="QUU126" s="61"/>
      <c r="QUV126" s="61"/>
      <c r="QUW126" s="61"/>
      <c r="QUX126" s="61"/>
      <c r="QUY126" s="61"/>
      <c r="QUZ126" s="61"/>
      <c r="QVA126" s="61"/>
      <c r="QVB126" s="61"/>
      <c r="QVC126" s="61"/>
      <c r="QVD126" s="61"/>
      <c r="QVE126" s="61"/>
      <c r="QVF126" s="61"/>
      <c r="QVG126" s="61"/>
      <c r="QVH126" s="61"/>
      <c r="QVI126" s="61"/>
      <c r="QVJ126" s="61"/>
      <c r="QVK126" s="61"/>
      <c r="QVL126" s="61"/>
      <c r="QVM126" s="61"/>
      <c r="QVN126" s="61"/>
      <c r="QVO126" s="61"/>
      <c r="QVP126" s="61"/>
      <c r="QVQ126" s="61"/>
      <c r="QVR126" s="61"/>
      <c r="QVS126" s="61"/>
      <c r="QVT126" s="61"/>
      <c r="QVU126" s="61"/>
      <c r="QVV126" s="61"/>
      <c r="QVW126" s="61"/>
      <c r="QVX126" s="61"/>
      <c r="QVY126" s="61"/>
      <c r="QVZ126" s="61"/>
      <c r="QWA126" s="61"/>
      <c r="QWB126" s="61"/>
      <c r="QWC126" s="61"/>
      <c r="QWD126" s="61"/>
      <c r="QWE126" s="61"/>
      <c r="QWF126" s="61"/>
      <c r="QWG126" s="61"/>
      <c r="QWH126" s="61"/>
      <c r="QWI126" s="61"/>
      <c r="QWJ126" s="61"/>
      <c r="QWK126" s="61"/>
      <c r="QWL126" s="61"/>
      <c r="QWM126" s="61"/>
      <c r="QWN126" s="61"/>
      <c r="QWO126" s="61"/>
      <c r="QWP126" s="61"/>
      <c r="QWQ126" s="61"/>
      <c r="QWR126" s="61"/>
      <c r="QWS126" s="61"/>
      <c r="QWT126" s="61"/>
      <c r="QWU126" s="61"/>
      <c r="QWV126" s="61"/>
      <c r="QWW126" s="61"/>
      <c r="QWX126" s="61"/>
      <c r="QWY126" s="61"/>
      <c r="QWZ126" s="61"/>
      <c r="QXA126" s="61"/>
      <c r="QXB126" s="61"/>
      <c r="QXC126" s="61"/>
      <c r="QXD126" s="61"/>
      <c r="QXE126" s="61"/>
      <c r="QXF126" s="61"/>
      <c r="QXG126" s="61"/>
      <c r="QXH126" s="61"/>
      <c r="QXI126" s="61"/>
      <c r="QXJ126" s="61"/>
      <c r="QXK126" s="61"/>
      <c r="QXL126" s="61"/>
      <c r="QXM126" s="61"/>
      <c r="QXN126" s="61"/>
      <c r="QXO126" s="61"/>
      <c r="QXP126" s="61"/>
      <c r="QXQ126" s="61"/>
      <c r="QXR126" s="61"/>
      <c r="QXS126" s="61"/>
      <c r="QXT126" s="61"/>
      <c r="QXU126" s="61"/>
      <c r="QXV126" s="61"/>
      <c r="QXW126" s="61"/>
      <c r="QXX126" s="61"/>
      <c r="QXY126" s="61"/>
      <c r="QXZ126" s="61"/>
      <c r="QYA126" s="61"/>
      <c r="QYB126" s="61"/>
      <c r="QYC126" s="61"/>
      <c r="QYD126" s="61"/>
      <c r="QYE126" s="61"/>
      <c r="QYF126" s="61"/>
      <c r="QYG126" s="61"/>
      <c r="QYH126" s="61"/>
      <c r="QYI126" s="61"/>
      <c r="QYJ126" s="61"/>
      <c r="QYK126" s="61"/>
      <c r="QYL126" s="61"/>
      <c r="QYM126" s="61"/>
      <c r="QYN126" s="61"/>
      <c r="QYO126" s="61"/>
      <c r="QYP126" s="61"/>
      <c r="QYQ126" s="61"/>
      <c r="QYR126" s="61"/>
      <c r="QYS126" s="61"/>
      <c r="QYT126" s="61"/>
      <c r="QYU126" s="61"/>
      <c r="QYV126" s="61"/>
      <c r="QYW126" s="61"/>
      <c r="QYX126" s="61"/>
      <c r="QYY126" s="61"/>
      <c r="QYZ126" s="61"/>
      <c r="QZA126" s="61"/>
      <c r="QZB126" s="61"/>
      <c r="QZC126" s="61"/>
      <c r="QZD126" s="61"/>
      <c r="QZE126" s="61"/>
      <c r="QZF126" s="61"/>
      <c r="QZG126" s="61"/>
      <c r="QZH126" s="61"/>
      <c r="QZI126" s="61"/>
      <c r="QZJ126" s="61"/>
      <c r="QZK126" s="61"/>
      <c r="QZL126" s="61"/>
      <c r="QZM126" s="61"/>
      <c r="QZN126" s="61"/>
      <c r="QZO126" s="61"/>
      <c r="QZP126" s="61"/>
      <c r="QZQ126" s="61"/>
      <c r="QZR126" s="61"/>
      <c r="QZS126" s="61"/>
      <c r="QZT126" s="61"/>
      <c r="QZU126" s="61"/>
      <c r="QZV126" s="61"/>
      <c r="QZW126" s="61"/>
      <c r="QZX126" s="61"/>
      <c r="QZY126" s="61"/>
      <c r="QZZ126" s="61"/>
      <c r="RAA126" s="61"/>
      <c r="RAB126" s="61"/>
      <c r="RAC126" s="61"/>
      <c r="RAD126" s="61"/>
      <c r="RAE126" s="61"/>
      <c r="RAF126" s="61"/>
      <c r="RAG126" s="61"/>
      <c r="RAH126" s="61"/>
      <c r="RAI126" s="61"/>
      <c r="RAJ126" s="61"/>
      <c r="RAK126" s="61"/>
      <c r="RAL126" s="61"/>
      <c r="RAM126" s="61"/>
      <c r="RAN126" s="61"/>
      <c r="RAO126" s="61"/>
      <c r="RAP126" s="61"/>
      <c r="RAQ126" s="61"/>
      <c r="RAR126" s="61"/>
      <c r="RAS126" s="61"/>
      <c r="RAT126" s="61"/>
      <c r="RAU126" s="61"/>
      <c r="RAV126" s="61"/>
      <c r="RAW126" s="61"/>
      <c r="RAX126" s="61"/>
      <c r="RAY126" s="61"/>
      <c r="RAZ126" s="61"/>
      <c r="RBA126" s="61"/>
      <c r="RBB126" s="61"/>
      <c r="RBC126" s="61"/>
      <c r="RBD126" s="61"/>
      <c r="RBE126" s="61"/>
      <c r="RBF126" s="61"/>
      <c r="RBG126" s="61"/>
      <c r="RBH126" s="61"/>
      <c r="RBI126" s="61"/>
      <c r="RBJ126" s="61"/>
      <c r="RBK126" s="61"/>
      <c r="RBL126" s="61"/>
      <c r="RBM126" s="61"/>
      <c r="RBN126" s="61"/>
      <c r="RBO126" s="61"/>
      <c r="RBP126" s="61"/>
      <c r="RBQ126" s="61"/>
      <c r="RBR126" s="61"/>
      <c r="RBS126" s="61"/>
      <c r="RBT126" s="61"/>
      <c r="RBU126" s="61"/>
      <c r="RBV126" s="61"/>
      <c r="RBW126" s="61"/>
      <c r="RBX126" s="61"/>
      <c r="RBY126" s="61"/>
      <c r="RBZ126" s="61"/>
      <c r="RCA126" s="61"/>
      <c r="RCB126" s="61"/>
      <c r="RCC126" s="61"/>
      <c r="RCD126" s="61"/>
      <c r="RCE126" s="61"/>
      <c r="RCF126" s="61"/>
      <c r="RCG126" s="61"/>
      <c r="RCH126" s="61"/>
      <c r="RCI126" s="61"/>
      <c r="RCJ126" s="61"/>
      <c r="RCK126" s="61"/>
      <c r="RCL126" s="61"/>
      <c r="RCM126" s="61"/>
      <c r="RCN126" s="61"/>
      <c r="RCO126" s="61"/>
      <c r="RCP126" s="61"/>
      <c r="RCQ126" s="61"/>
      <c r="RCR126" s="61"/>
      <c r="RCS126" s="61"/>
      <c r="RCT126" s="61"/>
      <c r="RCU126" s="61"/>
      <c r="RCV126" s="61"/>
      <c r="RCW126" s="61"/>
      <c r="RCX126" s="61"/>
      <c r="RCY126" s="61"/>
      <c r="RCZ126" s="61"/>
      <c r="RDA126" s="61"/>
      <c r="RDB126" s="61"/>
      <c r="RDC126" s="61"/>
      <c r="RDD126" s="61"/>
      <c r="RDE126" s="61"/>
      <c r="RDF126" s="61"/>
      <c r="RDG126" s="61"/>
      <c r="RDH126" s="61"/>
      <c r="RDI126" s="61"/>
      <c r="RDJ126" s="61"/>
      <c r="RDK126" s="61"/>
      <c r="RDL126" s="61"/>
      <c r="RDM126" s="61"/>
      <c r="RDN126" s="61"/>
      <c r="RDO126" s="61"/>
      <c r="RDP126" s="61"/>
      <c r="RDQ126" s="61"/>
      <c r="RDR126" s="61"/>
      <c r="RDS126" s="61"/>
      <c r="RDT126" s="61"/>
      <c r="RDU126" s="61"/>
      <c r="RDV126" s="61"/>
      <c r="RDW126" s="61"/>
      <c r="RDX126" s="61"/>
      <c r="RDY126" s="61"/>
      <c r="RDZ126" s="61"/>
      <c r="REA126" s="61"/>
      <c r="REB126" s="61"/>
      <c r="REC126" s="61"/>
      <c r="RED126" s="61"/>
      <c r="REE126" s="61"/>
      <c r="REF126" s="61"/>
      <c r="REG126" s="61"/>
      <c r="REH126" s="61"/>
      <c r="REI126" s="61"/>
      <c r="REJ126" s="61"/>
      <c r="REK126" s="61"/>
      <c r="REL126" s="61"/>
      <c r="REM126" s="61"/>
      <c r="REN126" s="61"/>
      <c r="REO126" s="61"/>
      <c r="REP126" s="61"/>
      <c r="REQ126" s="61"/>
      <c r="RER126" s="61"/>
      <c r="RES126" s="61"/>
      <c r="RET126" s="61"/>
      <c r="REU126" s="61"/>
      <c r="REV126" s="61"/>
      <c r="REW126" s="61"/>
      <c r="REX126" s="61"/>
      <c r="REY126" s="61"/>
      <c r="REZ126" s="61"/>
      <c r="RFA126" s="61"/>
      <c r="RFB126" s="61"/>
      <c r="RFC126" s="61"/>
      <c r="RFD126" s="61"/>
      <c r="RFE126" s="61"/>
      <c r="RFF126" s="61"/>
      <c r="RFG126" s="61"/>
      <c r="RFH126" s="61"/>
      <c r="RFI126" s="61"/>
      <c r="RFJ126" s="61"/>
      <c r="RFK126" s="61"/>
      <c r="RFL126" s="61"/>
      <c r="RFM126" s="61"/>
      <c r="RFN126" s="61"/>
      <c r="RFO126" s="61"/>
      <c r="RFP126" s="61"/>
      <c r="RFQ126" s="61"/>
      <c r="RFR126" s="61"/>
      <c r="RFS126" s="61"/>
      <c r="RFT126" s="61"/>
      <c r="RFU126" s="61"/>
      <c r="RFV126" s="61"/>
      <c r="RFW126" s="61"/>
      <c r="RFX126" s="61"/>
      <c r="RFY126" s="61"/>
      <c r="RFZ126" s="61"/>
      <c r="RGA126" s="61"/>
      <c r="RGB126" s="61"/>
      <c r="RGC126" s="61"/>
      <c r="RGD126" s="61"/>
      <c r="RGE126" s="61"/>
      <c r="RGF126" s="61"/>
      <c r="RGG126" s="61"/>
      <c r="RGH126" s="61"/>
      <c r="RGI126" s="61"/>
      <c r="RGJ126" s="61"/>
      <c r="RGK126" s="61"/>
      <c r="RGL126" s="61"/>
      <c r="RGM126" s="61"/>
      <c r="RGN126" s="61"/>
      <c r="RGO126" s="61"/>
      <c r="RGP126" s="61"/>
      <c r="RGQ126" s="61"/>
      <c r="RGR126" s="61"/>
      <c r="RGS126" s="61"/>
      <c r="RGT126" s="61"/>
      <c r="RGU126" s="61"/>
      <c r="RGV126" s="61"/>
      <c r="RGW126" s="61"/>
      <c r="RGX126" s="61"/>
      <c r="RGY126" s="61"/>
      <c r="RGZ126" s="61"/>
      <c r="RHA126" s="61"/>
      <c r="RHB126" s="61"/>
      <c r="RHC126" s="61"/>
      <c r="RHD126" s="61"/>
      <c r="RHE126" s="61"/>
      <c r="RHF126" s="61"/>
      <c r="RHG126" s="61"/>
      <c r="RHH126" s="61"/>
      <c r="RHI126" s="61"/>
      <c r="RHJ126" s="61"/>
      <c r="RHK126" s="61"/>
      <c r="RHL126" s="61"/>
      <c r="RHM126" s="61"/>
      <c r="RHN126" s="61"/>
      <c r="RHO126" s="61"/>
      <c r="RHP126" s="61"/>
      <c r="RHQ126" s="61"/>
      <c r="RHR126" s="61"/>
      <c r="RHS126" s="61"/>
      <c r="RHT126" s="61"/>
      <c r="RHU126" s="61"/>
      <c r="RHV126" s="61"/>
      <c r="RHW126" s="61"/>
      <c r="RHX126" s="61"/>
      <c r="RHY126" s="61"/>
      <c r="RHZ126" s="61"/>
      <c r="RIA126" s="61"/>
      <c r="RIB126" s="61"/>
      <c r="RIC126" s="61"/>
      <c r="RID126" s="61"/>
      <c r="RIE126" s="61"/>
      <c r="RIF126" s="61"/>
      <c r="RIG126" s="61"/>
      <c r="RIH126" s="61"/>
      <c r="RII126" s="61"/>
      <c r="RIJ126" s="61"/>
      <c r="RIK126" s="61"/>
      <c r="RIL126" s="61"/>
      <c r="RIM126" s="61"/>
      <c r="RIN126" s="61"/>
      <c r="RIO126" s="61"/>
      <c r="RIP126" s="61"/>
      <c r="RIQ126" s="61"/>
      <c r="RIR126" s="61"/>
      <c r="RIS126" s="61"/>
      <c r="RIT126" s="61"/>
      <c r="RIU126" s="61"/>
      <c r="RIV126" s="61"/>
      <c r="RIW126" s="61"/>
      <c r="RIX126" s="61"/>
      <c r="RIY126" s="61"/>
      <c r="RIZ126" s="61"/>
      <c r="RJA126" s="61"/>
      <c r="RJB126" s="61"/>
      <c r="RJC126" s="61"/>
      <c r="RJD126" s="61"/>
      <c r="RJE126" s="61"/>
      <c r="RJF126" s="61"/>
      <c r="RJG126" s="61"/>
      <c r="RJH126" s="61"/>
      <c r="RJI126" s="61"/>
      <c r="RJJ126" s="61"/>
      <c r="RJK126" s="61"/>
      <c r="RJL126" s="61"/>
      <c r="RJM126" s="61"/>
      <c r="RJN126" s="61"/>
      <c r="RJO126" s="61"/>
      <c r="RJP126" s="61"/>
      <c r="RJQ126" s="61"/>
      <c r="RJR126" s="61"/>
      <c r="RJS126" s="61"/>
      <c r="RJT126" s="61"/>
      <c r="RJU126" s="61"/>
      <c r="RJV126" s="61"/>
      <c r="RJW126" s="61"/>
      <c r="RJX126" s="61"/>
      <c r="RJY126" s="61"/>
      <c r="RJZ126" s="61"/>
      <c r="RKA126" s="61"/>
      <c r="RKB126" s="61"/>
      <c r="RKC126" s="61"/>
      <c r="RKD126" s="61"/>
      <c r="RKE126" s="61"/>
      <c r="RKF126" s="61"/>
      <c r="RKG126" s="61"/>
      <c r="RKH126" s="61"/>
      <c r="RKI126" s="61"/>
      <c r="RKJ126" s="61"/>
      <c r="RKK126" s="61"/>
      <c r="RKL126" s="61"/>
      <c r="RKM126" s="61"/>
      <c r="RKN126" s="61"/>
      <c r="RKO126" s="61"/>
      <c r="RKP126" s="61"/>
      <c r="RKQ126" s="61"/>
      <c r="RKR126" s="61"/>
      <c r="RKS126" s="61"/>
      <c r="RKT126" s="61"/>
      <c r="RKU126" s="61"/>
      <c r="RKV126" s="61"/>
      <c r="RKW126" s="61"/>
      <c r="RKX126" s="61"/>
      <c r="RKY126" s="61"/>
      <c r="RKZ126" s="61"/>
      <c r="RLA126" s="61"/>
      <c r="RLB126" s="61"/>
      <c r="RLC126" s="61"/>
      <c r="RLD126" s="61"/>
      <c r="RLE126" s="61"/>
      <c r="RLF126" s="61"/>
      <c r="RLG126" s="61"/>
      <c r="RLH126" s="61"/>
      <c r="RLI126" s="61"/>
      <c r="RLJ126" s="61"/>
      <c r="RLK126" s="61"/>
      <c r="RLL126" s="61"/>
      <c r="RLM126" s="61"/>
      <c r="RLN126" s="61"/>
      <c r="RLO126" s="61"/>
      <c r="RLP126" s="61"/>
      <c r="RLQ126" s="61"/>
      <c r="RLR126" s="61"/>
      <c r="RLS126" s="61"/>
      <c r="RLT126" s="61"/>
      <c r="RLU126" s="61"/>
      <c r="RLV126" s="61"/>
      <c r="RLW126" s="61"/>
      <c r="RLX126" s="61"/>
      <c r="RLY126" s="61"/>
      <c r="RLZ126" s="61"/>
      <c r="RMA126" s="61"/>
      <c r="RMB126" s="61"/>
      <c r="RMC126" s="61"/>
      <c r="RMD126" s="61"/>
      <c r="RME126" s="61"/>
      <c r="RMF126" s="61"/>
      <c r="RMG126" s="61"/>
      <c r="RMH126" s="61"/>
      <c r="RMI126" s="61"/>
      <c r="RMJ126" s="61"/>
      <c r="RMK126" s="61"/>
      <c r="RML126" s="61"/>
      <c r="RMM126" s="61"/>
      <c r="RMN126" s="61"/>
      <c r="RMO126" s="61"/>
      <c r="RMP126" s="61"/>
      <c r="RMQ126" s="61"/>
      <c r="RMR126" s="61"/>
      <c r="RMS126" s="61"/>
      <c r="RMT126" s="61"/>
      <c r="RMU126" s="61"/>
      <c r="RMV126" s="61"/>
      <c r="RMW126" s="61"/>
      <c r="RMX126" s="61"/>
      <c r="RMY126" s="61"/>
      <c r="RMZ126" s="61"/>
      <c r="RNA126" s="61"/>
      <c r="RNB126" s="61"/>
      <c r="RNC126" s="61"/>
      <c r="RND126" s="61"/>
      <c r="RNE126" s="61"/>
      <c r="RNF126" s="61"/>
      <c r="RNG126" s="61"/>
      <c r="RNH126" s="61"/>
      <c r="RNI126" s="61"/>
      <c r="RNJ126" s="61"/>
      <c r="RNK126" s="61"/>
      <c r="RNL126" s="61"/>
      <c r="RNM126" s="61"/>
      <c r="RNN126" s="61"/>
      <c r="RNO126" s="61"/>
      <c r="RNP126" s="61"/>
      <c r="RNQ126" s="61"/>
      <c r="RNR126" s="61"/>
      <c r="RNS126" s="61"/>
      <c r="RNT126" s="61"/>
      <c r="RNU126" s="61"/>
      <c r="RNV126" s="61"/>
      <c r="RNW126" s="61"/>
      <c r="RNX126" s="61"/>
      <c r="RNY126" s="61"/>
      <c r="RNZ126" s="61"/>
      <c r="ROA126" s="61"/>
      <c r="ROB126" s="61"/>
      <c r="ROC126" s="61"/>
      <c r="ROD126" s="61"/>
      <c r="ROE126" s="61"/>
      <c r="ROF126" s="61"/>
      <c r="ROG126" s="61"/>
      <c r="ROH126" s="61"/>
      <c r="ROI126" s="61"/>
      <c r="ROJ126" s="61"/>
      <c r="ROK126" s="61"/>
      <c r="ROL126" s="61"/>
      <c r="ROM126" s="61"/>
      <c r="RON126" s="61"/>
      <c r="ROO126" s="61"/>
      <c r="ROP126" s="61"/>
      <c r="ROQ126" s="61"/>
      <c r="ROR126" s="61"/>
      <c r="ROS126" s="61"/>
      <c r="ROT126" s="61"/>
      <c r="ROU126" s="61"/>
      <c r="ROV126" s="61"/>
      <c r="ROW126" s="61"/>
      <c r="ROX126" s="61"/>
      <c r="ROY126" s="61"/>
      <c r="ROZ126" s="61"/>
      <c r="RPA126" s="61"/>
      <c r="RPB126" s="61"/>
      <c r="RPC126" s="61"/>
      <c r="RPD126" s="61"/>
      <c r="RPE126" s="61"/>
      <c r="RPF126" s="61"/>
      <c r="RPG126" s="61"/>
      <c r="RPH126" s="61"/>
      <c r="RPI126" s="61"/>
      <c r="RPJ126" s="61"/>
      <c r="RPK126" s="61"/>
      <c r="RPL126" s="61"/>
      <c r="RPM126" s="61"/>
      <c r="RPN126" s="61"/>
      <c r="RPO126" s="61"/>
      <c r="RPP126" s="61"/>
      <c r="RPQ126" s="61"/>
      <c r="RPR126" s="61"/>
      <c r="RPS126" s="61"/>
      <c r="RPT126" s="61"/>
      <c r="RPU126" s="61"/>
      <c r="RPV126" s="61"/>
      <c r="RPW126" s="61"/>
      <c r="RPX126" s="61"/>
      <c r="RPY126" s="61"/>
      <c r="RPZ126" s="61"/>
      <c r="RQA126" s="61"/>
      <c r="RQB126" s="61"/>
      <c r="RQC126" s="61"/>
      <c r="RQD126" s="61"/>
      <c r="RQE126" s="61"/>
      <c r="RQF126" s="61"/>
      <c r="RQG126" s="61"/>
      <c r="RQH126" s="61"/>
      <c r="RQI126" s="61"/>
      <c r="RQJ126" s="61"/>
      <c r="RQK126" s="61"/>
      <c r="RQL126" s="61"/>
      <c r="RQM126" s="61"/>
      <c r="RQN126" s="61"/>
      <c r="RQO126" s="61"/>
      <c r="RQP126" s="61"/>
      <c r="RQQ126" s="61"/>
      <c r="RQR126" s="61"/>
      <c r="RQS126" s="61"/>
      <c r="RQT126" s="61"/>
      <c r="RQU126" s="61"/>
      <c r="RQV126" s="61"/>
      <c r="RQW126" s="61"/>
      <c r="RQX126" s="61"/>
      <c r="RQY126" s="61"/>
      <c r="RQZ126" s="61"/>
      <c r="RRA126" s="61"/>
      <c r="RRB126" s="61"/>
      <c r="RRC126" s="61"/>
      <c r="RRD126" s="61"/>
      <c r="RRE126" s="61"/>
      <c r="RRF126" s="61"/>
      <c r="RRG126" s="61"/>
      <c r="RRH126" s="61"/>
      <c r="RRI126" s="61"/>
      <c r="RRJ126" s="61"/>
      <c r="RRK126" s="61"/>
      <c r="RRL126" s="61"/>
      <c r="RRM126" s="61"/>
      <c r="RRN126" s="61"/>
      <c r="RRO126" s="61"/>
      <c r="RRP126" s="61"/>
      <c r="RRQ126" s="61"/>
      <c r="RRR126" s="61"/>
      <c r="RRS126" s="61"/>
      <c r="RRT126" s="61"/>
      <c r="RRU126" s="61"/>
      <c r="RRV126" s="61"/>
      <c r="RRW126" s="61"/>
      <c r="RRX126" s="61"/>
      <c r="RRY126" s="61"/>
      <c r="RRZ126" s="61"/>
      <c r="RSA126" s="61"/>
      <c r="RSB126" s="61"/>
      <c r="RSC126" s="61"/>
      <c r="RSD126" s="61"/>
      <c r="RSE126" s="61"/>
      <c r="RSF126" s="61"/>
      <c r="RSG126" s="61"/>
      <c r="RSH126" s="61"/>
      <c r="RSI126" s="61"/>
      <c r="RSJ126" s="61"/>
      <c r="RSK126" s="61"/>
      <c r="RSL126" s="61"/>
      <c r="RSM126" s="61"/>
      <c r="RSN126" s="61"/>
      <c r="RSO126" s="61"/>
      <c r="RSP126" s="61"/>
      <c r="RSQ126" s="61"/>
      <c r="RSR126" s="61"/>
      <c r="RSS126" s="61"/>
      <c r="RST126" s="61"/>
      <c r="RSU126" s="61"/>
      <c r="RSV126" s="61"/>
      <c r="RSW126" s="61"/>
      <c r="RSX126" s="61"/>
      <c r="RSY126" s="61"/>
      <c r="RSZ126" s="61"/>
      <c r="RTA126" s="61"/>
      <c r="RTB126" s="61"/>
      <c r="RTC126" s="61"/>
      <c r="RTD126" s="61"/>
      <c r="RTE126" s="61"/>
      <c r="RTF126" s="61"/>
      <c r="RTG126" s="61"/>
      <c r="RTH126" s="61"/>
      <c r="RTI126" s="61"/>
      <c r="RTJ126" s="61"/>
      <c r="RTK126" s="61"/>
      <c r="RTL126" s="61"/>
      <c r="RTM126" s="61"/>
      <c r="RTN126" s="61"/>
      <c r="RTO126" s="61"/>
      <c r="RTP126" s="61"/>
      <c r="RTQ126" s="61"/>
      <c r="RTR126" s="61"/>
      <c r="RTS126" s="61"/>
      <c r="RTT126" s="61"/>
      <c r="RTU126" s="61"/>
      <c r="RTV126" s="61"/>
      <c r="RTW126" s="61"/>
      <c r="RTX126" s="61"/>
      <c r="RTY126" s="61"/>
      <c r="RTZ126" s="61"/>
      <c r="RUA126" s="61"/>
      <c r="RUB126" s="61"/>
      <c r="RUC126" s="61"/>
      <c r="RUD126" s="61"/>
      <c r="RUE126" s="61"/>
      <c r="RUF126" s="61"/>
      <c r="RUG126" s="61"/>
      <c r="RUH126" s="61"/>
      <c r="RUI126" s="61"/>
      <c r="RUJ126" s="61"/>
      <c r="RUK126" s="61"/>
      <c r="RUL126" s="61"/>
      <c r="RUM126" s="61"/>
      <c r="RUN126" s="61"/>
      <c r="RUO126" s="61"/>
      <c r="RUP126" s="61"/>
      <c r="RUQ126" s="61"/>
      <c r="RUR126" s="61"/>
      <c r="RUS126" s="61"/>
      <c r="RUT126" s="61"/>
      <c r="RUU126" s="61"/>
      <c r="RUV126" s="61"/>
      <c r="RUW126" s="61"/>
      <c r="RUX126" s="61"/>
      <c r="RUY126" s="61"/>
      <c r="RUZ126" s="61"/>
      <c r="RVA126" s="61"/>
      <c r="RVB126" s="61"/>
      <c r="RVC126" s="61"/>
      <c r="RVD126" s="61"/>
      <c r="RVE126" s="61"/>
      <c r="RVF126" s="61"/>
      <c r="RVG126" s="61"/>
      <c r="RVH126" s="61"/>
      <c r="RVI126" s="61"/>
      <c r="RVJ126" s="61"/>
      <c r="RVK126" s="61"/>
      <c r="RVL126" s="61"/>
      <c r="RVM126" s="61"/>
      <c r="RVN126" s="61"/>
      <c r="RVO126" s="61"/>
      <c r="RVP126" s="61"/>
      <c r="RVQ126" s="61"/>
      <c r="RVR126" s="61"/>
      <c r="RVS126" s="61"/>
      <c r="RVT126" s="61"/>
      <c r="RVU126" s="61"/>
      <c r="RVV126" s="61"/>
      <c r="RVW126" s="61"/>
      <c r="RVX126" s="61"/>
      <c r="RVY126" s="61"/>
      <c r="RVZ126" s="61"/>
      <c r="RWA126" s="61"/>
      <c r="RWB126" s="61"/>
      <c r="RWC126" s="61"/>
      <c r="RWD126" s="61"/>
      <c r="RWE126" s="61"/>
      <c r="RWF126" s="61"/>
      <c r="RWG126" s="61"/>
      <c r="RWH126" s="61"/>
      <c r="RWI126" s="61"/>
      <c r="RWJ126" s="61"/>
      <c r="RWK126" s="61"/>
      <c r="RWL126" s="61"/>
      <c r="RWM126" s="61"/>
      <c r="RWN126" s="61"/>
      <c r="RWO126" s="61"/>
      <c r="RWP126" s="61"/>
      <c r="RWQ126" s="61"/>
      <c r="RWR126" s="61"/>
      <c r="RWS126" s="61"/>
      <c r="RWT126" s="61"/>
      <c r="RWU126" s="61"/>
      <c r="RWV126" s="61"/>
      <c r="RWW126" s="61"/>
      <c r="RWX126" s="61"/>
      <c r="RWY126" s="61"/>
      <c r="RWZ126" s="61"/>
      <c r="RXA126" s="61"/>
      <c r="RXB126" s="61"/>
      <c r="RXC126" s="61"/>
      <c r="RXD126" s="61"/>
      <c r="RXE126" s="61"/>
      <c r="RXF126" s="61"/>
      <c r="RXG126" s="61"/>
      <c r="RXH126" s="61"/>
      <c r="RXI126" s="61"/>
      <c r="RXJ126" s="61"/>
      <c r="RXK126" s="61"/>
      <c r="RXL126" s="61"/>
      <c r="RXM126" s="61"/>
      <c r="RXN126" s="61"/>
      <c r="RXO126" s="61"/>
      <c r="RXP126" s="61"/>
      <c r="RXQ126" s="61"/>
      <c r="RXR126" s="61"/>
      <c r="RXS126" s="61"/>
      <c r="RXT126" s="61"/>
      <c r="RXU126" s="61"/>
      <c r="RXV126" s="61"/>
      <c r="RXW126" s="61"/>
      <c r="RXX126" s="61"/>
      <c r="RXY126" s="61"/>
      <c r="RXZ126" s="61"/>
      <c r="RYA126" s="61"/>
      <c r="RYB126" s="61"/>
      <c r="RYC126" s="61"/>
      <c r="RYD126" s="61"/>
      <c r="RYE126" s="61"/>
      <c r="RYF126" s="61"/>
      <c r="RYG126" s="61"/>
      <c r="RYH126" s="61"/>
      <c r="RYI126" s="61"/>
      <c r="RYJ126" s="61"/>
      <c r="RYK126" s="61"/>
      <c r="RYL126" s="61"/>
      <c r="RYM126" s="61"/>
      <c r="RYN126" s="61"/>
      <c r="RYO126" s="61"/>
      <c r="RYP126" s="61"/>
      <c r="RYQ126" s="61"/>
      <c r="RYR126" s="61"/>
      <c r="RYS126" s="61"/>
      <c r="RYT126" s="61"/>
      <c r="RYU126" s="61"/>
      <c r="RYV126" s="61"/>
      <c r="RYW126" s="61"/>
      <c r="RYX126" s="61"/>
      <c r="RYY126" s="61"/>
      <c r="RYZ126" s="61"/>
      <c r="RZA126" s="61"/>
      <c r="RZB126" s="61"/>
      <c r="RZC126" s="61"/>
      <c r="RZD126" s="61"/>
      <c r="RZE126" s="61"/>
      <c r="RZF126" s="61"/>
      <c r="RZG126" s="61"/>
      <c r="RZH126" s="61"/>
      <c r="RZI126" s="61"/>
      <c r="RZJ126" s="61"/>
      <c r="RZK126" s="61"/>
      <c r="RZL126" s="61"/>
      <c r="RZM126" s="61"/>
      <c r="RZN126" s="61"/>
      <c r="RZO126" s="61"/>
      <c r="RZP126" s="61"/>
      <c r="RZQ126" s="61"/>
      <c r="RZR126" s="61"/>
      <c r="RZS126" s="61"/>
      <c r="RZT126" s="61"/>
      <c r="RZU126" s="61"/>
      <c r="RZV126" s="61"/>
      <c r="RZW126" s="61"/>
      <c r="RZX126" s="61"/>
      <c r="RZY126" s="61"/>
      <c r="RZZ126" s="61"/>
      <c r="SAA126" s="61"/>
      <c r="SAB126" s="61"/>
      <c r="SAC126" s="61"/>
      <c r="SAD126" s="61"/>
      <c r="SAE126" s="61"/>
      <c r="SAF126" s="61"/>
      <c r="SAG126" s="61"/>
      <c r="SAH126" s="61"/>
      <c r="SAI126" s="61"/>
      <c r="SAJ126" s="61"/>
      <c r="SAK126" s="61"/>
      <c r="SAL126" s="61"/>
      <c r="SAM126" s="61"/>
      <c r="SAN126" s="61"/>
      <c r="SAO126" s="61"/>
      <c r="SAP126" s="61"/>
      <c r="SAQ126" s="61"/>
      <c r="SAR126" s="61"/>
      <c r="SAS126" s="61"/>
      <c r="SAT126" s="61"/>
      <c r="SAU126" s="61"/>
      <c r="SAV126" s="61"/>
      <c r="SAW126" s="61"/>
      <c r="SAX126" s="61"/>
      <c r="SAY126" s="61"/>
      <c r="SAZ126" s="61"/>
      <c r="SBA126" s="61"/>
      <c r="SBB126" s="61"/>
      <c r="SBC126" s="61"/>
      <c r="SBD126" s="61"/>
      <c r="SBE126" s="61"/>
      <c r="SBF126" s="61"/>
      <c r="SBG126" s="61"/>
      <c r="SBH126" s="61"/>
      <c r="SBI126" s="61"/>
      <c r="SBJ126" s="61"/>
      <c r="SBK126" s="61"/>
      <c r="SBL126" s="61"/>
      <c r="SBM126" s="61"/>
      <c r="SBN126" s="61"/>
      <c r="SBO126" s="61"/>
      <c r="SBP126" s="61"/>
      <c r="SBQ126" s="61"/>
      <c r="SBR126" s="61"/>
      <c r="SBS126" s="61"/>
      <c r="SBT126" s="61"/>
      <c r="SBU126" s="61"/>
      <c r="SBV126" s="61"/>
      <c r="SBW126" s="61"/>
      <c r="SBX126" s="61"/>
      <c r="SBY126" s="61"/>
      <c r="SBZ126" s="61"/>
      <c r="SCA126" s="61"/>
      <c r="SCB126" s="61"/>
      <c r="SCC126" s="61"/>
      <c r="SCD126" s="61"/>
      <c r="SCE126" s="61"/>
      <c r="SCF126" s="61"/>
      <c r="SCG126" s="61"/>
      <c r="SCH126" s="61"/>
      <c r="SCI126" s="61"/>
      <c r="SCJ126" s="61"/>
      <c r="SCK126" s="61"/>
      <c r="SCL126" s="61"/>
      <c r="SCM126" s="61"/>
      <c r="SCN126" s="61"/>
      <c r="SCO126" s="61"/>
      <c r="SCP126" s="61"/>
      <c r="SCQ126" s="61"/>
      <c r="SCR126" s="61"/>
      <c r="SCS126" s="61"/>
      <c r="SCT126" s="61"/>
      <c r="SCU126" s="61"/>
      <c r="SCV126" s="61"/>
      <c r="SCW126" s="61"/>
      <c r="SCX126" s="61"/>
      <c r="SCY126" s="61"/>
      <c r="SCZ126" s="61"/>
      <c r="SDA126" s="61"/>
      <c r="SDB126" s="61"/>
      <c r="SDC126" s="61"/>
      <c r="SDD126" s="61"/>
      <c r="SDE126" s="61"/>
      <c r="SDF126" s="61"/>
      <c r="SDG126" s="61"/>
      <c r="SDH126" s="61"/>
      <c r="SDI126" s="61"/>
      <c r="SDJ126" s="61"/>
      <c r="SDK126" s="61"/>
      <c r="SDL126" s="61"/>
      <c r="SDM126" s="61"/>
      <c r="SDN126" s="61"/>
      <c r="SDO126" s="61"/>
      <c r="SDP126" s="61"/>
      <c r="SDQ126" s="61"/>
      <c r="SDR126" s="61"/>
      <c r="SDS126" s="61"/>
      <c r="SDT126" s="61"/>
      <c r="SDU126" s="61"/>
      <c r="SDV126" s="61"/>
      <c r="SDW126" s="61"/>
      <c r="SDX126" s="61"/>
      <c r="SDY126" s="61"/>
      <c r="SDZ126" s="61"/>
      <c r="SEA126" s="61"/>
      <c r="SEB126" s="61"/>
      <c r="SEC126" s="61"/>
      <c r="SED126" s="61"/>
      <c r="SEE126" s="61"/>
      <c r="SEF126" s="61"/>
      <c r="SEG126" s="61"/>
      <c r="SEH126" s="61"/>
      <c r="SEI126" s="61"/>
      <c r="SEJ126" s="61"/>
      <c r="SEK126" s="61"/>
      <c r="SEL126" s="61"/>
      <c r="SEM126" s="61"/>
      <c r="SEN126" s="61"/>
      <c r="SEO126" s="61"/>
      <c r="SEP126" s="61"/>
      <c r="SEQ126" s="61"/>
      <c r="SER126" s="61"/>
      <c r="SES126" s="61"/>
      <c r="SET126" s="61"/>
      <c r="SEU126" s="61"/>
      <c r="SEV126" s="61"/>
      <c r="SEW126" s="61"/>
      <c r="SEX126" s="61"/>
      <c r="SEY126" s="61"/>
      <c r="SEZ126" s="61"/>
      <c r="SFA126" s="61"/>
      <c r="SFB126" s="61"/>
      <c r="SFC126" s="61"/>
      <c r="SFD126" s="61"/>
      <c r="SFE126" s="61"/>
      <c r="SFF126" s="61"/>
      <c r="SFG126" s="61"/>
      <c r="SFH126" s="61"/>
      <c r="SFI126" s="61"/>
      <c r="SFJ126" s="61"/>
      <c r="SFK126" s="61"/>
      <c r="SFL126" s="61"/>
      <c r="SFM126" s="61"/>
      <c r="SFN126" s="61"/>
      <c r="SFO126" s="61"/>
      <c r="SFP126" s="61"/>
      <c r="SFQ126" s="61"/>
      <c r="SFR126" s="61"/>
      <c r="SFS126" s="61"/>
      <c r="SFT126" s="61"/>
      <c r="SFU126" s="61"/>
      <c r="SFV126" s="61"/>
      <c r="SFW126" s="61"/>
      <c r="SFX126" s="61"/>
      <c r="SFY126" s="61"/>
      <c r="SFZ126" s="61"/>
      <c r="SGA126" s="61"/>
      <c r="SGB126" s="61"/>
      <c r="SGC126" s="61"/>
      <c r="SGD126" s="61"/>
      <c r="SGE126" s="61"/>
      <c r="SGF126" s="61"/>
      <c r="SGG126" s="61"/>
      <c r="SGH126" s="61"/>
      <c r="SGI126" s="61"/>
      <c r="SGJ126" s="61"/>
      <c r="SGK126" s="61"/>
      <c r="SGL126" s="61"/>
      <c r="SGM126" s="61"/>
      <c r="SGN126" s="61"/>
      <c r="SGO126" s="61"/>
      <c r="SGP126" s="61"/>
      <c r="SGQ126" s="61"/>
      <c r="SGR126" s="61"/>
      <c r="SGS126" s="61"/>
      <c r="SGT126" s="61"/>
      <c r="SGU126" s="61"/>
      <c r="SGV126" s="61"/>
      <c r="SGW126" s="61"/>
      <c r="SGX126" s="61"/>
      <c r="SGY126" s="61"/>
      <c r="SGZ126" s="61"/>
      <c r="SHA126" s="61"/>
      <c r="SHB126" s="61"/>
      <c r="SHC126" s="61"/>
      <c r="SHD126" s="61"/>
      <c r="SHE126" s="61"/>
      <c r="SHF126" s="61"/>
      <c r="SHG126" s="61"/>
      <c r="SHH126" s="61"/>
      <c r="SHI126" s="61"/>
      <c r="SHJ126" s="61"/>
      <c r="SHK126" s="61"/>
      <c r="SHL126" s="61"/>
      <c r="SHM126" s="61"/>
      <c r="SHN126" s="61"/>
      <c r="SHO126" s="61"/>
      <c r="SHP126" s="61"/>
      <c r="SHQ126" s="61"/>
      <c r="SHR126" s="61"/>
      <c r="SHS126" s="61"/>
      <c r="SHT126" s="61"/>
      <c r="SHU126" s="61"/>
      <c r="SHV126" s="61"/>
      <c r="SHW126" s="61"/>
      <c r="SHX126" s="61"/>
      <c r="SHY126" s="61"/>
      <c r="SHZ126" s="61"/>
      <c r="SIA126" s="61"/>
      <c r="SIB126" s="61"/>
      <c r="SIC126" s="61"/>
      <c r="SID126" s="61"/>
      <c r="SIE126" s="61"/>
      <c r="SIF126" s="61"/>
      <c r="SIG126" s="61"/>
      <c r="SIH126" s="61"/>
      <c r="SII126" s="61"/>
      <c r="SIJ126" s="61"/>
      <c r="SIK126" s="61"/>
      <c r="SIL126" s="61"/>
      <c r="SIM126" s="61"/>
      <c r="SIN126" s="61"/>
      <c r="SIO126" s="61"/>
      <c r="SIP126" s="61"/>
      <c r="SIQ126" s="61"/>
      <c r="SIR126" s="61"/>
      <c r="SIS126" s="61"/>
      <c r="SIT126" s="61"/>
      <c r="SIU126" s="61"/>
      <c r="SIV126" s="61"/>
      <c r="SIW126" s="61"/>
      <c r="SIX126" s="61"/>
      <c r="SIY126" s="61"/>
      <c r="SIZ126" s="61"/>
      <c r="SJA126" s="61"/>
      <c r="SJB126" s="61"/>
      <c r="SJC126" s="61"/>
      <c r="SJD126" s="61"/>
      <c r="SJE126" s="61"/>
      <c r="SJF126" s="61"/>
      <c r="SJG126" s="61"/>
      <c r="SJH126" s="61"/>
      <c r="SJI126" s="61"/>
      <c r="SJJ126" s="61"/>
      <c r="SJK126" s="61"/>
      <c r="SJL126" s="61"/>
      <c r="SJM126" s="61"/>
      <c r="SJN126" s="61"/>
      <c r="SJO126" s="61"/>
      <c r="SJP126" s="61"/>
      <c r="SJQ126" s="61"/>
      <c r="SJR126" s="61"/>
      <c r="SJS126" s="61"/>
      <c r="SJT126" s="61"/>
      <c r="SJU126" s="61"/>
      <c r="SJV126" s="61"/>
      <c r="SJW126" s="61"/>
      <c r="SJX126" s="61"/>
      <c r="SJY126" s="61"/>
      <c r="SJZ126" s="61"/>
      <c r="SKA126" s="61"/>
      <c r="SKB126" s="61"/>
      <c r="SKC126" s="61"/>
      <c r="SKD126" s="61"/>
      <c r="SKE126" s="61"/>
      <c r="SKF126" s="61"/>
      <c r="SKG126" s="61"/>
      <c r="SKH126" s="61"/>
      <c r="SKI126" s="61"/>
      <c r="SKJ126" s="61"/>
      <c r="SKK126" s="61"/>
      <c r="SKL126" s="61"/>
      <c r="SKM126" s="61"/>
      <c r="SKN126" s="61"/>
      <c r="SKO126" s="61"/>
      <c r="SKP126" s="61"/>
      <c r="SKQ126" s="61"/>
      <c r="SKR126" s="61"/>
      <c r="SKS126" s="61"/>
      <c r="SKT126" s="61"/>
      <c r="SKU126" s="61"/>
      <c r="SKV126" s="61"/>
      <c r="SKW126" s="61"/>
      <c r="SKX126" s="61"/>
      <c r="SKY126" s="61"/>
      <c r="SKZ126" s="61"/>
      <c r="SLA126" s="61"/>
      <c r="SLB126" s="61"/>
      <c r="SLC126" s="61"/>
      <c r="SLD126" s="61"/>
      <c r="SLE126" s="61"/>
      <c r="SLF126" s="61"/>
      <c r="SLG126" s="61"/>
      <c r="SLH126" s="61"/>
      <c r="SLI126" s="61"/>
      <c r="SLJ126" s="61"/>
      <c r="SLK126" s="61"/>
      <c r="SLL126" s="61"/>
      <c r="SLM126" s="61"/>
      <c r="SLN126" s="61"/>
      <c r="SLO126" s="61"/>
      <c r="SLP126" s="61"/>
      <c r="SLQ126" s="61"/>
      <c r="SLR126" s="61"/>
      <c r="SLS126" s="61"/>
      <c r="SLT126" s="61"/>
      <c r="SLU126" s="61"/>
      <c r="SLV126" s="61"/>
      <c r="SLW126" s="61"/>
      <c r="SLX126" s="61"/>
      <c r="SLY126" s="61"/>
      <c r="SLZ126" s="61"/>
      <c r="SMA126" s="61"/>
      <c r="SMB126" s="61"/>
      <c r="SMC126" s="61"/>
      <c r="SMD126" s="61"/>
      <c r="SME126" s="61"/>
      <c r="SMF126" s="61"/>
      <c r="SMG126" s="61"/>
      <c r="SMH126" s="61"/>
      <c r="SMI126" s="61"/>
      <c r="SMJ126" s="61"/>
      <c r="SMK126" s="61"/>
      <c r="SML126" s="61"/>
      <c r="SMM126" s="61"/>
      <c r="SMN126" s="61"/>
      <c r="SMO126" s="61"/>
      <c r="SMP126" s="61"/>
      <c r="SMQ126" s="61"/>
      <c r="SMR126" s="61"/>
      <c r="SMS126" s="61"/>
      <c r="SMT126" s="61"/>
      <c r="SMU126" s="61"/>
      <c r="SMV126" s="61"/>
      <c r="SMW126" s="61"/>
      <c r="SMX126" s="61"/>
      <c r="SMY126" s="61"/>
      <c r="SMZ126" s="61"/>
      <c r="SNA126" s="61"/>
      <c r="SNB126" s="61"/>
      <c r="SNC126" s="61"/>
      <c r="SND126" s="61"/>
      <c r="SNE126" s="61"/>
      <c r="SNF126" s="61"/>
      <c r="SNG126" s="61"/>
      <c r="SNH126" s="61"/>
      <c r="SNI126" s="61"/>
      <c r="SNJ126" s="61"/>
      <c r="SNK126" s="61"/>
      <c r="SNL126" s="61"/>
      <c r="SNM126" s="61"/>
      <c r="SNN126" s="61"/>
      <c r="SNO126" s="61"/>
      <c r="SNP126" s="61"/>
      <c r="SNQ126" s="61"/>
      <c r="SNR126" s="61"/>
      <c r="SNS126" s="61"/>
      <c r="SNT126" s="61"/>
      <c r="SNU126" s="61"/>
      <c r="SNV126" s="61"/>
      <c r="SNW126" s="61"/>
      <c r="SNX126" s="61"/>
      <c r="SNY126" s="61"/>
      <c r="SNZ126" s="61"/>
      <c r="SOA126" s="61"/>
      <c r="SOB126" s="61"/>
      <c r="SOC126" s="61"/>
      <c r="SOD126" s="61"/>
      <c r="SOE126" s="61"/>
      <c r="SOF126" s="61"/>
      <c r="SOG126" s="61"/>
      <c r="SOH126" s="61"/>
      <c r="SOI126" s="61"/>
      <c r="SOJ126" s="61"/>
      <c r="SOK126" s="61"/>
      <c r="SOL126" s="61"/>
      <c r="SOM126" s="61"/>
      <c r="SON126" s="61"/>
      <c r="SOO126" s="61"/>
      <c r="SOP126" s="61"/>
      <c r="SOQ126" s="61"/>
      <c r="SOR126" s="61"/>
      <c r="SOS126" s="61"/>
      <c r="SOT126" s="61"/>
      <c r="SOU126" s="61"/>
      <c r="SOV126" s="61"/>
      <c r="SOW126" s="61"/>
      <c r="SOX126" s="61"/>
      <c r="SOY126" s="61"/>
      <c r="SOZ126" s="61"/>
      <c r="SPA126" s="61"/>
      <c r="SPB126" s="61"/>
      <c r="SPC126" s="61"/>
      <c r="SPD126" s="61"/>
      <c r="SPE126" s="61"/>
      <c r="SPF126" s="61"/>
      <c r="SPG126" s="61"/>
      <c r="SPH126" s="61"/>
      <c r="SPI126" s="61"/>
      <c r="SPJ126" s="61"/>
      <c r="SPK126" s="61"/>
      <c r="SPL126" s="61"/>
      <c r="SPM126" s="61"/>
      <c r="SPN126" s="61"/>
      <c r="SPO126" s="61"/>
      <c r="SPP126" s="61"/>
      <c r="SPQ126" s="61"/>
      <c r="SPR126" s="61"/>
      <c r="SPS126" s="61"/>
      <c r="SPT126" s="61"/>
      <c r="SPU126" s="61"/>
      <c r="SPV126" s="61"/>
      <c r="SPW126" s="61"/>
      <c r="SPX126" s="61"/>
      <c r="SPY126" s="61"/>
      <c r="SPZ126" s="61"/>
      <c r="SQA126" s="61"/>
      <c r="SQB126" s="61"/>
      <c r="SQC126" s="61"/>
      <c r="SQD126" s="61"/>
      <c r="SQE126" s="61"/>
      <c r="SQF126" s="61"/>
      <c r="SQG126" s="61"/>
      <c r="SQH126" s="61"/>
      <c r="SQI126" s="61"/>
      <c r="SQJ126" s="61"/>
      <c r="SQK126" s="61"/>
      <c r="SQL126" s="61"/>
      <c r="SQM126" s="61"/>
      <c r="SQN126" s="61"/>
      <c r="SQO126" s="61"/>
      <c r="SQP126" s="61"/>
      <c r="SQQ126" s="61"/>
      <c r="SQR126" s="61"/>
      <c r="SQS126" s="61"/>
      <c r="SQT126" s="61"/>
      <c r="SQU126" s="61"/>
      <c r="SQV126" s="61"/>
      <c r="SQW126" s="61"/>
      <c r="SQX126" s="61"/>
      <c r="SQY126" s="61"/>
      <c r="SQZ126" s="61"/>
      <c r="SRA126" s="61"/>
      <c r="SRB126" s="61"/>
      <c r="SRC126" s="61"/>
      <c r="SRD126" s="61"/>
      <c r="SRE126" s="61"/>
      <c r="SRF126" s="61"/>
      <c r="SRG126" s="61"/>
      <c r="SRH126" s="61"/>
      <c r="SRI126" s="61"/>
      <c r="SRJ126" s="61"/>
      <c r="SRK126" s="61"/>
      <c r="SRL126" s="61"/>
      <c r="SRM126" s="61"/>
      <c r="SRN126" s="61"/>
      <c r="SRO126" s="61"/>
      <c r="SRP126" s="61"/>
      <c r="SRQ126" s="61"/>
      <c r="SRR126" s="61"/>
      <c r="SRS126" s="61"/>
      <c r="SRT126" s="61"/>
      <c r="SRU126" s="61"/>
      <c r="SRV126" s="61"/>
      <c r="SRW126" s="61"/>
      <c r="SRX126" s="61"/>
      <c r="SRY126" s="61"/>
      <c r="SRZ126" s="61"/>
      <c r="SSA126" s="61"/>
      <c r="SSB126" s="61"/>
      <c r="SSC126" s="61"/>
      <c r="SSD126" s="61"/>
      <c r="SSE126" s="61"/>
      <c r="SSF126" s="61"/>
      <c r="SSG126" s="61"/>
      <c r="SSH126" s="61"/>
      <c r="SSI126" s="61"/>
      <c r="SSJ126" s="61"/>
      <c r="SSK126" s="61"/>
      <c r="SSL126" s="61"/>
      <c r="SSM126" s="61"/>
      <c r="SSN126" s="61"/>
      <c r="SSO126" s="61"/>
      <c r="SSP126" s="61"/>
      <c r="SSQ126" s="61"/>
      <c r="SSR126" s="61"/>
      <c r="SSS126" s="61"/>
      <c r="SST126" s="61"/>
      <c r="SSU126" s="61"/>
      <c r="SSV126" s="61"/>
      <c r="SSW126" s="61"/>
      <c r="SSX126" s="61"/>
      <c r="SSY126" s="61"/>
      <c r="SSZ126" s="61"/>
      <c r="STA126" s="61"/>
      <c r="STB126" s="61"/>
      <c r="STC126" s="61"/>
      <c r="STD126" s="61"/>
      <c r="STE126" s="61"/>
      <c r="STF126" s="61"/>
      <c r="STG126" s="61"/>
      <c r="STH126" s="61"/>
      <c r="STI126" s="61"/>
      <c r="STJ126" s="61"/>
      <c r="STK126" s="61"/>
      <c r="STL126" s="61"/>
      <c r="STM126" s="61"/>
      <c r="STN126" s="61"/>
      <c r="STO126" s="61"/>
      <c r="STP126" s="61"/>
      <c r="STQ126" s="61"/>
      <c r="STR126" s="61"/>
      <c r="STS126" s="61"/>
      <c r="STT126" s="61"/>
      <c r="STU126" s="61"/>
      <c r="STV126" s="61"/>
      <c r="STW126" s="61"/>
      <c r="STX126" s="61"/>
      <c r="STY126" s="61"/>
      <c r="STZ126" s="61"/>
      <c r="SUA126" s="61"/>
      <c r="SUB126" s="61"/>
      <c r="SUC126" s="61"/>
      <c r="SUD126" s="61"/>
      <c r="SUE126" s="61"/>
      <c r="SUF126" s="61"/>
      <c r="SUG126" s="61"/>
      <c r="SUH126" s="61"/>
      <c r="SUI126" s="61"/>
      <c r="SUJ126" s="61"/>
      <c r="SUK126" s="61"/>
      <c r="SUL126" s="61"/>
      <c r="SUM126" s="61"/>
      <c r="SUN126" s="61"/>
      <c r="SUO126" s="61"/>
      <c r="SUP126" s="61"/>
      <c r="SUQ126" s="61"/>
      <c r="SUR126" s="61"/>
      <c r="SUS126" s="61"/>
      <c r="SUT126" s="61"/>
      <c r="SUU126" s="61"/>
      <c r="SUV126" s="61"/>
      <c r="SUW126" s="61"/>
      <c r="SUX126" s="61"/>
      <c r="SUY126" s="61"/>
      <c r="SUZ126" s="61"/>
      <c r="SVA126" s="61"/>
      <c r="SVB126" s="61"/>
      <c r="SVC126" s="61"/>
      <c r="SVD126" s="61"/>
      <c r="SVE126" s="61"/>
      <c r="SVF126" s="61"/>
      <c r="SVG126" s="61"/>
      <c r="SVH126" s="61"/>
      <c r="SVI126" s="61"/>
      <c r="SVJ126" s="61"/>
      <c r="SVK126" s="61"/>
      <c r="SVL126" s="61"/>
      <c r="SVM126" s="61"/>
      <c r="SVN126" s="61"/>
      <c r="SVO126" s="61"/>
      <c r="SVP126" s="61"/>
      <c r="SVQ126" s="61"/>
      <c r="SVR126" s="61"/>
      <c r="SVS126" s="61"/>
      <c r="SVT126" s="61"/>
      <c r="SVU126" s="61"/>
      <c r="SVV126" s="61"/>
      <c r="SVW126" s="61"/>
      <c r="SVX126" s="61"/>
      <c r="SVY126" s="61"/>
      <c r="SVZ126" s="61"/>
      <c r="SWA126" s="61"/>
      <c r="SWB126" s="61"/>
      <c r="SWC126" s="61"/>
      <c r="SWD126" s="61"/>
      <c r="SWE126" s="61"/>
      <c r="SWF126" s="61"/>
      <c r="SWG126" s="61"/>
      <c r="SWH126" s="61"/>
      <c r="SWI126" s="61"/>
      <c r="SWJ126" s="61"/>
      <c r="SWK126" s="61"/>
      <c r="SWL126" s="61"/>
      <c r="SWM126" s="61"/>
      <c r="SWN126" s="61"/>
      <c r="SWO126" s="61"/>
      <c r="SWP126" s="61"/>
      <c r="SWQ126" s="61"/>
      <c r="SWR126" s="61"/>
      <c r="SWS126" s="61"/>
      <c r="SWT126" s="61"/>
      <c r="SWU126" s="61"/>
      <c r="SWV126" s="61"/>
      <c r="SWW126" s="61"/>
      <c r="SWX126" s="61"/>
      <c r="SWY126" s="61"/>
      <c r="SWZ126" s="61"/>
      <c r="SXA126" s="61"/>
      <c r="SXB126" s="61"/>
      <c r="SXC126" s="61"/>
      <c r="SXD126" s="61"/>
      <c r="SXE126" s="61"/>
      <c r="SXF126" s="61"/>
      <c r="SXG126" s="61"/>
      <c r="SXH126" s="61"/>
      <c r="SXI126" s="61"/>
      <c r="SXJ126" s="61"/>
      <c r="SXK126" s="61"/>
      <c r="SXL126" s="61"/>
      <c r="SXM126" s="61"/>
      <c r="SXN126" s="61"/>
      <c r="SXO126" s="61"/>
      <c r="SXP126" s="61"/>
      <c r="SXQ126" s="61"/>
      <c r="SXR126" s="61"/>
      <c r="SXS126" s="61"/>
      <c r="SXT126" s="61"/>
      <c r="SXU126" s="61"/>
      <c r="SXV126" s="61"/>
      <c r="SXW126" s="61"/>
      <c r="SXX126" s="61"/>
      <c r="SXY126" s="61"/>
      <c r="SXZ126" s="61"/>
      <c r="SYA126" s="61"/>
      <c r="SYB126" s="61"/>
      <c r="SYC126" s="61"/>
      <c r="SYD126" s="61"/>
      <c r="SYE126" s="61"/>
      <c r="SYF126" s="61"/>
      <c r="SYG126" s="61"/>
      <c r="SYH126" s="61"/>
      <c r="SYI126" s="61"/>
      <c r="SYJ126" s="61"/>
      <c r="SYK126" s="61"/>
      <c r="SYL126" s="61"/>
      <c r="SYM126" s="61"/>
      <c r="SYN126" s="61"/>
      <c r="SYO126" s="61"/>
      <c r="SYP126" s="61"/>
      <c r="SYQ126" s="61"/>
      <c r="SYR126" s="61"/>
      <c r="SYS126" s="61"/>
      <c r="SYT126" s="61"/>
      <c r="SYU126" s="61"/>
      <c r="SYV126" s="61"/>
      <c r="SYW126" s="61"/>
      <c r="SYX126" s="61"/>
      <c r="SYY126" s="61"/>
      <c r="SYZ126" s="61"/>
      <c r="SZA126" s="61"/>
      <c r="SZB126" s="61"/>
      <c r="SZC126" s="61"/>
      <c r="SZD126" s="61"/>
      <c r="SZE126" s="61"/>
      <c r="SZF126" s="61"/>
      <c r="SZG126" s="61"/>
      <c r="SZH126" s="61"/>
      <c r="SZI126" s="61"/>
      <c r="SZJ126" s="61"/>
      <c r="SZK126" s="61"/>
      <c r="SZL126" s="61"/>
      <c r="SZM126" s="61"/>
      <c r="SZN126" s="61"/>
      <c r="SZO126" s="61"/>
      <c r="SZP126" s="61"/>
      <c r="SZQ126" s="61"/>
      <c r="SZR126" s="61"/>
      <c r="SZS126" s="61"/>
      <c r="SZT126" s="61"/>
      <c r="SZU126" s="61"/>
      <c r="SZV126" s="61"/>
      <c r="SZW126" s="61"/>
      <c r="SZX126" s="61"/>
      <c r="SZY126" s="61"/>
      <c r="SZZ126" s="61"/>
      <c r="TAA126" s="61"/>
      <c r="TAB126" s="61"/>
      <c r="TAC126" s="61"/>
      <c r="TAD126" s="61"/>
      <c r="TAE126" s="61"/>
      <c r="TAF126" s="61"/>
      <c r="TAG126" s="61"/>
      <c r="TAH126" s="61"/>
      <c r="TAI126" s="61"/>
      <c r="TAJ126" s="61"/>
      <c r="TAK126" s="61"/>
      <c r="TAL126" s="61"/>
      <c r="TAM126" s="61"/>
      <c r="TAN126" s="61"/>
      <c r="TAO126" s="61"/>
      <c r="TAP126" s="61"/>
      <c r="TAQ126" s="61"/>
      <c r="TAR126" s="61"/>
      <c r="TAS126" s="61"/>
      <c r="TAT126" s="61"/>
      <c r="TAU126" s="61"/>
      <c r="TAV126" s="61"/>
      <c r="TAW126" s="61"/>
      <c r="TAX126" s="61"/>
      <c r="TAY126" s="61"/>
      <c r="TAZ126" s="61"/>
      <c r="TBA126" s="61"/>
      <c r="TBB126" s="61"/>
      <c r="TBC126" s="61"/>
      <c r="TBD126" s="61"/>
      <c r="TBE126" s="61"/>
      <c r="TBF126" s="61"/>
      <c r="TBG126" s="61"/>
      <c r="TBH126" s="61"/>
      <c r="TBI126" s="61"/>
      <c r="TBJ126" s="61"/>
      <c r="TBK126" s="61"/>
      <c r="TBL126" s="61"/>
      <c r="TBM126" s="61"/>
      <c r="TBN126" s="61"/>
      <c r="TBO126" s="61"/>
      <c r="TBP126" s="61"/>
      <c r="TBQ126" s="61"/>
      <c r="TBR126" s="61"/>
      <c r="TBS126" s="61"/>
      <c r="TBT126" s="61"/>
      <c r="TBU126" s="61"/>
      <c r="TBV126" s="61"/>
      <c r="TBW126" s="61"/>
      <c r="TBX126" s="61"/>
      <c r="TBY126" s="61"/>
      <c r="TBZ126" s="61"/>
      <c r="TCA126" s="61"/>
      <c r="TCB126" s="61"/>
      <c r="TCC126" s="61"/>
      <c r="TCD126" s="61"/>
      <c r="TCE126" s="61"/>
      <c r="TCF126" s="61"/>
      <c r="TCG126" s="61"/>
      <c r="TCH126" s="61"/>
      <c r="TCI126" s="61"/>
      <c r="TCJ126" s="61"/>
      <c r="TCK126" s="61"/>
      <c r="TCL126" s="61"/>
      <c r="TCM126" s="61"/>
      <c r="TCN126" s="61"/>
      <c r="TCO126" s="61"/>
      <c r="TCP126" s="61"/>
      <c r="TCQ126" s="61"/>
      <c r="TCR126" s="61"/>
      <c r="TCS126" s="61"/>
      <c r="TCT126" s="61"/>
      <c r="TCU126" s="61"/>
      <c r="TCV126" s="61"/>
      <c r="TCW126" s="61"/>
      <c r="TCX126" s="61"/>
      <c r="TCY126" s="61"/>
      <c r="TCZ126" s="61"/>
      <c r="TDA126" s="61"/>
      <c r="TDB126" s="61"/>
      <c r="TDC126" s="61"/>
      <c r="TDD126" s="61"/>
      <c r="TDE126" s="61"/>
      <c r="TDF126" s="61"/>
      <c r="TDG126" s="61"/>
      <c r="TDH126" s="61"/>
      <c r="TDI126" s="61"/>
      <c r="TDJ126" s="61"/>
      <c r="TDK126" s="61"/>
      <c r="TDL126" s="61"/>
      <c r="TDM126" s="61"/>
      <c r="TDN126" s="61"/>
      <c r="TDO126" s="61"/>
      <c r="TDP126" s="61"/>
      <c r="TDQ126" s="61"/>
      <c r="TDR126" s="61"/>
      <c r="TDS126" s="61"/>
      <c r="TDT126" s="61"/>
      <c r="TDU126" s="61"/>
      <c r="TDV126" s="61"/>
      <c r="TDW126" s="61"/>
      <c r="TDX126" s="61"/>
      <c r="TDY126" s="61"/>
      <c r="TDZ126" s="61"/>
      <c r="TEA126" s="61"/>
      <c r="TEB126" s="61"/>
      <c r="TEC126" s="61"/>
      <c r="TED126" s="61"/>
      <c r="TEE126" s="61"/>
      <c r="TEF126" s="61"/>
      <c r="TEG126" s="61"/>
      <c r="TEH126" s="61"/>
      <c r="TEI126" s="61"/>
      <c r="TEJ126" s="61"/>
      <c r="TEK126" s="61"/>
      <c r="TEL126" s="61"/>
      <c r="TEM126" s="61"/>
      <c r="TEN126" s="61"/>
      <c r="TEO126" s="61"/>
      <c r="TEP126" s="61"/>
      <c r="TEQ126" s="61"/>
      <c r="TER126" s="61"/>
      <c r="TES126" s="61"/>
      <c r="TET126" s="61"/>
      <c r="TEU126" s="61"/>
      <c r="TEV126" s="61"/>
      <c r="TEW126" s="61"/>
      <c r="TEX126" s="61"/>
      <c r="TEY126" s="61"/>
      <c r="TEZ126" s="61"/>
      <c r="TFA126" s="61"/>
      <c r="TFB126" s="61"/>
      <c r="TFC126" s="61"/>
      <c r="TFD126" s="61"/>
      <c r="TFE126" s="61"/>
      <c r="TFF126" s="61"/>
      <c r="TFG126" s="61"/>
      <c r="TFH126" s="61"/>
      <c r="TFI126" s="61"/>
      <c r="TFJ126" s="61"/>
      <c r="TFK126" s="61"/>
      <c r="TFL126" s="61"/>
      <c r="TFM126" s="61"/>
      <c r="TFN126" s="61"/>
      <c r="TFO126" s="61"/>
      <c r="TFP126" s="61"/>
      <c r="TFQ126" s="61"/>
      <c r="TFR126" s="61"/>
      <c r="TFS126" s="61"/>
      <c r="TFT126" s="61"/>
      <c r="TFU126" s="61"/>
      <c r="TFV126" s="61"/>
      <c r="TFW126" s="61"/>
      <c r="TFX126" s="61"/>
      <c r="TFY126" s="61"/>
      <c r="TFZ126" s="61"/>
      <c r="TGA126" s="61"/>
      <c r="TGB126" s="61"/>
      <c r="TGC126" s="61"/>
      <c r="TGD126" s="61"/>
      <c r="TGE126" s="61"/>
      <c r="TGF126" s="61"/>
      <c r="TGG126" s="61"/>
      <c r="TGH126" s="61"/>
      <c r="TGI126" s="61"/>
      <c r="TGJ126" s="61"/>
      <c r="TGK126" s="61"/>
      <c r="TGL126" s="61"/>
      <c r="TGM126" s="61"/>
      <c r="TGN126" s="61"/>
      <c r="TGO126" s="61"/>
      <c r="TGP126" s="61"/>
      <c r="TGQ126" s="61"/>
      <c r="TGR126" s="61"/>
      <c r="TGS126" s="61"/>
      <c r="TGT126" s="61"/>
      <c r="TGU126" s="61"/>
      <c r="TGV126" s="61"/>
      <c r="TGW126" s="61"/>
      <c r="TGX126" s="61"/>
      <c r="TGY126" s="61"/>
      <c r="TGZ126" s="61"/>
      <c r="THA126" s="61"/>
      <c r="THB126" s="61"/>
      <c r="THC126" s="61"/>
      <c r="THD126" s="61"/>
      <c r="THE126" s="61"/>
      <c r="THF126" s="61"/>
      <c r="THG126" s="61"/>
      <c r="THH126" s="61"/>
      <c r="THI126" s="61"/>
      <c r="THJ126" s="61"/>
      <c r="THK126" s="61"/>
      <c r="THL126" s="61"/>
      <c r="THM126" s="61"/>
      <c r="THN126" s="61"/>
      <c r="THO126" s="61"/>
      <c r="THP126" s="61"/>
      <c r="THQ126" s="61"/>
      <c r="THR126" s="61"/>
      <c r="THS126" s="61"/>
      <c r="THT126" s="61"/>
      <c r="THU126" s="61"/>
      <c r="THV126" s="61"/>
      <c r="THW126" s="61"/>
      <c r="THX126" s="61"/>
      <c r="THY126" s="61"/>
      <c r="THZ126" s="61"/>
      <c r="TIA126" s="61"/>
      <c r="TIB126" s="61"/>
      <c r="TIC126" s="61"/>
      <c r="TID126" s="61"/>
      <c r="TIE126" s="61"/>
      <c r="TIF126" s="61"/>
      <c r="TIG126" s="61"/>
      <c r="TIH126" s="61"/>
      <c r="TII126" s="61"/>
      <c r="TIJ126" s="61"/>
      <c r="TIK126" s="61"/>
      <c r="TIL126" s="61"/>
      <c r="TIM126" s="61"/>
      <c r="TIN126" s="61"/>
      <c r="TIO126" s="61"/>
      <c r="TIP126" s="61"/>
      <c r="TIQ126" s="61"/>
      <c r="TIR126" s="61"/>
      <c r="TIS126" s="61"/>
      <c r="TIT126" s="61"/>
      <c r="TIU126" s="61"/>
      <c r="TIV126" s="61"/>
      <c r="TIW126" s="61"/>
      <c r="TIX126" s="61"/>
      <c r="TIY126" s="61"/>
      <c r="TIZ126" s="61"/>
      <c r="TJA126" s="61"/>
      <c r="TJB126" s="61"/>
      <c r="TJC126" s="61"/>
      <c r="TJD126" s="61"/>
      <c r="TJE126" s="61"/>
      <c r="TJF126" s="61"/>
      <c r="TJG126" s="61"/>
      <c r="TJH126" s="61"/>
      <c r="TJI126" s="61"/>
      <c r="TJJ126" s="61"/>
      <c r="TJK126" s="61"/>
      <c r="TJL126" s="61"/>
      <c r="TJM126" s="61"/>
      <c r="TJN126" s="61"/>
      <c r="TJO126" s="61"/>
      <c r="TJP126" s="61"/>
      <c r="TJQ126" s="61"/>
      <c r="TJR126" s="61"/>
      <c r="TJS126" s="61"/>
      <c r="TJT126" s="61"/>
      <c r="TJU126" s="61"/>
      <c r="TJV126" s="61"/>
      <c r="TJW126" s="61"/>
      <c r="TJX126" s="61"/>
      <c r="TJY126" s="61"/>
      <c r="TJZ126" s="61"/>
      <c r="TKA126" s="61"/>
      <c r="TKB126" s="61"/>
      <c r="TKC126" s="61"/>
      <c r="TKD126" s="61"/>
      <c r="TKE126" s="61"/>
      <c r="TKF126" s="61"/>
      <c r="TKG126" s="61"/>
      <c r="TKH126" s="61"/>
      <c r="TKI126" s="61"/>
      <c r="TKJ126" s="61"/>
      <c r="TKK126" s="61"/>
      <c r="TKL126" s="61"/>
      <c r="TKM126" s="61"/>
      <c r="TKN126" s="61"/>
      <c r="TKO126" s="61"/>
      <c r="TKP126" s="61"/>
      <c r="TKQ126" s="61"/>
      <c r="TKR126" s="61"/>
      <c r="TKS126" s="61"/>
      <c r="TKT126" s="61"/>
      <c r="TKU126" s="61"/>
      <c r="TKV126" s="61"/>
      <c r="TKW126" s="61"/>
      <c r="TKX126" s="61"/>
      <c r="TKY126" s="61"/>
      <c r="TKZ126" s="61"/>
      <c r="TLA126" s="61"/>
      <c r="TLB126" s="61"/>
      <c r="TLC126" s="61"/>
      <c r="TLD126" s="61"/>
      <c r="TLE126" s="61"/>
      <c r="TLF126" s="61"/>
      <c r="TLG126" s="61"/>
      <c r="TLH126" s="61"/>
      <c r="TLI126" s="61"/>
      <c r="TLJ126" s="61"/>
      <c r="TLK126" s="61"/>
      <c r="TLL126" s="61"/>
      <c r="TLM126" s="61"/>
      <c r="TLN126" s="61"/>
      <c r="TLO126" s="61"/>
      <c r="TLP126" s="61"/>
      <c r="TLQ126" s="61"/>
      <c r="TLR126" s="61"/>
      <c r="TLS126" s="61"/>
      <c r="TLT126" s="61"/>
      <c r="TLU126" s="61"/>
      <c r="TLV126" s="61"/>
      <c r="TLW126" s="61"/>
      <c r="TLX126" s="61"/>
      <c r="TLY126" s="61"/>
      <c r="TLZ126" s="61"/>
      <c r="TMA126" s="61"/>
      <c r="TMB126" s="61"/>
      <c r="TMC126" s="61"/>
      <c r="TMD126" s="61"/>
      <c r="TME126" s="61"/>
      <c r="TMF126" s="61"/>
      <c r="TMG126" s="61"/>
      <c r="TMH126" s="61"/>
      <c r="TMI126" s="61"/>
      <c r="TMJ126" s="61"/>
      <c r="TMK126" s="61"/>
      <c r="TML126" s="61"/>
      <c r="TMM126" s="61"/>
      <c r="TMN126" s="61"/>
      <c r="TMO126" s="61"/>
      <c r="TMP126" s="61"/>
      <c r="TMQ126" s="61"/>
      <c r="TMR126" s="61"/>
      <c r="TMS126" s="61"/>
      <c r="TMT126" s="61"/>
      <c r="TMU126" s="61"/>
      <c r="TMV126" s="61"/>
      <c r="TMW126" s="61"/>
      <c r="TMX126" s="61"/>
      <c r="TMY126" s="61"/>
      <c r="TMZ126" s="61"/>
      <c r="TNA126" s="61"/>
      <c r="TNB126" s="61"/>
      <c r="TNC126" s="61"/>
      <c r="TND126" s="61"/>
      <c r="TNE126" s="61"/>
      <c r="TNF126" s="61"/>
      <c r="TNG126" s="61"/>
      <c r="TNH126" s="61"/>
      <c r="TNI126" s="61"/>
      <c r="TNJ126" s="61"/>
      <c r="TNK126" s="61"/>
      <c r="TNL126" s="61"/>
      <c r="TNM126" s="61"/>
      <c r="TNN126" s="61"/>
      <c r="TNO126" s="61"/>
      <c r="TNP126" s="61"/>
      <c r="TNQ126" s="61"/>
      <c r="TNR126" s="61"/>
      <c r="TNS126" s="61"/>
      <c r="TNT126" s="61"/>
      <c r="TNU126" s="61"/>
      <c r="TNV126" s="61"/>
      <c r="TNW126" s="61"/>
      <c r="TNX126" s="61"/>
      <c r="TNY126" s="61"/>
      <c r="TNZ126" s="61"/>
      <c r="TOA126" s="61"/>
      <c r="TOB126" s="61"/>
      <c r="TOC126" s="61"/>
      <c r="TOD126" s="61"/>
      <c r="TOE126" s="61"/>
      <c r="TOF126" s="61"/>
      <c r="TOG126" s="61"/>
      <c r="TOH126" s="61"/>
      <c r="TOI126" s="61"/>
      <c r="TOJ126" s="61"/>
      <c r="TOK126" s="61"/>
      <c r="TOL126" s="61"/>
      <c r="TOM126" s="61"/>
      <c r="TON126" s="61"/>
      <c r="TOO126" s="61"/>
      <c r="TOP126" s="61"/>
      <c r="TOQ126" s="61"/>
      <c r="TOR126" s="61"/>
      <c r="TOS126" s="61"/>
      <c r="TOT126" s="61"/>
      <c r="TOU126" s="61"/>
      <c r="TOV126" s="61"/>
      <c r="TOW126" s="61"/>
      <c r="TOX126" s="61"/>
      <c r="TOY126" s="61"/>
      <c r="TOZ126" s="61"/>
      <c r="TPA126" s="61"/>
      <c r="TPB126" s="61"/>
      <c r="TPC126" s="61"/>
      <c r="TPD126" s="61"/>
      <c r="TPE126" s="61"/>
      <c r="TPF126" s="61"/>
      <c r="TPG126" s="61"/>
      <c r="TPH126" s="61"/>
      <c r="TPI126" s="61"/>
      <c r="TPJ126" s="61"/>
      <c r="TPK126" s="61"/>
      <c r="TPL126" s="61"/>
      <c r="TPM126" s="61"/>
      <c r="TPN126" s="61"/>
      <c r="TPO126" s="61"/>
      <c r="TPP126" s="61"/>
      <c r="TPQ126" s="61"/>
      <c r="TPR126" s="61"/>
      <c r="TPS126" s="61"/>
      <c r="TPT126" s="61"/>
      <c r="TPU126" s="61"/>
      <c r="TPV126" s="61"/>
      <c r="TPW126" s="61"/>
      <c r="TPX126" s="61"/>
      <c r="TPY126" s="61"/>
      <c r="TPZ126" s="61"/>
      <c r="TQA126" s="61"/>
      <c r="TQB126" s="61"/>
      <c r="TQC126" s="61"/>
      <c r="TQD126" s="61"/>
      <c r="TQE126" s="61"/>
      <c r="TQF126" s="61"/>
      <c r="TQG126" s="61"/>
      <c r="TQH126" s="61"/>
      <c r="TQI126" s="61"/>
      <c r="TQJ126" s="61"/>
      <c r="TQK126" s="61"/>
      <c r="TQL126" s="61"/>
      <c r="TQM126" s="61"/>
      <c r="TQN126" s="61"/>
      <c r="TQO126" s="61"/>
      <c r="TQP126" s="61"/>
      <c r="TQQ126" s="61"/>
      <c r="TQR126" s="61"/>
      <c r="TQS126" s="61"/>
      <c r="TQT126" s="61"/>
      <c r="TQU126" s="61"/>
      <c r="TQV126" s="61"/>
      <c r="TQW126" s="61"/>
      <c r="TQX126" s="61"/>
      <c r="TQY126" s="61"/>
      <c r="TQZ126" s="61"/>
      <c r="TRA126" s="61"/>
      <c r="TRB126" s="61"/>
      <c r="TRC126" s="61"/>
      <c r="TRD126" s="61"/>
      <c r="TRE126" s="61"/>
      <c r="TRF126" s="61"/>
      <c r="TRG126" s="61"/>
      <c r="TRH126" s="61"/>
      <c r="TRI126" s="61"/>
      <c r="TRJ126" s="61"/>
      <c r="TRK126" s="61"/>
      <c r="TRL126" s="61"/>
      <c r="TRM126" s="61"/>
      <c r="TRN126" s="61"/>
      <c r="TRO126" s="61"/>
      <c r="TRP126" s="61"/>
      <c r="TRQ126" s="61"/>
      <c r="TRR126" s="61"/>
      <c r="TRS126" s="61"/>
      <c r="TRT126" s="61"/>
      <c r="TRU126" s="61"/>
      <c r="TRV126" s="61"/>
      <c r="TRW126" s="61"/>
      <c r="TRX126" s="61"/>
      <c r="TRY126" s="61"/>
      <c r="TRZ126" s="61"/>
      <c r="TSA126" s="61"/>
      <c r="TSB126" s="61"/>
      <c r="TSC126" s="61"/>
      <c r="TSD126" s="61"/>
      <c r="TSE126" s="61"/>
      <c r="TSF126" s="61"/>
      <c r="TSG126" s="61"/>
      <c r="TSH126" s="61"/>
      <c r="TSI126" s="61"/>
      <c r="TSJ126" s="61"/>
      <c r="TSK126" s="61"/>
      <c r="TSL126" s="61"/>
      <c r="TSM126" s="61"/>
      <c r="TSN126" s="61"/>
      <c r="TSO126" s="61"/>
      <c r="TSP126" s="61"/>
      <c r="TSQ126" s="61"/>
      <c r="TSR126" s="61"/>
      <c r="TSS126" s="61"/>
      <c r="TST126" s="61"/>
      <c r="TSU126" s="61"/>
      <c r="TSV126" s="61"/>
      <c r="TSW126" s="61"/>
      <c r="TSX126" s="61"/>
      <c r="TSY126" s="61"/>
      <c r="TSZ126" s="61"/>
      <c r="TTA126" s="61"/>
      <c r="TTB126" s="61"/>
      <c r="TTC126" s="61"/>
      <c r="TTD126" s="61"/>
      <c r="TTE126" s="61"/>
      <c r="TTF126" s="61"/>
      <c r="TTG126" s="61"/>
      <c r="TTH126" s="61"/>
      <c r="TTI126" s="61"/>
      <c r="TTJ126" s="61"/>
      <c r="TTK126" s="61"/>
      <c r="TTL126" s="61"/>
      <c r="TTM126" s="61"/>
      <c r="TTN126" s="61"/>
      <c r="TTO126" s="61"/>
      <c r="TTP126" s="61"/>
      <c r="TTQ126" s="61"/>
      <c r="TTR126" s="61"/>
      <c r="TTS126" s="61"/>
      <c r="TTT126" s="61"/>
      <c r="TTU126" s="61"/>
      <c r="TTV126" s="61"/>
      <c r="TTW126" s="61"/>
      <c r="TTX126" s="61"/>
      <c r="TTY126" s="61"/>
      <c r="TTZ126" s="61"/>
      <c r="TUA126" s="61"/>
      <c r="TUB126" s="61"/>
      <c r="TUC126" s="61"/>
      <c r="TUD126" s="61"/>
      <c r="TUE126" s="61"/>
      <c r="TUF126" s="61"/>
      <c r="TUG126" s="61"/>
      <c r="TUH126" s="61"/>
      <c r="TUI126" s="61"/>
      <c r="TUJ126" s="61"/>
      <c r="TUK126" s="61"/>
      <c r="TUL126" s="61"/>
      <c r="TUM126" s="61"/>
      <c r="TUN126" s="61"/>
      <c r="TUO126" s="61"/>
      <c r="TUP126" s="61"/>
      <c r="TUQ126" s="61"/>
      <c r="TUR126" s="61"/>
      <c r="TUS126" s="61"/>
      <c r="TUT126" s="61"/>
      <c r="TUU126" s="61"/>
      <c r="TUV126" s="61"/>
      <c r="TUW126" s="61"/>
      <c r="TUX126" s="61"/>
      <c r="TUY126" s="61"/>
      <c r="TUZ126" s="61"/>
      <c r="TVA126" s="61"/>
      <c r="TVB126" s="61"/>
      <c r="TVC126" s="61"/>
      <c r="TVD126" s="61"/>
      <c r="TVE126" s="61"/>
      <c r="TVF126" s="61"/>
      <c r="TVG126" s="61"/>
      <c r="TVH126" s="61"/>
      <c r="TVI126" s="61"/>
      <c r="TVJ126" s="61"/>
      <c r="TVK126" s="61"/>
      <c r="TVL126" s="61"/>
      <c r="TVM126" s="61"/>
      <c r="TVN126" s="61"/>
      <c r="TVO126" s="61"/>
      <c r="TVP126" s="61"/>
      <c r="TVQ126" s="61"/>
      <c r="TVR126" s="61"/>
      <c r="TVS126" s="61"/>
      <c r="TVT126" s="61"/>
      <c r="TVU126" s="61"/>
      <c r="TVV126" s="61"/>
      <c r="TVW126" s="61"/>
      <c r="TVX126" s="61"/>
      <c r="TVY126" s="61"/>
      <c r="TVZ126" s="61"/>
      <c r="TWA126" s="61"/>
      <c r="TWB126" s="61"/>
      <c r="TWC126" s="61"/>
      <c r="TWD126" s="61"/>
      <c r="TWE126" s="61"/>
      <c r="TWF126" s="61"/>
      <c r="TWG126" s="61"/>
      <c r="TWH126" s="61"/>
      <c r="TWI126" s="61"/>
      <c r="TWJ126" s="61"/>
      <c r="TWK126" s="61"/>
      <c r="TWL126" s="61"/>
      <c r="TWM126" s="61"/>
      <c r="TWN126" s="61"/>
      <c r="TWO126" s="61"/>
      <c r="TWP126" s="61"/>
      <c r="TWQ126" s="61"/>
      <c r="TWR126" s="61"/>
      <c r="TWS126" s="61"/>
      <c r="TWT126" s="61"/>
      <c r="TWU126" s="61"/>
      <c r="TWV126" s="61"/>
      <c r="TWW126" s="61"/>
      <c r="TWX126" s="61"/>
      <c r="TWY126" s="61"/>
      <c r="TWZ126" s="61"/>
      <c r="TXA126" s="61"/>
      <c r="TXB126" s="61"/>
      <c r="TXC126" s="61"/>
      <c r="TXD126" s="61"/>
      <c r="TXE126" s="61"/>
      <c r="TXF126" s="61"/>
      <c r="TXG126" s="61"/>
      <c r="TXH126" s="61"/>
      <c r="TXI126" s="61"/>
      <c r="TXJ126" s="61"/>
      <c r="TXK126" s="61"/>
      <c r="TXL126" s="61"/>
      <c r="TXM126" s="61"/>
      <c r="TXN126" s="61"/>
      <c r="TXO126" s="61"/>
      <c r="TXP126" s="61"/>
      <c r="TXQ126" s="61"/>
      <c r="TXR126" s="61"/>
      <c r="TXS126" s="61"/>
      <c r="TXT126" s="61"/>
      <c r="TXU126" s="61"/>
      <c r="TXV126" s="61"/>
      <c r="TXW126" s="61"/>
      <c r="TXX126" s="61"/>
      <c r="TXY126" s="61"/>
      <c r="TXZ126" s="61"/>
      <c r="TYA126" s="61"/>
      <c r="TYB126" s="61"/>
      <c r="TYC126" s="61"/>
      <c r="TYD126" s="61"/>
      <c r="TYE126" s="61"/>
      <c r="TYF126" s="61"/>
      <c r="TYG126" s="61"/>
      <c r="TYH126" s="61"/>
      <c r="TYI126" s="61"/>
      <c r="TYJ126" s="61"/>
      <c r="TYK126" s="61"/>
      <c r="TYL126" s="61"/>
      <c r="TYM126" s="61"/>
      <c r="TYN126" s="61"/>
      <c r="TYO126" s="61"/>
      <c r="TYP126" s="61"/>
      <c r="TYQ126" s="61"/>
      <c r="TYR126" s="61"/>
      <c r="TYS126" s="61"/>
      <c r="TYT126" s="61"/>
      <c r="TYU126" s="61"/>
      <c r="TYV126" s="61"/>
      <c r="TYW126" s="61"/>
      <c r="TYX126" s="61"/>
      <c r="TYY126" s="61"/>
      <c r="TYZ126" s="61"/>
      <c r="TZA126" s="61"/>
      <c r="TZB126" s="61"/>
      <c r="TZC126" s="61"/>
      <c r="TZD126" s="61"/>
      <c r="TZE126" s="61"/>
      <c r="TZF126" s="61"/>
      <c r="TZG126" s="61"/>
      <c r="TZH126" s="61"/>
      <c r="TZI126" s="61"/>
      <c r="TZJ126" s="61"/>
      <c r="TZK126" s="61"/>
      <c r="TZL126" s="61"/>
      <c r="TZM126" s="61"/>
      <c r="TZN126" s="61"/>
      <c r="TZO126" s="61"/>
      <c r="TZP126" s="61"/>
      <c r="TZQ126" s="61"/>
      <c r="TZR126" s="61"/>
      <c r="TZS126" s="61"/>
      <c r="TZT126" s="61"/>
      <c r="TZU126" s="61"/>
      <c r="TZV126" s="61"/>
      <c r="TZW126" s="61"/>
      <c r="TZX126" s="61"/>
      <c r="TZY126" s="61"/>
      <c r="TZZ126" s="61"/>
      <c r="UAA126" s="61"/>
      <c r="UAB126" s="61"/>
      <c r="UAC126" s="61"/>
      <c r="UAD126" s="61"/>
      <c r="UAE126" s="61"/>
      <c r="UAF126" s="61"/>
      <c r="UAG126" s="61"/>
      <c r="UAH126" s="61"/>
      <c r="UAI126" s="61"/>
      <c r="UAJ126" s="61"/>
      <c r="UAK126" s="61"/>
      <c r="UAL126" s="61"/>
      <c r="UAM126" s="61"/>
      <c r="UAN126" s="61"/>
      <c r="UAO126" s="61"/>
      <c r="UAP126" s="61"/>
      <c r="UAQ126" s="61"/>
      <c r="UAR126" s="61"/>
      <c r="UAS126" s="61"/>
      <c r="UAT126" s="61"/>
      <c r="UAU126" s="61"/>
      <c r="UAV126" s="61"/>
      <c r="UAW126" s="61"/>
      <c r="UAX126" s="61"/>
      <c r="UAY126" s="61"/>
      <c r="UAZ126" s="61"/>
      <c r="UBA126" s="61"/>
      <c r="UBB126" s="61"/>
      <c r="UBC126" s="61"/>
      <c r="UBD126" s="61"/>
      <c r="UBE126" s="61"/>
      <c r="UBF126" s="61"/>
      <c r="UBG126" s="61"/>
      <c r="UBH126" s="61"/>
      <c r="UBI126" s="61"/>
      <c r="UBJ126" s="61"/>
      <c r="UBK126" s="61"/>
      <c r="UBL126" s="61"/>
      <c r="UBM126" s="61"/>
      <c r="UBN126" s="61"/>
      <c r="UBO126" s="61"/>
      <c r="UBP126" s="61"/>
      <c r="UBQ126" s="61"/>
      <c r="UBR126" s="61"/>
      <c r="UBS126" s="61"/>
      <c r="UBT126" s="61"/>
      <c r="UBU126" s="61"/>
      <c r="UBV126" s="61"/>
      <c r="UBW126" s="61"/>
      <c r="UBX126" s="61"/>
      <c r="UBY126" s="61"/>
      <c r="UBZ126" s="61"/>
      <c r="UCA126" s="61"/>
      <c r="UCB126" s="61"/>
      <c r="UCC126" s="61"/>
      <c r="UCD126" s="61"/>
      <c r="UCE126" s="61"/>
      <c r="UCF126" s="61"/>
      <c r="UCG126" s="61"/>
      <c r="UCH126" s="61"/>
      <c r="UCI126" s="61"/>
      <c r="UCJ126" s="61"/>
      <c r="UCK126" s="61"/>
      <c r="UCL126" s="61"/>
      <c r="UCM126" s="61"/>
      <c r="UCN126" s="61"/>
      <c r="UCO126" s="61"/>
      <c r="UCP126" s="61"/>
      <c r="UCQ126" s="61"/>
      <c r="UCR126" s="61"/>
      <c r="UCS126" s="61"/>
      <c r="UCT126" s="61"/>
      <c r="UCU126" s="61"/>
      <c r="UCV126" s="61"/>
      <c r="UCW126" s="61"/>
      <c r="UCX126" s="61"/>
      <c r="UCY126" s="61"/>
      <c r="UCZ126" s="61"/>
      <c r="UDA126" s="61"/>
      <c r="UDB126" s="61"/>
      <c r="UDC126" s="61"/>
      <c r="UDD126" s="61"/>
      <c r="UDE126" s="61"/>
      <c r="UDF126" s="61"/>
      <c r="UDG126" s="61"/>
      <c r="UDH126" s="61"/>
      <c r="UDI126" s="61"/>
      <c r="UDJ126" s="61"/>
      <c r="UDK126" s="61"/>
      <c r="UDL126" s="61"/>
      <c r="UDM126" s="61"/>
      <c r="UDN126" s="61"/>
      <c r="UDO126" s="61"/>
      <c r="UDP126" s="61"/>
      <c r="UDQ126" s="61"/>
      <c r="UDR126" s="61"/>
      <c r="UDS126" s="61"/>
      <c r="UDT126" s="61"/>
      <c r="UDU126" s="61"/>
      <c r="UDV126" s="61"/>
      <c r="UDW126" s="61"/>
      <c r="UDX126" s="61"/>
      <c r="UDY126" s="61"/>
      <c r="UDZ126" s="61"/>
      <c r="UEA126" s="61"/>
      <c r="UEB126" s="61"/>
      <c r="UEC126" s="61"/>
      <c r="UED126" s="61"/>
      <c r="UEE126" s="61"/>
      <c r="UEF126" s="61"/>
      <c r="UEG126" s="61"/>
      <c r="UEH126" s="61"/>
      <c r="UEI126" s="61"/>
      <c r="UEJ126" s="61"/>
      <c r="UEK126" s="61"/>
      <c r="UEL126" s="61"/>
      <c r="UEM126" s="61"/>
      <c r="UEN126" s="61"/>
      <c r="UEO126" s="61"/>
      <c r="UEP126" s="61"/>
      <c r="UEQ126" s="61"/>
      <c r="UER126" s="61"/>
      <c r="UES126" s="61"/>
      <c r="UET126" s="61"/>
      <c r="UEU126" s="61"/>
      <c r="UEV126" s="61"/>
      <c r="UEW126" s="61"/>
      <c r="UEX126" s="61"/>
      <c r="UEY126" s="61"/>
      <c r="UEZ126" s="61"/>
      <c r="UFA126" s="61"/>
      <c r="UFB126" s="61"/>
      <c r="UFC126" s="61"/>
      <c r="UFD126" s="61"/>
      <c r="UFE126" s="61"/>
      <c r="UFF126" s="61"/>
      <c r="UFG126" s="61"/>
      <c r="UFH126" s="61"/>
      <c r="UFI126" s="61"/>
      <c r="UFJ126" s="61"/>
      <c r="UFK126" s="61"/>
      <c r="UFL126" s="61"/>
      <c r="UFM126" s="61"/>
      <c r="UFN126" s="61"/>
      <c r="UFO126" s="61"/>
      <c r="UFP126" s="61"/>
      <c r="UFQ126" s="61"/>
      <c r="UFR126" s="61"/>
      <c r="UFS126" s="61"/>
      <c r="UFT126" s="61"/>
      <c r="UFU126" s="61"/>
      <c r="UFV126" s="61"/>
      <c r="UFW126" s="61"/>
      <c r="UFX126" s="61"/>
      <c r="UFY126" s="61"/>
      <c r="UFZ126" s="61"/>
      <c r="UGA126" s="61"/>
      <c r="UGB126" s="61"/>
      <c r="UGC126" s="61"/>
      <c r="UGD126" s="61"/>
      <c r="UGE126" s="61"/>
      <c r="UGF126" s="61"/>
      <c r="UGG126" s="61"/>
      <c r="UGH126" s="61"/>
      <c r="UGI126" s="61"/>
      <c r="UGJ126" s="61"/>
      <c r="UGK126" s="61"/>
      <c r="UGL126" s="61"/>
      <c r="UGM126" s="61"/>
      <c r="UGN126" s="61"/>
      <c r="UGO126" s="61"/>
      <c r="UGP126" s="61"/>
      <c r="UGQ126" s="61"/>
      <c r="UGR126" s="61"/>
      <c r="UGS126" s="61"/>
      <c r="UGT126" s="61"/>
      <c r="UGU126" s="61"/>
      <c r="UGV126" s="61"/>
      <c r="UGW126" s="61"/>
      <c r="UGX126" s="61"/>
      <c r="UGY126" s="61"/>
      <c r="UGZ126" s="61"/>
      <c r="UHA126" s="61"/>
      <c r="UHB126" s="61"/>
      <c r="UHC126" s="61"/>
      <c r="UHD126" s="61"/>
      <c r="UHE126" s="61"/>
      <c r="UHF126" s="61"/>
      <c r="UHG126" s="61"/>
      <c r="UHH126" s="61"/>
      <c r="UHI126" s="61"/>
      <c r="UHJ126" s="61"/>
      <c r="UHK126" s="61"/>
      <c r="UHL126" s="61"/>
      <c r="UHM126" s="61"/>
      <c r="UHN126" s="61"/>
      <c r="UHO126" s="61"/>
      <c r="UHP126" s="61"/>
      <c r="UHQ126" s="61"/>
      <c r="UHR126" s="61"/>
      <c r="UHS126" s="61"/>
      <c r="UHT126" s="61"/>
      <c r="UHU126" s="61"/>
      <c r="UHV126" s="61"/>
      <c r="UHW126" s="61"/>
      <c r="UHX126" s="61"/>
      <c r="UHY126" s="61"/>
      <c r="UHZ126" s="61"/>
      <c r="UIA126" s="61"/>
      <c r="UIB126" s="61"/>
      <c r="UIC126" s="61"/>
      <c r="UID126" s="61"/>
      <c r="UIE126" s="61"/>
      <c r="UIF126" s="61"/>
      <c r="UIG126" s="61"/>
      <c r="UIH126" s="61"/>
      <c r="UII126" s="61"/>
      <c r="UIJ126" s="61"/>
      <c r="UIK126" s="61"/>
      <c r="UIL126" s="61"/>
      <c r="UIM126" s="61"/>
      <c r="UIN126" s="61"/>
      <c r="UIO126" s="61"/>
      <c r="UIP126" s="61"/>
      <c r="UIQ126" s="61"/>
      <c r="UIR126" s="61"/>
      <c r="UIS126" s="61"/>
      <c r="UIT126" s="61"/>
      <c r="UIU126" s="61"/>
      <c r="UIV126" s="61"/>
      <c r="UIW126" s="61"/>
      <c r="UIX126" s="61"/>
      <c r="UIY126" s="61"/>
      <c r="UIZ126" s="61"/>
      <c r="UJA126" s="61"/>
      <c r="UJB126" s="61"/>
      <c r="UJC126" s="61"/>
      <c r="UJD126" s="61"/>
      <c r="UJE126" s="61"/>
      <c r="UJF126" s="61"/>
      <c r="UJG126" s="61"/>
      <c r="UJH126" s="61"/>
      <c r="UJI126" s="61"/>
      <c r="UJJ126" s="61"/>
      <c r="UJK126" s="61"/>
      <c r="UJL126" s="61"/>
      <c r="UJM126" s="61"/>
      <c r="UJN126" s="61"/>
      <c r="UJO126" s="61"/>
      <c r="UJP126" s="61"/>
      <c r="UJQ126" s="61"/>
      <c r="UJR126" s="61"/>
      <c r="UJS126" s="61"/>
      <c r="UJT126" s="61"/>
      <c r="UJU126" s="61"/>
      <c r="UJV126" s="61"/>
      <c r="UJW126" s="61"/>
      <c r="UJX126" s="61"/>
      <c r="UJY126" s="61"/>
      <c r="UJZ126" s="61"/>
      <c r="UKA126" s="61"/>
      <c r="UKB126" s="61"/>
      <c r="UKC126" s="61"/>
      <c r="UKD126" s="61"/>
      <c r="UKE126" s="61"/>
      <c r="UKF126" s="61"/>
      <c r="UKG126" s="61"/>
      <c r="UKH126" s="61"/>
      <c r="UKI126" s="61"/>
      <c r="UKJ126" s="61"/>
      <c r="UKK126" s="61"/>
      <c r="UKL126" s="61"/>
      <c r="UKM126" s="61"/>
      <c r="UKN126" s="61"/>
      <c r="UKO126" s="61"/>
      <c r="UKP126" s="61"/>
      <c r="UKQ126" s="61"/>
      <c r="UKR126" s="61"/>
      <c r="UKS126" s="61"/>
      <c r="UKT126" s="61"/>
      <c r="UKU126" s="61"/>
      <c r="UKV126" s="61"/>
      <c r="UKW126" s="61"/>
      <c r="UKX126" s="61"/>
      <c r="UKY126" s="61"/>
      <c r="UKZ126" s="61"/>
      <c r="ULA126" s="61"/>
      <c r="ULB126" s="61"/>
      <c r="ULC126" s="61"/>
      <c r="ULD126" s="61"/>
      <c r="ULE126" s="61"/>
      <c r="ULF126" s="61"/>
      <c r="ULG126" s="61"/>
      <c r="ULH126" s="61"/>
      <c r="ULI126" s="61"/>
      <c r="ULJ126" s="61"/>
      <c r="ULK126" s="61"/>
      <c r="ULL126" s="61"/>
      <c r="ULM126" s="61"/>
      <c r="ULN126" s="61"/>
      <c r="ULO126" s="61"/>
      <c r="ULP126" s="61"/>
      <c r="ULQ126" s="61"/>
      <c r="ULR126" s="61"/>
      <c r="ULS126" s="61"/>
      <c r="ULT126" s="61"/>
      <c r="ULU126" s="61"/>
      <c r="ULV126" s="61"/>
      <c r="ULW126" s="61"/>
      <c r="ULX126" s="61"/>
      <c r="ULY126" s="61"/>
      <c r="ULZ126" s="61"/>
      <c r="UMA126" s="61"/>
      <c r="UMB126" s="61"/>
      <c r="UMC126" s="61"/>
      <c r="UMD126" s="61"/>
      <c r="UME126" s="61"/>
      <c r="UMF126" s="61"/>
      <c r="UMG126" s="61"/>
      <c r="UMH126" s="61"/>
      <c r="UMI126" s="61"/>
      <c r="UMJ126" s="61"/>
      <c r="UMK126" s="61"/>
      <c r="UML126" s="61"/>
      <c r="UMM126" s="61"/>
      <c r="UMN126" s="61"/>
      <c r="UMO126" s="61"/>
      <c r="UMP126" s="61"/>
      <c r="UMQ126" s="61"/>
      <c r="UMR126" s="61"/>
      <c r="UMS126" s="61"/>
      <c r="UMT126" s="61"/>
      <c r="UMU126" s="61"/>
      <c r="UMV126" s="61"/>
      <c r="UMW126" s="61"/>
      <c r="UMX126" s="61"/>
      <c r="UMY126" s="61"/>
      <c r="UMZ126" s="61"/>
      <c r="UNA126" s="61"/>
      <c r="UNB126" s="61"/>
      <c r="UNC126" s="61"/>
      <c r="UND126" s="61"/>
      <c r="UNE126" s="61"/>
      <c r="UNF126" s="61"/>
      <c r="UNG126" s="61"/>
      <c r="UNH126" s="61"/>
      <c r="UNI126" s="61"/>
      <c r="UNJ126" s="61"/>
      <c r="UNK126" s="61"/>
      <c r="UNL126" s="61"/>
      <c r="UNM126" s="61"/>
      <c r="UNN126" s="61"/>
      <c r="UNO126" s="61"/>
      <c r="UNP126" s="61"/>
      <c r="UNQ126" s="61"/>
      <c r="UNR126" s="61"/>
      <c r="UNS126" s="61"/>
      <c r="UNT126" s="61"/>
      <c r="UNU126" s="61"/>
      <c r="UNV126" s="61"/>
      <c r="UNW126" s="61"/>
      <c r="UNX126" s="61"/>
      <c r="UNY126" s="61"/>
      <c r="UNZ126" s="61"/>
      <c r="UOA126" s="61"/>
      <c r="UOB126" s="61"/>
      <c r="UOC126" s="61"/>
      <c r="UOD126" s="61"/>
      <c r="UOE126" s="61"/>
      <c r="UOF126" s="61"/>
      <c r="UOG126" s="61"/>
      <c r="UOH126" s="61"/>
      <c r="UOI126" s="61"/>
      <c r="UOJ126" s="61"/>
      <c r="UOK126" s="61"/>
      <c r="UOL126" s="61"/>
      <c r="UOM126" s="61"/>
      <c r="UON126" s="61"/>
      <c r="UOO126" s="61"/>
      <c r="UOP126" s="61"/>
      <c r="UOQ126" s="61"/>
      <c r="UOR126" s="61"/>
      <c r="UOS126" s="61"/>
      <c r="UOT126" s="61"/>
      <c r="UOU126" s="61"/>
      <c r="UOV126" s="61"/>
      <c r="UOW126" s="61"/>
      <c r="UOX126" s="61"/>
      <c r="UOY126" s="61"/>
      <c r="UOZ126" s="61"/>
      <c r="UPA126" s="61"/>
      <c r="UPB126" s="61"/>
      <c r="UPC126" s="61"/>
      <c r="UPD126" s="61"/>
      <c r="UPE126" s="61"/>
      <c r="UPF126" s="61"/>
      <c r="UPG126" s="61"/>
      <c r="UPH126" s="61"/>
      <c r="UPI126" s="61"/>
      <c r="UPJ126" s="61"/>
      <c r="UPK126" s="61"/>
      <c r="UPL126" s="61"/>
      <c r="UPM126" s="61"/>
      <c r="UPN126" s="61"/>
      <c r="UPO126" s="61"/>
      <c r="UPP126" s="61"/>
      <c r="UPQ126" s="61"/>
      <c r="UPR126" s="61"/>
      <c r="UPS126" s="61"/>
      <c r="UPT126" s="61"/>
      <c r="UPU126" s="61"/>
      <c r="UPV126" s="61"/>
      <c r="UPW126" s="61"/>
      <c r="UPX126" s="61"/>
      <c r="UPY126" s="61"/>
      <c r="UPZ126" s="61"/>
      <c r="UQA126" s="61"/>
      <c r="UQB126" s="61"/>
      <c r="UQC126" s="61"/>
      <c r="UQD126" s="61"/>
      <c r="UQE126" s="61"/>
      <c r="UQF126" s="61"/>
      <c r="UQG126" s="61"/>
      <c r="UQH126" s="61"/>
      <c r="UQI126" s="61"/>
      <c r="UQJ126" s="61"/>
      <c r="UQK126" s="61"/>
      <c r="UQL126" s="61"/>
      <c r="UQM126" s="61"/>
      <c r="UQN126" s="61"/>
      <c r="UQO126" s="61"/>
      <c r="UQP126" s="61"/>
      <c r="UQQ126" s="61"/>
      <c r="UQR126" s="61"/>
      <c r="UQS126" s="61"/>
      <c r="UQT126" s="61"/>
      <c r="UQU126" s="61"/>
      <c r="UQV126" s="61"/>
      <c r="UQW126" s="61"/>
      <c r="UQX126" s="61"/>
      <c r="UQY126" s="61"/>
      <c r="UQZ126" s="61"/>
      <c r="URA126" s="61"/>
      <c r="URB126" s="61"/>
      <c r="URC126" s="61"/>
      <c r="URD126" s="61"/>
      <c r="URE126" s="61"/>
      <c r="URF126" s="61"/>
      <c r="URG126" s="61"/>
      <c r="URH126" s="61"/>
      <c r="URI126" s="61"/>
      <c r="URJ126" s="61"/>
      <c r="URK126" s="61"/>
      <c r="URL126" s="61"/>
      <c r="URM126" s="61"/>
      <c r="URN126" s="61"/>
      <c r="URO126" s="61"/>
      <c r="URP126" s="61"/>
      <c r="URQ126" s="61"/>
      <c r="URR126" s="61"/>
      <c r="URS126" s="61"/>
      <c r="URT126" s="61"/>
      <c r="URU126" s="61"/>
      <c r="URV126" s="61"/>
      <c r="URW126" s="61"/>
      <c r="URX126" s="61"/>
      <c r="URY126" s="61"/>
      <c r="URZ126" s="61"/>
      <c r="USA126" s="61"/>
      <c r="USB126" s="61"/>
      <c r="USC126" s="61"/>
      <c r="USD126" s="61"/>
      <c r="USE126" s="61"/>
      <c r="USF126" s="61"/>
      <c r="USG126" s="61"/>
      <c r="USH126" s="61"/>
      <c r="USI126" s="61"/>
      <c r="USJ126" s="61"/>
      <c r="USK126" s="61"/>
      <c r="USL126" s="61"/>
      <c r="USM126" s="61"/>
      <c r="USN126" s="61"/>
      <c r="USO126" s="61"/>
      <c r="USP126" s="61"/>
      <c r="USQ126" s="61"/>
      <c r="USR126" s="61"/>
      <c r="USS126" s="61"/>
      <c r="UST126" s="61"/>
      <c r="USU126" s="61"/>
      <c r="USV126" s="61"/>
      <c r="USW126" s="61"/>
      <c r="USX126" s="61"/>
      <c r="USY126" s="61"/>
      <c r="USZ126" s="61"/>
      <c r="UTA126" s="61"/>
      <c r="UTB126" s="61"/>
      <c r="UTC126" s="61"/>
      <c r="UTD126" s="61"/>
      <c r="UTE126" s="61"/>
      <c r="UTF126" s="61"/>
      <c r="UTG126" s="61"/>
      <c r="UTH126" s="61"/>
      <c r="UTI126" s="61"/>
      <c r="UTJ126" s="61"/>
      <c r="UTK126" s="61"/>
      <c r="UTL126" s="61"/>
      <c r="UTM126" s="61"/>
      <c r="UTN126" s="61"/>
      <c r="UTO126" s="61"/>
      <c r="UTP126" s="61"/>
      <c r="UTQ126" s="61"/>
      <c r="UTR126" s="61"/>
      <c r="UTS126" s="61"/>
      <c r="UTT126" s="61"/>
      <c r="UTU126" s="61"/>
      <c r="UTV126" s="61"/>
      <c r="UTW126" s="61"/>
      <c r="UTX126" s="61"/>
      <c r="UTY126" s="61"/>
      <c r="UTZ126" s="61"/>
      <c r="UUA126" s="61"/>
      <c r="UUB126" s="61"/>
      <c r="UUC126" s="61"/>
      <c r="UUD126" s="61"/>
      <c r="UUE126" s="61"/>
      <c r="UUF126" s="61"/>
      <c r="UUG126" s="61"/>
      <c r="UUH126" s="61"/>
      <c r="UUI126" s="61"/>
      <c r="UUJ126" s="61"/>
      <c r="UUK126" s="61"/>
      <c r="UUL126" s="61"/>
      <c r="UUM126" s="61"/>
      <c r="UUN126" s="61"/>
      <c r="UUO126" s="61"/>
      <c r="UUP126" s="61"/>
      <c r="UUQ126" s="61"/>
      <c r="UUR126" s="61"/>
      <c r="UUS126" s="61"/>
      <c r="UUT126" s="61"/>
      <c r="UUU126" s="61"/>
      <c r="UUV126" s="61"/>
      <c r="UUW126" s="61"/>
      <c r="UUX126" s="61"/>
      <c r="UUY126" s="61"/>
      <c r="UUZ126" s="61"/>
      <c r="UVA126" s="61"/>
      <c r="UVB126" s="61"/>
      <c r="UVC126" s="61"/>
      <c r="UVD126" s="61"/>
      <c r="UVE126" s="61"/>
      <c r="UVF126" s="61"/>
      <c r="UVG126" s="61"/>
      <c r="UVH126" s="61"/>
      <c r="UVI126" s="61"/>
      <c r="UVJ126" s="61"/>
      <c r="UVK126" s="61"/>
      <c r="UVL126" s="61"/>
      <c r="UVM126" s="61"/>
      <c r="UVN126" s="61"/>
      <c r="UVO126" s="61"/>
      <c r="UVP126" s="61"/>
      <c r="UVQ126" s="61"/>
      <c r="UVR126" s="61"/>
      <c r="UVS126" s="61"/>
      <c r="UVT126" s="61"/>
      <c r="UVU126" s="61"/>
      <c r="UVV126" s="61"/>
      <c r="UVW126" s="61"/>
      <c r="UVX126" s="61"/>
      <c r="UVY126" s="61"/>
      <c r="UVZ126" s="61"/>
      <c r="UWA126" s="61"/>
      <c r="UWB126" s="61"/>
      <c r="UWC126" s="61"/>
      <c r="UWD126" s="61"/>
      <c r="UWE126" s="61"/>
      <c r="UWF126" s="61"/>
      <c r="UWG126" s="61"/>
      <c r="UWH126" s="61"/>
      <c r="UWI126" s="61"/>
      <c r="UWJ126" s="61"/>
      <c r="UWK126" s="61"/>
      <c r="UWL126" s="61"/>
      <c r="UWM126" s="61"/>
      <c r="UWN126" s="61"/>
      <c r="UWO126" s="61"/>
      <c r="UWP126" s="61"/>
      <c r="UWQ126" s="61"/>
      <c r="UWR126" s="61"/>
      <c r="UWS126" s="61"/>
      <c r="UWT126" s="61"/>
      <c r="UWU126" s="61"/>
      <c r="UWV126" s="61"/>
      <c r="UWW126" s="61"/>
      <c r="UWX126" s="61"/>
      <c r="UWY126" s="61"/>
      <c r="UWZ126" s="61"/>
      <c r="UXA126" s="61"/>
      <c r="UXB126" s="61"/>
      <c r="UXC126" s="61"/>
      <c r="UXD126" s="61"/>
      <c r="UXE126" s="61"/>
      <c r="UXF126" s="61"/>
      <c r="UXG126" s="61"/>
      <c r="UXH126" s="61"/>
      <c r="UXI126" s="61"/>
      <c r="UXJ126" s="61"/>
      <c r="UXK126" s="61"/>
      <c r="UXL126" s="61"/>
      <c r="UXM126" s="61"/>
      <c r="UXN126" s="61"/>
      <c r="UXO126" s="61"/>
      <c r="UXP126" s="61"/>
      <c r="UXQ126" s="61"/>
      <c r="UXR126" s="61"/>
      <c r="UXS126" s="61"/>
      <c r="UXT126" s="61"/>
      <c r="UXU126" s="61"/>
      <c r="UXV126" s="61"/>
      <c r="UXW126" s="61"/>
      <c r="UXX126" s="61"/>
      <c r="UXY126" s="61"/>
      <c r="UXZ126" s="61"/>
      <c r="UYA126" s="61"/>
      <c r="UYB126" s="61"/>
      <c r="UYC126" s="61"/>
      <c r="UYD126" s="61"/>
      <c r="UYE126" s="61"/>
      <c r="UYF126" s="61"/>
      <c r="UYG126" s="61"/>
      <c r="UYH126" s="61"/>
      <c r="UYI126" s="61"/>
      <c r="UYJ126" s="61"/>
      <c r="UYK126" s="61"/>
      <c r="UYL126" s="61"/>
      <c r="UYM126" s="61"/>
      <c r="UYN126" s="61"/>
      <c r="UYO126" s="61"/>
      <c r="UYP126" s="61"/>
      <c r="UYQ126" s="61"/>
      <c r="UYR126" s="61"/>
      <c r="UYS126" s="61"/>
      <c r="UYT126" s="61"/>
      <c r="UYU126" s="61"/>
      <c r="UYV126" s="61"/>
      <c r="UYW126" s="61"/>
      <c r="UYX126" s="61"/>
      <c r="UYY126" s="61"/>
      <c r="UYZ126" s="61"/>
      <c r="UZA126" s="61"/>
      <c r="UZB126" s="61"/>
      <c r="UZC126" s="61"/>
      <c r="UZD126" s="61"/>
      <c r="UZE126" s="61"/>
      <c r="UZF126" s="61"/>
      <c r="UZG126" s="61"/>
      <c r="UZH126" s="61"/>
      <c r="UZI126" s="61"/>
      <c r="UZJ126" s="61"/>
      <c r="UZK126" s="61"/>
      <c r="UZL126" s="61"/>
      <c r="UZM126" s="61"/>
      <c r="UZN126" s="61"/>
      <c r="UZO126" s="61"/>
      <c r="UZP126" s="61"/>
      <c r="UZQ126" s="61"/>
      <c r="UZR126" s="61"/>
      <c r="UZS126" s="61"/>
      <c r="UZT126" s="61"/>
      <c r="UZU126" s="61"/>
      <c r="UZV126" s="61"/>
      <c r="UZW126" s="61"/>
      <c r="UZX126" s="61"/>
      <c r="UZY126" s="61"/>
      <c r="UZZ126" s="61"/>
      <c r="VAA126" s="61"/>
      <c r="VAB126" s="61"/>
      <c r="VAC126" s="61"/>
      <c r="VAD126" s="61"/>
      <c r="VAE126" s="61"/>
      <c r="VAF126" s="61"/>
      <c r="VAG126" s="61"/>
      <c r="VAH126" s="61"/>
      <c r="VAI126" s="61"/>
      <c r="VAJ126" s="61"/>
      <c r="VAK126" s="61"/>
      <c r="VAL126" s="61"/>
      <c r="VAM126" s="61"/>
      <c r="VAN126" s="61"/>
      <c r="VAO126" s="61"/>
      <c r="VAP126" s="61"/>
      <c r="VAQ126" s="61"/>
      <c r="VAR126" s="61"/>
      <c r="VAS126" s="61"/>
      <c r="VAT126" s="61"/>
      <c r="VAU126" s="61"/>
      <c r="VAV126" s="61"/>
      <c r="VAW126" s="61"/>
      <c r="VAX126" s="61"/>
      <c r="VAY126" s="61"/>
      <c r="VAZ126" s="61"/>
      <c r="VBA126" s="61"/>
      <c r="VBB126" s="61"/>
      <c r="VBC126" s="61"/>
      <c r="VBD126" s="61"/>
      <c r="VBE126" s="61"/>
      <c r="VBF126" s="61"/>
      <c r="VBG126" s="61"/>
      <c r="VBH126" s="61"/>
      <c r="VBI126" s="61"/>
      <c r="VBJ126" s="61"/>
      <c r="VBK126" s="61"/>
      <c r="VBL126" s="61"/>
      <c r="VBM126" s="61"/>
      <c r="VBN126" s="61"/>
      <c r="VBO126" s="61"/>
      <c r="VBP126" s="61"/>
      <c r="VBQ126" s="61"/>
      <c r="VBR126" s="61"/>
      <c r="VBS126" s="61"/>
      <c r="VBT126" s="61"/>
      <c r="VBU126" s="61"/>
      <c r="VBV126" s="61"/>
      <c r="VBW126" s="61"/>
      <c r="VBX126" s="61"/>
      <c r="VBY126" s="61"/>
      <c r="VBZ126" s="61"/>
      <c r="VCA126" s="61"/>
      <c r="VCB126" s="61"/>
      <c r="VCC126" s="61"/>
      <c r="VCD126" s="61"/>
      <c r="VCE126" s="61"/>
      <c r="VCF126" s="61"/>
      <c r="VCG126" s="61"/>
      <c r="VCH126" s="61"/>
      <c r="VCI126" s="61"/>
      <c r="VCJ126" s="61"/>
      <c r="VCK126" s="61"/>
      <c r="VCL126" s="61"/>
      <c r="VCM126" s="61"/>
      <c r="VCN126" s="61"/>
      <c r="VCO126" s="61"/>
      <c r="VCP126" s="61"/>
      <c r="VCQ126" s="61"/>
      <c r="VCR126" s="61"/>
      <c r="VCS126" s="61"/>
      <c r="VCT126" s="61"/>
      <c r="VCU126" s="61"/>
      <c r="VCV126" s="61"/>
      <c r="VCW126" s="61"/>
      <c r="VCX126" s="61"/>
      <c r="VCY126" s="61"/>
      <c r="VCZ126" s="61"/>
      <c r="VDA126" s="61"/>
      <c r="VDB126" s="61"/>
      <c r="VDC126" s="61"/>
      <c r="VDD126" s="61"/>
      <c r="VDE126" s="61"/>
      <c r="VDF126" s="61"/>
      <c r="VDG126" s="61"/>
      <c r="VDH126" s="61"/>
      <c r="VDI126" s="61"/>
      <c r="VDJ126" s="61"/>
      <c r="VDK126" s="61"/>
      <c r="VDL126" s="61"/>
      <c r="VDM126" s="61"/>
      <c r="VDN126" s="61"/>
      <c r="VDO126" s="61"/>
      <c r="VDP126" s="61"/>
      <c r="VDQ126" s="61"/>
      <c r="VDR126" s="61"/>
      <c r="VDS126" s="61"/>
      <c r="VDT126" s="61"/>
      <c r="VDU126" s="61"/>
      <c r="VDV126" s="61"/>
      <c r="VDW126" s="61"/>
      <c r="VDX126" s="61"/>
      <c r="VDY126" s="61"/>
      <c r="VDZ126" s="61"/>
      <c r="VEA126" s="61"/>
      <c r="VEB126" s="61"/>
      <c r="VEC126" s="61"/>
      <c r="VED126" s="61"/>
      <c r="VEE126" s="61"/>
      <c r="VEF126" s="61"/>
      <c r="VEG126" s="61"/>
      <c r="VEH126" s="61"/>
      <c r="VEI126" s="61"/>
      <c r="VEJ126" s="61"/>
      <c r="VEK126" s="61"/>
      <c r="VEL126" s="61"/>
      <c r="VEM126" s="61"/>
      <c r="VEN126" s="61"/>
      <c r="VEO126" s="61"/>
      <c r="VEP126" s="61"/>
      <c r="VEQ126" s="61"/>
      <c r="VER126" s="61"/>
      <c r="VES126" s="61"/>
      <c r="VET126" s="61"/>
      <c r="VEU126" s="61"/>
      <c r="VEV126" s="61"/>
      <c r="VEW126" s="61"/>
      <c r="VEX126" s="61"/>
      <c r="VEY126" s="61"/>
      <c r="VEZ126" s="61"/>
      <c r="VFA126" s="61"/>
      <c r="VFB126" s="61"/>
      <c r="VFC126" s="61"/>
      <c r="VFD126" s="61"/>
      <c r="VFE126" s="61"/>
      <c r="VFF126" s="61"/>
      <c r="VFG126" s="61"/>
      <c r="VFH126" s="61"/>
      <c r="VFI126" s="61"/>
      <c r="VFJ126" s="61"/>
      <c r="VFK126" s="61"/>
      <c r="VFL126" s="61"/>
      <c r="VFM126" s="61"/>
      <c r="VFN126" s="61"/>
      <c r="VFO126" s="61"/>
      <c r="VFP126" s="61"/>
      <c r="VFQ126" s="61"/>
      <c r="VFR126" s="61"/>
      <c r="VFS126" s="61"/>
      <c r="VFT126" s="61"/>
      <c r="VFU126" s="61"/>
      <c r="VFV126" s="61"/>
      <c r="VFW126" s="61"/>
      <c r="VFX126" s="61"/>
      <c r="VFY126" s="61"/>
      <c r="VFZ126" s="61"/>
      <c r="VGA126" s="61"/>
      <c r="VGB126" s="61"/>
      <c r="VGC126" s="61"/>
      <c r="VGD126" s="61"/>
      <c r="VGE126" s="61"/>
      <c r="VGF126" s="61"/>
      <c r="VGG126" s="61"/>
      <c r="VGH126" s="61"/>
      <c r="VGI126" s="61"/>
      <c r="VGJ126" s="61"/>
      <c r="VGK126" s="61"/>
      <c r="VGL126" s="61"/>
      <c r="VGM126" s="61"/>
      <c r="VGN126" s="61"/>
      <c r="VGO126" s="61"/>
      <c r="VGP126" s="61"/>
      <c r="VGQ126" s="61"/>
      <c r="VGR126" s="61"/>
      <c r="VGS126" s="61"/>
      <c r="VGT126" s="61"/>
      <c r="VGU126" s="61"/>
      <c r="VGV126" s="61"/>
      <c r="VGW126" s="61"/>
      <c r="VGX126" s="61"/>
      <c r="VGY126" s="61"/>
      <c r="VGZ126" s="61"/>
      <c r="VHA126" s="61"/>
      <c r="VHB126" s="61"/>
      <c r="VHC126" s="61"/>
      <c r="VHD126" s="61"/>
      <c r="VHE126" s="61"/>
      <c r="VHF126" s="61"/>
      <c r="VHG126" s="61"/>
      <c r="VHH126" s="61"/>
      <c r="VHI126" s="61"/>
      <c r="VHJ126" s="61"/>
      <c r="VHK126" s="61"/>
      <c r="VHL126" s="61"/>
      <c r="VHM126" s="61"/>
      <c r="VHN126" s="61"/>
      <c r="VHO126" s="61"/>
      <c r="VHP126" s="61"/>
      <c r="VHQ126" s="61"/>
      <c r="VHR126" s="61"/>
      <c r="VHS126" s="61"/>
      <c r="VHT126" s="61"/>
      <c r="VHU126" s="61"/>
      <c r="VHV126" s="61"/>
      <c r="VHW126" s="61"/>
      <c r="VHX126" s="61"/>
      <c r="VHY126" s="61"/>
      <c r="VHZ126" s="61"/>
      <c r="VIA126" s="61"/>
      <c r="VIB126" s="61"/>
      <c r="VIC126" s="61"/>
      <c r="VID126" s="61"/>
      <c r="VIE126" s="61"/>
      <c r="VIF126" s="61"/>
      <c r="VIG126" s="61"/>
      <c r="VIH126" s="61"/>
      <c r="VII126" s="61"/>
      <c r="VIJ126" s="61"/>
      <c r="VIK126" s="61"/>
      <c r="VIL126" s="61"/>
      <c r="VIM126" s="61"/>
      <c r="VIN126" s="61"/>
      <c r="VIO126" s="61"/>
      <c r="VIP126" s="61"/>
      <c r="VIQ126" s="61"/>
      <c r="VIR126" s="61"/>
      <c r="VIS126" s="61"/>
      <c r="VIT126" s="61"/>
      <c r="VIU126" s="61"/>
      <c r="VIV126" s="61"/>
      <c r="VIW126" s="61"/>
      <c r="VIX126" s="61"/>
      <c r="VIY126" s="61"/>
      <c r="VIZ126" s="61"/>
      <c r="VJA126" s="61"/>
      <c r="VJB126" s="61"/>
      <c r="VJC126" s="61"/>
      <c r="VJD126" s="61"/>
      <c r="VJE126" s="61"/>
      <c r="VJF126" s="61"/>
      <c r="VJG126" s="61"/>
      <c r="VJH126" s="61"/>
      <c r="VJI126" s="61"/>
      <c r="VJJ126" s="61"/>
      <c r="VJK126" s="61"/>
      <c r="VJL126" s="61"/>
      <c r="VJM126" s="61"/>
      <c r="VJN126" s="61"/>
      <c r="VJO126" s="61"/>
      <c r="VJP126" s="61"/>
      <c r="VJQ126" s="61"/>
      <c r="VJR126" s="61"/>
      <c r="VJS126" s="61"/>
      <c r="VJT126" s="61"/>
      <c r="VJU126" s="61"/>
      <c r="VJV126" s="61"/>
      <c r="VJW126" s="61"/>
      <c r="VJX126" s="61"/>
      <c r="VJY126" s="61"/>
      <c r="VJZ126" s="61"/>
      <c r="VKA126" s="61"/>
      <c r="VKB126" s="61"/>
      <c r="VKC126" s="61"/>
      <c r="VKD126" s="61"/>
      <c r="VKE126" s="61"/>
      <c r="VKF126" s="61"/>
      <c r="VKG126" s="61"/>
      <c r="VKH126" s="61"/>
      <c r="VKI126" s="61"/>
      <c r="VKJ126" s="61"/>
      <c r="VKK126" s="61"/>
      <c r="VKL126" s="61"/>
      <c r="VKM126" s="61"/>
      <c r="VKN126" s="61"/>
      <c r="VKO126" s="61"/>
      <c r="VKP126" s="61"/>
      <c r="VKQ126" s="61"/>
      <c r="VKR126" s="61"/>
      <c r="VKS126" s="61"/>
      <c r="VKT126" s="61"/>
      <c r="VKU126" s="61"/>
      <c r="VKV126" s="61"/>
      <c r="VKW126" s="61"/>
      <c r="VKX126" s="61"/>
      <c r="VKY126" s="61"/>
      <c r="VKZ126" s="61"/>
      <c r="VLA126" s="61"/>
      <c r="VLB126" s="61"/>
      <c r="VLC126" s="61"/>
      <c r="VLD126" s="61"/>
      <c r="VLE126" s="61"/>
      <c r="VLF126" s="61"/>
      <c r="VLG126" s="61"/>
      <c r="VLH126" s="61"/>
      <c r="VLI126" s="61"/>
      <c r="VLJ126" s="61"/>
      <c r="VLK126" s="61"/>
      <c r="VLL126" s="61"/>
      <c r="VLM126" s="61"/>
      <c r="VLN126" s="61"/>
      <c r="VLO126" s="61"/>
      <c r="VLP126" s="61"/>
      <c r="VLQ126" s="61"/>
      <c r="VLR126" s="61"/>
      <c r="VLS126" s="61"/>
      <c r="VLT126" s="61"/>
      <c r="VLU126" s="61"/>
      <c r="VLV126" s="61"/>
      <c r="VLW126" s="61"/>
      <c r="VLX126" s="61"/>
      <c r="VLY126" s="61"/>
      <c r="VLZ126" s="61"/>
      <c r="VMA126" s="61"/>
      <c r="VMB126" s="61"/>
      <c r="VMC126" s="61"/>
      <c r="VMD126" s="61"/>
      <c r="VME126" s="61"/>
      <c r="VMF126" s="61"/>
      <c r="VMG126" s="61"/>
      <c r="VMH126" s="61"/>
      <c r="VMI126" s="61"/>
      <c r="VMJ126" s="61"/>
      <c r="VMK126" s="61"/>
      <c r="VML126" s="61"/>
      <c r="VMM126" s="61"/>
      <c r="VMN126" s="61"/>
      <c r="VMO126" s="61"/>
      <c r="VMP126" s="61"/>
      <c r="VMQ126" s="61"/>
      <c r="VMR126" s="61"/>
      <c r="VMS126" s="61"/>
      <c r="VMT126" s="61"/>
      <c r="VMU126" s="61"/>
      <c r="VMV126" s="61"/>
      <c r="VMW126" s="61"/>
      <c r="VMX126" s="61"/>
      <c r="VMY126" s="61"/>
      <c r="VMZ126" s="61"/>
      <c r="VNA126" s="61"/>
      <c r="VNB126" s="61"/>
      <c r="VNC126" s="61"/>
      <c r="VND126" s="61"/>
      <c r="VNE126" s="61"/>
      <c r="VNF126" s="61"/>
      <c r="VNG126" s="61"/>
      <c r="VNH126" s="61"/>
      <c r="VNI126" s="61"/>
      <c r="VNJ126" s="61"/>
      <c r="VNK126" s="61"/>
      <c r="VNL126" s="61"/>
      <c r="VNM126" s="61"/>
      <c r="VNN126" s="61"/>
      <c r="VNO126" s="61"/>
      <c r="VNP126" s="61"/>
      <c r="VNQ126" s="61"/>
      <c r="VNR126" s="61"/>
      <c r="VNS126" s="61"/>
      <c r="VNT126" s="61"/>
      <c r="VNU126" s="61"/>
      <c r="VNV126" s="61"/>
      <c r="VNW126" s="61"/>
      <c r="VNX126" s="61"/>
      <c r="VNY126" s="61"/>
      <c r="VNZ126" s="61"/>
      <c r="VOA126" s="61"/>
      <c r="VOB126" s="61"/>
      <c r="VOC126" s="61"/>
      <c r="VOD126" s="61"/>
      <c r="VOE126" s="61"/>
      <c r="VOF126" s="61"/>
      <c r="VOG126" s="61"/>
      <c r="VOH126" s="61"/>
      <c r="VOI126" s="61"/>
      <c r="VOJ126" s="61"/>
      <c r="VOK126" s="61"/>
      <c r="VOL126" s="61"/>
      <c r="VOM126" s="61"/>
      <c r="VON126" s="61"/>
      <c r="VOO126" s="61"/>
      <c r="VOP126" s="61"/>
      <c r="VOQ126" s="61"/>
      <c r="VOR126" s="61"/>
      <c r="VOS126" s="61"/>
      <c r="VOT126" s="61"/>
      <c r="VOU126" s="61"/>
      <c r="VOV126" s="61"/>
      <c r="VOW126" s="61"/>
      <c r="VOX126" s="61"/>
      <c r="VOY126" s="61"/>
      <c r="VOZ126" s="61"/>
      <c r="VPA126" s="61"/>
      <c r="VPB126" s="61"/>
      <c r="VPC126" s="61"/>
      <c r="VPD126" s="61"/>
      <c r="VPE126" s="61"/>
      <c r="VPF126" s="61"/>
      <c r="VPG126" s="61"/>
      <c r="VPH126" s="61"/>
      <c r="VPI126" s="61"/>
      <c r="VPJ126" s="61"/>
      <c r="VPK126" s="61"/>
      <c r="VPL126" s="61"/>
      <c r="VPM126" s="61"/>
      <c r="VPN126" s="61"/>
      <c r="VPO126" s="61"/>
      <c r="VPP126" s="61"/>
      <c r="VPQ126" s="61"/>
      <c r="VPR126" s="61"/>
      <c r="VPS126" s="61"/>
      <c r="VPT126" s="61"/>
      <c r="VPU126" s="61"/>
      <c r="VPV126" s="61"/>
      <c r="VPW126" s="61"/>
      <c r="VPX126" s="61"/>
      <c r="VPY126" s="61"/>
      <c r="VPZ126" s="61"/>
      <c r="VQA126" s="61"/>
      <c r="VQB126" s="61"/>
      <c r="VQC126" s="61"/>
      <c r="VQD126" s="61"/>
      <c r="VQE126" s="61"/>
      <c r="VQF126" s="61"/>
      <c r="VQG126" s="61"/>
      <c r="VQH126" s="61"/>
      <c r="VQI126" s="61"/>
      <c r="VQJ126" s="61"/>
      <c r="VQK126" s="61"/>
      <c r="VQL126" s="61"/>
      <c r="VQM126" s="61"/>
      <c r="VQN126" s="61"/>
      <c r="VQO126" s="61"/>
      <c r="VQP126" s="61"/>
      <c r="VQQ126" s="61"/>
      <c r="VQR126" s="61"/>
      <c r="VQS126" s="61"/>
      <c r="VQT126" s="61"/>
      <c r="VQU126" s="61"/>
      <c r="VQV126" s="61"/>
      <c r="VQW126" s="61"/>
      <c r="VQX126" s="61"/>
      <c r="VQY126" s="61"/>
      <c r="VQZ126" s="61"/>
      <c r="VRA126" s="61"/>
      <c r="VRB126" s="61"/>
      <c r="VRC126" s="61"/>
      <c r="VRD126" s="61"/>
      <c r="VRE126" s="61"/>
      <c r="VRF126" s="61"/>
      <c r="VRG126" s="61"/>
      <c r="VRH126" s="61"/>
      <c r="VRI126" s="61"/>
      <c r="VRJ126" s="61"/>
      <c r="VRK126" s="61"/>
      <c r="VRL126" s="61"/>
      <c r="VRM126" s="61"/>
      <c r="VRN126" s="61"/>
      <c r="VRO126" s="61"/>
      <c r="VRP126" s="61"/>
      <c r="VRQ126" s="61"/>
      <c r="VRR126" s="61"/>
      <c r="VRS126" s="61"/>
      <c r="VRT126" s="61"/>
      <c r="VRU126" s="61"/>
      <c r="VRV126" s="61"/>
      <c r="VRW126" s="61"/>
      <c r="VRX126" s="61"/>
      <c r="VRY126" s="61"/>
      <c r="VRZ126" s="61"/>
      <c r="VSA126" s="61"/>
      <c r="VSB126" s="61"/>
      <c r="VSC126" s="61"/>
      <c r="VSD126" s="61"/>
      <c r="VSE126" s="61"/>
      <c r="VSF126" s="61"/>
      <c r="VSG126" s="61"/>
      <c r="VSH126" s="61"/>
      <c r="VSI126" s="61"/>
      <c r="VSJ126" s="61"/>
      <c r="VSK126" s="61"/>
      <c r="VSL126" s="61"/>
      <c r="VSM126" s="61"/>
      <c r="VSN126" s="61"/>
      <c r="VSO126" s="61"/>
      <c r="VSP126" s="61"/>
      <c r="VSQ126" s="61"/>
      <c r="VSR126" s="61"/>
      <c r="VSS126" s="61"/>
      <c r="VST126" s="61"/>
      <c r="VSU126" s="61"/>
      <c r="VSV126" s="61"/>
      <c r="VSW126" s="61"/>
      <c r="VSX126" s="61"/>
      <c r="VSY126" s="61"/>
      <c r="VSZ126" s="61"/>
      <c r="VTA126" s="61"/>
      <c r="VTB126" s="61"/>
      <c r="VTC126" s="61"/>
      <c r="VTD126" s="61"/>
      <c r="VTE126" s="61"/>
      <c r="VTF126" s="61"/>
      <c r="VTG126" s="61"/>
      <c r="VTH126" s="61"/>
      <c r="VTI126" s="61"/>
      <c r="VTJ126" s="61"/>
      <c r="VTK126" s="61"/>
      <c r="VTL126" s="61"/>
      <c r="VTM126" s="61"/>
      <c r="VTN126" s="61"/>
      <c r="VTO126" s="61"/>
      <c r="VTP126" s="61"/>
      <c r="VTQ126" s="61"/>
      <c r="VTR126" s="61"/>
      <c r="VTS126" s="61"/>
      <c r="VTT126" s="61"/>
      <c r="VTU126" s="61"/>
      <c r="VTV126" s="61"/>
      <c r="VTW126" s="61"/>
      <c r="VTX126" s="61"/>
      <c r="VTY126" s="61"/>
      <c r="VTZ126" s="61"/>
      <c r="VUA126" s="61"/>
      <c r="VUB126" s="61"/>
      <c r="VUC126" s="61"/>
      <c r="VUD126" s="61"/>
      <c r="VUE126" s="61"/>
      <c r="VUF126" s="61"/>
      <c r="VUG126" s="61"/>
      <c r="VUH126" s="61"/>
      <c r="VUI126" s="61"/>
      <c r="VUJ126" s="61"/>
      <c r="VUK126" s="61"/>
      <c r="VUL126" s="61"/>
      <c r="VUM126" s="61"/>
      <c r="VUN126" s="61"/>
      <c r="VUO126" s="61"/>
      <c r="VUP126" s="61"/>
      <c r="VUQ126" s="61"/>
      <c r="VUR126" s="61"/>
      <c r="VUS126" s="61"/>
      <c r="VUT126" s="61"/>
      <c r="VUU126" s="61"/>
      <c r="VUV126" s="61"/>
      <c r="VUW126" s="61"/>
      <c r="VUX126" s="61"/>
      <c r="VUY126" s="61"/>
      <c r="VUZ126" s="61"/>
      <c r="VVA126" s="61"/>
      <c r="VVB126" s="61"/>
      <c r="VVC126" s="61"/>
      <c r="VVD126" s="61"/>
      <c r="VVE126" s="61"/>
      <c r="VVF126" s="61"/>
      <c r="VVG126" s="61"/>
      <c r="VVH126" s="61"/>
      <c r="VVI126" s="61"/>
      <c r="VVJ126" s="61"/>
      <c r="VVK126" s="61"/>
      <c r="VVL126" s="61"/>
      <c r="VVM126" s="61"/>
      <c r="VVN126" s="61"/>
      <c r="VVO126" s="61"/>
      <c r="VVP126" s="61"/>
      <c r="VVQ126" s="61"/>
      <c r="VVR126" s="61"/>
      <c r="VVS126" s="61"/>
      <c r="VVT126" s="61"/>
      <c r="VVU126" s="61"/>
      <c r="VVV126" s="61"/>
      <c r="VVW126" s="61"/>
      <c r="VVX126" s="61"/>
      <c r="VVY126" s="61"/>
      <c r="VVZ126" s="61"/>
      <c r="VWA126" s="61"/>
      <c r="VWB126" s="61"/>
      <c r="VWC126" s="61"/>
      <c r="VWD126" s="61"/>
      <c r="VWE126" s="61"/>
      <c r="VWF126" s="61"/>
      <c r="VWG126" s="61"/>
      <c r="VWH126" s="61"/>
      <c r="VWI126" s="61"/>
      <c r="VWJ126" s="61"/>
      <c r="VWK126" s="61"/>
      <c r="VWL126" s="61"/>
      <c r="VWM126" s="61"/>
      <c r="VWN126" s="61"/>
      <c r="VWO126" s="61"/>
      <c r="VWP126" s="61"/>
      <c r="VWQ126" s="61"/>
      <c r="VWR126" s="61"/>
      <c r="VWS126" s="61"/>
      <c r="VWT126" s="61"/>
      <c r="VWU126" s="61"/>
      <c r="VWV126" s="61"/>
      <c r="VWW126" s="61"/>
      <c r="VWX126" s="61"/>
      <c r="VWY126" s="61"/>
      <c r="VWZ126" s="61"/>
      <c r="VXA126" s="61"/>
      <c r="VXB126" s="61"/>
      <c r="VXC126" s="61"/>
      <c r="VXD126" s="61"/>
      <c r="VXE126" s="61"/>
      <c r="VXF126" s="61"/>
      <c r="VXG126" s="61"/>
      <c r="VXH126" s="61"/>
      <c r="VXI126" s="61"/>
      <c r="VXJ126" s="61"/>
      <c r="VXK126" s="61"/>
      <c r="VXL126" s="61"/>
      <c r="VXM126" s="61"/>
      <c r="VXN126" s="61"/>
      <c r="VXO126" s="61"/>
      <c r="VXP126" s="61"/>
      <c r="VXQ126" s="61"/>
      <c r="VXR126" s="61"/>
      <c r="VXS126" s="61"/>
      <c r="VXT126" s="61"/>
      <c r="VXU126" s="61"/>
      <c r="VXV126" s="61"/>
      <c r="VXW126" s="61"/>
      <c r="VXX126" s="61"/>
      <c r="VXY126" s="61"/>
      <c r="VXZ126" s="61"/>
      <c r="VYA126" s="61"/>
      <c r="VYB126" s="61"/>
      <c r="VYC126" s="61"/>
      <c r="VYD126" s="61"/>
      <c r="VYE126" s="61"/>
      <c r="VYF126" s="61"/>
      <c r="VYG126" s="61"/>
      <c r="VYH126" s="61"/>
      <c r="VYI126" s="61"/>
      <c r="VYJ126" s="61"/>
      <c r="VYK126" s="61"/>
      <c r="VYL126" s="61"/>
      <c r="VYM126" s="61"/>
      <c r="VYN126" s="61"/>
      <c r="VYO126" s="61"/>
      <c r="VYP126" s="61"/>
      <c r="VYQ126" s="61"/>
      <c r="VYR126" s="61"/>
      <c r="VYS126" s="61"/>
      <c r="VYT126" s="61"/>
      <c r="VYU126" s="61"/>
      <c r="VYV126" s="61"/>
      <c r="VYW126" s="61"/>
      <c r="VYX126" s="61"/>
      <c r="VYY126" s="61"/>
      <c r="VYZ126" s="61"/>
      <c r="VZA126" s="61"/>
      <c r="VZB126" s="61"/>
      <c r="VZC126" s="61"/>
      <c r="VZD126" s="61"/>
      <c r="VZE126" s="61"/>
      <c r="VZF126" s="61"/>
      <c r="VZG126" s="61"/>
      <c r="VZH126" s="61"/>
      <c r="VZI126" s="61"/>
      <c r="VZJ126" s="61"/>
      <c r="VZK126" s="61"/>
      <c r="VZL126" s="61"/>
      <c r="VZM126" s="61"/>
      <c r="VZN126" s="61"/>
      <c r="VZO126" s="61"/>
      <c r="VZP126" s="61"/>
      <c r="VZQ126" s="61"/>
      <c r="VZR126" s="61"/>
      <c r="VZS126" s="61"/>
      <c r="VZT126" s="61"/>
      <c r="VZU126" s="61"/>
      <c r="VZV126" s="61"/>
      <c r="VZW126" s="61"/>
      <c r="VZX126" s="61"/>
      <c r="VZY126" s="61"/>
      <c r="VZZ126" s="61"/>
      <c r="WAA126" s="61"/>
      <c r="WAB126" s="61"/>
      <c r="WAC126" s="61"/>
      <c r="WAD126" s="61"/>
      <c r="WAE126" s="61"/>
      <c r="WAF126" s="61"/>
      <c r="WAG126" s="61"/>
      <c r="WAH126" s="61"/>
      <c r="WAI126" s="61"/>
      <c r="WAJ126" s="61"/>
      <c r="WAK126" s="61"/>
      <c r="WAL126" s="61"/>
      <c r="WAM126" s="61"/>
      <c r="WAN126" s="61"/>
      <c r="WAO126" s="61"/>
      <c r="WAP126" s="61"/>
      <c r="WAQ126" s="61"/>
      <c r="WAR126" s="61"/>
      <c r="WAS126" s="61"/>
      <c r="WAT126" s="61"/>
      <c r="WAU126" s="61"/>
      <c r="WAV126" s="61"/>
      <c r="WAW126" s="61"/>
      <c r="WAX126" s="61"/>
      <c r="WAY126" s="61"/>
      <c r="WAZ126" s="61"/>
      <c r="WBA126" s="61"/>
      <c r="WBB126" s="61"/>
      <c r="WBC126" s="61"/>
      <c r="WBD126" s="61"/>
      <c r="WBE126" s="61"/>
      <c r="WBF126" s="61"/>
      <c r="WBG126" s="61"/>
      <c r="WBH126" s="61"/>
      <c r="WBI126" s="61"/>
      <c r="WBJ126" s="61"/>
      <c r="WBK126" s="61"/>
      <c r="WBL126" s="61"/>
      <c r="WBM126" s="61"/>
      <c r="WBN126" s="61"/>
      <c r="WBO126" s="61"/>
      <c r="WBP126" s="61"/>
      <c r="WBQ126" s="61"/>
      <c r="WBR126" s="61"/>
      <c r="WBS126" s="61"/>
      <c r="WBT126" s="61"/>
      <c r="WBU126" s="61"/>
      <c r="WBV126" s="61"/>
      <c r="WBW126" s="61"/>
      <c r="WBX126" s="61"/>
      <c r="WBY126" s="61"/>
      <c r="WBZ126" s="61"/>
      <c r="WCA126" s="61"/>
      <c r="WCB126" s="61"/>
      <c r="WCC126" s="61"/>
      <c r="WCD126" s="61"/>
      <c r="WCE126" s="61"/>
      <c r="WCF126" s="61"/>
      <c r="WCG126" s="61"/>
      <c r="WCH126" s="61"/>
      <c r="WCI126" s="61"/>
      <c r="WCJ126" s="61"/>
      <c r="WCK126" s="61"/>
      <c r="WCL126" s="61"/>
      <c r="WCM126" s="61"/>
      <c r="WCN126" s="61"/>
      <c r="WCO126" s="61"/>
      <c r="WCP126" s="61"/>
      <c r="WCQ126" s="61"/>
      <c r="WCR126" s="61"/>
      <c r="WCS126" s="61"/>
      <c r="WCT126" s="61"/>
      <c r="WCU126" s="61"/>
      <c r="WCV126" s="61"/>
      <c r="WCW126" s="61"/>
      <c r="WCX126" s="61"/>
      <c r="WCY126" s="61"/>
      <c r="WCZ126" s="61"/>
      <c r="WDA126" s="61"/>
      <c r="WDB126" s="61"/>
      <c r="WDC126" s="61"/>
      <c r="WDD126" s="61"/>
      <c r="WDE126" s="61"/>
      <c r="WDF126" s="61"/>
      <c r="WDG126" s="61"/>
      <c r="WDH126" s="61"/>
      <c r="WDI126" s="61"/>
      <c r="WDJ126" s="61"/>
      <c r="WDK126" s="61"/>
      <c r="WDL126" s="61"/>
      <c r="WDM126" s="61"/>
      <c r="WDN126" s="61"/>
      <c r="WDO126" s="61"/>
      <c r="WDP126" s="61"/>
      <c r="WDQ126" s="61"/>
      <c r="WDR126" s="61"/>
      <c r="WDS126" s="61"/>
      <c r="WDT126" s="61"/>
      <c r="WDU126" s="61"/>
      <c r="WDV126" s="61"/>
      <c r="WDW126" s="61"/>
      <c r="WDX126" s="61"/>
      <c r="WDY126" s="61"/>
      <c r="WDZ126" s="61"/>
      <c r="WEA126" s="61"/>
      <c r="WEB126" s="61"/>
      <c r="WEC126" s="61"/>
      <c r="WED126" s="61"/>
      <c r="WEE126" s="61"/>
      <c r="WEF126" s="61"/>
      <c r="WEG126" s="61"/>
      <c r="WEH126" s="61"/>
      <c r="WEI126" s="61"/>
      <c r="WEJ126" s="61"/>
      <c r="WEK126" s="61"/>
      <c r="WEL126" s="61"/>
      <c r="WEM126" s="61"/>
      <c r="WEN126" s="61"/>
      <c r="WEO126" s="61"/>
      <c r="WEP126" s="61"/>
      <c r="WEQ126" s="61"/>
      <c r="WER126" s="61"/>
      <c r="WES126" s="61"/>
      <c r="WET126" s="61"/>
      <c r="WEU126" s="61"/>
      <c r="WEV126" s="61"/>
      <c r="WEW126" s="61"/>
      <c r="WEX126" s="61"/>
      <c r="WEY126" s="61"/>
      <c r="WEZ126" s="61"/>
      <c r="WFA126" s="61"/>
      <c r="WFB126" s="61"/>
      <c r="WFC126" s="61"/>
      <c r="WFD126" s="61"/>
      <c r="WFE126" s="61"/>
      <c r="WFF126" s="61"/>
      <c r="WFG126" s="61"/>
      <c r="WFH126" s="61"/>
      <c r="WFI126" s="61"/>
      <c r="WFJ126" s="61"/>
      <c r="WFK126" s="61"/>
      <c r="WFL126" s="61"/>
      <c r="WFM126" s="61"/>
      <c r="WFN126" s="61"/>
      <c r="WFO126" s="61"/>
      <c r="WFP126" s="61"/>
      <c r="WFQ126" s="61"/>
      <c r="WFR126" s="61"/>
      <c r="WFS126" s="61"/>
      <c r="WFT126" s="61"/>
      <c r="WFU126" s="61"/>
      <c r="WFV126" s="61"/>
      <c r="WFW126" s="61"/>
      <c r="WFX126" s="61"/>
      <c r="WFY126" s="61"/>
      <c r="WFZ126" s="61"/>
      <c r="WGA126" s="61"/>
      <c r="WGB126" s="61"/>
      <c r="WGC126" s="61"/>
      <c r="WGD126" s="61"/>
      <c r="WGE126" s="61"/>
      <c r="WGF126" s="61"/>
      <c r="WGG126" s="61"/>
      <c r="WGH126" s="61"/>
      <c r="WGI126" s="61"/>
      <c r="WGJ126" s="61"/>
      <c r="WGK126" s="61"/>
      <c r="WGL126" s="61"/>
      <c r="WGM126" s="61"/>
      <c r="WGN126" s="61"/>
      <c r="WGO126" s="61"/>
      <c r="WGP126" s="61"/>
      <c r="WGQ126" s="61"/>
      <c r="WGR126" s="61"/>
      <c r="WGS126" s="61"/>
      <c r="WGT126" s="61"/>
      <c r="WGU126" s="61"/>
      <c r="WGV126" s="61"/>
      <c r="WGW126" s="61"/>
      <c r="WGX126" s="61"/>
      <c r="WGY126" s="61"/>
      <c r="WGZ126" s="61"/>
      <c r="WHA126" s="61"/>
      <c r="WHB126" s="61"/>
      <c r="WHC126" s="61"/>
      <c r="WHD126" s="61"/>
      <c r="WHE126" s="61"/>
      <c r="WHF126" s="61"/>
      <c r="WHG126" s="61"/>
      <c r="WHH126" s="61"/>
      <c r="WHI126" s="61"/>
      <c r="WHJ126" s="61"/>
      <c r="WHK126" s="61"/>
      <c r="WHL126" s="61"/>
      <c r="WHM126" s="61"/>
      <c r="WHN126" s="61"/>
      <c r="WHO126" s="61"/>
      <c r="WHP126" s="61"/>
      <c r="WHQ126" s="61"/>
      <c r="WHR126" s="61"/>
      <c r="WHS126" s="61"/>
      <c r="WHT126" s="61"/>
      <c r="WHU126" s="61"/>
      <c r="WHV126" s="61"/>
      <c r="WHW126" s="61"/>
      <c r="WHX126" s="61"/>
      <c r="WHY126" s="61"/>
      <c r="WHZ126" s="61"/>
      <c r="WIA126" s="61"/>
      <c r="WIB126" s="61"/>
      <c r="WIC126" s="61"/>
      <c r="WID126" s="61"/>
      <c r="WIE126" s="61"/>
      <c r="WIF126" s="61"/>
      <c r="WIG126" s="61"/>
      <c r="WIH126" s="61"/>
      <c r="WII126" s="61"/>
      <c r="WIJ126" s="61"/>
      <c r="WIK126" s="61"/>
      <c r="WIL126" s="61"/>
      <c r="WIM126" s="61"/>
      <c r="WIN126" s="61"/>
      <c r="WIO126" s="61"/>
      <c r="WIP126" s="61"/>
      <c r="WIQ126" s="61"/>
      <c r="WIR126" s="61"/>
      <c r="WIS126" s="61"/>
      <c r="WIT126" s="61"/>
      <c r="WIU126" s="61"/>
      <c r="WIV126" s="61"/>
      <c r="WIW126" s="61"/>
      <c r="WIX126" s="61"/>
      <c r="WIY126" s="61"/>
      <c r="WIZ126" s="61"/>
      <c r="WJA126" s="61"/>
      <c r="WJB126" s="61"/>
      <c r="WJC126" s="61"/>
      <c r="WJD126" s="61"/>
      <c r="WJE126" s="61"/>
      <c r="WJF126" s="61"/>
      <c r="WJG126" s="61"/>
      <c r="WJH126" s="61"/>
      <c r="WJI126" s="61"/>
      <c r="WJJ126" s="61"/>
      <c r="WJK126" s="61"/>
      <c r="WJL126" s="61"/>
      <c r="WJM126" s="61"/>
      <c r="WJN126" s="61"/>
      <c r="WJO126" s="61"/>
      <c r="WJP126" s="61"/>
      <c r="WJQ126" s="61"/>
      <c r="WJR126" s="61"/>
      <c r="WJS126" s="61"/>
      <c r="WJT126" s="61"/>
      <c r="WJU126" s="61"/>
      <c r="WJV126" s="61"/>
      <c r="WJW126" s="61"/>
      <c r="WJX126" s="61"/>
      <c r="WJY126" s="61"/>
      <c r="WJZ126" s="61"/>
      <c r="WKA126" s="61"/>
      <c r="WKB126" s="61"/>
      <c r="WKC126" s="61"/>
      <c r="WKD126" s="61"/>
      <c r="WKE126" s="61"/>
      <c r="WKF126" s="61"/>
      <c r="WKG126" s="61"/>
      <c r="WKH126" s="61"/>
      <c r="WKI126" s="61"/>
      <c r="WKJ126" s="61"/>
      <c r="WKK126" s="61"/>
      <c r="WKL126" s="61"/>
      <c r="WKM126" s="61"/>
      <c r="WKN126" s="61"/>
      <c r="WKO126" s="61"/>
      <c r="WKP126" s="61"/>
      <c r="WKQ126" s="61"/>
      <c r="WKR126" s="61"/>
      <c r="WKS126" s="61"/>
      <c r="WKT126" s="61"/>
      <c r="WKU126" s="61"/>
      <c r="WKV126" s="61"/>
      <c r="WKW126" s="61"/>
      <c r="WKX126" s="61"/>
      <c r="WKY126" s="61"/>
      <c r="WKZ126" s="61"/>
      <c r="WLA126" s="61"/>
      <c r="WLB126" s="61"/>
      <c r="WLC126" s="61"/>
      <c r="WLD126" s="61"/>
      <c r="WLE126" s="61"/>
      <c r="WLF126" s="61"/>
      <c r="WLG126" s="61"/>
      <c r="WLH126" s="61"/>
      <c r="WLI126" s="61"/>
      <c r="WLJ126" s="61"/>
      <c r="WLK126" s="61"/>
      <c r="WLL126" s="61"/>
      <c r="WLM126" s="61"/>
      <c r="WLN126" s="61"/>
      <c r="WLO126" s="61"/>
      <c r="WLP126" s="61"/>
      <c r="WLQ126" s="61"/>
      <c r="WLR126" s="61"/>
      <c r="WLS126" s="61"/>
      <c r="WLT126" s="61"/>
      <c r="WLU126" s="61"/>
      <c r="WLV126" s="61"/>
      <c r="WLW126" s="61"/>
      <c r="WLX126" s="61"/>
      <c r="WLY126" s="61"/>
      <c r="WLZ126" s="61"/>
      <c r="WMA126" s="61"/>
      <c r="WMB126" s="61"/>
      <c r="WMC126" s="61"/>
      <c r="WMD126" s="61"/>
      <c r="WME126" s="61"/>
      <c r="WMF126" s="61"/>
      <c r="WMG126" s="61"/>
      <c r="WMH126" s="61"/>
      <c r="WMI126" s="61"/>
      <c r="WMJ126" s="61"/>
      <c r="WMK126" s="61"/>
      <c r="WML126" s="61"/>
      <c r="WMM126" s="61"/>
      <c r="WMN126" s="61"/>
      <c r="WMO126" s="61"/>
      <c r="WMP126" s="61"/>
      <c r="WMQ126" s="61"/>
      <c r="WMR126" s="61"/>
      <c r="WMS126" s="61"/>
      <c r="WMT126" s="61"/>
      <c r="WMU126" s="61"/>
      <c r="WMV126" s="61"/>
      <c r="WMW126" s="61"/>
      <c r="WMX126" s="61"/>
      <c r="WMY126" s="61"/>
      <c r="WMZ126" s="61"/>
      <c r="WNA126" s="61"/>
      <c r="WNB126" s="61"/>
      <c r="WNC126" s="61"/>
      <c r="WND126" s="61"/>
      <c r="WNE126" s="61"/>
      <c r="WNF126" s="61"/>
      <c r="WNG126" s="61"/>
      <c r="WNH126" s="61"/>
      <c r="WNI126" s="61"/>
      <c r="WNJ126" s="61"/>
      <c r="WNK126" s="61"/>
      <c r="WNL126" s="61"/>
      <c r="WNM126" s="61"/>
      <c r="WNN126" s="61"/>
      <c r="WNO126" s="61"/>
      <c r="WNP126" s="61"/>
      <c r="WNQ126" s="61"/>
      <c r="WNR126" s="61"/>
      <c r="WNS126" s="61"/>
      <c r="WNT126" s="61"/>
      <c r="WNU126" s="61"/>
      <c r="WNV126" s="61"/>
      <c r="WNW126" s="61"/>
      <c r="WNX126" s="61"/>
      <c r="WNY126" s="61"/>
      <c r="WNZ126" s="61"/>
      <c r="WOA126" s="61"/>
      <c r="WOB126" s="61"/>
      <c r="WOC126" s="61"/>
      <c r="WOD126" s="61"/>
      <c r="WOE126" s="61"/>
      <c r="WOF126" s="61"/>
      <c r="WOG126" s="61"/>
      <c r="WOH126" s="61"/>
      <c r="WOI126" s="61"/>
      <c r="WOJ126" s="61"/>
      <c r="WOK126" s="61"/>
      <c r="WOL126" s="61"/>
      <c r="WOM126" s="61"/>
      <c r="WON126" s="61"/>
      <c r="WOO126" s="61"/>
      <c r="WOP126" s="61"/>
      <c r="WOQ126" s="61"/>
      <c r="WOR126" s="61"/>
      <c r="WOS126" s="61"/>
      <c r="WOT126" s="61"/>
      <c r="WOU126" s="61"/>
      <c r="WOV126" s="61"/>
      <c r="WOW126" s="61"/>
      <c r="WOX126" s="61"/>
      <c r="WOY126" s="61"/>
      <c r="WOZ126" s="61"/>
      <c r="WPA126" s="61"/>
      <c r="WPB126" s="61"/>
      <c r="WPC126" s="61"/>
      <c r="WPD126" s="61"/>
      <c r="WPE126" s="61"/>
      <c r="WPF126" s="61"/>
      <c r="WPG126" s="61"/>
      <c r="WPH126" s="61"/>
      <c r="WPI126" s="61"/>
      <c r="WPJ126" s="61"/>
      <c r="WPK126" s="61"/>
      <c r="WPL126" s="61"/>
      <c r="WPM126" s="61"/>
      <c r="WPN126" s="61"/>
      <c r="WPO126" s="61"/>
      <c r="WPP126" s="61"/>
      <c r="WPQ126" s="61"/>
      <c r="WPR126" s="61"/>
      <c r="WPS126" s="61"/>
      <c r="WPT126" s="61"/>
      <c r="WPU126" s="61"/>
      <c r="WPV126" s="61"/>
      <c r="WPW126" s="61"/>
      <c r="WPX126" s="61"/>
      <c r="WPY126" s="61"/>
      <c r="WPZ126" s="61"/>
      <c r="WQA126" s="61"/>
      <c r="WQB126" s="61"/>
      <c r="WQC126" s="61"/>
      <c r="WQD126" s="61"/>
      <c r="WQE126" s="61"/>
      <c r="WQF126" s="61"/>
      <c r="WQG126" s="61"/>
      <c r="WQH126" s="61"/>
      <c r="WQI126" s="61"/>
      <c r="WQJ126" s="61"/>
      <c r="WQK126" s="61"/>
      <c r="WQL126" s="61"/>
      <c r="WQM126" s="61"/>
      <c r="WQN126" s="61"/>
      <c r="WQO126" s="61"/>
      <c r="WQP126" s="61"/>
      <c r="WQQ126" s="61"/>
      <c r="WQR126" s="61"/>
      <c r="WQS126" s="61"/>
      <c r="WQT126" s="61"/>
      <c r="WQU126" s="61"/>
      <c r="WQV126" s="61"/>
      <c r="WQW126" s="61"/>
      <c r="WQX126" s="61"/>
      <c r="WQY126" s="61"/>
      <c r="WQZ126" s="61"/>
      <c r="WRA126" s="61"/>
      <c r="WRB126" s="61"/>
      <c r="WRC126" s="61"/>
      <c r="WRD126" s="61"/>
      <c r="WRE126" s="61"/>
      <c r="WRF126" s="61"/>
      <c r="WRG126" s="61"/>
      <c r="WRH126" s="61"/>
      <c r="WRI126" s="61"/>
      <c r="WRJ126" s="61"/>
      <c r="WRK126" s="61"/>
      <c r="WRL126" s="61"/>
      <c r="WRM126" s="61"/>
      <c r="WRN126" s="61"/>
      <c r="WRO126" s="61"/>
      <c r="WRP126" s="61"/>
      <c r="WRQ126" s="61"/>
      <c r="WRR126" s="61"/>
      <c r="WRS126" s="61"/>
      <c r="WRT126" s="61"/>
      <c r="WRU126" s="61"/>
      <c r="WRV126" s="61"/>
      <c r="WRW126" s="61"/>
      <c r="WRX126" s="61"/>
      <c r="WRY126" s="61"/>
      <c r="WRZ126" s="61"/>
      <c r="WSA126" s="61"/>
      <c r="WSB126" s="61"/>
      <c r="WSC126" s="61"/>
      <c r="WSD126" s="61"/>
      <c r="WSE126" s="61"/>
      <c r="WSF126" s="61"/>
      <c r="WSG126" s="61"/>
      <c r="WSH126" s="61"/>
      <c r="WSI126" s="61"/>
      <c r="WSJ126" s="61"/>
      <c r="WSK126" s="61"/>
      <c r="WSL126" s="61"/>
      <c r="WSM126" s="61"/>
      <c r="WSN126" s="61"/>
      <c r="WSO126" s="61"/>
      <c r="WSP126" s="61"/>
      <c r="WSQ126" s="61"/>
      <c r="WSR126" s="61"/>
      <c r="WSS126" s="61"/>
      <c r="WST126" s="61"/>
      <c r="WSU126" s="61"/>
      <c r="WSV126" s="61"/>
      <c r="WSW126" s="61"/>
      <c r="WSX126" s="61"/>
      <c r="WSY126" s="61"/>
      <c r="WSZ126" s="61"/>
      <c r="WTA126" s="61"/>
      <c r="WTB126" s="61"/>
      <c r="WTC126" s="61"/>
      <c r="WTD126" s="61"/>
      <c r="WTE126" s="61"/>
      <c r="WTF126" s="61"/>
      <c r="WTG126" s="61"/>
      <c r="WTH126" s="61"/>
      <c r="WTI126" s="61"/>
      <c r="WTJ126" s="61"/>
      <c r="WTK126" s="61"/>
      <c r="WTL126" s="61"/>
      <c r="WTM126" s="61"/>
      <c r="WTN126" s="61"/>
      <c r="WTO126" s="61"/>
      <c r="WTP126" s="61"/>
      <c r="WTQ126" s="61"/>
      <c r="WTR126" s="61"/>
      <c r="WTS126" s="61"/>
      <c r="WTT126" s="61"/>
      <c r="WTU126" s="61"/>
      <c r="WTV126" s="61"/>
      <c r="WTW126" s="61"/>
      <c r="WTX126" s="61"/>
      <c r="WTY126" s="61"/>
      <c r="WTZ126" s="61"/>
      <c r="WUA126" s="61"/>
      <c r="WUB126" s="61"/>
      <c r="WUC126" s="61"/>
      <c r="WUD126" s="61"/>
      <c r="WUE126" s="61"/>
      <c r="WUF126" s="61"/>
      <c r="WUG126" s="61"/>
      <c r="WUH126" s="61"/>
      <c r="WUI126" s="61"/>
      <c r="WUJ126" s="61"/>
      <c r="WUK126" s="61"/>
      <c r="WUL126" s="61"/>
      <c r="WUM126" s="61"/>
      <c r="WUN126" s="61"/>
      <c r="WUO126" s="61"/>
      <c r="WUP126" s="61"/>
      <c r="WUQ126" s="61"/>
      <c r="WUR126" s="61"/>
      <c r="WUS126" s="61"/>
      <c r="WUT126" s="61"/>
      <c r="WUU126" s="61"/>
      <c r="WUV126" s="61"/>
      <c r="WUW126" s="61"/>
      <c r="WUX126" s="61"/>
      <c r="WUY126" s="61"/>
      <c r="WUZ126" s="61"/>
      <c r="WVA126" s="61"/>
      <c r="WVB126" s="61"/>
      <c r="WVC126" s="61"/>
      <c r="WVD126" s="61"/>
      <c r="WVE126" s="61"/>
      <c r="WVF126" s="61"/>
      <c r="WVG126" s="61"/>
      <c r="WVH126" s="61"/>
      <c r="WVI126" s="61"/>
      <c r="WVJ126" s="61"/>
      <c r="WVK126" s="61"/>
      <c r="WVL126" s="61"/>
      <c r="WVM126" s="61"/>
      <c r="WVN126" s="61"/>
      <c r="WVO126" s="61"/>
      <c r="WVP126" s="61"/>
      <c r="WVQ126" s="61"/>
      <c r="WVR126" s="61"/>
      <c r="WVS126" s="61"/>
      <c r="WVT126" s="61"/>
      <c r="WVU126" s="61"/>
      <c r="WVV126" s="61"/>
      <c r="WVW126" s="61"/>
      <c r="WVX126" s="61"/>
      <c r="WVY126" s="61"/>
      <c r="WVZ126" s="61"/>
      <c r="WWA126" s="61"/>
      <c r="WWB126" s="61"/>
      <c r="WWC126" s="61"/>
      <c r="WWD126" s="61"/>
      <c r="WWE126" s="61"/>
      <c r="WWF126" s="61"/>
      <c r="WWG126" s="61"/>
      <c r="WWH126" s="61"/>
      <c r="WWI126" s="61"/>
      <c r="WWJ126" s="61"/>
      <c r="WWK126" s="61"/>
      <c r="WWL126" s="61"/>
      <c r="WWM126" s="61"/>
      <c r="WWN126" s="61"/>
      <c r="WWO126" s="61"/>
      <c r="WWP126" s="61"/>
      <c r="WWQ126" s="61"/>
      <c r="WWR126" s="61"/>
      <c r="WWS126" s="61"/>
      <c r="WWT126" s="61"/>
      <c r="WWU126" s="61"/>
      <c r="WWV126" s="61"/>
      <c r="WWW126" s="61"/>
      <c r="WWX126" s="61"/>
      <c r="WWY126" s="61"/>
      <c r="WWZ126" s="61"/>
      <c r="WXA126" s="61"/>
      <c r="WXB126" s="61"/>
      <c r="WXC126" s="61"/>
      <c r="WXD126" s="61"/>
      <c r="WXE126" s="61"/>
      <c r="WXF126" s="61"/>
      <c r="WXG126" s="61"/>
      <c r="WXH126" s="61"/>
      <c r="WXI126" s="61"/>
      <c r="WXJ126" s="61"/>
      <c r="WXK126" s="61"/>
      <c r="WXL126" s="61"/>
      <c r="WXM126" s="61"/>
      <c r="WXN126" s="61"/>
      <c r="WXO126" s="61"/>
      <c r="WXP126" s="61"/>
      <c r="WXQ126" s="61"/>
      <c r="WXR126" s="61"/>
      <c r="WXS126" s="61"/>
      <c r="WXT126" s="61"/>
      <c r="WXU126" s="61"/>
      <c r="WXV126" s="61"/>
      <c r="WXW126" s="61"/>
      <c r="WXX126" s="61"/>
      <c r="WXY126" s="61"/>
      <c r="WXZ126" s="61"/>
      <c r="WYA126" s="61"/>
      <c r="WYB126" s="61"/>
      <c r="WYC126" s="61"/>
      <c r="WYD126" s="61"/>
      <c r="WYE126" s="61"/>
      <c r="WYF126" s="61"/>
      <c r="WYG126" s="61"/>
      <c r="WYH126" s="61"/>
      <c r="WYI126" s="61"/>
      <c r="WYJ126" s="61"/>
      <c r="WYK126" s="61"/>
      <c r="WYL126" s="61"/>
      <c r="WYM126" s="61"/>
      <c r="WYN126" s="61"/>
      <c r="WYO126" s="61"/>
      <c r="WYP126" s="61"/>
      <c r="WYQ126" s="61"/>
      <c r="WYR126" s="61"/>
      <c r="WYS126" s="61"/>
      <c r="WYT126" s="61"/>
      <c r="WYU126" s="61"/>
      <c r="WYV126" s="61"/>
      <c r="WYW126" s="61"/>
      <c r="WYX126" s="61"/>
      <c r="WYY126" s="61"/>
      <c r="WYZ126" s="61"/>
      <c r="WZA126" s="61"/>
      <c r="WZB126" s="61"/>
      <c r="WZC126" s="61"/>
      <c r="WZD126" s="61"/>
      <c r="WZE126" s="61"/>
      <c r="WZF126" s="61"/>
      <c r="WZG126" s="61"/>
      <c r="WZH126" s="61"/>
      <c r="WZI126" s="61"/>
      <c r="WZJ126" s="61"/>
      <c r="WZK126" s="61"/>
      <c r="WZL126" s="61"/>
      <c r="WZM126" s="61"/>
      <c r="WZN126" s="61"/>
      <c r="WZO126" s="61"/>
      <c r="WZP126" s="61"/>
      <c r="WZQ126" s="61"/>
      <c r="WZR126" s="61"/>
      <c r="WZS126" s="61"/>
      <c r="WZT126" s="61"/>
      <c r="WZU126" s="61"/>
      <c r="WZV126" s="61"/>
      <c r="WZW126" s="61"/>
      <c r="WZX126" s="61"/>
      <c r="WZY126" s="61"/>
      <c r="WZZ126" s="61"/>
      <c r="XAA126" s="61"/>
      <c r="XAB126" s="61"/>
      <c r="XAC126" s="61"/>
      <c r="XAD126" s="61"/>
      <c r="XAE126" s="61"/>
      <c r="XAF126" s="61"/>
      <c r="XAG126" s="61"/>
      <c r="XAH126" s="61"/>
      <c r="XAI126" s="61"/>
      <c r="XAJ126" s="61"/>
      <c r="XAK126" s="61"/>
      <c r="XAL126" s="61"/>
      <c r="XAM126" s="61"/>
      <c r="XAN126" s="61"/>
      <c r="XAO126" s="61"/>
      <c r="XAP126" s="61"/>
      <c r="XAQ126" s="61"/>
      <c r="XAR126" s="61"/>
      <c r="XAS126" s="61"/>
      <c r="XAT126" s="61"/>
      <c r="XAU126" s="61"/>
      <c r="XAV126" s="61"/>
      <c r="XAW126" s="61"/>
      <c r="XAX126" s="61"/>
      <c r="XAY126" s="61"/>
      <c r="XAZ126" s="61"/>
      <c r="XBA126" s="61"/>
      <c r="XBB126" s="61"/>
      <c r="XBC126" s="61"/>
      <c r="XBD126" s="61"/>
      <c r="XBE126" s="61"/>
      <c r="XBF126" s="61"/>
      <c r="XBG126" s="61"/>
      <c r="XBH126" s="61"/>
      <c r="XBI126" s="61"/>
      <c r="XBJ126" s="61"/>
      <c r="XBK126" s="61"/>
      <c r="XBL126" s="61"/>
      <c r="XBM126" s="61"/>
      <c r="XBN126" s="61"/>
      <c r="XBO126" s="61"/>
      <c r="XBP126" s="61"/>
      <c r="XBQ126" s="61"/>
      <c r="XBR126" s="61"/>
      <c r="XBS126" s="61"/>
      <c r="XBT126" s="61"/>
      <c r="XBU126" s="61"/>
      <c r="XBV126" s="61"/>
      <c r="XBW126" s="61"/>
      <c r="XBX126" s="61"/>
      <c r="XBY126" s="61"/>
      <c r="XBZ126" s="61"/>
      <c r="XCA126" s="61"/>
      <c r="XCB126" s="61"/>
      <c r="XCC126" s="61"/>
      <c r="XCD126" s="61"/>
      <c r="XCE126" s="61"/>
      <c r="XCF126" s="61"/>
      <c r="XCG126" s="61"/>
      <c r="XCH126" s="61"/>
      <c r="XCI126" s="61"/>
      <c r="XCJ126" s="61"/>
      <c r="XCK126" s="61"/>
      <c r="XCL126" s="61"/>
      <c r="XCM126" s="61"/>
      <c r="XCN126" s="61"/>
      <c r="XCO126" s="61"/>
      <c r="XCP126" s="61"/>
      <c r="XCQ126" s="61"/>
      <c r="XCR126" s="61"/>
      <c r="XCS126" s="61"/>
      <c r="XCT126" s="61"/>
      <c r="XCU126" s="61"/>
      <c r="XCV126" s="61"/>
      <c r="XCW126" s="61"/>
      <c r="XCX126" s="61"/>
      <c r="XCY126" s="61"/>
      <c r="XCZ126" s="61"/>
      <c r="XDA126" s="61"/>
      <c r="XDB126" s="61"/>
      <c r="XDC126" s="61"/>
      <c r="XDD126" s="61"/>
      <c r="XDE126" s="61"/>
      <c r="XDF126" s="61"/>
      <c r="XDG126" s="61"/>
      <c r="XDH126" s="61"/>
      <c r="XDI126" s="61"/>
      <c r="XDJ126" s="61"/>
      <c r="XDK126" s="61"/>
      <c r="XDL126" s="61"/>
      <c r="XDM126" s="61"/>
      <c r="XDN126" s="61"/>
      <c r="XDO126" s="61"/>
      <c r="XDP126" s="61"/>
      <c r="XDQ126" s="61"/>
      <c r="XDR126" s="61"/>
      <c r="XDS126" s="61"/>
      <c r="XDT126" s="61"/>
      <c r="XDU126" s="61"/>
      <c r="XDV126" s="61"/>
      <c r="XDW126" s="61"/>
      <c r="XDX126" s="61"/>
      <c r="XDY126" s="61"/>
      <c r="XDZ126" s="61"/>
      <c r="XEA126" s="61"/>
      <c r="XEB126" s="61"/>
      <c r="XEC126" s="61"/>
      <c r="XED126" s="61"/>
      <c r="XEE126" s="61"/>
      <c r="XEF126" s="61"/>
      <c r="XEG126" s="61"/>
      <c r="XEH126" s="61"/>
      <c r="XEI126" s="61"/>
      <c r="XEJ126" s="61"/>
      <c r="XEK126" s="61"/>
      <c r="XEL126" s="61"/>
      <c r="XEM126" s="61"/>
      <c r="XEN126" s="61"/>
      <c r="XEO126" s="61"/>
      <c r="XEP126" s="61"/>
      <c r="XEQ126" s="61"/>
      <c r="XER126" s="61"/>
      <c r="XES126" s="61"/>
      <c r="XET126" s="61"/>
      <c r="XEU126" s="61"/>
      <c r="XEV126" s="61"/>
      <c r="XEW126" s="61"/>
      <c r="XEX126" s="61"/>
      <c r="XEY126" s="61"/>
      <c r="XEZ126" s="61"/>
      <c r="XFA126" s="61"/>
      <c r="XFB126" s="61"/>
      <c r="XFC126" s="61"/>
      <c r="XFD126" s="61"/>
    </row>
    <row r="127" s="10" customFormat="1" ht="65.25" customHeight="1" spans="1:17">
      <c r="A127" s="33">
        <v>35</v>
      </c>
      <c r="B127" s="38" t="s">
        <v>4675</v>
      </c>
      <c r="C127" s="38" t="s">
        <v>4676</v>
      </c>
      <c r="D127" s="33" t="s">
        <v>4489</v>
      </c>
      <c r="E127" s="38" t="s">
        <v>1445</v>
      </c>
      <c r="F127" s="38" t="s">
        <v>3345</v>
      </c>
      <c r="G127" s="38">
        <v>49.5</v>
      </c>
      <c r="H127" s="38">
        <v>49.5</v>
      </c>
      <c r="I127" s="33"/>
      <c r="J127" s="33"/>
      <c r="K127" s="33"/>
      <c r="L127" s="48" t="s">
        <v>4672</v>
      </c>
      <c r="M127" s="33" t="s">
        <v>543</v>
      </c>
      <c r="N127" s="59"/>
      <c r="P127" s="17"/>
      <c r="Q127" s="17"/>
    </row>
    <row r="128" s="10" customFormat="1" ht="81" customHeight="1" spans="1:16384">
      <c r="A128" s="38">
        <v>36</v>
      </c>
      <c r="B128" s="38" t="s">
        <v>4677</v>
      </c>
      <c r="C128" s="38" t="s">
        <v>4678</v>
      </c>
      <c r="D128" s="33" t="s">
        <v>4489</v>
      </c>
      <c r="E128" s="38" t="s">
        <v>1445</v>
      </c>
      <c r="F128" s="38" t="s">
        <v>2500</v>
      </c>
      <c r="G128" s="38">
        <v>115.5</v>
      </c>
      <c r="H128" s="38">
        <v>115.5</v>
      </c>
      <c r="I128" s="38"/>
      <c r="J128" s="38"/>
      <c r="K128" s="38"/>
      <c r="L128" s="38" t="s">
        <v>4672</v>
      </c>
      <c r="M128" s="38" t="s">
        <v>4513</v>
      </c>
      <c r="N128" s="71"/>
      <c r="P128" s="70"/>
      <c r="Q128" s="70"/>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c r="BN128" s="61"/>
      <c r="BO128" s="61"/>
      <c r="BP128" s="61"/>
      <c r="BQ128" s="61"/>
      <c r="BR128" s="61"/>
      <c r="BS128" s="61"/>
      <c r="BT128" s="61"/>
      <c r="BU128" s="61"/>
      <c r="BV128" s="61"/>
      <c r="BW128" s="61"/>
      <c r="BX128" s="61"/>
      <c r="BY128" s="61"/>
      <c r="BZ128" s="61"/>
      <c r="CA128" s="61"/>
      <c r="CB128" s="61"/>
      <c r="CC128" s="61"/>
      <c r="CD128" s="61"/>
      <c r="CE128" s="61"/>
      <c r="CF128" s="61"/>
      <c r="CG128" s="61"/>
      <c r="CH128" s="61"/>
      <c r="CI128" s="61"/>
      <c r="CJ128" s="61"/>
      <c r="CK128" s="61"/>
      <c r="CL128" s="61"/>
      <c r="CM128" s="61"/>
      <c r="CN128" s="61"/>
      <c r="CO128" s="61"/>
      <c r="CP128" s="61"/>
      <c r="CQ128" s="61"/>
      <c r="CR128" s="61"/>
      <c r="CS128" s="61"/>
      <c r="CT128" s="61"/>
      <c r="CU128" s="61"/>
      <c r="CV128" s="61"/>
      <c r="CW128" s="61"/>
      <c r="CX128" s="61"/>
      <c r="CY128" s="61"/>
      <c r="CZ128" s="61"/>
      <c r="DA128" s="61"/>
      <c r="DB128" s="61"/>
      <c r="DC128" s="61"/>
      <c r="DD128" s="61"/>
      <c r="DE128" s="61"/>
      <c r="DF128" s="61"/>
      <c r="DG128" s="61"/>
      <c r="DH128" s="61"/>
      <c r="DI128" s="61"/>
      <c r="DJ128" s="61"/>
      <c r="DK128" s="61"/>
      <c r="DL128" s="61"/>
      <c r="DM128" s="61"/>
      <c r="DN128" s="61"/>
      <c r="DO128" s="61"/>
      <c r="DP128" s="61"/>
      <c r="DQ128" s="61"/>
      <c r="DR128" s="61"/>
      <c r="DS128" s="61"/>
      <c r="DT128" s="61"/>
      <c r="DU128" s="61"/>
      <c r="DV128" s="61"/>
      <c r="DW128" s="61"/>
      <c r="DX128" s="61"/>
      <c r="DY128" s="61"/>
      <c r="DZ128" s="61"/>
      <c r="EA128" s="61"/>
      <c r="EB128" s="61"/>
      <c r="EC128" s="61"/>
      <c r="ED128" s="61"/>
      <c r="EE128" s="61"/>
      <c r="EF128" s="61"/>
      <c r="EG128" s="61"/>
      <c r="EH128" s="61"/>
      <c r="EI128" s="61"/>
      <c r="EJ128" s="61"/>
      <c r="EK128" s="61"/>
      <c r="EL128" s="61"/>
      <c r="EM128" s="61"/>
      <c r="EN128" s="61"/>
      <c r="EO128" s="61"/>
      <c r="EP128" s="61"/>
      <c r="EQ128" s="61"/>
      <c r="ER128" s="61"/>
      <c r="ES128" s="61"/>
      <c r="ET128" s="61"/>
      <c r="EU128" s="61"/>
      <c r="EV128" s="61"/>
      <c r="EW128" s="61"/>
      <c r="EX128" s="61"/>
      <c r="EY128" s="61"/>
      <c r="EZ128" s="61"/>
      <c r="FA128" s="61"/>
      <c r="FB128" s="61"/>
      <c r="FC128" s="61"/>
      <c r="FD128" s="61"/>
      <c r="FE128" s="61"/>
      <c r="FF128" s="61"/>
      <c r="FG128" s="61"/>
      <c r="FH128" s="61"/>
      <c r="FI128" s="61"/>
      <c r="FJ128" s="61"/>
      <c r="FK128" s="61"/>
      <c r="FL128" s="61"/>
      <c r="FM128" s="61"/>
      <c r="FN128" s="61"/>
      <c r="FO128" s="61"/>
      <c r="FP128" s="61"/>
      <c r="FQ128" s="61"/>
      <c r="FR128" s="61"/>
      <c r="FS128" s="61"/>
      <c r="FT128" s="61"/>
      <c r="FU128" s="61"/>
      <c r="FV128" s="61"/>
      <c r="FW128" s="61"/>
      <c r="FX128" s="61"/>
      <c r="FY128" s="61"/>
      <c r="FZ128" s="61"/>
      <c r="GA128" s="61"/>
      <c r="GB128" s="61"/>
      <c r="GC128" s="61"/>
      <c r="GD128" s="61"/>
      <c r="GE128" s="61"/>
      <c r="GF128" s="61"/>
      <c r="GG128" s="61"/>
      <c r="GH128" s="61"/>
      <c r="GI128" s="61"/>
      <c r="GJ128" s="61"/>
      <c r="GK128" s="61"/>
      <c r="GL128" s="61"/>
      <c r="GM128" s="61"/>
      <c r="GN128" s="61"/>
      <c r="GO128" s="61"/>
      <c r="GP128" s="61"/>
      <c r="GQ128" s="61"/>
      <c r="GR128" s="61"/>
      <c r="GS128" s="61"/>
      <c r="GT128" s="61"/>
      <c r="GU128" s="61"/>
      <c r="GV128" s="61"/>
      <c r="GW128" s="61"/>
      <c r="GX128" s="61"/>
      <c r="GY128" s="61"/>
      <c r="GZ128" s="61"/>
      <c r="HA128" s="61"/>
      <c r="HB128" s="61"/>
      <c r="HC128" s="61"/>
      <c r="HD128" s="61"/>
      <c r="HE128" s="61"/>
      <c r="HF128" s="61"/>
      <c r="HG128" s="61"/>
      <c r="HH128" s="61"/>
      <c r="HI128" s="61"/>
      <c r="HJ128" s="61"/>
      <c r="HK128" s="61"/>
      <c r="HL128" s="61"/>
      <c r="HM128" s="61"/>
      <c r="HN128" s="61"/>
      <c r="HO128" s="61"/>
      <c r="HP128" s="61"/>
      <c r="HQ128" s="61"/>
      <c r="HR128" s="61"/>
      <c r="HS128" s="61"/>
      <c r="HT128" s="61"/>
      <c r="HU128" s="61"/>
      <c r="HV128" s="61"/>
      <c r="HW128" s="61"/>
      <c r="HX128" s="61"/>
      <c r="HY128" s="61"/>
      <c r="HZ128" s="61"/>
      <c r="IA128" s="61"/>
      <c r="IB128" s="61"/>
      <c r="IC128" s="61"/>
      <c r="ID128" s="61"/>
      <c r="IE128" s="61"/>
      <c r="IF128" s="61"/>
      <c r="IG128" s="61"/>
      <c r="IH128" s="61"/>
      <c r="II128" s="61"/>
      <c r="IJ128" s="61"/>
      <c r="IK128" s="61"/>
      <c r="IL128" s="61"/>
      <c r="IM128" s="61"/>
      <c r="IN128" s="61"/>
      <c r="IO128" s="61"/>
      <c r="IP128" s="61"/>
      <c r="IQ128" s="61"/>
      <c r="IR128" s="61"/>
      <c r="IS128" s="61"/>
      <c r="IT128" s="61"/>
      <c r="IU128" s="61"/>
      <c r="IV128" s="61"/>
      <c r="IW128" s="61"/>
      <c r="IX128" s="61"/>
      <c r="IY128" s="61"/>
      <c r="IZ128" s="61"/>
      <c r="JA128" s="61"/>
      <c r="JB128" s="61"/>
      <c r="JC128" s="61"/>
      <c r="JD128" s="61"/>
      <c r="JE128" s="61"/>
      <c r="JF128" s="61"/>
      <c r="JG128" s="61"/>
      <c r="JH128" s="61"/>
      <c r="JI128" s="61"/>
      <c r="JJ128" s="61"/>
      <c r="JK128" s="61"/>
      <c r="JL128" s="61"/>
      <c r="JM128" s="61"/>
      <c r="JN128" s="61"/>
      <c r="JO128" s="61"/>
      <c r="JP128" s="61"/>
      <c r="JQ128" s="61"/>
      <c r="JR128" s="61"/>
      <c r="JS128" s="61"/>
      <c r="JT128" s="61"/>
      <c r="JU128" s="61"/>
      <c r="JV128" s="61"/>
      <c r="JW128" s="61"/>
      <c r="JX128" s="61"/>
      <c r="JY128" s="61"/>
      <c r="JZ128" s="61"/>
      <c r="KA128" s="61"/>
      <c r="KB128" s="61"/>
      <c r="KC128" s="61"/>
      <c r="KD128" s="61"/>
      <c r="KE128" s="61"/>
      <c r="KF128" s="61"/>
      <c r="KG128" s="61"/>
      <c r="KH128" s="61"/>
      <c r="KI128" s="61"/>
      <c r="KJ128" s="61"/>
      <c r="KK128" s="61"/>
      <c r="KL128" s="61"/>
      <c r="KM128" s="61"/>
      <c r="KN128" s="61"/>
      <c r="KO128" s="61"/>
      <c r="KP128" s="61"/>
      <c r="KQ128" s="61"/>
      <c r="KR128" s="61"/>
      <c r="KS128" s="61"/>
      <c r="KT128" s="61"/>
      <c r="KU128" s="61"/>
      <c r="KV128" s="61"/>
      <c r="KW128" s="61"/>
      <c r="KX128" s="61"/>
      <c r="KY128" s="61"/>
      <c r="KZ128" s="61"/>
      <c r="LA128" s="61"/>
      <c r="LB128" s="61"/>
      <c r="LC128" s="61"/>
      <c r="LD128" s="61"/>
      <c r="LE128" s="61"/>
      <c r="LF128" s="61"/>
      <c r="LG128" s="61"/>
      <c r="LH128" s="61"/>
      <c r="LI128" s="61"/>
      <c r="LJ128" s="61"/>
      <c r="LK128" s="61"/>
      <c r="LL128" s="61"/>
      <c r="LM128" s="61"/>
      <c r="LN128" s="61"/>
      <c r="LO128" s="61"/>
      <c r="LP128" s="61"/>
      <c r="LQ128" s="61"/>
      <c r="LR128" s="61"/>
      <c r="LS128" s="61"/>
      <c r="LT128" s="61"/>
      <c r="LU128" s="61"/>
      <c r="LV128" s="61"/>
      <c r="LW128" s="61"/>
      <c r="LX128" s="61"/>
      <c r="LY128" s="61"/>
      <c r="LZ128" s="61"/>
      <c r="MA128" s="61"/>
      <c r="MB128" s="61"/>
      <c r="MC128" s="61"/>
      <c r="MD128" s="61"/>
      <c r="ME128" s="61"/>
      <c r="MF128" s="61"/>
      <c r="MG128" s="61"/>
      <c r="MH128" s="61"/>
      <c r="MI128" s="61"/>
      <c r="MJ128" s="61"/>
      <c r="MK128" s="61"/>
      <c r="ML128" s="61"/>
      <c r="MM128" s="61"/>
      <c r="MN128" s="61"/>
      <c r="MO128" s="61"/>
      <c r="MP128" s="61"/>
      <c r="MQ128" s="61"/>
      <c r="MR128" s="61"/>
      <c r="MS128" s="61"/>
      <c r="MT128" s="61"/>
      <c r="MU128" s="61"/>
      <c r="MV128" s="61"/>
      <c r="MW128" s="61"/>
      <c r="MX128" s="61"/>
      <c r="MY128" s="61"/>
      <c r="MZ128" s="61"/>
      <c r="NA128" s="61"/>
      <c r="NB128" s="61"/>
      <c r="NC128" s="61"/>
      <c r="ND128" s="61"/>
      <c r="NE128" s="61"/>
      <c r="NF128" s="61"/>
      <c r="NG128" s="61"/>
      <c r="NH128" s="61"/>
      <c r="NI128" s="61"/>
      <c r="NJ128" s="61"/>
      <c r="NK128" s="61"/>
      <c r="NL128" s="61"/>
      <c r="NM128" s="61"/>
      <c r="NN128" s="61"/>
      <c r="NO128" s="61"/>
      <c r="NP128" s="61"/>
      <c r="NQ128" s="61"/>
      <c r="NR128" s="61"/>
      <c r="NS128" s="61"/>
      <c r="NT128" s="61"/>
      <c r="NU128" s="61"/>
      <c r="NV128" s="61"/>
      <c r="NW128" s="61"/>
      <c r="NX128" s="61"/>
      <c r="NY128" s="61"/>
      <c r="NZ128" s="61"/>
      <c r="OA128" s="61"/>
      <c r="OB128" s="61"/>
      <c r="OC128" s="61"/>
      <c r="OD128" s="61"/>
      <c r="OE128" s="61"/>
      <c r="OF128" s="61"/>
      <c r="OG128" s="61"/>
      <c r="OH128" s="61"/>
      <c r="OI128" s="61"/>
      <c r="OJ128" s="61"/>
      <c r="OK128" s="61"/>
      <c r="OL128" s="61"/>
      <c r="OM128" s="61"/>
      <c r="ON128" s="61"/>
      <c r="OO128" s="61"/>
      <c r="OP128" s="61"/>
      <c r="OQ128" s="61"/>
      <c r="OR128" s="61"/>
      <c r="OS128" s="61"/>
      <c r="OT128" s="61"/>
      <c r="OU128" s="61"/>
      <c r="OV128" s="61"/>
      <c r="OW128" s="61"/>
      <c r="OX128" s="61"/>
      <c r="OY128" s="61"/>
      <c r="OZ128" s="61"/>
      <c r="PA128" s="61"/>
      <c r="PB128" s="61"/>
      <c r="PC128" s="61"/>
      <c r="PD128" s="61"/>
      <c r="PE128" s="61"/>
      <c r="PF128" s="61"/>
      <c r="PG128" s="61"/>
      <c r="PH128" s="61"/>
      <c r="PI128" s="61"/>
      <c r="PJ128" s="61"/>
      <c r="PK128" s="61"/>
      <c r="PL128" s="61"/>
      <c r="PM128" s="61"/>
      <c r="PN128" s="61"/>
      <c r="PO128" s="61"/>
      <c r="PP128" s="61"/>
      <c r="PQ128" s="61"/>
      <c r="PR128" s="61"/>
      <c r="PS128" s="61"/>
      <c r="PT128" s="61"/>
      <c r="PU128" s="61"/>
      <c r="PV128" s="61"/>
      <c r="PW128" s="61"/>
      <c r="PX128" s="61"/>
      <c r="PY128" s="61"/>
      <c r="PZ128" s="61"/>
      <c r="QA128" s="61"/>
      <c r="QB128" s="61"/>
      <c r="QC128" s="61"/>
      <c r="QD128" s="61"/>
      <c r="QE128" s="61"/>
      <c r="QF128" s="61"/>
      <c r="QG128" s="61"/>
      <c r="QH128" s="61"/>
      <c r="QI128" s="61"/>
      <c r="QJ128" s="61"/>
      <c r="QK128" s="61"/>
      <c r="QL128" s="61"/>
      <c r="QM128" s="61"/>
      <c r="QN128" s="61"/>
      <c r="QO128" s="61"/>
      <c r="QP128" s="61"/>
      <c r="QQ128" s="61"/>
      <c r="QR128" s="61"/>
      <c r="QS128" s="61"/>
      <c r="QT128" s="61"/>
      <c r="QU128" s="61"/>
      <c r="QV128" s="61"/>
      <c r="QW128" s="61"/>
      <c r="QX128" s="61"/>
      <c r="QY128" s="61"/>
      <c r="QZ128" s="61"/>
      <c r="RA128" s="61"/>
      <c r="RB128" s="61"/>
      <c r="RC128" s="61"/>
      <c r="RD128" s="61"/>
      <c r="RE128" s="61"/>
      <c r="RF128" s="61"/>
      <c r="RG128" s="61"/>
      <c r="RH128" s="61"/>
      <c r="RI128" s="61"/>
      <c r="RJ128" s="61"/>
      <c r="RK128" s="61"/>
      <c r="RL128" s="61"/>
      <c r="RM128" s="61"/>
      <c r="RN128" s="61"/>
      <c r="RO128" s="61"/>
      <c r="RP128" s="61"/>
      <c r="RQ128" s="61"/>
      <c r="RR128" s="61"/>
      <c r="RS128" s="61"/>
      <c r="RT128" s="61"/>
      <c r="RU128" s="61"/>
      <c r="RV128" s="61"/>
      <c r="RW128" s="61"/>
      <c r="RX128" s="61"/>
      <c r="RY128" s="61"/>
      <c r="RZ128" s="61"/>
      <c r="SA128" s="61"/>
      <c r="SB128" s="61"/>
      <c r="SC128" s="61"/>
      <c r="SD128" s="61"/>
      <c r="SE128" s="61"/>
      <c r="SF128" s="61"/>
      <c r="SG128" s="61"/>
      <c r="SH128" s="61"/>
      <c r="SI128" s="61"/>
      <c r="SJ128" s="61"/>
      <c r="SK128" s="61"/>
      <c r="SL128" s="61"/>
      <c r="SM128" s="61"/>
      <c r="SN128" s="61"/>
      <c r="SO128" s="61"/>
      <c r="SP128" s="61"/>
      <c r="SQ128" s="61"/>
      <c r="SR128" s="61"/>
      <c r="SS128" s="61"/>
      <c r="ST128" s="61"/>
      <c r="SU128" s="61"/>
      <c r="SV128" s="61"/>
      <c r="SW128" s="61"/>
      <c r="SX128" s="61"/>
      <c r="SY128" s="61"/>
      <c r="SZ128" s="61"/>
      <c r="TA128" s="61"/>
      <c r="TB128" s="61"/>
      <c r="TC128" s="61"/>
      <c r="TD128" s="61"/>
      <c r="TE128" s="61"/>
      <c r="TF128" s="61"/>
      <c r="TG128" s="61"/>
      <c r="TH128" s="61"/>
      <c r="TI128" s="61"/>
      <c r="TJ128" s="61"/>
      <c r="TK128" s="61"/>
      <c r="TL128" s="61"/>
      <c r="TM128" s="61"/>
      <c r="TN128" s="61"/>
      <c r="TO128" s="61"/>
      <c r="TP128" s="61"/>
      <c r="TQ128" s="61"/>
      <c r="TR128" s="61"/>
      <c r="TS128" s="61"/>
      <c r="TT128" s="61"/>
      <c r="TU128" s="61"/>
      <c r="TV128" s="61"/>
      <c r="TW128" s="61"/>
      <c r="TX128" s="61"/>
      <c r="TY128" s="61"/>
      <c r="TZ128" s="61"/>
      <c r="UA128" s="61"/>
      <c r="UB128" s="61"/>
      <c r="UC128" s="61"/>
      <c r="UD128" s="61"/>
      <c r="UE128" s="61"/>
      <c r="UF128" s="61"/>
      <c r="UG128" s="61"/>
      <c r="UH128" s="61"/>
      <c r="UI128" s="61"/>
      <c r="UJ128" s="61"/>
      <c r="UK128" s="61"/>
      <c r="UL128" s="61"/>
      <c r="UM128" s="61"/>
      <c r="UN128" s="61"/>
      <c r="UO128" s="61"/>
      <c r="UP128" s="61"/>
      <c r="UQ128" s="61"/>
      <c r="UR128" s="61"/>
      <c r="US128" s="61"/>
      <c r="UT128" s="61"/>
      <c r="UU128" s="61"/>
      <c r="UV128" s="61"/>
      <c r="UW128" s="61"/>
      <c r="UX128" s="61"/>
      <c r="UY128" s="61"/>
      <c r="UZ128" s="61"/>
      <c r="VA128" s="61"/>
      <c r="VB128" s="61"/>
      <c r="VC128" s="61"/>
      <c r="VD128" s="61"/>
      <c r="VE128" s="61"/>
      <c r="VF128" s="61"/>
      <c r="VG128" s="61"/>
      <c r="VH128" s="61"/>
      <c r="VI128" s="61"/>
      <c r="VJ128" s="61"/>
      <c r="VK128" s="61"/>
      <c r="VL128" s="61"/>
      <c r="VM128" s="61"/>
      <c r="VN128" s="61"/>
      <c r="VO128" s="61"/>
      <c r="VP128" s="61"/>
      <c r="VQ128" s="61"/>
      <c r="VR128" s="61"/>
      <c r="VS128" s="61"/>
      <c r="VT128" s="61"/>
      <c r="VU128" s="61"/>
      <c r="VV128" s="61"/>
      <c r="VW128" s="61"/>
      <c r="VX128" s="61"/>
      <c r="VY128" s="61"/>
      <c r="VZ128" s="61"/>
      <c r="WA128" s="61"/>
      <c r="WB128" s="61"/>
      <c r="WC128" s="61"/>
      <c r="WD128" s="61"/>
      <c r="WE128" s="61"/>
      <c r="WF128" s="61"/>
      <c r="WG128" s="61"/>
      <c r="WH128" s="61"/>
      <c r="WI128" s="61"/>
      <c r="WJ128" s="61"/>
      <c r="WK128" s="61"/>
      <c r="WL128" s="61"/>
      <c r="WM128" s="61"/>
      <c r="WN128" s="61"/>
      <c r="WO128" s="61"/>
      <c r="WP128" s="61"/>
      <c r="WQ128" s="61"/>
      <c r="WR128" s="61"/>
      <c r="WS128" s="61"/>
      <c r="WT128" s="61"/>
      <c r="WU128" s="61"/>
      <c r="WV128" s="61"/>
      <c r="WW128" s="61"/>
      <c r="WX128" s="61"/>
      <c r="WY128" s="61"/>
      <c r="WZ128" s="61"/>
      <c r="XA128" s="61"/>
      <c r="XB128" s="61"/>
      <c r="XC128" s="61"/>
      <c r="XD128" s="61"/>
      <c r="XE128" s="61"/>
      <c r="XF128" s="61"/>
      <c r="XG128" s="61"/>
      <c r="XH128" s="61"/>
      <c r="XI128" s="61"/>
      <c r="XJ128" s="61"/>
      <c r="XK128" s="61"/>
      <c r="XL128" s="61"/>
      <c r="XM128" s="61"/>
      <c r="XN128" s="61"/>
      <c r="XO128" s="61"/>
      <c r="XP128" s="61"/>
      <c r="XQ128" s="61"/>
      <c r="XR128" s="61"/>
      <c r="XS128" s="61"/>
      <c r="XT128" s="61"/>
      <c r="XU128" s="61"/>
      <c r="XV128" s="61"/>
      <c r="XW128" s="61"/>
      <c r="XX128" s="61"/>
      <c r="XY128" s="61"/>
      <c r="XZ128" s="61"/>
      <c r="YA128" s="61"/>
      <c r="YB128" s="61"/>
      <c r="YC128" s="61"/>
      <c r="YD128" s="61"/>
      <c r="YE128" s="61"/>
      <c r="YF128" s="61"/>
      <c r="YG128" s="61"/>
      <c r="YH128" s="61"/>
      <c r="YI128" s="61"/>
      <c r="YJ128" s="61"/>
      <c r="YK128" s="61"/>
      <c r="YL128" s="61"/>
      <c r="YM128" s="61"/>
      <c r="YN128" s="61"/>
      <c r="YO128" s="61"/>
      <c r="YP128" s="61"/>
      <c r="YQ128" s="61"/>
      <c r="YR128" s="61"/>
      <c r="YS128" s="61"/>
      <c r="YT128" s="61"/>
      <c r="YU128" s="61"/>
      <c r="YV128" s="61"/>
      <c r="YW128" s="61"/>
      <c r="YX128" s="61"/>
      <c r="YY128" s="61"/>
      <c r="YZ128" s="61"/>
      <c r="ZA128" s="61"/>
      <c r="ZB128" s="61"/>
      <c r="ZC128" s="61"/>
      <c r="ZD128" s="61"/>
      <c r="ZE128" s="61"/>
      <c r="ZF128" s="61"/>
      <c r="ZG128" s="61"/>
      <c r="ZH128" s="61"/>
      <c r="ZI128" s="61"/>
      <c r="ZJ128" s="61"/>
      <c r="ZK128" s="61"/>
      <c r="ZL128" s="61"/>
      <c r="ZM128" s="61"/>
      <c r="ZN128" s="61"/>
      <c r="ZO128" s="61"/>
      <c r="ZP128" s="61"/>
      <c r="ZQ128" s="61"/>
      <c r="ZR128" s="61"/>
      <c r="ZS128" s="61"/>
      <c r="ZT128" s="61"/>
      <c r="ZU128" s="61"/>
      <c r="ZV128" s="61"/>
      <c r="ZW128" s="61"/>
      <c r="ZX128" s="61"/>
      <c r="ZY128" s="61"/>
      <c r="ZZ128" s="61"/>
      <c r="AAA128" s="61"/>
      <c r="AAB128" s="61"/>
      <c r="AAC128" s="61"/>
      <c r="AAD128" s="61"/>
      <c r="AAE128" s="61"/>
      <c r="AAF128" s="61"/>
      <c r="AAG128" s="61"/>
      <c r="AAH128" s="61"/>
      <c r="AAI128" s="61"/>
      <c r="AAJ128" s="61"/>
      <c r="AAK128" s="61"/>
      <c r="AAL128" s="61"/>
      <c r="AAM128" s="61"/>
      <c r="AAN128" s="61"/>
      <c r="AAO128" s="61"/>
      <c r="AAP128" s="61"/>
      <c r="AAQ128" s="61"/>
      <c r="AAR128" s="61"/>
      <c r="AAS128" s="61"/>
      <c r="AAT128" s="61"/>
      <c r="AAU128" s="61"/>
      <c r="AAV128" s="61"/>
      <c r="AAW128" s="61"/>
      <c r="AAX128" s="61"/>
      <c r="AAY128" s="61"/>
      <c r="AAZ128" s="61"/>
      <c r="ABA128" s="61"/>
      <c r="ABB128" s="61"/>
      <c r="ABC128" s="61"/>
      <c r="ABD128" s="61"/>
      <c r="ABE128" s="61"/>
      <c r="ABF128" s="61"/>
      <c r="ABG128" s="61"/>
      <c r="ABH128" s="61"/>
      <c r="ABI128" s="61"/>
      <c r="ABJ128" s="61"/>
      <c r="ABK128" s="61"/>
      <c r="ABL128" s="61"/>
      <c r="ABM128" s="61"/>
      <c r="ABN128" s="61"/>
      <c r="ABO128" s="61"/>
      <c r="ABP128" s="61"/>
      <c r="ABQ128" s="61"/>
      <c r="ABR128" s="61"/>
      <c r="ABS128" s="61"/>
      <c r="ABT128" s="61"/>
      <c r="ABU128" s="61"/>
      <c r="ABV128" s="61"/>
      <c r="ABW128" s="61"/>
      <c r="ABX128" s="61"/>
      <c r="ABY128" s="61"/>
      <c r="ABZ128" s="61"/>
      <c r="ACA128" s="61"/>
      <c r="ACB128" s="61"/>
      <c r="ACC128" s="61"/>
      <c r="ACD128" s="61"/>
      <c r="ACE128" s="61"/>
      <c r="ACF128" s="61"/>
      <c r="ACG128" s="61"/>
      <c r="ACH128" s="61"/>
      <c r="ACI128" s="61"/>
      <c r="ACJ128" s="61"/>
      <c r="ACK128" s="61"/>
      <c r="ACL128" s="61"/>
      <c r="ACM128" s="61"/>
      <c r="ACN128" s="61"/>
      <c r="ACO128" s="61"/>
      <c r="ACP128" s="61"/>
      <c r="ACQ128" s="61"/>
      <c r="ACR128" s="61"/>
      <c r="ACS128" s="61"/>
      <c r="ACT128" s="61"/>
      <c r="ACU128" s="61"/>
      <c r="ACV128" s="61"/>
      <c r="ACW128" s="61"/>
      <c r="ACX128" s="61"/>
      <c r="ACY128" s="61"/>
      <c r="ACZ128" s="61"/>
      <c r="ADA128" s="61"/>
      <c r="ADB128" s="61"/>
      <c r="ADC128" s="61"/>
      <c r="ADD128" s="61"/>
      <c r="ADE128" s="61"/>
      <c r="ADF128" s="61"/>
      <c r="ADG128" s="61"/>
      <c r="ADH128" s="61"/>
      <c r="ADI128" s="61"/>
      <c r="ADJ128" s="61"/>
      <c r="ADK128" s="61"/>
      <c r="ADL128" s="61"/>
      <c r="ADM128" s="61"/>
      <c r="ADN128" s="61"/>
      <c r="ADO128" s="61"/>
      <c r="ADP128" s="61"/>
      <c r="ADQ128" s="61"/>
      <c r="ADR128" s="61"/>
      <c r="ADS128" s="61"/>
      <c r="ADT128" s="61"/>
      <c r="ADU128" s="61"/>
      <c r="ADV128" s="61"/>
      <c r="ADW128" s="61"/>
      <c r="ADX128" s="61"/>
      <c r="ADY128" s="61"/>
      <c r="ADZ128" s="61"/>
      <c r="AEA128" s="61"/>
      <c r="AEB128" s="61"/>
      <c r="AEC128" s="61"/>
      <c r="AED128" s="61"/>
      <c r="AEE128" s="61"/>
      <c r="AEF128" s="61"/>
      <c r="AEG128" s="61"/>
      <c r="AEH128" s="61"/>
      <c r="AEI128" s="61"/>
      <c r="AEJ128" s="61"/>
      <c r="AEK128" s="61"/>
      <c r="AEL128" s="61"/>
      <c r="AEM128" s="61"/>
      <c r="AEN128" s="61"/>
      <c r="AEO128" s="61"/>
      <c r="AEP128" s="61"/>
      <c r="AEQ128" s="61"/>
      <c r="AER128" s="61"/>
      <c r="AES128" s="61"/>
      <c r="AET128" s="61"/>
      <c r="AEU128" s="61"/>
      <c r="AEV128" s="61"/>
      <c r="AEW128" s="61"/>
      <c r="AEX128" s="61"/>
      <c r="AEY128" s="61"/>
      <c r="AEZ128" s="61"/>
      <c r="AFA128" s="61"/>
      <c r="AFB128" s="61"/>
      <c r="AFC128" s="61"/>
      <c r="AFD128" s="61"/>
      <c r="AFE128" s="61"/>
      <c r="AFF128" s="61"/>
      <c r="AFG128" s="61"/>
      <c r="AFH128" s="61"/>
      <c r="AFI128" s="61"/>
      <c r="AFJ128" s="61"/>
      <c r="AFK128" s="61"/>
      <c r="AFL128" s="61"/>
      <c r="AFM128" s="61"/>
      <c r="AFN128" s="61"/>
      <c r="AFO128" s="61"/>
      <c r="AFP128" s="61"/>
      <c r="AFQ128" s="61"/>
      <c r="AFR128" s="61"/>
      <c r="AFS128" s="61"/>
      <c r="AFT128" s="61"/>
      <c r="AFU128" s="61"/>
      <c r="AFV128" s="61"/>
      <c r="AFW128" s="61"/>
      <c r="AFX128" s="61"/>
      <c r="AFY128" s="61"/>
      <c r="AFZ128" s="61"/>
      <c r="AGA128" s="61"/>
      <c r="AGB128" s="61"/>
      <c r="AGC128" s="61"/>
      <c r="AGD128" s="61"/>
      <c r="AGE128" s="61"/>
      <c r="AGF128" s="61"/>
      <c r="AGG128" s="61"/>
      <c r="AGH128" s="61"/>
      <c r="AGI128" s="61"/>
      <c r="AGJ128" s="61"/>
      <c r="AGK128" s="61"/>
      <c r="AGL128" s="61"/>
      <c r="AGM128" s="61"/>
      <c r="AGN128" s="61"/>
      <c r="AGO128" s="61"/>
      <c r="AGP128" s="61"/>
      <c r="AGQ128" s="61"/>
      <c r="AGR128" s="61"/>
      <c r="AGS128" s="61"/>
      <c r="AGT128" s="61"/>
      <c r="AGU128" s="61"/>
      <c r="AGV128" s="61"/>
      <c r="AGW128" s="61"/>
      <c r="AGX128" s="61"/>
      <c r="AGY128" s="61"/>
      <c r="AGZ128" s="61"/>
      <c r="AHA128" s="61"/>
      <c r="AHB128" s="61"/>
      <c r="AHC128" s="61"/>
      <c r="AHD128" s="61"/>
      <c r="AHE128" s="61"/>
      <c r="AHF128" s="61"/>
      <c r="AHG128" s="61"/>
      <c r="AHH128" s="61"/>
      <c r="AHI128" s="61"/>
      <c r="AHJ128" s="61"/>
      <c r="AHK128" s="61"/>
      <c r="AHL128" s="61"/>
      <c r="AHM128" s="61"/>
      <c r="AHN128" s="61"/>
      <c r="AHO128" s="61"/>
      <c r="AHP128" s="61"/>
      <c r="AHQ128" s="61"/>
      <c r="AHR128" s="61"/>
      <c r="AHS128" s="61"/>
      <c r="AHT128" s="61"/>
      <c r="AHU128" s="61"/>
      <c r="AHV128" s="61"/>
      <c r="AHW128" s="61"/>
      <c r="AHX128" s="61"/>
      <c r="AHY128" s="61"/>
      <c r="AHZ128" s="61"/>
      <c r="AIA128" s="61"/>
      <c r="AIB128" s="61"/>
      <c r="AIC128" s="61"/>
      <c r="AID128" s="61"/>
      <c r="AIE128" s="61"/>
      <c r="AIF128" s="61"/>
      <c r="AIG128" s="61"/>
      <c r="AIH128" s="61"/>
      <c r="AII128" s="61"/>
      <c r="AIJ128" s="61"/>
      <c r="AIK128" s="61"/>
      <c r="AIL128" s="61"/>
      <c r="AIM128" s="61"/>
      <c r="AIN128" s="61"/>
      <c r="AIO128" s="61"/>
      <c r="AIP128" s="61"/>
      <c r="AIQ128" s="61"/>
      <c r="AIR128" s="61"/>
      <c r="AIS128" s="61"/>
      <c r="AIT128" s="61"/>
      <c r="AIU128" s="61"/>
      <c r="AIV128" s="61"/>
      <c r="AIW128" s="61"/>
      <c r="AIX128" s="61"/>
      <c r="AIY128" s="61"/>
      <c r="AIZ128" s="61"/>
      <c r="AJA128" s="61"/>
      <c r="AJB128" s="61"/>
      <c r="AJC128" s="61"/>
      <c r="AJD128" s="61"/>
      <c r="AJE128" s="61"/>
      <c r="AJF128" s="61"/>
      <c r="AJG128" s="61"/>
      <c r="AJH128" s="61"/>
      <c r="AJI128" s="61"/>
      <c r="AJJ128" s="61"/>
      <c r="AJK128" s="61"/>
      <c r="AJL128" s="61"/>
      <c r="AJM128" s="61"/>
      <c r="AJN128" s="61"/>
      <c r="AJO128" s="61"/>
      <c r="AJP128" s="61"/>
      <c r="AJQ128" s="61"/>
      <c r="AJR128" s="61"/>
      <c r="AJS128" s="61"/>
      <c r="AJT128" s="61"/>
      <c r="AJU128" s="61"/>
      <c r="AJV128" s="61"/>
      <c r="AJW128" s="61"/>
      <c r="AJX128" s="61"/>
      <c r="AJY128" s="61"/>
      <c r="AJZ128" s="61"/>
      <c r="AKA128" s="61"/>
      <c r="AKB128" s="61"/>
      <c r="AKC128" s="61"/>
      <c r="AKD128" s="61"/>
      <c r="AKE128" s="61"/>
      <c r="AKF128" s="61"/>
      <c r="AKG128" s="61"/>
      <c r="AKH128" s="61"/>
      <c r="AKI128" s="61"/>
      <c r="AKJ128" s="61"/>
      <c r="AKK128" s="61"/>
      <c r="AKL128" s="61"/>
      <c r="AKM128" s="61"/>
      <c r="AKN128" s="61"/>
      <c r="AKO128" s="61"/>
      <c r="AKP128" s="61"/>
      <c r="AKQ128" s="61"/>
      <c r="AKR128" s="61"/>
      <c r="AKS128" s="61"/>
      <c r="AKT128" s="61"/>
      <c r="AKU128" s="61"/>
      <c r="AKV128" s="61"/>
      <c r="AKW128" s="61"/>
      <c r="AKX128" s="61"/>
      <c r="AKY128" s="61"/>
      <c r="AKZ128" s="61"/>
      <c r="ALA128" s="61"/>
      <c r="ALB128" s="61"/>
      <c r="ALC128" s="61"/>
      <c r="ALD128" s="61"/>
      <c r="ALE128" s="61"/>
      <c r="ALF128" s="61"/>
      <c r="ALG128" s="61"/>
      <c r="ALH128" s="61"/>
      <c r="ALI128" s="61"/>
      <c r="ALJ128" s="61"/>
      <c r="ALK128" s="61"/>
      <c r="ALL128" s="61"/>
      <c r="ALM128" s="61"/>
      <c r="ALN128" s="61"/>
      <c r="ALO128" s="61"/>
      <c r="ALP128" s="61"/>
      <c r="ALQ128" s="61"/>
      <c r="ALR128" s="61"/>
      <c r="ALS128" s="61"/>
      <c r="ALT128" s="61"/>
      <c r="ALU128" s="61"/>
      <c r="ALV128" s="61"/>
      <c r="ALW128" s="61"/>
      <c r="ALX128" s="61"/>
      <c r="ALY128" s="61"/>
      <c r="ALZ128" s="61"/>
      <c r="AMA128" s="61"/>
      <c r="AMB128" s="61"/>
      <c r="AMC128" s="61"/>
      <c r="AMD128" s="61"/>
      <c r="AME128" s="61"/>
      <c r="AMF128" s="61"/>
      <c r="AMG128" s="61"/>
      <c r="AMH128" s="61"/>
      <c r="AMI128" s="61"/>
      <c r="AMJ128" s="61"/>
      <c r="AMK128" s="61"/>
      <c r="AML128" s="61"/>
      <c r="AMM128" s="61"/>
      <c r="AMN128" s="61"/>
      <c r="AMO128" s="61"/>
      <c r="AMP128" s="61"/>
      <c r="AMQ128" s="61"/>
      <c r="AMR128" s="61"/>
      <c r="AMS128" s="61"/>
      <c r="AMT128" s="61"/>
      <c r="AMU128" s="61"/>
      <c r="AMV128" s="61"/>
      <c r="AMW128" s="61"/>
      <c r="AMX128" s="61"/>
      <c r="AMY128" s="61"/>
      <c r="AMZ128" s="61"/>
      <c r="ANA128" s="61"/>
      <c r="ANB128" s="61"/>
      <c r="ANC128" s="61"/>
      <c r="AND128" s="61"/>
      <c r="ANE128" s="61"/>
      <c r="ANF128" s="61"/>
      <c r="ANG128" s="61"/>
      <c r="ANH128" s="61"/>
      <c r="ANI128" s="61"/>
      <c r="ANJ128" s="61"/>
      <c r="ANK128" s="61"/>
      <c r="ANL128" s="61"/>
      <c r="ANM128" s="61"/>
      <c r="ANN128" s="61"/>
      <c r="ANO128" s="61"/>
      <c r="ANP128" s="61"/>
      <c r="ANQ128" s="61"/>
      <c r="ANR128" s="61"/>
      <c r="ANS128" s="61"/>
      <c r="ANT128" s="61"/>
      <c r="ANU128" s="61"/>
      <c r="ANV128" s="61"/>
      <c r="ANW128" s="61"/>
      <c r="ANX128" s="61"/>
      <c r="ANY128" s="61"/>
      <c r="ANZ128" s="61"/>
      <c r="AOA128" s="61"/>
      <c r="AOB128" s="61"/>
      <c r="AOC128" s="61"/>
      <c r="AOD128" s="61"/>
      <c r="AOE128" s="61"/>
      <c r="AOF128" s="61"/>
      <c r="AOG128" s="61"/>
      <c r="AOH128" s="61"/>
      <c r="AOI128" s="61"/>
      <c r="AOJ128" s="61"/>
      <c r="AOK128" s="61"/>
      <c r="AOL128" s="61"/>
      <c r="AOM128" s="61"/>
      <c r="AON128" s="61"/>
      <c r="AOO128" s="61"/>
      <c r="AOP128" s="61"/>
      <c r="AOQ128" s="61"/>
      <c r="AOR128" s="61"/>
      <c r="AOS128" s="61"/>
      <c r="AOT128" s="61"/>
      <c r="AOU128" s="61"/>
      <c r="AOV128" s="61"/>
      <c r="AOW128" s="61"/>
      <c r="AOX128" s="61"/>
      <c r="AOY128" s="61"/>
      <c r="AOZ128" s="61"/>
      <c r="APA128" s="61"/>
      <c r="APB128" s="61"/>
      <c r="APC128" s="61"/>
      <c r="APD128" s="61"/>
      <c r="APE128" s="61"/>
      <c r="APF128" s="61"/>
      <c r="APG128" s="61"/>
      <c r="APH128" s="61"/>
      <c r="API128" s="61"/>
      <c r="APJ128" s="61"/>
      <c r="APK128" s="61"/>
      <c r="APL128" s="61"/>
      <c r="APM128" s="61"/>
      <c r="APN128" s="61"/>
      <c r="APO128" s="61"/>
      <c r="APP128" s="61"/>
      <c r="APQ128" s="61"/>
      <c r="APR128" s="61"/>
      <c r="APS128" s="61"/>
      <c r="APT128" s="61"/>
      <c r="APU128" s="61"/>
      <c r="APV128" s="61"/>
      <c r="APW128" s="61"/>
      <c r="APX128" s="61"/>
      <c r="APY128" s="61"/>
      <c r="APZ128" s="61"/>
      <c r="AQA128" s="61"/>
      <c r="AQB128" s="61"/>
      <c r="AQC128" s="61"/>
      <c r="AQD128" s="61"/>
      <c r="AQE128" s="61"/>
      <c r="AQF128" s="61"/>
      <c r="AQG128" s="61"/>
      <c r="AQH128" s="61"/>
      <c r="AQI128" s="61"/>
      <c r="AQJ128" s="61"/>
      <c r="AQK128" s="61"/>
      <c r="AQL128" s="61"/>
      <c r="AQM128" s="61"/>
      <c r="AQN128" s="61"/>
      <c r="AQO128" s="61"/>
      <c r="AQP128" s="61"/>
      <c r="AQQ128" s="61"/>
      <c r="AQR128" s="61"/>
      <c r="AQS128" s="61"/>
      <c r="AQT128" s="61"/>
      <c r="AQU128" s="61"/>
      <c r="AQV128" s="61"/>
      <c r="AQW128" s="61"/>
      <c r="AQX128" s="61"/>
      <c r="AQY128" s="61"/>
      <c r="AQZ128" s="61"/>
      <c r="ARA128" s="61"/>
      <c r="ARB128" s="61"/>
      <c r="ARC128" s="61"/>
      <c r="ARD128" s="61"/>
      <c r="ARE128" s="61"/>
      <c r="ARF128" s="61"/>
      <c r="ARG128" s="61"/>
      <c r="ARH128" s="61"/>
      <c r="ARI128" s="61"/>
      <c r="ARJ128" s="61"/>
      <c r="ARK128" s="61"/>
      <c r="ARL128" s="61"/>
      <c r="ARM128" s="61"/>
      <c r="ARN128" s="61"/>
      <c r="ARO128" s="61"/>
      <c r="ARP128" s="61"/>
      <c r="ARQ128" s="61"/>
      <c r="ARR128" s="61"/>
      <c r="ARS128" s="61"/>
      <c r="ART128" s="61"/>
      <c r="ARU128" s="61"/>
      <c r="ARV128" s="61"/>
      <c r="ARW128" s="61"/>
      <c r="ARX128" s="61"/>
      <c r="ARY128" s="61"/>
      <c r="ARZ128" s="61"/>
      <c r="ASA128" s="61"/>
      <c r="ASB128" s="61"/>
      <c r="ASC128" s="61"/>
      <c r="ASD128" s="61"/>
      <c r="ASE128" s="61"/>
      <c r="ASF128" s="61"/>
      <c r="ASG128" s="61"/>
      <c r="ASH128" s="61"/>
      <c r="ASI128" s="61"/>
      <c r="ASJ128" s="61"/>
      <c r="ASK128" s="61"/>
      <c r="ASL128" s="61"/>
      <c r="ASM128" s="61"/>
      <c r="ASN128" s="61"/>
      <c r="ASO128" s="61"/>
      <c r="ASP128" s="61"/>
      <c r="ASQ128" s="61"/>
      <c r="ASR128" s="61"/>
      <c r="ASS128" s="61"/>
      <c r="AST128" s="61"/>
      <c r="ASU128" s="61"/>
      <c r="ASV128" s="61"/>
      <c r="ASW128" s="61"/>
      <c r="ASX128" s="61"/>
      <c r="ASY128" s="61"/>
      <c r="ASZ128" s="61"/>
      <c r="ATA128" s="61"/>
      <c r="ATB128" s="61"/>
      <c r="ATC128" s="61"/>
      <c r="ATD128" s="61"/>
      <c r="ATE128" s="61"/>
      <c r="ATF128" s="61"/>
      <c r="ATG128" s="61"/>
      <c r="ATH128" s="61"/>
      <c r="ATI128" s="61"/>
      <c r="ATJ128" s="61"/>
      <c r="ATK128" s="61"/>
      <c r="ATL128" s="61"/>
      <c r="ATM128" s="61"/>
      <c r="ATN128" s="61"/>
      <c r="ATO128" s="61"/>
      <c r="ATP128" s="61"/>
      <c r="ATQ128" s="61"/>
      <c r="ATR128" s="61"/>
      <c r="ATS128" s="61"/>
      <c r="ATT128" s="61"/>
      <c r="ATU128" s="61"/>
      <c r="ATV128" s="61"/>
      <c r="ATW128" s="61"/>
      <c r="ATX128" s="61"/>
      <c r="ATY128" s="61"/>
      <c r="ATZ128" s="61"/>
      <c r="AUA128" s="61"/>
      <c r="AUB128" s="61"/>
      <c r="AUC128" s="61"/>
      <c r="AUD128" s="61"/>
      <c r="AUE128" s="61"/>
      <c r="AUF128" s="61"/>
      <c r="AUG128" s="61"/>
      <c r="AUH128" s="61"/>
      <c r="AUI128" s="61"/>
      <c r="AUJ128" s="61"/>
      <c r="AUK128" s="61"/>
      <c r="AUL128" s="61"/>
      <c r="AUM128" s="61"/>
      <c r="AUN128" s="61"/>
      <c r="AUO128" s="61"/>
      <c r="AUP128" s="61"/>
      <c r="AUQ128" s="61"/>
      <c r="AUR128" s="61"/>
      <c r="AUS128" s="61"/>
      <c r="AUT128" s="61"/>
      <c r="AUU128" s="61"/>
      <c r="AUV128" s="61"/>
      <c r="AUW128" s="61"/>
      <c r="AUX128" s="61"/>
      <c r="AUY128" s="61"/>
      <c r="AUZ128" s="61"/>
      <c r="AVA128" s="61"/>
      <c r="AVB128" s="61"/>
      <c r="AVC128" s="61"/>
      <c r="AVD128" s="61"/>
      <c r="AVE128" s="61"/>
      <c r="AVF128" s="61"/>
      <c r="AVG128" s="61"/>
      <c r="AVH128" s="61"/>
      <c r="AVI128" s="61"/>
      <c r="AVJ128" s="61"/>
      <c r="AVK128" s="61"/>
      <c r="AVL128" s="61"/>
      <c r="AVM128" s="61"/>
      <c r="AVN128" s="61"/>
      <c r="AVO128" s="61"/>
      <c r="AVP128" s="61"/>
      <c r="AVQ128" s="61"/>
      <c r="AVR128" s="61"/>
      <c r="AVS128" s="61"/>
      <c r="AVT128" s="61"/>
      <c r="AVU128" s="61"/>
      <c r="AVV128" s="61"/>
      <c r="AVW128" s="61"/>
      <c r="AVX128" s="61"/>
      <c r="AVY128" s="61"/>
      <c r="AVZ128" s="61"/>
      <c r="AWA128" s="61"/>
      <c r="AWB128" s="61"/>
      <c r="AWC128" s="61"/>
      <c r="AWD128" s="61"/>
      <c r="AWE128" s="61"/>
      <c r="AWF128" s="61"/>
      <c r="AWG128" s="61"/>
      <c r="AWH128" s="61"/>
      <c r="AWI128" s="61"/>
      <c r="AWJ128" s="61"/>
      <c r="AWK128" s="61"/>
      <c r="AWL128" s="61"/>
      <c r="AWM128" s="61"/>
      <c r="AWN128" s="61"/>
      <c r="AWO128" s="61"/>
      <c r="AWP128" s="61"/>
      <c r="AWQ128" s="61"/>
      <c r="AWR128" s="61"/>
      <c r="AWS128" s="61"/>
      <c r="AWT128" s="61"/>
      <c r="AWU128" s="61"/>
      <c r="AWV128" s="61"/>
      <c r="AWW128" s="61"/>
      <c r="AWX128" s="61"/>
      <c r="AWY128" s="61"/>
      <c r="AWZ128" s="61"/>
      <c r="AXA128" s="61"/>
      <c r="AXB128" s="61"/>
      <c r="AXC128" s="61"/>
      <c r="AXD128" s="61"/>
      <c r="AXE128" s="61"/>
      <c r="AXF128" s="61"/>
      <c r="AXG128" s="61"/>
      <c r="AXH128" s="61"/>
      <c r="AXI128" s="61"/>
      <c r="AXJ128" s="61"/>
      <c r="AXK128" s="61"/>
      <c r="AXL128" s="61"/>
      <c r="AXM128" s="61"/>
      <c r="AXN128" s="61"/>
      <c r="AXO128" s="61"/>
      <c r="AXP128" s="61"/>
      <c r="AXQ128" s="61"/>
      <c r="AXR128" s="61"/>
      <c r="AXS128" s="61"/>
      <c r="AXT128" s="61"/>
      <c r="AXU128" s="61"/>
      <c r="AXV128" s="61"/>
      <c r="AXW128" s="61"/>
      <c r="AXX128" s="61"/>
      <c r="AXY128" s="61"/>
      <c r="AXZ128" s="61"/>
      <c r="AYA128" s="61"/>
      <c r="AYB128" s="61"/>
      <c r="AYC128" s="61"/>
      <c r="AYD128" s="61"/>
      <c r="AYE128" s="61"/>
      <c r="AYF128" s="61"/>
      <c r="AYG128" s="61"/>
      <c r="AYH128" s="61"/>
      <c r="AYI128" s="61"/>
      <c r="AYJ128" s="61"/>
      <c r="AYK128" s="61"/>
      <c r="AYL128" s="61"/>
      <c r="AYM128" s="61"/>
      <c r="AYN128" s="61"/>
      <c r="AYO128" s="61"/>
      <c r="AYP128" s="61"/>
      <c r="AYQ128" s="61"/>
      <c r="AYR128" s="61"/>
      <c r="AYS128" s="61"/>
      <c r="AYT128" s="61"/>
      <c r="AYU128" s="61"/>
      <c r="AYV128" s="61"/>
      <c r="AYW128" s="61"/>
      <c r="AYX128" s="61"/>
      <c r="AYY128" s="61"/>
      <c r="AYZ128" s="61"/>
      <c r="AZA128" s="61"/>
      <c r="AZB128" s="61"/>
      <c r="AZC128" s="61"/>
      <c r="AZD128" s="61"/>
      <c r="AZE128" s="61"/>
      <c r="AZF128" s="61"/>
      <c r="AZG128" s="61"/>
      <c r="AZH128" s="61"/>
      <c r="AZI128" s="61"/>
      <c r="AZJ128" s="61"/>
      <c r="AZK128" s="61"/>
      <c r="AZL128" s="61"/>
      <c r="AZM128" s="61"/>
      <c r="AZN128" s="61"/>
      <c r="AZO128" s="61"/>
      <c r="AZP128" s="61"/>
      <c r="AZQ128" s="61"/>
      <c r="AZR128" s="61"/>
      <c r="AZS128" s="61"/>
      <c r="AZT128" s="61"/>
      <c r="AZU128" s="61"/>
      <c r="AZV128" s="61"/>
      <c r="AZW128" s="61"/>
      <c r="AZX128" s="61"/>
      <c r="AZY128" s="61"/>
      <c r="AZZ128" s="61"/>
      <c r="BAA128" s="61"/>
      <c r="BAB128" s="61"/>
      <c r="BAC128" s="61"/>
      <c r="BAD128" s="61"/>
      <c r="BAE128" s="61"/>
      <c r="BAF128" s="61"/>
      <c r="BAG128" s="61"/>
      <c r="BAH128" s="61"/>
      <c r="BAI128" s="61"/>
      <c r="BAJ128" s="61"/>
      <c r="BAK128" s="61"/>
      <c r="BAL128" s="61"/>
      <c r="BAM128" s="61"/>
      <c r="BAN128" s="61"/>
      <c r="BAO128" s="61"/>
      <c r="BAP128" s="61"/>
      <c r="BAQ128" s="61"/>
      <c r="BAR128" s="61"/>
      <c r="BAS128" s="61"/>
      <c r="BAT128" s="61"/>
      <c r="BAU128" s="61"/>
      <c r="BAV128" s="61"/>
      <c r="BAW128" s="61"/>
      <c r="BAX128" s="61"/>
      <c r="BAY128" s="61"/>
      <c r="BAZ128" s="61"/>
      <c r="BBA128" s="61"/>
      <c r="BBB128" s="61"/>
      <c r="BBC128" s="61"/>
      <c r="BBD128" s="61"/>
      <c r="BBE128" s="61"/>
      <c r="BBF128" s="61"/>
      <c r="BBG128" s="61"/>
      <c r="BBH128" s="61"/>
      <c r="BBI128" s="61"/>
      <c r="BBJ128" s="61"/>
      <c r="BBK128" s="61"/>
      <c r="BBL128" s="61"/>
      <c r="BBM128" s="61"/>
      <c r="BBN128" s="61"/>
      <c r="BBO128" s="61"/>
      <c r="BBP128" s="61"/>
      <c r="BBQ128" s="61"/>
      <c r="BBR128" s="61"/>
      <c r="BBS128" s="61"/>
      <c r="BBT128" s="61"/>
      <c r="BBU128" s="61"/>
      <c r="BBV128" s="61"/>
      <c r="BBW128" s="61"/>
      <c r="BBX128" s="61"/>
      <c r="BBY128" s="61"/>
      <c r="BBZ128" s="61"/>
      <c r="BCA128" s="61"/>
      <c r="BCB128" s="61"/>
      <c r="BCC128" s="61"/>
      <c r="BCD128" s="61"/>
      <c r="BCE128" s="61"/>
      <c r="BCF128" s="61"/>
      <c r="BCG128" s="61"/>
      <c r="BCH128" s="61"/>
      <c r="BCI128" s="61"/>
      <c r="BCJ128" s="61"/>
      <c r="BCK128" s="61"/>
      <c r="BCL128" s="61"/>
      <c r="BCM128" s="61"/>
      <c r="BCN128" s="61"/>
      <c r="BCO128" s="61"/>
      <c r="BCP128" s="61"/>
      <c r="BCQ128" s="61"/>
      <c r="BCR128" s="61"/>
      <c r="BCS128" s="61"/>
      <c r="BCT128" s="61"/>
      <c r="BCU128" s="61"/>
      <c r="BCV128" s="61"/>
      <c r="BCW128" s="61"/>
      <c r="BCX128" s="61"/>
      <c r="BCY128" s="61"/>
      <c r="BCZ128" s="61"/>
      <c r="BDA128" s="61"/>
      <c r="BDB128" s="61"/>
      <c r="BDC128" s="61"/>
      <c r="BDD128" s="61"/>
      <c r="BDE128" s="61"/>
      <c r="BDF128" s="61"/>
      <c r="BDG128" s="61"/>
      <c r="BDH128" s="61"/>
      <c r="BDI128" s="61"/>
      <c r="BDJ128" s="61"/>
      <c r="BDK128" s="61"/>
      <c r="BDL128" s="61"/>
      <c r="BDM128" s="61"/>
      <c r="BDN128" s="61"/>
      <c r="BDO128" s="61"/>
      <c r="BDP128" s="61"/>
      <c r="BDQ128" s="61"/>
      <c r="BDR128" s="61"/>
      <c r="BDS128" s="61"/>
      <c r="BDT128" s="61"/>
      <c r="BDU128" s="61"/>
      <c r="BDV128" s="61"/>
      <c r="BDW128" s="61"/>
      <c r="BDX128" s="61"/>
      <c r="BDY128" s="61"/>
      <c r="BDZ128" s="61"/>
      <c r="BEA128" s="61"/>
      <c r="BEB128" s="61"/>
      <c r="BEC128" s="61"/>
      <c r="BED128" s="61"/>
      <c r="BEE128" s="61"/>
      <c r="BEF128" s="61"/>
      <c r="BEG128" s="61"/>
      <c r="BEH128" s="61"/>
      <c r="BEI128" s="61"/>
      <c r="BEJ128" s="61"/>
      <c r="BEK128" s="61"/>
      <c r="BEL128" s="61"/>
      <c r="BEM128" s="61"/>
      <c r="BEN128" s="61"/>
      <c r="BEO128" s="61"/>
      <c r="BEP128" s="61"/>
      <c r="BEQ128" s="61"/>
      <c r="BER128" s="61"/>
      <c r="BES128" s="61"/>
      <c r="BET128" s="61"/>
      <c r="BEU128" s="61"/>
      <c r="BEV128" s="61"/>
      <c r="BEW128" s="61"/>
      <c r="BEX128" s="61"/>
      <c r="BEY128" s="61"/>
      <c r="BEZ128" s="61"/>
      <c r="BFA128" s="61"/>
      <c r="BFB128" s="61"/>
      <c r="BFC128" s="61"/>
      <c r="BFD128" s="61"/>
      <c r="BFE128" s="61"/>
      <c r="BFF128" s="61"/>
      <c r="BFG128" s="61"/>
      <c r="BFH128" s="61"/>
      <c r="BFI128" s="61"/>
      <c r="BFJ128" s="61"/>
      <c r="BFK128" s="61"/>
      <c r="BFL128" s="61"/>
      <c r="BFM128" s="61"/>
      <c r="BFN128" s="61"/>
      <c r="BFO128" s="61"/>
      <c r="BFP128" s="61"/>
      <c r="BFQ128" s="61"/>
      <c r="BFR128" s="61"/>
      <c r="BFS128" s="61"/>
      <c r="BFT128" s="61"/>
      <c r="BFU128" s="61"/>
      <c r="BFV128" s="61"/>
      <c r="BFW128" s="61"/>
      <c r="BFX128" s="61"/>
      <c r="BFY128" s="61"/>
      <c r="BFZ128" s="61"/>
      <c r="BGA128" s="61"/>
      <c r="BGB128" s="61"/>
      <c r="BGC128" s="61"/>
      <c r="BGD128" s="61"/>
      <c r="BGE128" s="61"/>
      <c r="BGF128" s="61"/>
      <c r="BGG128" s="61"/>
      <c r="BGH128" s="61"/>
      <c r="BGI128" s="61"/>
      <c r="BGJ128" s="61"/>
      <c r="BGK128" s="61"/>
      <c r="BGL128" s="61"/>
      <c r="BGM128" s="61"/>
      <c r="BGN128" s="61"/>
      <c r="BGO128" s="61"/>
      <c r="BGP128" s="61"/>
      <c r="BGQ128" s="61"/>
      <c r="BGR128" s="61"/>
      <c r="BGS128" s="61"/>
      <c r="BGT128" s="61"/>
      <c r="BGU128" s="61"/>
      <c r="BGV128" s="61"/>
      <c r="BGW128" s="61"/>
      <c r="BGX128" s="61"/>
      <c r="BGY128" s="61"/>
      <c r="BGZ128" s="61"/>
      <c r="BHA128" s="61"/>
      <c r="BHB128" s="61"/>
      <c r="BHC128" s="61"/>
      <c r="BHD128" s="61"/>
      <c r="BHE128" s="61"/>
      <c r="BHF128" s="61"/>
      <c r="BHG128" s="61"/>
      <c r="BHH128" s="61"/>
      <c r="BHI128" s="61"/>
      <c r="BHJ128" s="61"/>
      <c r="BHK128" s="61"/>
      <c r="BHL128" s="61"/>
      <c r="BHM128" s="61"/>
      <c r="BHN128" s="61"/>
      <c r="BHO128" s="61"/>
      <c r="BHP128" s="61"/>
      <c r="BHQ128" s="61"/>
      <c r="BHR128" s="61"/>
      <c r="BHS128" s="61"/>
      <c r="BHT128" s="61"/>
      <c r="BHU128" s="61"/>
      <c r="BHV128" s="61"/>
      <c r="BHW128" s="61"/>
      <c r="BHX128" s="61"/>
      <c r="BHY128" s="61"/>
      <c r="BHZ128" s="61"/>
      <c r="BIA128" s="61"/>
      <c r="BIB128" s="61"/>
      <c r="BIC128" s="61"/>
      <c r="BID128" s="61"/>
      <c r="BIE128" s="61"/>
      <c r="BIF128" s="61"/>
      <c r="BIG128" s="61"/>
      <c r="BIH128" s="61"/>
      <c r="BII128" s="61"/>
      <c r="BIJ128" s="61"/>
      <c r="BIK128" s="61"/>
      <c r="BIL128" s="61"/>
      <c r="BIM128" s="61"/>
      <c r="BIN128" s="61"/>
      <c r="BIO128" s="61"/>
      <c r="BIP128" s="61"/>
      <c r="BIQ128" s="61"/>
      <c r="BIR128" s="61"/>
      <c r="BIS128" s="61"/>
      <c r="BIT128" s="61"/>
      <c r="BIU128" s="61"/>
      <c r="BIV128" s="61"/>
      <c r="BIW128" s="61"/>
      <c r="BIX128" s="61"/>
      <c r="BIY128" s="61"/>
      <c r="BIZ128" s="61"/>
      <c r="BJA128" s="61"/>
      <c r="BJB128" s="61"/>
      <c r="BJC128" s="61"/>
      <c r="BJD128" s="61"/>
      <c r="BJE128" s="61"/>
      <c r="BJF128" s="61"/>
      <c r="BJG128" s="61"/>
      <c r="BJH128" s="61"/>
      <c r="BJI128" s="61"/>
      <c r="BJJ128" s="61"/>
      <c r="BJK128" s="61"/>
      <c r="BJL128" s="61"/>
      <c r="BJM128" s="61"/>
      <c r="BJN128" s="61"/>
      <c r="BJO128" s="61"/>
      <c r="BJP128" s="61"/>
      <c r="BJQ128" s="61"/>
      <c r="BJR128" s="61"/>
      <c r="BJS128" s="61"/>
      <c r="BJT128" s="61"/>
      <c r="BJU128" s="61"/>
      <c r="BJV128" s="61"/>
      <c r="BJW128" s="61"/>
      <c r="BJX128" s="61"/>
      <c r="BJY128" s="61"/>
      <c r="BJZ128" s="61"/>
      <c r="BKA128" s="61"/>
      <c r="BKB128" s="61"/>
      <c r="BKC128" s="61"/>
      <c r="BKD128" s="61"/>
      <c r="BKE128" s="61"/>
      <c r="BKF128" s="61"/>
      <c r="BKG128" s="61"/>
      <c r="BKH128" s="61"/>
      <c r="BKI128" s="61"/>
      <c r="BKJ128" s="61"/>
      <c r="BKK128" s="61"/>
      <c r="BKL128" s="61"/>
      <c r="BKM128" s="61"/>
      <c r="BKN128" s="61"/>
      <c r="BKO128" s="61"/>
      <c r="BKP128" s="61"/>
      <c r="BKQ128" s="61"/>
      <c r="BKR128" s="61"/>
      <c r="BKS128" s="61"/>
      <c r="BKT128" s="61"/>
      <c r="BKU128" s="61"/>
      <c r="BKV128" s="61"/>
      <c r="BKW128" s="61"/>
      <c r="BKX128" s="61"/>
      <c r="BKY128" s="61"/>
      <c r="BKZ128" s="61"/>
      <c r="BLA128" s="61"/>
      <c r="BLB128" s="61"/>
      <c r="BLC128" s="61"/>
      <c r="BLD128" s="61"/>
      <c r="BLE128" s="61"/>
      <c r="BLF128" s="61"/>
      <c r="BLG128" s="61"/>
      <c r="BLH128" s="61"/>
      <c r="BLI128" s="61"/>
      <c r="BLJ128" s="61"/>
      <c r="BLK128" s="61"/>
      <c r="BLL128" s="61"/>
      <c r="BLM128" s="61"/>
      <c r="BLN128" s="61"/>
      <c r="BLO128" s="61"/>
      <c r="BLP128" s="61"/>
      <c r="BLQ128" s="61"/>
      <c r="BLR128" s="61"/>
      <c r="BLS128" s="61"/>
      <c r="BLT128" s="61"/>
      <c r="BLU128" s="61"/>
      <c r="BLV128" s="61"/>
      <c r="BLW128" s="61"/>
      <c r="BLX128" s="61"/>
      <c r="BLY128" s="61"/>
      <c r="BLZ128" s="61"/>
      <c r="BMA128" s="61"/>
      <c r="BMB128" s="61"/>
      <c r="BMC128" s="61"/>
      <c r="BMD128" s="61"/>
      <c r="BME128" s="61"/>
      <c r="BMF128" s="61"/>
      <c r="BMG128" s="61"/>
      <c r="BMH128" s="61"/>
      <c r="BMI128" s="61"/>
      <c r="BMJ128" s="61"/>
      <c r="BMK128" s="61"/>
      <c r="BML128" s="61"/>
      <c r="BMM128" s="61"/>
      <c r="BMN128" s="61"/>
      <c r="BMO128" s="61"/>
      <c r="BMP128" s="61"/>
      <c r="BMQ128" s="61"/>
      <c r="BMR128" s="61"/>
      <c r="BMS128" s="61"/>
      <c r="BMT128" s="61"/>
      <c r="BMU128" s="61"/>
      <c r="BMV128" s="61"/>
      <c r="BMW128" s="61"/>
      <c r="BMX128" s="61"/>
      <c r="BMY128" s="61"/>
      <c r="BMZ128" s="61"/>
      <c r="BNA128" s="61"/>
      <c r="BNB128" s="61"/>
      <c r="BNC128" s="61"/>
      <c r="BND128" s="61"/>
      <c r="BNE128" s="61"/>
      <c r="BNF128" s="61"/>
      <c r="BNG128" s="61"/>
      <c r="BNH128" s="61"/>
      <c r="BNI128" s="61"/>
      <c r="BNJ128" s="61"/>
      <c r="BNK128" s="61"/>
      <c r="BNL128" s="61"/>
      <c r="BNM128" s="61"/>
      <c r="BNN128" s="61"/>
      <c r="BNO128" s="61"/>
      <c r="BNP128" s="61"/>
      <c r="BNQ128" s="61"/>
      <c r="BNR128" s="61"/>
      <c r="BNS128" s="61"/>
      <c r="BNT128" s="61"/>
      <c r="BNU128" s="61"/>
      <c r="BNV128" s="61"/>
      <c r="BNW128" s="61"/>
      <c r="BNX128" s="61"/>
      <c r="BNY128" s="61"/>
      <c r="BNZ128" s="61"/>
      <c r="BOA128" s="61"/>
      <c r="BOB128" s="61"/>
      <c r="BOC128" s="61"/>
      <c r="BOD128" s="61"/>
      <c r="BOE128" s="61"/>
      <c r="BOF128" s="61"/>
      <c r="BOG128" s="61"/>
      <c r="BOH128" s="61"/>
      <c r="BOI128" s="61"/>
      <c r="BOJ128" s="61"/>
      <c r="BOK128" s="61"/>
      <c r="BOL128" s="61"/>
      <c r="BOM128" s="61"/>
      <c r="BON128" s="61"/>
      <c r="BOO128" s="61"/>
      <c r="BOP128" s="61"/>
      <c r="BOQ128" s="61"/>
      <c r="BOR128" s="61"/>
      <c r="BOS128" s="61"/>
      <c r="BOT128" s="61"/>
      <c r="BOU128" s="61"/>
      <c r="BOV128" s="61"/>
      <c r="BOW128" s="61"/>
      <c r="BOX128" s="61"/>
      <c r="BOY128" s="61"/>
      <c r="BOZ128" s="61"/>
      <c r="BPA128" s="61"/>
      <c r="BPB128" s="61"/>
      <c r="BPC128" s="61"/>
      <c r="BPD128" s="61"/>
      <c r="BPE128" s="61"/>
      <c r="BPF128" s="61"/>
      <c r="BPG128" s="61"/>
      <c r="BPH128" s="61"/>
      <c r="BPI128" s="61"/>
      <c r="BPJ128" s="61"/>
      <c r="BPK128" s="61"/>
      <c r="BPL128" s="61"/>
      <c r="BPM128" s="61"/>
      <c r="BPN128" s="61"/>
      <c r="BPO128" s="61"/>
      <c r="BPP128" s="61"/>
      <c r="BPQ128" s="61"/>
      <c r="BPR128" s="61"/>
      <c r="BPS128" s="61"/>
      <c r="BPT128" s="61"/>
      <c r="BPU128" s="61"/>
      <c r="BPV128" s="61"/>
      <c r="BPW128" s="61"/>
      <c r="BPX128" s="61"/>
      <c r="BPY128" s="61"/>
      <c r="BPZ128" s="61"/>
      <c r="BQA128" s="61"/>
      <c r="BQB128" s="61"/>
      <c r="BQC128" s="61"/>
      <c r="BQD128" s="61"/>
      <c r="BQE128" s="61"/>
      <c r="BQF128" s="61"/>
      <c r="BQG128" s="61"/>
      <c r="BQH128" s="61"/>
      <c r="BQI128" s="61"/>
      <c r="BQJ128" s="61"/>
      <c r="BQK128" s="61"/>
      <c r="BQL128" s="61"/>
      <c r="BQM128" s="61"/>
      <c r="BQN128" s="61"/>
      <c r="BQO128" s="61"/>
      <c r="BQP128" s="61"/>
      <c r="BQQ128" s="61"/>
      <c r="BQR128" s="61"/>
      <c r="BQS128" s="61"/>
      <c r="BQT128" s="61"/>
      <c r="BQU128" s="61"/>
      <c r="BQV128" s="61"/>
      <c r="BQW128" s="61"/>
      <c r="BQX128" s="61"/>
      <c r="BQY128" s="61"/>
      <c r="BQZ128" s="61"/>
      <c r="BRA128" s="61"/>
      <c r="BRB128" s="61"/>
      <c r="BRC128" s="61"/>
      <c r="BRD128" s="61"/>
      <c r="BRE128" s="61"/>
      <c r="BRF128" s="61"/>
      <c r="BRG128" s="61"/>
      <c r="BRH128" s="61"/>
      <c r="BRI128" s="61"/>
      <c r="BRJ128" s="61"/>
      <c r="BRK128" s="61"/>
      <c r="BRL128" s="61"/>
      <c r="BRM128" s="61"/>
      <c r="BRN128" s="61"/>
      <c r="BRO128" s="61"/>
      <c r="BRP128" s="61"/>
      <c r="BRQ128" s="61"/>
      <c r="BRR128" s="61"/>
      <c r="BRS128" s="61"/>
      <c r="BRT128" s="61"/>
      <c r="BRU128" s="61"/>
      <c r="BRV128" s="61"/>
      <c r="BRW128" s="61"/>
      <c r="BRX128" s="61"/>
      <c r="BRY128" s="61"/>
      <c r="BRZ128" s="61"/>
      <c r="BSA128" s="61"/>
      <c r="BSB128" s="61"/>
      <c r="BSC128" s="61"/>
      <c r="BSD128" s="61"/>
      <c r="BSE128" s="61"/>
      <c r="BSF128" s="61"/>
      <c r="BSG128" s="61"/>
      <c r="BSH128" s="61"/>
      <c r="BSI128" s="61"/>
      <c r="BSJ128" s="61"/>
      <c r="BSK128" s="61"/>
      <c r="BSL128" s="61"/>
      <c r="BSM128" s="61"/>
      <c r="BSN128" s="61"/>
      <c r="BSO128" s="61"/>
      <c r="BSP128" s="61"/>
      <c r="BSQ128" s="61"/>
      <c r="BSR128" s="61"/>
      <c r="BSS128" s="61"/>
      <c r="BST128" s="61"/>
      <c r="BSU128" s="61"/>
      <c r="BSV128" s="61"/>
      <c r="BSW128" s="61"/>
      <c r="BSX128" s="61"/>
      <c r="BSY128" s="61"/>
      <c r="BSZ128" s="61"/>
      <c r="BTA128" s="61"/>
      <c r="BTB128" s="61"/>
      <c r="BTC128" s="61"/>
      <c r="BTD128" s="61"/>
      <c r="BTE128" s="61"/>
      <c r="BTF128" s="61"/>
      <c r="BTG128" s="61"/>
      <c r="BTH128" s="61"/>
      <c r="BTI128" s="61"/>
      <c r="BTJ128" s="61"/>
      <c r="BTK128" s="61"/>
      <c r="BTL128" s="61"/>
      <c r="BTM128" s="61"/>
      <c r="BTN128" s="61"/>
      <c r="BTO128" s="61"/>
      <c r="BTP128" s="61"/>
      <c r="BTQ128" s="61"/>
      <c r="BTR128" s="61"/>
      <c r="BTS128" s="61"/>
      <c r="BTT128" s="61"/>
      <c r="BTU128" s="61"/>
      <c r="BTV128" s="61"/>
      <c r="BTW128" s="61"/>
      <c r="BTX128" s="61"/>
      <c r="BTY128" s="61"/>
      <c r="BTZ128" s="61"/>
      <c r="BUA128" s="61"/>
      <c r="BUB128" s="61"/>
      <c r="BUC128" s="61"/>
      <c r="BUD128" s="61"/>
      <c r="BUE128" s="61"/>
      <c r="BUF128" s="61"/>
      <c r="BUG128" s="61"/>
      <c r="BUH128" s="61"/>
      <c r="BUI128" s="61"/>
      <c r="BUJ128" s="61"/>
      <c r="BUK128" s="61"/>
      <c r="BUL128" s="61"/>
      <c r="BUM128" s="61"/>
      <c r="BUN128" s="61"/>
      <c r="BUO128" s="61"/>
      <c r="BUP128" s="61"/>
      <c r="BUQ128" s="61"/>
      <c r="BUR128" s="61"/>
      <c r="BUS128" s="61"/>
      <c r="BUT128" s="61"/>
      <c r="BUU128" s="61"/>
      <c r="BUV128" s="61"/>
      <c r="BUW128" s="61"/>
      <c r="BUX128" s="61"/>
      <c r="BUY128" s="61"/>
      <c r="BUZ128" s="61"/>
      <c r="BVA128" s="61"/>
      <c r="BVB128" s="61"/>
      <c r="BVC128" s="61"/>
      <c r="BVD128" s="61"/>
      <c r="BVE128" s="61"/>
      <c r="BVF128" s="61"/>
      <c r="BVG128" s="61"/>
      <c r="BVH128" s="61"/>
      <c r="BVI128" s="61"/>
      <c r="BVJ128" s="61"/>
      <c r="BVK128" s="61"/>
      <c r="BVL128" s="61"/>
      <c r="BVM128" s="61"/>
      <c r="BVN128" s="61"/>
      <c r="BVO128" s="61"/>
      <c r="BVP128" s="61"/>
      <c r="BVQ128" s="61"/>
      <c r="BVR128" s="61"/>
      <c r="BVS128" s="61"/>
      <c r="BVT128" s="61"/>
      <c r="BVU128" s="61"/>
      <c r="BVV128" s="61"/>
      <c r="BVW128" s="61"/>
      <c r="BVX128" s="61"/>
      <c r="BVY128" s="61"/>
      <c r="BVZ128" s="61"/>
      <c r="BWA128" s="61"/>
      <c r="BWB128" s="61"/>
      <c r="BWC128" s="61"/>
      <c r="BWD128" s="61"/>
      <c r="BWE128" s="61"/>
      <c r="BWF128" s="61"/>
      <c r="BWG128" s="61"/>
      <c r="BWH128" s="61"/>
      <c r="BWI128" s="61"/>
      <c r="BWJ128" s="61"/>
      <c r="BWK128" s="61"/>
      <c r="BWL128" s="61"/>
      <c r="BWM128" s="61"/>
      <c r="BWN128" s="61"/>
      <c r="BWO128" s="61"/>
      <c r="BWP128" s="61"/>
      <c r="BWQ128" s="61"/>
      <c r="BWR128" s="61"/>
      <c r="BWS128" s="61"/>
      <c r="BWT128" s="61"/>
      <c r="BWU128" s="61"/>
      <c r="BWV128" s="61"/>
      <c r="BWW128" s="61"/>
      <c r="BWX128" s="61"/>
      <c r="BWY128" s="61"/>
      <c r="BWZ128" s="61"/>
      <c r="BXA128" s="61"/>
      <c r="BXB128" s="61"/>
      <c r="BXC128" s="61"/>
      <c r="BXD128" s="61"/>
      <c r="BXE128" s="61"/>
      <c r="BXF128" s="61"/>
      <c r="BXG128" s="61"/>
      <c r="BXH128" s="61"/>
      <c r="BXI128" s="61"/>
      <c r="BXJ128" s="61"/>
      <c r="BXK128" s="61"/>
      <c r="BXL128" s="61"/>
      <c r="BXM128" s="61"/>
      <c r="BXN128" s="61"/>
      <c r="BXO128" s="61"/>
      <c r="BXP128" s="61"/>
      <c r="BXQ128" s="61"/>
      <c r="BXR128" s="61"/>
      <c r="BXS128" s="61"/>
      <c r="BXT128" s="61"/>
      <c r="BXU128" s="61"/>
      <c r="BXV128" s="61"/>
      <c r="BXW128" s="61"/>
      <c r="BXX128" s="61"/>
      <c r="BXY128" s="61"/>
      <c r="BXZ128" s="61"/>
      <c r="BYA128" s="61"/>
      <c r="BYB128" s="61"/>
      <c r="BYC128" s="61"/>
      <c r="BYD128" s="61"/>
      <c r="BYE128" s="61"/>
      <c r="BYF128" s="61"/>
      <c r="BYG128" s="61"/>
      <c r="BYH128" s="61"/>
      <c r="BYI128" s="61"/>
      <c r="BYJ128" s="61"/>
      <c r="BYK128" s="61"/>
      <c r="BYL128" s="61"/>
      <c r="BYM128" s="61"/>
      <c r="BYN128" s="61"/>
      <c r="BYO128" s="61"/>
      <c r="BYP128" s="61"/>
      <c r="BYQ128" s="61"/>
      <c r="BYR128" s="61"/>
      <c r="BYS128" s="61"/>
      <c r="BYT128" s="61"/>
      <c r="BYU128" s="61"/>
      <c r="BYV128" s="61"/>
      <c r="BYW128" s="61"/>
      <c r="BYX128" s="61"/>
      <c r="BYY128" s="61"/>
      <c r="BYZ128" s="61"/>
      <c r="BZA128" s="61"/>
      <c r="BZB128" s="61"/>
      <c r="BZC128" s="61"/>
      <c r="BZD128" s="61"/>
      <c r="BZE128" s="61"/>
      <c r="BZF128" s="61"/>
      <c r="BZG128" s="61"/>
      <c r="BZH128" s="61"/>
      <c r="BZI128" s="61"/>
      <c r="BZJ128" s="61"/>
      <c r="BZK128" s="61"/>
      <c r="BZL128" s="61"/>
      <c r="BZM128" s="61"/>
      <c r="BZN128" s="61"/>
      <c r="BZO128" s="61"/>
      <c r="BZP128" s="61"/>
      <c r="BZQ128" s="61"/>
      <c r="BZR128" s="61"/>
      <c r="BZS128" s="61"/>
      <c r="BZT128" s="61"/>
      <c r="BZU128" s="61"/>
      <c r="BZV128" s="61"/>
      <c r="BZW128" s="61"/>
      <c r="BZX128" s="61"/>
      <c r="BZY128" s="61"/>
      <c r="BZZ128" s="61"/>
      <c r="CAA128" s="61"/>
      <c r="CAB128" s="61"/>
      <c r="CAC128" s="61"/>
      <c r="CAD128" s="61"/>
      <c r="CAE128" s="61"/>
      <c r="CAF128" s="61"/>
      <c r="CAG128" s="61"/>
      <c r="CAH128" s="61"/>
      <c r="CAI128" s="61"/>
      <c r="CAJ128" s="61"/>
      <c r="CAK128" s="61"/>
      <c r="CAL128" s="61"/>
      <c r="CAM128" s="61"/>
      <c r="CAN128" s="61"/>
      <c r="CAO128" s="61"/>
      <c r="CAP128" s="61"/>
      <c r="CAQ128" s="61"/>
      <c r="CAR128" s="61"/>
      <c r="CAS128" s="61"/>
      <c r="CAT128" s="61"/>
      <c r="CAU128" s="61"/>
      <c r="CAV128" s="61"/>
      <c r="CAW128" s="61"/>
      <c r="CAX128" s="61"/>
      <c r="CAY128" s="61"/>
      <c r="CAZ128" s="61"/>
      <c r="CBA128" s="61"/>
      <c r="CBB128" s="61"/>
      <c r="CBC128" s="61"/>
      <c r="CBD128" s="61"/>
      <c r="CBE128" s="61"/>
      <c r="CBF128" s="61"/>
      <c r="CBG128" s="61"/>
      <c r="CBH128" s="61"/>
      <c r="CBI128" s="61"/>
      <c r="CBJ128" s="61"/>
      <c r="CBK128" s="61"/>
      <c r="CBL128" s="61"/>
      <c r="CBM128" s="61"/>
      <c r="CBN128" s="61"/>
      <c r="CBO128" s="61"/>
      <c r="CBP128" s="61"/>
      <c r="CBQ128" s="61"/>
      <c r="CBR128" s="61"/>
      <c r="CBS128" s="61"/>
      <c r="CBT128" s="61"/>
      <c r="CBU128" s="61"/>
      <c r="CBV128" s="61"/>
      <c r="CBW128" s="61"/>
      <c r="CBX128" s="61"/>
      <c r="CBY128" s="61"/>
      <c r="CBZ128" s="61"/>
      <c r="CCA128" s="61"/>
      <c r="CCB128" s="61"/>
      <c r="CCC128" s="61"/>
      <c r="CCD128" s="61"/>
      <c r="CCE128" s="61"/>
      <c r="CCF128" s="61"/>
      <c r="CCG128" s="61"/>
      <c r="CCH128" s="61"/>
      <c r="CCI128" s="61"/>
      <c r="CCJ128" s="61"/>
      <c r="CCK128" s="61"/>
      <c r="CCL128" s="61"/>
      <c r="CCM128" s="61"/>
      <c r="CCN128" s="61"/>
      <c r="CCO128" s="61"/>
      <c r="CCP128" s="61"/>
      <c r="CCQ128" s="61"/>
      <c r="CCR128" s="61"/>
      <c r="CCS128" s="61"/>
      <c r="CCT128" s="61"/>
      <c r="CCU128" s="61"/>
      <c r="CCV128" s="61"/>
      <c r="CCW128" s="61"/>
      <c r="CCX128" s="61"/>
      <c r="CCY128" s="61"/>
      <c r="CCZ128" s="61"/>
      <c r="CDA128" s="61"/>
      <c r="CDB128" s="61"/>
      <c r="CDC128" s="61"/>
      <c r="CDD128" s="61"/>
      <c r="CDE128" s="61"/>
      <c r="CDF128" s="61"/>
      <c r="CDG128" s="61"/>
      <c r="CDH128" s="61"/>
      <c r="CDI128" s="61"/>
      <c r="CDJ128" s="61"/>
      <c r="CDK128" s="61"/>
      <c r="CDL128" s="61"/>
      <c r="CDM128" s="61"/>
      <c r="CDN128" s="61"/>
      <c r="CDO128" s="61"/>
      <c r="CDP128" s="61"/>
      <c r="CDQ128" s="61"/>
      <c r="CDR128" s="61"/>
      <c r="CDS128" s="61"/>
      <c r="CDT128" s="61"/>
      <c r="CDU128" s="61"/>
      <c r="CDV128" s="61"/>
      <c r="CDW128" s="61"/>
      <c r="CDX128" s="61"/>
      <c r="CDY128" s="61"/>
      <c r="CDZ128" s="61"/>
      <c r="CEA128" s="61"/>
      <c r="CEB128" s="61"/>
      <c r="CEC128" s="61"/>
      <c r="CED128" s="61"/>
      <c r="CEE128" s="61"/>
      <c r="CEF128" s="61"/>
      <c r="CEG128" s="61"/>
      <c r="CEH128" s="61"/>
      <c r="CEI128" s="61"/>
      <c r="CEJ128" s="61"/>
      <c r="CEK128" s="61"/>
      <c r="CEL128" s="61"/>
      <c r="CEM128" s="61"/>
      <c r="CEN128" s="61"/>
      <c r="CEO128" s="61"/>
      <c r="CEP128" s="61"/>
      <c r="CEQ128" s="61"/>
      <c r="CER128" s="61"/>
      <c r="CES128" s="61"/>
      <c r="CET128" s="61"/>
      <c r="CEU128" s="61"/>
      <c r="CEV128" s="61"/>
      <c r="CEW128" s="61"/>
      <c r="CEX128" s="61"/>
      <c r="CEY128" s="61"/>
      <c r="CEZ128" s="61"/>
      <c r="CFA128" s="61"/>
      <c r="CFB128" s="61"/>
      <c r="CFC128" s="61"/>
      <c r="CFD128" s="61"/>
      <c r="CFE128" s="61"/>
      <c r="CFF128" s="61"/>
      <c r="CFG128" s="61"/>
      <c r="CFH128" s="61"/>
      <c r="CFI128" s="61"/>
      <c r="CFJ128" s="61"/>
      <c r="CFK128" s="61"/>
      <c r="CFL128" s="61"/>
      <c r="CFM128" s="61"/>
      <c r="CFN128" s="61"/>
      <c r="CFO128" s="61"/>
      <c r="CFP128" s="61"/>
      <c r="CFQ128" s="61"/>
      <c r="CFR128" s="61"/>
      <c r="CFS128" s="61"/>
      <c r="CFT128" s="61"/>
      <c r="CFU128" s="61"/>
      <c r="CFV128" s="61"/>
      <c r="CFW128" s="61"/>
      <c r="CFX128" s="61"/>
      <c r="CFY128" s="61"/>
      <c r="CFZ128" s="61"/>
      <c r="CGA128" s="61"/>
      <c r="CGB128" s="61"/>
      <c r="CGC128" s="61"/>
      <c r="CGD128" s="61"/>
      <c r="CGE128" s="61"/>
      <c r="CGF128" s="61"/>
      <c r="CGG128" s="61"/>
      <c r="CGH128" s="61"/>
      <c r="CGI128" s="61"/>
      <c r="CGJ128" s="61"/>
      <c r="CGK128" s="61"/>
      <c r="CGL128" s="61"/>
      <c r="CGM128" s="61"/>
      <c r="CGN128" s="61"/>
      <c r="CGO128" s="61"/>
      <c r="CGP128" s="61"/>
      <c r="CGQ128" s="61"/>
      <c r="CGR128" s="61"/>
      <c r="CGS128" s="61"/>
      <c r="CGT128" s="61"/>
      <c r="CGU128" s="61"/>
      <c r="CGV128" s="61"/>
      <c r="CGW128" s="61"/>
      <c r="CGX128" s="61"/>
      <c r="CGY128" s="61"/>
      <c r="CGZ128" s="61"/>
      <c r="CHA128" s="61"/>
      <c r="CHB128" s="61"/>
      <c r="CHC128" s="61"/>
      <c r="CHD128" s="61"/>
      <c r="CHE128" s="61"/>
      <c r="CHF128" s="61"/>
      <c r="CHG128" s="61"/>
      <c r="CHH128" s="61"/>
      <c r="CHI128" s="61"/>
      <c r="CHJ128" s="61"/>
      <c r="CHK128" s="61"/>
      <c r="CHL128" s="61"/>
      <c r="CHM128" s="61"/>
      <c r="CHN128" s="61"/>
      <c r="CHO128" s="61"/>
      <c r="CHP128" s="61"/>
      <c r="CHQ128" s="61"/>
      <c r="CHR128" s="61"/>
      <c r="CHS128" s="61"/>
      <c r="CHT128" s="61"/>
      <c r="CHU128" s="61"/>
      <c r="CHV128" s="61"/>
      <c r="CHW128" s="61"/>
      <c r="CHX128" s="61"/>
      <c r="CHY128" s="61"/>
      <c r="CHZ128" s="61"/>
      <c r="CIA128" s="61"/>
      <c r="CIB128" s="61"/>
      <c r="CIC128" s="61"/>
      <c r="CID128" s="61"/>
      <c r="CIE128" s="61"/>
      <c r="CIF128" s="61"/>
      <c r="CIG128" s="61"/>
      <c r="CIH128" s="61"/>
      <c r="CII128" s="61"/>
      <c r="CIJ128" s="61"/>
      <c r="CIK128" s="61"/>
      <c r="CIL128" s="61"/>
      <c r="CIM128" s="61"/>
      <c r="CIN128" s="61"/>
      <c r="CIO128" s="61"/>
      <c r="CIP128" s="61"/>
      <c r="CIQ128" s="61"/>
      <c r="CIR128" s="61"/>
      <c r="CIS128" s="61"/>
      <c r="CIT128" s="61"/>
      <c r="CIU128" s="61"/>
      <c r="CIV128" s="61"/>
      <c r="CIW128" s="61"/>
      <c r="CIX128" s="61"/>
      <c r="CIY128" s="61"/>
      <c r="CIZ128" s="61"/>
      <c r="CJA128" s="61"/>
      <c r="CJB128" s="61"/>
      <c r="CJC128" s="61"/>
      <c r="CJD128" s="61"/>
      <c r="CJE128" s="61"/>
      <c r="CJF128" s="61"/>
      <c r="CJG128" s="61"/>
      <c r="CJH128" s="61"/>
      <c r="CJI128" s="61"/>
      <c r="CJJ128" s="61"/>
      <c r="CJK128" s="61"/>
      <c r="CJL128" s="61"/>
      <c r="CJM128" s="61"/>
      <c r="CJN128" s="61"/>
      <c r="CJO128" s="61"/>
      <c r="CJP128" s="61"/>
      <c r="CJQ128" s="61"/>
      <c r="CJR128" s="61"/>
      <c r="CJS128" s="61"/>
      <c r="CJT128" s="61"/>
      <c r="CJU128" s="61"/>
      <c r="CJV128" s="61"/>
      <c r="CJW128" s="61"/>
      <c r="CJX128" s="61"/>
      <c r="CJY128" s="61"/>
      <c r="CJZ128" s="61"/>
      <c r="CKA128" s="61"/>
      <c r="CKB128" s="61"/>
      <c r="CKC128" s="61"/>
      <c r="CKD128" s="61"/>
      <c r="CKE128" s="61"/>
      <c r="CKF128" s="61"/>
      <c r="CKG128" s="61"/>
      <c r="CKH128" s="61"/>
      <c r="CKI128" s="61"/>
      <c r="CKJ128" s="61"/>
      <c r="CKK128" s="61"/>
      <c r="CKL128" s="61"/>
      <c r="CKM128" s="61"/>
      <c r="CKN128" s="61"/>
      <c r="CKO128" s="61"/>
      <c r="CKP128" s="61"/>
      <c r="CKQ128" s="61"/>
      <c r="CKR128" s="61"/>
      <c r="CKS128" s="61"/>
      <c r="CKT128" s="61"/>
      <c r="CKU128" s="61"/>
      <c r="CKV128" s="61"/>
      <c r="CKW128" s="61"/>
      <c r="CKX128" s="61"/>
      <c r="CKY128" s="61"/>
      <c r="CKZ128" s="61"/>
      <c r="CLA128" s="61"/>
      <c r="CLB128" s="61"/>
      <c r="CLC128" s="61"/>
      <c r="CLD128" s="61"/>
      <c r="CLE128" s="61"/>
      <c r="CLF128" s="61"/>
      <c r="CLG128" s="61"/>
      <c r="CLH128" s="61"/>
      <c r="CLI128" s="61"/>
      <c r="CLJ128" s="61"/>
      <c r="CLK128" s="61"/>
      <c r="CLL128" s="61"/>
      <c r="CLM128" s="61"/>
      <c r="CLN128" s="61"/>
      <c r="CLO128" s="61"/>
      <c r="CLP128" s="61"/>
      <c r="CLQ128" s="61"/>
      <c r="CLR128" s="61"/>
      <c r="CLS128" s="61"/>
      <c r="CLT128" s="61"/>
      <c r="CLU128" s="61"/>
      <c r="CLV128" s="61"/>
      <c r="CLW128" s="61"/>
      <c r="CLX128" s="61"/>
      <c r="CLY128" s="61"/>
      <c r="CLZ128" s="61"/>
      <c r="CMA128" s="61"/>
      <c r="CMB128" s="61"/>
      <c r="CMC128" s="61"/>
      <c r="CMD128" s="61"/>
      <c r="CME128" s="61"/>
      <c r="CMF128" s="61"/>
      <c r="CMG128" s="61"/>
      <c r="CMH128" s="61"/>
      <c r="CMI128" s="61"/>
      <c r="CMJ128" s="61"/>
      <c r="CMK128" s="61"/>
      <c r="CML128" s="61"/>
      <c r="CMM128" s="61"/>
      <c r="CMN128" s="61"/>
      <c r="CMO128" s="61"/>
      <c r="CMP128" s="61"/>
      <c r="CMQ128" s="61"/>
      <c r="CMR128" s="61"/>
      <c r="CMS128" s="61"/>
      <c r="CMT128" s="61"/>
      <c r="CMU128" s="61"/>
      <c r="CMV128" s="61"/>
      <c r="CMW128" s="61"/>
      <c r="CMX128" s="61"/>
      <c r="CMY128" s="61"/>
      <c r="CMZ128" s="61"/>
      <c r="CNA128" s="61"/>
      <c r="CNB128" s="61"/>
      <c r="CNC128" s="61"/>
      <c r="CND128" s="61"/>
      <c r="CNE128" s="61"/>
      <c r="CNF128" s="61"/>
      <c r="CNG128" s="61"/>
      <c r="CNH128" s="61"/>
      <c r="CNI128" s="61"/>
      <c r="CNJ128" s="61"/>
      <c r="CNK128" s="61"/>
      <c r="CNL128" s="61"/>
      <c r="CNM128" s="61"/>
      <c r="CNN128" s="61"/>
      <c r="CNO128" s="61"/>
      <c r="CNP128" s="61"/>
      <c r="CNQ128" s="61"/>
      <c r="CNR128" s="61"/>
      <c r="CNS128" s="61"/>
      <c r="CNT128" s="61"/>
      <c r="CNU128" s="61"/>
      <c r="CNV128" s="61"/>
      <c r="CNW128" s="61"/>
      <c r="CNX128" s="61"/>
      <c r="CNY128" s="61"/>
      <c r="CNZ128" s="61"/>
      <c r="COA128" s="61"/>
      <c r="COB128" s="61"/>
      <c r="COC128" s="61"/>
      <c r="COD128" s="61"/>
      <c r="COE128" s="61"/>
      <c r="COF128" s="61"/>
      <c r="COG128" s="61"/>
      <c r="COH128" s="61"/>
      <c r="COI128" s="61"/>
      <c r="COJ128" s="61"/>
      <c r="COK128" s="61"/>
      <c r="COL128" s="61"/>
      <c r="COM128" s="61"/>
      <c r="CON128" s="61"/>
      <c r="COO128" s="61"/>
      <c r="COP128" s="61"/>
      <c r="COQ128" s="61"/>
      <c r="COR128" s="61"/>
      <c r="COS128" s="61"/>
      <c r="COT128" s="61"/>
      <c r="COU128" s="61"/>
      <c r="COV128" s="61"/>
      <c r="COW128" s="61"/>
      <c r="COX128" s="61"/>
      <c r="COY128" s="61"/>
      <c r="COZ128" s="61"/>
      <c r="CPA128" s="61"/>
      <c r="CPB128" s="61"/>
      <c r="CPC128" s="61"/>
      <c r="CPD128" s="61"/>
      <c r="CPE128" s="61"/>
      <c r="CPF128" s="61"/>
      <c r="CPG128" s="61"/>
      <c r="CPH128" s="61"/>
      <c r="CPI128" s="61"/>
      <c r="CPJ128" s="61"/>
      <c r="CPK128" s="61"/>
      <c r="CPL128" s="61"/>
      <c r="CPM128" s="61"/>
      <c r="CPN128" s="61"/>
      <c r="CPO128" s="61"/>
      <c r="CPP128" s="61"/>
      <c r="CPQ128" s="61"/>
      <c r="CPR128" s="61"/>
      <c r="CPS128" s="61"/>
      <c r="CPT128" s="61"/>
      <c r="CPU128" s="61"/>
      <c r="CPV128" s="61"/>
      <c r="CPW128" s="61"/>
      <c r="CPX128" s="61"/>
      <c r="CPY128" s="61"/>
      <c r="CPZ128" s="61"/>
      <c r="CQA128" s="61"/>
      <c r="CQB128" s="61"/>
      <c r="CQC128" s="61"/>
      <c r="CQD128" s="61"/>
      <c r="CQE128" s="61"/>
      <c r="CQF128" s="61"/>
      <c r="CQG128" s="61"/>
      <c r="CQH128" s="61"/>
      <c r="CQI128" s="61"/>
      <c r="CQJ128" s="61"/>
      <c r="CQK128" s="61"/>
      <c r="CQL128" s="61"/>
      <c r="CQM128" s="61"/>
      <c r="CQN128" s="61"/>
      <c r="CQO128" s="61"/>
      <c r="CQP128" s="61"/>
      <c r="CQQ128" s="61"/>
      <c r="CQR128" s="61"/>
      <c r="CQS128" s="61"/>
      <c r="CQT128" s="61"/>
      <c r="CQU128" s="61"/>
      <c r="CQV128" s="61"/>
      <c r="CQW128" s="61"/>
      <c r="CQX128" s="61"/>
      <c r="CQY128" s="61"/>
      <c r="CQZ128" s="61"/>
      <c r="CRA128" s="61"/>
      <c r="CRB128" s="61"/>
      <c r="CRC128" s="61"/>
      <c r="CRD128" s="61"/>
      <c r="CRE128" s="61"/>
      <c r="CRF128" s="61"/>
      <c r="CRG128" s="61"/>
      <c r="CRH128" s="61"/>
      <c r="CRI128" s="61"/>
      <c r="CRJ128" s="61"/>
      <c r="CRK128" s="61"/>
      <c r="CRL128" s="61"/>
      <c r="CRM128" s="61"/>
      <c r="CRN128" s="61"/>
      <c r="CRO128" s="61"/>
      <c r="CRP128" s="61"/>
      <c r="CRQ128" s="61"/>
      <c r="CRR128" s="61"/>
      <c r="CRS128" s="61"/>
      <c r="CRT128" s="61"/>
      <c r="CRU128" s="61"/>
      <c r="CRV128" s="61"/>
      <c r="CRW128" s="61"/>
      <c r="CRX128" s="61"/>
      <c r="CRY128" s="61"/>
      <c r="CRZ128" s="61"/>
      <c r="CSA128" s="61"/>
      <c r="CSB128" s="61"/>
      <c r="CSC128" s="61"/>
      <c r="CSD128" s="61"/>
      <c r="CSE128" s="61"/>
      <c r="CSF128" s="61"/>
      <c r="CSG128" s="61"/>
      <c r="CSH128" s="61"/>
      <c r="CSI128" s="61"/>
      <c r="CSJ128" s="61"/>
      <c r="CSK128" s="61"/>
      <c r="CSL128" s="61"/>
      <c r="CSM128" s="61"/>
      <c r="CSN128" s="61"/>
      <c r="CSO128" s="61"/>
      <c r="CSP128" s="61"/>
      <c r="CSQ128" s="61"/>
      <c r="CSR128" s="61"/>
      <c r="CSS128" s="61"/>
      <c r="CST128" s="61"/>
      <c r="CSU128" s="61"/>
      <c r="CSV128" s="61"/>
      <c r="CSW128" s="61"/>
      <c r="CSX128" s="61"/>
      <c r="CSY128" s="61"/>
      <c r="CSZ128" s="61"/>
      <c r="CTA128" s="61"/>
      <c r="CTB128" s="61"/>
      <c r="CTC128" s="61"/>
      <c r="CTD128" s="61"/>
      <c r="CTE128" s="61"/>
      <c r="CTF128" s="61"/>
      <c r="CTG128" s="61"/>
      <c r="CTH128" s="61"/>
      <c r="CTI128" s="61"/>
      <c r="CTJ128" s="61"/>
      <c r="CTK128" s="61"/>
      <c r="CTL128" s="61"/>
      <c r="CTM128" s="61"/>
      <c r="CTN128" s="61"/>
      <c r="CTO128" s="61"/>
      <c r="CTP128" s="61"/>
      <c r="CTQ128" s="61"/>
      <c r="CTR128" s="61"/>
      <c r="CTS128" s="61"/>
      <c r="CTT128" s="61"/>
      <c r="CTU128" s="61"/>
      <c r="CTV128" s="61"/>
      <c r="CTW128" s="61"/>
      <c r="CTX128" s="61"/>
      <c r="CTY128" s="61"/>
      <c r="CTZ128" s="61"/>
      <c r="CUA128" s="61"/>
      <c r="CUB128" s="61"/>
      <c r="CUC128" s="61"/>
      <c r="CUD128" s="61"/>
      <c r="CUE128" s="61"/>
      <c r="CUF128" s="61"/>
      <c r="CUG128" s="61"/>
      <c r="CUH128" s="61"/>
      <c r="CUI128" s="61"/>
      <c r="CUJ128" s="61"/>
      <c r="CUK128" s="61"/>
      <c r="CUL128" s="61"/>
      <c r="CUM128" s="61"/>
      <c r="CUN128" s="61"/>
      <c r="CUO128" s="61"/>
      <c r="CUP128" s="61"/>
      <c r="CUQ128" s="61"/>
      <c r="CUR128" s="61"/>
      <c r="CUS128" s="61"/>
      <c r="CUT128" s="61"/>
      <c r="CUU128" s="61"/>
      <c r="CUV128" s="61"/>
      <c r="CUW128" s="61"/>
      <c r="CUX128" s="61"/>
      <c r="CUY128" s="61"/>
      <c r="CUZ128" s="61"/>
      <c r="CVA128" s="61"/>
      <c r="CVB128" s="61"/>
      <c r="CVC128" s="61"/>
      <c r="CVD128" s="61"/>
      <c r="CVE128" s="61"/>
      <c r="CVF128" s="61"/>
      <c r="CVG128" s="61"/>
      <c r="CVH128" s="61"/>
      <c r="CVI128" s="61"/>
      <c r="CVJ128" s="61"/>
      <c r="CVK128" s="61"/>
      <c r="CVL128" s="61"/>
      <c r="CVM128" s="61"/>
      <c r="CVN128" s="61"/>
      <c r="CVO128" s="61"/>
      <c r="CVP128" s="61"/>
      <c r="CVQ128" s="61"/>
      <c r="CVR128" s="61"/>
      <c r="CVS128" s="61"/>
      <c r="CVT128" s="61"/>
      <c r="CVU128" s="61"/>
      <c r="CVV128" s="61"/>
      <c r="CVW128" s="61"/>
      <c r="CVX128" s="61"/>
      <c r="CVY128" s="61"/>
      <c r="CVZ128" s="61"/>
      <c r="CWA128" s="61"/>
      <c r="CWB128" s="61"/>
      <c r="CWC128" s="61"/>
      <c r="CWD128" s="61"/>
      <c r="CWE128" s="61"/>
      <c r="CWF128" s="61"/>
      <c r="CWG128" s="61"/>
      <c r="CWH128" s="61"/>
      <c r="CWI128" s="61"/>
      <c r="CWJ128" s="61"/>
      <c r="CWK128" s="61"/>
      <c r="CWL128" s="61"/>
      <c r="CWM128" s="61"/>
      <c r="CWN128" s="61"/>
      <c r="CWO128" s="61"/>
      <c r="CWP128" s="61"/>
      <c r="CWQ128" s="61"/>
      <c r="CWR128" s="61"/>
      <c r="CWS128" s="61"/>
      <c r="CWT128" s="61"/>
      <c r="CWU128" s="61"/>
      <c r="CWV128" s="61"/>
      <c r="CWW128" s="61"/>
      <c r="CWX128" s="61"/>
      <c r="CWY128" s="61"/>
      <c r="CWZ128" s="61"/>
      <c r="CXA128" s="61"/>
      <c r="CXB128" s="61"/>
      <c r="CXC128" s="61"/>
      <c r="CXD128" s="61"/>
      <c r="CXE128" s="61"/>
      <c r="CXF128" s="61"/>
      <c r="CXG128" s="61"/>
      <c r="CXH128" s="61"/>
      <c r="CXI128" s="61"/>
      <c r="CXJ128" s="61"/>
      <c r="CXK128" s="61"/>
      <c r="CXL128" s="61"/>
      <c r="CXM128" s="61"/>
      <c r="CXN128" s="61"/>
      <c r="CXO128" s="61"/>
      <c r="CXP128" s="61"/>
      <c r="CXQ128" s="61"/>
      <c r="CXR128" s="61"/>
      <c r="CXS128" s="61"/>
      <c r="CXT128" s="61"/>
      <c r="CXU128" s="61"/>
      <c r="CXV128" s="61"/>
      <c r="CXW128" s="61"/>
      <c r="CXX128" s="61"/>
      <c r="CXY128" s="61"/>
      <c r="CXZ128" s="61"/>
      <c r="CYA128" s="61"/>
      <c r="CYB128" s="61"/>
      <c r="CYC128" s="61"/>
      <c r="CYD128" s="61"/>
      <c r="CYE128" s="61"/>
      <c r="CYF128" s="61"/>
      <c r="CYG128" s="61"/>
      <c r="CYH128" s="61"/>
      <c r="CYI128" s="61"/>
      <c r="CYJ128" s="61"/>
      <c r="CYK128" s="61"/>
      <c r="CYL128" s="61"/>
      <c r="CYM128" s="61"/>
      <c r="CYN128" s="61"/>
      <c r="CYO128" s="61"/>
      <c r="CYP128" s="61"/>
      <c r="CYQ128" s="61"/>
      <c r="CYR128" s="61"/>
      <c r="CYS128" s="61"/>
      <c r="CYT128" s="61"/>
      <c r="CYU128" s="61"/>
      <c r="CYV128" s="61"/>
      <c r="CYW128" s="61"/>
      <c r="CYX128" s="61"/>
      <c r="CYY128" s="61"/>
      <c r="CYZ128" s="61"/>
      <c r="CZA128" s="61"/>
      <c r="CZB128" s="61"/>
      <c r="CZC128" s="61"/>
      <c r="CZD128" s="61"/>
      <c r="CZE128" s="61"/>
      <c r="CZF128" s="61"/>
      <c r="CZG128" s="61"/>
      <c r="CZH128" s="61"/>
      <c r="CZI128" s="61"/>
      <c r="CZJ128" s="61"/>
      <c r="CZK128" s="61"/>
      <c r="CZL128" s="61"/>
      <c r="CZM128" s="61"/>
      <c r="CZN128" s="61"/>
      <c r="CZO128" s="61"/>
      <c r="CZP128" s="61"/>
      <c r="CZQ128" s="61"/>
      <c r="CZR128" s="61"/>
      <c r="CZS128" s="61"/>
      <c r="CZT128" s="61"/>
      <c r="CZU128" s="61"/>
      <c r="CZV128" s="61"/>
      <c r="CZW128" s="61"/>
      <c r="CZX128" s="61"/>
      <c r="CZY128" s="61"/>
      <c r="CZZ128" s="61"/>
      <c r="DAA128" s="61"/>
      <c r="DAB128" s="61"/>
      <c r="DAC128" s="61"/>
      <c r="DAD128" s="61"/>
      <c r="DAE128" s="61"/>
      <c r="DAF128" s="61"/>
      <c r="DAG128" s="61"/>
      <c r="DAH128" s="61"/>
      <c r="DAI128" s="61"/>
      <c r="DAJ128" s="61"/>
      <c r="DAK128" s="61"/>
      <c r="DAL128" s="61"/>
      <c r="DAM128" s="61"/>
      <c r="DAN128" s="61"/>
      <c r="DAO128" s="61"/>
      <c r="DAP128" s="61"/>
      <c r="DAQ128" s="61"/>
      <c r="DAR128" s="61"/>
      <c r="DAS128" s="61"/>
      <c r="DAT128" s="61"/>
      <c r="DAU128" s="61"/>
      <c r="DAV128" s="61"/>
      <c r="DAW128" s="61"/>
      <c r="DAX128" s="61"/>
      <c r="DAY128" s="61"/>
      <c r="DAZ128" s="61"/>
      <c r="DBA128" s="61"/>
      <c r="DBB128" s="61"/>
      <c r="DBC128" s="61"/>
      <c r="DBD128" s="61"/>
      <c r="DBE128" s="61"/>
      <c r="DBF128" s="61"/>
      <c r="DBG128" s="61"/>
      <c r="DBH128" s="61"/>
      <c r="DBI128" s="61"/>
      <c r="DBJ128" s="61"/>
      <c r="DBK128" s="61"/>
      <c r="DBL128" s="61"/>
      <c r="DBM128" s="61"/>
      <c r="DBN128" s="61"/>
      <c r="DBO128" s="61"/>
      <c r="DBP128" s="61"/>
      <c r="DBQ128" s="61"/>
      <c r="DBR128" s="61"/>
      <c r="DBS128" s="61"/>
      <c r="DBT128" s="61"/>
      <c r="DBU128" s="61"/>
      <c r="DBV128" s="61"/>
      <c r="DBW128" s="61"/>
      <c r="DBX128" s="61"/>
      <c r="DBY128" s="61"/>
      <c r="DBZ128" s="61"/>
      <c r="DCA128" s="61"/>
      <c r="DCB128" s="61"/>
      <c r="DCC128" s="61"/>
      <c r="DCD128" s="61"/>
      <c r="DCE128" s="61"/>
      <c r="DCF128" s="61"/>
      <c r="DCG128" s="61"/>
      <c r="DCH128" s="61"/>
      <c r="DCI128" s="61"/>
      <c r="DCJ128" s="61"/>
      <c r="DCK128" s="61"/>
      <c r="DCL128" s="61"/>
      <c r="DCM128" s="61"/>
      <c r="DCN128" s="61"/>
      <c r="DCO128" s="61"/>
      <c r="DCP128" s="61"/>
      <c r="DCQ128" s="61"/>
      <c r="DCR128" s="61"/>
      <c r="DCS128" s="61"/>
      <c r="DCT128" s="61"/>
      <c r="DCU128" s="61"/>
      <c r="DCV128" s="61"/>
      <c r="DCW128" s="61"/>
      <c r="DCX128" s="61"/>
      <c r="DCY128" s="61"/>
      <c r="DCZ128" s="61"/>
      <c r="DDA128" s="61"/>
      <c r="DDB128" s="61"/>
      <c r="DDC128" s="61"/>
      <c r="DDD128" s="61"/>
      <c r="DDE128" s="61"/>
      <c r="DDF128" s="61"/>
      <c r="DDG128" s="61"/>
      <c r="DDH128" s="61"/>
      <c r="DDI128" s="61"/>
      <c r="DDJ128" s="61"/>
      <c r="DDK128" s="61"/>
      <c r="DDL128" s="61"/>
      <c r="DDM128" s="61"/>
      <c r="DDN128" s="61"/>
      <c r="DDO128" s="61"/>
      <c r="DDP128" s="61"/>
      <c r="DDQ128" s="61"/>
      <c r="DDR128" s="61"/>
      <c r="DDS128" s="61"/>
      <c r="DDT128" s="61"/>
      <c r="DDU128" s="61"/>
      <c r="DDV128" s="61"/>
      <c r="DDW128" s="61"/>
      <c r="DDX128" s="61"/>
      <c r="DDY128" s="61"/>
      <c r="DDZ128" s="61"/>
      <c r="DEA128" s="61"/>
      <c r="DEB128" s="61"/>
      <c r="DEC128" s="61"/>
      <c r="DED128" s="61"/>
      <c r="DEE128" s="61"/>
      <c r="DEF128" s="61"/>
      <c r="DEG128" s="61"/>
      <c r="DEH128" s="61"/>
      <c r="DEI128" s="61"/>
      <c r="DEJ128" s="61"/>
      <c r="DEK128" s="61"/>
      <c r="DEL128" s="61"/>
      <c r="DEM128" s="61"/>
      <c r="DEN128" s="61"/>
      <c r="DEO128" s="61"/>
      <c r="DEP128" s="61"/>
      <c r="DEQ128" s="61"/>
      <c r="DER128" s="61"/>
      <c r="DES128" s="61"/>
      <c r="DET128" s="61"/>
      <c r="DEU128" s="61"/>
      <c r="DEV128" s="61"/>
      <c r="DEW128" s="61"/>
      <c r="DEX128" s="61"/>
      <c r="DEY128" s="61"/>
      <c r="DEZ128" s="61"/>
      <c r="DFA128" s="61"/>
      <c r="DFB128" s="61"/>
      <c r="DFC128" s="61"/>
      <c r="DFD128" s="61"/>
      <c r="DFE128" s="61"/>
      <c r="DFF128" s="61"/>
      <c r="DFG128" s="61"/>
      <c r="DFH128" s="61"/>
      <c r="DFI128" s="61"/>
      <c r="DFJ128" s="61"/>
      <c r="DFK128" s="61"/>
      <c r="DFL128" s="61"/>
      <c r="DFM128" s="61"/>
      <c r="DFN128" s="61"/>
      <c r="DFO128" s="61"/>
      <c r="DFP128" s="61"/>
      <c r="DFQ128" s="61"/>
      <c r="DFR128" s="61"/>
      <c r="DFS128" s="61"/>
      <c r="DFT128" s="61"/>
      <c r="DFU128" s="61"/>
      <c r="DFV128" s="61"/>
      <c r="DFW128" s="61"/>
      <c r="DFX128" s="61"/>
      <c r="DFY128" s="61"/>
      <c r="DFZ128" s="61"/>
      <c r="DGA128" s="61"/>
      <c r="DGB128" s="61"/>
      <c r="DGC128" s="61"/>
      <c r="DGD128" s="61"/>
      <c r="DGE128" s="61"/>
      <c r="DGF128" s="61"/>
      <c r="DGG128" s="61"/>
      <c r="DGH128" s="61"/>
      <c r="DGI128" s="61"/>
      <c r="DGJ128" s="61"/>
      <c r="DGK128" s="61"/>
      <c r="DGL128" s="61"/>
      <c r="DGM128" s="61"/>
      <c r="DGN128" s="61"/>
      <c r="DGO128" s="61"/>
      <c r="DGP128" s="61"/>
      <c r="DGQ128" s="61"/>
      <c r="DGR128" s="61"/>
      <c r="DGS128" s="61"/>
      <c r="DGT128" s="61"/>
      <c r="DGU128" s="61"/>
      <c r="DGV128" s="61"/>
      <c r="DGW128" s="61"/>
      <c r="DGX128" s="61"/>
      <c r="DGY128" s="61"/>
      <c r="DGZ128" s="61"/>
      <c r="DHA128" s="61"/>
      <c r="DHB128" s="61"/>
      <c r="DHC128" s="61"/>
      <c r="DHD128" s="61"/>
      <c r="DHE128" s="61"/>
      <c r="DHF128" s="61"/>
      <c r="DHG128" s="61"/>
      <c r="DHH128" s="61"/>
      <c r="DHI128" s="61"/>
      <c r="DHJ128" s="61"/>
      <c r="DHK128" s="61"/>
      <c r="DHL128" s="61"/>
      <c r="DHM128" s="61"/>
      <c r="DHN128" s="61"/>
      <c r="DHO128" s="61"/>
      <c r="DHP128" s="61"/>
      <c r="DHQ128" s="61"/>
      <c r="DHR128" s="61"/>
      <c r="DHS128" s="61"/>
      <c r="DHT128" s="61"/>
      <c r="DHU128" s="61"/>
      <c r="DHV128" s="61"/>
      <c r="DHW128" s="61"/>
      <c r="DHX128" s="61"/>
      <c r="DHY128" s="61"/>
      <c r="DHZ128" s="61"/>
      <c r="DIA128" s="61"/>
      <c r="DIB128" s="61"/>
      <c r="DIC128" s="61"/>
      <c r="DID128" s="61"/>
      <c r="DIE128" s="61"/>
      <c r="DIF128" s="61"/>
      <c r="DIG128" s="61"/>
      <c r="DIH128" s="61"/>
      <c r="DII128" s="61"/>
      <c r="DIJ128" s="61"/>
      <c r="DIK128" s="61"/>
      <c r="DIL128" s="61"/>
      <c r="DIM128" s="61"/>
      <c r="DIN128" s="61"/>
      <c r="DIO128" s="61"/>
      <c r="DIP128" s="61"/>
      <c r="DIQ128" s="61"/>
      <c r="DIR128" s="61"/>
      <c r="DIS128" s="61"/>
      <c r="DIT128" s="61"/>
      <c r="DIU128" s="61"/>
      <c r="DIV128" s="61"/>
      <c r="DIW128" s="61"/>
      <c r="DIX128" s="61"/>
      <c r="DIY128" s="61"/>
      <c r="DIZ128" s="61"/>
      <c r="DJA128" s="61"/>
      <c r="DJB128" s="61"/>
      <c r="DJC128" s="61"/>
      <c r="DJD128" s="61"/>
      <c r="DJE128" s="61"/>
      <c r="DJF128" s="61"/>
      <c r="DJG128" s="61"/>
      <c r="DJH128" s="61"/>
      <c r="DJI128" s="61"/>
      <c r="DJJ128" s="61"/>
      <c r="DJK128" s="61"/>
      <c r="DJL128" s="61"/>
      <c r="DJM128" s="61"/>
      <c r="DJN128" s="61"/>
      <c r="DJO128" s="61"/>
      <c r="DJP128" s="61"/>
      <c r="DJQ128" s="61"/>
      <c r="DJR128" s="61"/>
      <c r="DJS128" s="61"/>
      <c r="DJT128" s="61"/>
      <c r="DJU128" s="61"/>
      <c r="DJV128" s="61"/>
      <c r="DJW128" s="61"/>
      <c r="DJX128" s="61"/>
      <c r="DJY128" s="61"/>
      <c r="DJZ128" s="61"/>
      <c r="DKA128" s="61"/>
      <c r="DKB128" s="61"/>
      <c r="DKC128" s="61"/>
      <c r="DKD128" s="61"/>
      <c r="DKE128" s="61"/>
      <c r="DKF128" s="61"/>
      <c r="DKG128" s="61"/>
      <c r="DKH128" s="61"/>
      <c r="DKI128" s="61"/>
      <c r="DKJ128" s="61"/>
      <c r="DKK128" s="61"/>
      <c r="DKL128" s="61"/>
      <c r="DKM128" s="61"/>
      <c r="DKN128" s="61"/>
      <c r="DKO128" s="61"/>
      <c r="DKP128" s="61"/>
      <c r="DKQ128" s="61"/>
      <c r="DKR128" s="61"/>
      <c r="DKS128" s="61"/>
      <c r="DKT128" s="61"/>
      <c r="DKU128" s="61"/>
      <c r="DKV128" s="61"/>
      <c r="DKW128" s="61"/>
      <c r="DKX128" s="61"/>
      <c r="DKY128" s="61"/>
      <c r="DKZ128" s="61"/>
      <c r="DLA128" s="61"/>
      <c r="DLB128" s="61"/>
      <c r="DLC128" s="61"/>
      <c r="DLD128" s="61"/>
      <c r="DLE128" s="61"/>
      <c r="DLF128" s="61"/>
      <c r="DLG128" s="61"/>
      <c r="DLH128" s="61"/>
      <c r="DLI128" s="61"/>
      <c r="DLJ128" s="61"/>
      <c r="DLK128" s="61"/>
      <c r="DLL128" s="61"/>
      <c r="DLM128" s="61"/>
      <c r="DLN128" s="61"/>
      <c r="DLO128" s="61"/>
      <c r="DLP128" s="61"/>
      <c r="DLQ128" s="61"/>
      <c r="DLR128" s="61"/>
      <c r="DLS128" s="61"/>
      <c r="DLT128" s="61"/>
      <c r="DLU128" s="61"/>
      <c r="DLV128" s="61"/>
      <c r="DLW128" s="61"/>
      <c r="DLX128" s="61"/>
      <c r="DLY128" s="61"/>
      <c r="DLZ128" s="61"/>
      <c r="DMA128" s="61"/>
      <c r="DMB128" s="61"/>
      <c r="DMC128" s="61"/>
      <c r="DMD128" s="61"/>
      <c r="DME128" s="61"/>
      <c r="DMF128" s="61"/>
      <c r="DMG128" s="61"/>
      <c r="DMH128" s="61"/>
      <c r="DMI128" s="61"/>
      <c r="DMJ128" s="61"/>
      <c r="DMK128" s="61"/>
      <c r="DML128" s="61"/>
      <c r="DMM128" s="61"/>
      <c r="DMN128" s="61"/>
      <c r="DMO128" s="61"/>
      <c r="DMP128" s="61"/>
      <c r="DMQ128" s="61"/>
      <c r="DMR128" s="61"/>
      <c r="DMS128" s="61"/>
      <c r="DMT128" s="61"/>
      <c r="DMU128" s="61"/>
      <c r="DMV128" s="61"/>
      <c r="DMW128" s="61"/>
      <c r="DMX128" s="61"/>
      <c r="DMY128" s="61"/>
      <c r="DMZ128" s="61"/>
      <c r="DNA128" s="61"/>
      <c r="DNB128" s="61"/>
      <c r="DNC128" s="61"/>
      <c r="DND128" s="61"/>
      <c r="DNE128" s="61"/>
      <c r="DNF128" s="61"/>
      <c r="DNG128" s="61"/>
      <c r="DNH128" s="61"/>
      <c r="DNI128" s="61"/>
      <c r="DNJ128" s="61"/>
      <c r="DNK128" s="61"/>
      <c r="DNL128" s="61"/>
      <c r="DNM128" s="61"/>
      <c r="DNN128" s="61"/>
      <c r="DNO128" s="61"/>
      <c r="DNP128" s="61"/>
      <c r="DNQ128" s="61"/>
      <c r="DNR128" s="61"/>
      <c r="DNS128" s="61"/>
      <c r="DNT128" s="61"/>
      <c r="DNU128" s="61"/>
      <c r="DNV128" s="61"/>
      <c r="DNW128" s="61"/>
      <c r="DNX128" s="61"/>
      <c r="DNY128" s="61"/>
      <c r="DNZ128" s="61"/>
      <c r="DOA128" s="61"/>
      <c r="DOB128" s="61"/>
      <c r="DOC128" s="61"/>
      <c r="DOD128" s="61"/>
      <c r="DOE128" s="61"/>
      <c r="DOF128" s="61"/>
      <c r="DOG128" s="61"/>
      <c r="DOH128" s="61"/>
      <c r="DOI128" s="61"/>
      <c r="DOJ128" s="61"/>
      <c r="DOK128" s="61"/>
      <c r="DOL128" s="61"/>
      <c r="DOM128" s="61"/>
      <c r="DON128" s="61"/>
      <c r="DOO128" s="61"/>
      <c r="DOP128" s="61"/>
      <c r="DOQ128" s="61"/>
      <c r="DOR128" s="61"/>
      <c r="DOS128" s="61"/>
      <c r="DOT128" s="61"/>
      <c r="DOU128" s="61"/>
      <c r="DOV128" s="61"/>
      <c r="DOW128" s="61"/>
      <c r="DOX128" s="61"/>
      <c r="DOY128" s="61"/>
      <c r="DOZ128" s="61"/>
      <c r="DPA128" s="61"/>
      <c r="DPB128" s="61"/>
      <c r="DPC128" s="61"/>
      <c r="DPD128" s="61"/>
      <c r="DPE128" s="61"/>
      <c r="DPF128" s="61"/>
      <c r="DPG128" s="61"/>
      <c r="DPH128" s="61"/>
      <c r="DPI128" s="61"/>
      <c r="DPJ128" s="61"/>
      <c r="DPK128" s="61"/>
      <c r="DPL128" s="61"/>
      <c r="DPM128" s="61"/>
      <c r="DPN128" s="61"/>
      <c r="DPO128" s="61"/>
      <c r="DPP128" s="61"/>
      <c r="DPQ128" s="61"/>
      <c r="DPR128" s="61"/>
      <c r="DPS128" s="61"/>
      <c r="DPT128" s="61"/>
      <c r="DPU128" s="61"/>
      <c r="DPV128" s="61"/>
      <c r="DPW128" s="61"/>
      <c r="DPX128" s="61"/>
      <c r="DPY128" s="61"/>
      <c r="DPZ128" s="61"/>
      <c r="DQA128" s="61"/>
      <c r="DQB128" s="61"/>
      <c r="DQC128" s="61"/>
      <c r="DQD128" s="61"/>
      <c r="DQE128" s="61"/>
      <c r="DQF128" s="61"/>
      <c r="DQG128" s="61"/>
      <c r="DQH128" s="61"/>
      <c r="DQI128" s="61"/>
      <c r="DQJ128" s="61"/>
      <c r="DQK128" s="61"/>
      <c r="DQL128" s="61"/>
      <c r="DQM128" s="61"/>
      <c r="DQN128" s="61"/>
      <c r="DQO128" s="61"/>
      <c r="DQP128" s="61"/>
      <c r="DQQ128" s="61"/>
      <c r="DQR128" s="61"/>
      <c r="DQS128" s="61"/>
      <c r="DQT128" s="61"/>
      <c r="DQU128" s="61"/>
      <c r="DQV128" s="61"/>
      <c r="DQW128" s="61"/>
      <c r="DQX128" s="61"/>
      <c r="DQY128" s="61"/>
      <c r="DQZ128" s="61"/>
      <c r="DRA128" s="61"/>
      <c r="DRB128" s="61"/>
      <c r="DRC128" s="61"/>
      <c r="DRD128" s="61"/>
      <c r="DRE128" s="61"/>
      <c r="DRF128" s="61"/>
      <c r="DRG128" s="61"/>
      <c r="DRH128" s="61"/>
      <c r="DRI128" s="61"/>
      <c r="DRJ128" s="61"/>
      <c r="DRK128" s="61"/>
      <c r="DRL128" s="61"/>
      <c r="DRM128" s="61"/>
      <c r="DRN128" s="61"/>
      <c r="DRO128" s="61"/>
      <c r="DRP128" s="61"/>
      <c r="DRQ128" s="61"/>
      <c r="DRR128" s="61"/>
      <c r="DRS128" s="61"/>
      <c r="DRT128" s="61"/>
      <c r="DRU128" s="61"/>
      <c r="DRV128" s="61"/>
      <c r="DRW128" s="61"/>
      <c r="DRX128" s="61"/>
      <c r="DRY128" s="61"/>
      <c r="DRZ128" s="61"/>
      <c r="DSA128" s="61"/>
      <c r="DSB128" s="61"/>
      <c r="DSC128" s="61"/>
      <c r="DSD128" s="61"/>
      <c r="DSE128" s="61"/>
      <c r="DSF128" s="61"/>
      <c r="DSG128" s="61"/>
      <c r="DSH128" s="61"/>
      <c r="DSI128" s="61"/>
      <c r="DSJ128" s="61"/>
      <c r="DSK128" s="61"/>
      <c r="DSL128" s="61"/>
      <c r="DSM128" s="61"/>
      <c r="DSN128" s="61"/>
      <c r="DSO128" s="61"/>
      <c r="DSP128" s="61"/>
      <c r="DSQ128" s="61"/>
      <c r="DSR128" s="61"/>
      <c r="DSS128" s="61"/>
      <c r="DST128" s="61"/>
      <c r="DSU128" s="61"/>
      <c r="DSV128" s="61"/>
      <c r="DSW128" s="61"/>
      <c r="DSX128" s="61"/>
      <c r="DSY128" s="61"/>
      <c r="DSZ128" s="61"/>
      <c r="DTA128" s="61"/>
      <c r="DTB128" s="61"/>
      <c r="DTC128" s="61"/>
      <c r="DTD128" s="61"/>
      <c r="DTE128" s="61"/>
      <c r="DTF128" s="61"/>
      <c r="DTG128" s="61"/>
      <c r="DTH128" s="61"/>
      <c r="DTI128" s="61"/>
      <c r="DTJ128" s="61"/>
      <c r="DTK128" s="61"/>
      <c r="DTL128" s="61"/>
      <c r="DTM128" s="61"/>
      <c r="DTN128" s="61"/>
      <c r="DTO128" s="61"/>
      <c r="DTP128" s="61"/>
      <c r="DTQ128" s="61"/>
      <c r="DTR128" s="61"/>
      <c r="DTS128" s="61"/>
      <c r="DTT128" s="61"/>
      <c r="DTU128" s="61"/>
      <c r="DTV128" s="61"/>
      <c r="DTW128" s="61"/>
      <c r="DTX128" s="61"/>
      <c r="DTY128" s="61"/>
      <c r="DTZ128" s="61"/>
      <c r="DUA128" s="61"/>
      <c r="DUB128" s="61"/>
      <c r="DUC128" s="61"/>
      <c r="DUD128" s="61"/>
      <c r="DUE128" s="61"/>
      <c r="DUF128" s="61"/>
      <c r="DUG128" s="61"/>
      <c r="DUH128" s="61"/>
      <c r="DUI128" s="61"/>
      <c r="DUJ128" s="61"/>
      <c r="DUK128" s="61"/>
      <c r="DUL128" s="61"/>
      <c r="DUM128" s="61"/>
      <c r="DUN128" s="61"/>
      <c r="DUO128" s="61"/>
      <c r="DUP128" s="61"/>
      <c r="DUQ128" s="61"/>
      <c r="DUR128" s="61"/>
      <c r="DUS128" s="61"/>
      <c r="DUT128" s="61"/>
      <c r="DUU128" s="61"/>
      <c r="DUV128" s="61"/>
      <c r="DUW128" s="61"/>
      <c r="DUX128" s="61"/>
      <c r="DUY128" s="61"/>
      <c r="DUZ128" s="61"/>
      <c r="DVA128" s="61"/>
      <c r="DVB128" s="61"/>
      <c r="DVC128" s="61"/>
      <c r="DVD128" s="61"/>
      <c r="DVE128" s="61"/>
      <c r="DVF128" s="61"/>
      <c r="DVG128" s="61"/>
      <c r="DVH128" s="61"/>
      <c r="DVI128" s="61"/>
      <c r="DVJ128" s="61"/>
      <c r="DVK128" s="61"/>
      <c r="DVL128" s="61"/>
      <c r="DVM128" s="61"/>
      <c r="DVN128" s="61"/>
      <c r="DVO128" s="61"/>
      <c r="DVP128" s="61"/>
      <c r="DVQ128" s="61"/>
      <c r="DVR128" s="61"/>
      <c r="DVS128" s="61"/>
      <c r="DVT128" s="61"/>
      <c r="DVU128" s="61"/>
      <c r="DVV128" s="61"/>
      <c r="DVW128" s="61"/>
      <c r="DVX128" s="61"/>
      <c r="DVY128" s="61"/>
      <c r="DVZ128" s="61"/>
      <c r="DWA128" s="61"/>
      <c r="DWB128" s="61"/>
      <c r="DWC128" s="61"/>
      <c r="DWD128" s="61"/>
      <c r="DWE128" s="61"/>
      <c r="DWF128" s="61"/>
      <c r="DWG128" s="61"/>
      <c r="DWH128" s="61"/>
      <c r="DWI128" s="61"/>
      <c r="DWJ128" s="61"/>
      <c r="DWK128" s="61"/>
      <c r="DWL128" s="61"/>
      <c r="DWM128" s="61"/>
      <c r="DWN128" s="61"/>
      <c r="DWO128" s="61"/>
      <c r="DWP128" s="61"/>
      <c r="DWQ128" s="61"/>
      <c r="DWR128" s="61"/>
      <c r="DWS128" s="61"/>
      <c r="DWT128" s="61"/>
      <c r="DWU128" s="61"/>
      <c r="DWV128" s="61"/>
      <c r="DWW128" s="61"/>
      <c r="DWX128" s="61"/>
      <c r="DWY128" s="61"/>
      <c r="DWZ128" s="61"/>
      <c r="DXA128" s="61"/>
      <c r="DXB128" s="61"/>
      <c r="DXC128" s="61"/>
      <c r="DXD128" s="61"/>
      <c r="DXE128" s="61"/>
      <c r="DXF128" s="61"/>
      <c r="DXG128" s="61"/>
      <c r="DXH128" s="61"/>
      <c r="DXI128" s="61"/>
      <c r="DXJ128" s="61"/>
      <c r="DXK128" s="61"/>
      <c r="DXL128" s="61"/>
      <c r="DXM128" s="61"/>
      <c r="DXN128" s="61"/>
      <c r="DXO128" s="61"/>
      <c r="DXP128" s="61"/>
      <c r="DXQ128" s="61"/>
      <c r="DXR128" s="61"/>
      <c r="DXS128" s="61"/>
      <c r="DXT128" s="61"/>
      <c r="DXU128" s="61"/>
      <c r="DXV128" s="61"/>
      <c r="DXW128" s="61"/>
      <c r="DXX128" s="61"/>
      <c r="DXY128" s="61"/>
      <c r="DXZ128" s="61"/>
      <c r="DYA128" s="61"/>
      <c r="DYB128" s="61"/>
      <c r="DYC128" s="61"/>
      <c r="DYD128" s="61"/>
      <c r="DYE128" s="61"/>
      <c r="DYF128" s="61"/>
      <c r="DYG128" s="61"/>
      <c r="DYH128" s="61"/>
      <c r="DYI128" s="61"/>
      <c r="DYJ128" s="61"/>
      <c r="DYK128" s="61"/>
      <c r="DYL128" s="61"/>
      <c r="DYM128" s="61"/>
      <c r="DYN128" s="61"/>
      <c r="DYO128" s="61"/>
      <c r="DYP128" s="61"/>
      <c r="DYQ128" s="61"/>
      <c r="DYR128" s="61"/>
      <c r="DYS128" s="61"/>
      <c r="DYT128" s="61"/>
      <c r="DYU128" s="61"/>
      <c r="DYV128" s="61"/>
      <c r="DYW128" s="61"/>
      <c r="DYX128" s="61"/>
      <c r="DYY128" s="61"/>
      <c r="DYZ128" s="61"/>
      <c r="DZA128" s="61"/>
      <c r="DZB128" s="61"/>
      <c r="DZC128" s="61"/>
      <c r="DZD128" s="61"/>
      <c r="DZE128" s="61"/>
      <c r="DZF128" s="61"/>
      <c r="DZG128" s="61"/>
      <c r="DZH128" s="61"/>
      <c r="DZI128" s="61"/>
      <c r="DZJ128" s="61"/>
      <c r="DZK128" s="61"/>
      <c r="DZL128" s="61"/>
      <c r="DZM128" s="61"/>
      <c r="DZN128" s="61"/>
      <c r="DZO128" s="61"/>
      <c r="DZP128" s="61"/>
      <c r="DZQ128" s="61"/>
      <c r="DZR128" s="61"/>
      <c r="DZS128" s="61"/>
      <c r="DZT128" s="61"/>
      <c r="DZU128" s="61"/>
      <c r="DZV128" s="61"/>
      <c r="DZW128" s="61"/>
      <c r="DZX128" s="61"/>
      <c r="DZY128" s="61"/>
      <c r="DZZ128" s="61"/>
      <c r="EAA128" s="61"/>
      <c r="EAB128" s="61"/>
      <c r="EAC128" s="61"/>
      <c r="EAD128" s="61"/>
      <c r="EAE128" s="61"/>
      <c r="EAF128" s="61"/>
      <c r="EAG128" s="61"/>
      <c r="EAH128" s="61"/>
      <c r="EAI128" s="61"/>
      <c r="EAJ128" s="61"/>
      <c r="EAK128" s="61"/>
      <c r="EAL128" s="61"/>
      <c r="EAM128" s="61"/>
      <c r="EAN128" s="61"/>
      <c r="EAO128" s="61"/>
      <c r="EAP128" s="61"/>
      <c r="EAQ128" s="61"/>
      <c r="EAR128" s="61"/>
      <c r="EAS128" s="61"/>
      <c r="EAT128" s="61"/>
      <c r="EAU128" s="61"/>
      <c r="EAV128" s="61"/>
      <c r="EAW128" s="61"/>
      <c r="EAX128" s="61"/>
      <c r="EAY128" s="61"/>
      <c r="EAZ128" s="61"/>
      <c r="EBA128" s="61"/>
      <c r="EBB128" s="61"/>
      <c r="EBC128" s="61"/>
      <c r="EBD128" s="61"/>
      <c r="EBE128" s="61"/>
      <c r="EBF128" s="61"/>
      <c r="EBG128" s="61"/>
      <c r="EBH128" s="61"/>
      <c r="EBI128" s="61"/>
      <c r="EBJ128" s="61"/>
      <c r="EBK128" s="61"/>
      <c r="EBL128" s="61"/>
      <c r="EBM128" s="61"/>
      <c r="EBN128" s="61"/>
      <c r="EBO128" s="61"/>
      <c r="EBP128" s="61"/>
      <c r="EBQ128" s="61"/>
      <c r="EBR128" s="61"/>
      <c r="EBS128" s="61"/>
      <c r="EBT128" s="61"/>
      <c r="EBU128" s="61"/>
      <c r="EBV128" s="61"/>
      <c r="EBW128" s="61"/>
      <c r="EBX128" s="61"/>
      <c r="EBY128" s="61"/>
      <c r="EBZ128" s="61"/>
      <c r="ECA128" s="61"/>
      <c r="ECB128" s="61"/>
      <c r="ECC128" s="61"/>
      <c r="ECD128" s="61"/>
      <c r="ECE128" s="61"/>
      <c r="ECF128" s="61"/>
      <c r="ECG128" s="61"/>
      <c r="ECH128" s="61"/>
      <c r="ECI128" s="61"/>
      <c r="ECJ128" s="61"/>
      <c r="ECK128" s="61"/>
      <c r="ECL128" s="61"/>
      <c r="ECM128" s="61"/>
      <c r="ECN128" s="61"/>
      <c r="ECO128" s="61"/>
      <c r="ECP128" s="61"/>
      <c r="ECQ128" s="61"/>
      <c r="ECR128" s="61"/>
      <c r="ECS128" s="61"/>
      <c r="ECT128" s="61"/>
      <c r="ECU128" s="61"/>
      <c r="ECV128" s="61"/>
      <c r="ECW128" s="61"/>
      <c r="ECX128" s="61"/>
      <c r="ECY128" s="61"/>
      <c r="ECZ128" s="61"/>
      <c r="EDA128" s="61"/>
      <c r="EDB128" s="61"/>
      <c r="EDC128" s="61"/>
      <c r="EDD128" s="61"/>
      <c r="EDE128" s="61"/>
      <c r="EDF128" s="61"/>
      <c r="EDG128" s="61"/>
      <c r="EDH128" s="61"/>
      <c r="EDI128" s="61"/>
      <c r="EDJ128" s="61"/>
      <c r="EDK128" s="61"/>
      <c r="EDL128" s="61"/>
      <c r="EDM128" s="61"/>
      <c r="EDN128" s="61"/>
      <c r="EDO128" s="61"/>
      <c r="EDP128" s="61"/>
      <c r="EDQ128" s="61"/>
      <c r="EDR128" s="61"/>
      <c r="EDS128" s="61"/>
      <c r="EDT128" s="61"/>
      <c r="EDU128" s="61"/>
      <c r="EDV128" s="61"/>
      <c r="EDW128" s="61"/>
      <c r="EDX128" s="61"/>
      <c r="EDY128" s="61"/>
      <c r="EDZ128" s="61"/>
      <c r="EEA128" s="61"/>
      <c r="EEB128" s="61"/>
      <c r="EEC128" s="61"/>
      <c r="EED128" s="61"/>
      <c r="EEE128" s="61"/>
      <c r="EEF128" s="61"/>
      <c r="EEG128" s="61"/>
      <c r="EEH128" s="61"/>
      <c r="EEI128" s="61"/>
      <c r="EEJ128" s="61"/>
      <c r="EEK128" s="61"/>
      <c r="EEL128" s="61"/>
      <c r="EEM128" s="61"/>
      <c r="EEN128" s="61"/>
      <c r="EEO128" s="61"/>
      <c r="EEP128" s="61"/>
      <c r="EEQ128" s="61"/>
      <c r="EER128" s="61"/>
      <c r="EES128" s="61"/>
      <c r="EET128" s="61"/>
      <c r="EEU128" s="61"/>
      <c r="EEV128" s="61"/>
      <c r="EEW128" s="61"/>
      <c r="EEX128" s="61"/>
      <c r="EEY128" s="61"/>
      <c r="EEZ128" s="61"/>
      <c r="EFA128" s="61"/>
      <c r="EFB128" s="61"/>
      <c r="EFC128" s="61"/>
      <c r="EFD128" s="61"/>
      <c r="EFE128" s="61"/>
      <c r="EFF128" s="61"/>
      <c r="EFG128" s="61"/>
      <c r="EFH128" s="61"/>
      <c r="EFI128" s="61"/>
      <c r="EFJ128" s="61"/>
      <c r="EFK128" s="61"/>
      <c r="EFL128" s="61"/>
      <c r="EFM128" s="61"/>
      <c r="EFN128" s="61"/>
      <c r="EFO128" s="61"/>
      <c r="EFP128" s="61"/>
      <c r="EFQ128" s="61"/>
      <c r="EFR128" s="61"/>
      <c r="EFS128" s="61"/>
      <c r="EFT128" s="61"/>
      <c r="EFU128" s="61"/>
      <c r="EFV128" s="61"/>
      <c r="EFW128" s="61"/>
      <c r="EFX128" s="61"/>
      <c r="EFY128" s="61"/>
      <c r="EFZ128" s="61"/>
      <c r="EGA128" s="61"/>
      <c r="EGB128" s="61"/>
      <c r="EGC128" s="61"/>
      <c r="EGD128" s="61"/>
      <c r="EGE128" s="61"/>
      <c r="EGF128" s="61"/>
      <c r="EGG128" s="61"/>
      <c r="EGH128" s="61"/>
      <c r="EGI128" s="61"/>
      <c r="EGJ128" s="61"/>
      <c r="EGK128" s="61"/>
      <c r="EGL128" s="61"/>
      <c r="EGM128" s="61"/>
      <c r="EGN128" s="61"/>
      <c r="EGO128" s="61"/>
      <c r="EGP128" s="61"/>
      <c r="EGQ128" s="61"/>
      <c r="EGR128" s="61"/>
      <c r="EGS128" s="61"/>
      <c r="EGT128" s="61"/>
      <c r="EGU128" s="61"/>
      <c r="EGV128" s="61"/>
      <c r="EGW128" s="61"/>
      <c r="EGX128" s="61"/>
      <c r="EGY128" s="61"/>
      <c r="EGZ128" s="61"/>
      <c r="EHA128" s="61"/>
      <c r="EHB128" s="61"/>
      <c r="EHC128" s="61"/>
      <c r="EHD128" s="61"/>
      <c r="EHE128" s="61"/>
      <c r="EHF128" s="61"/>
      <c r="EHG128" s="61"/>
      <c r="EHH128" s="61"/>
      <c r="EHI128" s="61"/>
      <c r="EHJ128" s="61"/>
      <c r="EHK128" s="61"/>
      <c r="EHL128" s="61"/>
      <c r="EHM128" s="61"/>
      <c r="EHN128" s="61"/>
      <c r="EHO128" s="61"/>
      <c r="EHP128" s="61"/>
      <c r="EHQ128" s="61"/>
      <c r="EHR128" s="61"/>
      <c r="EHS128" s="61"/>
      <c r="EHT128" s="61"/>
      <c r="EHU128" s="61"/>
      <c r="EHV128" s="61"/>
      <c r="EHW128" s="61"/>
      <c r="EHX128" s="61"/>
      <c r="EHY128" s="61"/>
      <c r="EHZ128" s="61"/>
      <c r="EIA128" s="61"/>
      <c r="EIB128" s="61"/>
      <c r="EIC128" s="61"/>
      <c r="EID128" s="61"/>
      <c r="EIE128" s="61"/>
      <c r="EIF128" s="61"/>
      <c r="EIG128" s="61"/>
      <c r="EIH128" s="61"/>
      <c r="EII128" s="61"/>
      <c r="EIJ128" s="61"/>
      <c r="EIK128" s="61"/>
      <c r="EIL128" s="61"/>
      <c r="EIM128" s="61"/>
      <c r="EIN128" s="61"/>
      <c r="EIO128" s="61"/>
      <c r="EIP128" s="61"/>
      <c r="EIQ128" s="61"/>
      <c r="EIR128" s="61"/>
      <c r="EIS128" s="61"/>
      <c r="EIT128" s="61"/>
      <c r="EIU128" s="61"/>
      <c r="EIV128" s="61"/>
      <c r="EIW128" s="61"/>
      <c r="EIX128" s="61"/>
      <c r="EIY128" s="61"/>
      <c r="EIZ128" s="61"/>
      <c r="EJA128" s="61"/>
      <c r="EJB128" s="61"/>
      <c r="EJC128" s="61"/>
      <c r="EJD128" s="61"/>
      <c r="EJE128" s="61"/>
      <c r="EJF128" s="61"/>
      <c r="EJG128" s="61"/>
      <c r="EJH128" s="61"/>
      <c r="EJI128" s="61"/>
      <c r="EJJ128" s="61"/>
      <c r="EJK128" s="61"/>
      <c r="EJL128" s="61"/>
      <c r="EJM128" s="61"/>
      <c r="EJN128" s="61"/>
      <c r="EJO128" s="61"/>
      <c r="EJP128" s="61"/>
      <c r="EJQ128" s="61"/>
      <c r="EJR128" s="61"/>
      <c r="EJS128" s="61"/>
      <c r="EJT128" s="61"/>
      <c r="EJU128" s="61"/>
      <c r="EJV128" s="61"/>
      <c r="EJW128" s="61"/>
      <c r="EJX128" s="61"/>
      <c r="EJY128" s="61"/>
      <c r="EJZ128" s="61"/>
      <c r="EKA128" s="61"/>
      <c r="EKB128" s="61"/>
      <c r="EKC128" s="61"/>
      <c r="EKD128" s="61"/>
      <c r="EKE128" s="61"/>
      <c r="EKF128" s="61"/>
      <c r="EKG128" s="61"/>
      <c r="EKH128" s="61"/>
      <c r="EKI128" s="61"/>
      <c r="EKJ128" s="61"/>
      <c r="EKK128" s="61"/>
      <c r="EKL128" s="61"/>
      <c r="EKM128" s="61"/>
      <c r="EKN128" s="61"/>
      <c r="EKO128" s="61"/>
      <c r="EKP128" s="61"/>
      <c r="EKQ128" s="61"/>
      <c r="EKR128" s="61"/>
      <c r="EKS128" s="61"/>
      <c r="EKT128" s="61"/>
      <c r="EKU128" s="61"/>
      <c r="EKV128" s="61"/>
      <c r="EKW128" s="61"/>
      <c r="EKX128" s="61"/>
      <c r="EKY128" s="61"/>
      <c r="EKZ128" s="61"/>
      <c r="ELA128" s="61"/>
      <c r="ELB128" s="61"/>
      <c r="ELC128" s="61"/>
      <c r="ELD128" s="61"/>
      <c r="ELE128" s="61"/>
      <c r="ELF128" s="61"/>
      <c r="ELG128" s="61"/>
      <c r="ELH128" s="61"/>
      <c r="ELI128" s="61"/>
      <c r="ELJ128" s="61"/>
      <c r="ELK128" s="61"/>
      <c r="ELL128" s="61"/>
      <c r="ELM128" s="61"/>
      <c r="ELN128" s="61"/>
      <c r="ELO128" s="61"/>
      <c r="ELP128" s="61"/>
      <c r="ELQ128" s="61"/>
      <c r="ELR128" s="61"/>
      <c r="ELS128" s="61"/>
      <c r="ELT128" s="61"/>
      <c r="ELU128" s="61"/>
      <c r="ELV128" s="61"/>
      <c r="ELW128" s="61"/>
      <c r="ELX128" s="61"/>
      <c r="ELY128" s="61"/>
      <c r="ELZ128" s="61"/>
      <c r="EMA128" s="61"/>
      <c r="EMB128" s="61"/>
      <c r="EMC128" s="61"/>
      <c r="EMD128" s="61"/>
      <c r="EME128" s="61"/>
      <c r="EMF128" s="61"/>
      <c r="EMG128" s="61"/>
      <c r="EMH128" s="61"/>
      <c r="EMI128" s="61"/>
      <c r="EMJ128" s="61"/>
      <c r="EMK128" s="61"/>
      <c r="EML128" s="61"/>
      <c r="EMM128" s="61"/>
      <c r="EMN128" s="61"/>
      <c r="EMO128" s="61"/>
      <c r="EMP128" s="61"/>
      <c r="EMQ128" s="61"/>
      <c r="EMR128" s="61"/>
      <c r="EMS128" s="61"/>
      <c r="EMT128" s="61"/>
      <c r="EMU128" s="61"/>
      <c r="EMV128" s="61"/>
      <c r="EMW128" s="61"/>
      <c r="EMX128" s="61"/>
      <c r="EMY128" s="61"/>
      <c r="EMZ128" s="61"/>
      <c r="ENA128" s="61"/>
      <c r="ENB128" s="61"/>
      <c r="ENC128" s="61"/>
      <c r="END128" s="61"/>
      <c r="ENE128" s="61"/>
      <c r="ENF128" s="61"/>
      <c r="ENG128" s="61"/>
      <c r="ENH128" s="61"/>
      <c r="ENI128" s="61"/>
      <c r="ENJ128" s="61"/>
      <c r="ENK128" s="61"/>
      <c r="ENL128" s="61"/>
      <c r="ENM128" s="61"/>
      <c r="ENN128" s="61"/>
      <c r="ENO128" s="61"/>
      <c r="ENP128" s="61"/>
      <c r="ENQ128" s="61"/>
      <c r="ENR128" s="61"/>
      <c r="ENS128" s="61"/>
      <c r="ENT128" s="61"/>
      <c r="ENU128" s="61"/>
      <c r="ENV128" s="61"/>
      <c r="ENW128" s="61"/>
      <c r="ENX128" s="61"/>
      <c r="ENY128" s="61"/>
      <c r="ENZ128" s="61"/>
      <c r="EOA128" s="61"/>
      <c r="EOB128" s="61"/>
      <c r="EOC128" s="61"/>
      <c r="EOD128" s="61"/>
      <c r="EOE128" s="61"/>
      <c r="EOF128" s="61"/>
      <c r="EOG128" s="61"/>
      <c r="EOH128" s="61"/>
      <c r="EOI128" s="61"/>
      <c r="EOJ128" s="61"/>
      <c r="EOK128" s="61"/>
      <c r="EOL128" s="61"/>
      <c r="EOM128" s="61"/>
      <c r="EON128" s="61"/>
      <c r="EOO128" s="61"/>
      <c r="EOP128" s="61"/>
      <c r="EOQ128" s="61"/>
      <c r="EOR128" s="61"/>
      <c r="EOS128" s="61"/>
      <c r="EOT128" s="61"/>
      <c r="EOU128" s="61"/>
      <c r="EOV128" s="61"/>
      <c r="EOW128" s="61"/>
      <c r="EOX128" s="61"/>
      <c r="EOY128" s="61"/>
      <c r="EOZ128" s="61"/>
      <c r="EPA128" s="61"/>
      <c r="EPB128" s="61"/>
      <c r="EPC128" s="61"/>
      <c r="EPD128" s="61"/>
      <c r="EPE128" s="61"/>
      <c r="EPF128" s="61"/>
      <c r="EPG128" s="61"/>
      <c r="EPH128" s="61"/>
      <c r="EPI128" s="61"/>
      <c r="EPJ128" s="61"/>
      <c r="EPK128" s="61"/>
      <c r="EPL128" s="61"/>
      <c r="EPM128" s="61"/>
      <c r="EPN128" s="61"/>
      <c r="EPO128" s="61"/>
      <c r="EPP128" s="61"/>
      <c r="EPQ128" s="61"/>
      <c r="EPR128" s="61"/>
      <c r="EPS128" s="61"/>
      <c r="EPT128" s="61"/>
      <c r="EPU128" s="61"/>
      <c r="EPV128" s="61"/>
      <c r="EPW128" s="61"/>
      <c r="EPX128" s="61"/>
      <c r="EPY128" s="61"/>
      <c r="EPZ128" s="61"/>
      <c r="EQA128" s="61"/>
      <c r="EQB128" s="61"/>
      <c r="EQC128" s="61"/>
      <c r="EQD128" s="61"/>
      <c r="EQE128" s="61"/>
      <c r="EQF128" s="61"/>
      <c r="EQG128" s="61"/>
      <c r="EQH128" s="61"/>
      <c r="EQI128" s="61"/>
      <c r="EQJ128" s="61"/>
      <c r="EQK128" s="61"/>
      <c r="EQL128" s="61"/>
      <c r="EQM128" s="61"/>
      <c r="EQN128" s="61"/>
      <c r="EQO128" s="61"/>
      <c r="EQP128" s="61"/>
      <c r="EQQ128" s="61"/>
      <c r="EQR128" s="61"/>
      <c r="EQS128" s="61"/>
      <c r="EQT128" s="61"/>
      <c r="EQU128" s="61"/>
      <c r="EQV128" s="61"/>
      <c r="EQW128" s="61"/>
      <c r="EQX128" s="61"/>
      <c r="EQY128" s="61"/>
      <c r="EQZ128" s="61"/>
      <c r="ERA128" s="61"/>
      <c r="ERB128" s="61"/>
      <c r="ERC128" s="61"/>
      <c r="ERD128" s="61"/>
      <c r="ERE128" s="61"/>
      <c r="ERF128" s="61"/>
      <c r="ERG128" s="61"/>
      <c r="ERH128" s="61"/>
      <c r="ERI128" s="61"/>
      <c r="ERJ128" s="61"/>
      <c r="ERK128" s="61"/>
      <c r="ERL128" s="61"/>
      <c r="ERM128" s="61"/>
      <c r="ERN128" s="61"/>
      <c r="ERO128" s="61"/>
      <c r="ERP128" s="61"/>
      <c r="ERQ128" s="61"/>
      <c r="ERR128" s="61"/>
      <c r="ERS128" s="61"/>
      <c r="ERT128" s="61"/>
      <c r="ERU128" s="61"/>
      <c r="ERV128" s="61"/>
      <c r="ERW128" s="61"/>
      <c r="ERX128" s="61"/>
      <c r="ERY128" s="61"/>
      <c r="ERZ128" s="61"/>
      <c r="ESA128" s="61"/>
      <c r="ESB128" s="61"/>
      <c r="ESC128" s="61"/>
      <c r="ESD128" s="61"/>
      <c r="ESE128" s="61"/>
      <c r="ESF128" s="61"/>
      <c r="ESG128" s="61"/>
      <c r="ESH128" s="61"/>
      <c r="ESI128" s="61"/>
      <c r="ESJ128" s="61"/>
      <c r="ESK128" s="61"/>
      <c r="ESL128" s="61"/>
      <c r="ESM128" s="61"/>
      <c r="ESN128" s="61"/>
      <c r="ESO128" s="61"/>
      <c r="ESP128" s="61"/>
      <c r="ESQ128" s="61"/>
      <c r="ESR128" s="61"/>
      <c r="ESS128" s="61"/>
      <c r="EST128" s="61"/>
      <c r="ESU128" s="61"/>
      <c r="ESV128" s="61"/>
      <c r="ESW128" s="61"/>
      <c r="ESX128" s="61"/>
      <c r="ESY128" s="61"/>
      <c r="ESZ128" s="61"/>
      <c r="ETA128" s="61"/>
      <c r="ETB128" s="61"/>
      <c r="ETC128" s="61"/>
      <c r="ETD128" s="61"/>
      <c r="ETE128" s="61"/>
      <c r="ETF128" s="61"/>
      <c r="ETG128" s="61"/>
      <c r="ETH128" s="61"/>
      <c r="ETI128" s="61"/>
      <c r="ETJ128" s="61"/>
      <c r="ETK128" s="61"/>
      <c r="ETL128" s="61"/>
      <c r="ETM128" s="61"/>
      <c r="ETN128" s="61"/>
      <c r="ETO128" s="61"/>
      <c r="ETP128" s="61"/>
      <c r="ETQ128" s="61"/>
      <c r="ETR128" s="61"/>
      <c r="ETS128" s="61"/>
      <c r="ETT128" s="61"/>
      <c r="ETU128" s="61"/>
      <c r="ETV128" s="61"/>
      <c r="ETW128" s="61"/>
      <c r="ETX128" s="61"/>
      <c r="ETY128" s="61"/>
      <c r="ETZ128" s="61"/>
      <c r="EUA128" s="61"/>
      <c r="EUB128" s="61"/>
      <c r="EUC128" s="61"/>
      <c r="EUD128" s="61"/>
      <c r="EUE128" s="61"/>
      <c r="EUF128" s="61"/>
      <c r="EUG128" s="61"/>
      <c r="EUH128" s="61"/>
      <c r="EUI128" s="61"/>
      <c r="EUJ128" s="61"/>
      <c r="EUK128" s="61"/>
      <c r="EUL128" s="61"/>
      <c r="EUM128" s="61"/>
      <c r="EUN128" s="61"/>
      <c r="EUO128" s="61"/>
      <c r="EUP128" s="61"/>
      <c r="EUQ128" s="61"/>
      <c r="EUR128" s="61"/>
      <c r="EUS128" s="61"/>
      <c r="EUT128" s="61"/>
      <c r="EUU128" s="61"/>
      <c r="EUV128" s="61"/>
      <c r="EUW128" s="61"/>
      <c r="EUX128" s="61"/>
      <c r="EUY128" s="61"/>
      <c r="EUZ128" s="61"/>
      <c r="EVA128" s="61"/>
      <c r="EVB128" s="61"/>
      <c r="EVC128" s="61"/>
      <c r="EVD128" s="61"/>
      <c r="EVE128" s="61"/>
      <c r="EVF128" s="61"/>
      <c r="EVG128" s="61"/>
      <c r="EVH128" s="61"/>
      <c r="EVI128" s="61"/>
      <c r="EVJ128" s="61"/>
      <c r="EVK128" s="61"/>
      <c r="EVL128" s="61"/>
      <c r="EVM128" s="61"/>
      <c r="EVN128" s="61"/>
      <c r="EVO128" s="61"/>
      <c r="EVP128" s="61"/>
      <c r="EVQ128" s="61"/>
      <c r="EVR128" s="61"/>
      <c r="EVS128" s="61"/>
      <c r="EVT128" s="61"/>
      <c r="EVU128" s="61"/>
      <c r="EVV128" s="61"/>
      <c r="EVW128" s="61"/>
      <c r="EVX128" s="61"/>
      <c r="EVY128" s="61"/>
      <c r="EVZ128" s="61"/>
      <c r="EWA128" s="61"/>
      <c r="EWB128" s="61"/>
      <c r="EWC128" s="61"/>
      <c r="EWD128" s="61"/>
      <c r="EWE128" s="61"/>
      <c r="EWF128" s="61"/>
      <c r="EWG128" s="61"/>
      <c r="EWH128" s="61"/>
      <c r="EWI128" s="61"/>
      <c r="EWJ128" s="61"/>
      <c r="EWK128" s="61"/>
      <c r="EWL128" s="61"/>
      <c r="EWM128" s="61"/>
      <c r="EWN128" s="61"/>
      <c r="EWO128" s="61"/>
      <c r="EWP128" s="61"/>
      <c r="EWQ128" s="61"/>
      <c r="EWR128" s="61"/>
      <c r="EWS128" s="61"/>
      <c r="EWT128" s="61"/>
      <c r="EWU128" s="61"/>
      <c r="EWV128" s="61"/>
      <c r="EWW128" s="61"/>
      <c r="EWX128" s="61"/>
      <c r="EWY128" s="61"/>
      <c r="EWZ128" s="61"/>
      <c r="EXA128" s="61"/>
      <c r="EXB128" s="61"/>
      <c r="EXC128" s="61"/>
      <c r="EXD128" s="61"/>
      <c r="EXE128" s="61"/>
      <c r="EXF128" s="61"/>
      <c r="EXG128" s="61"/>
      <c r="EXH128" s="61"/>
      <c r="EXI128" s="61"/>
      <c r="EXJ128" s="61"/>
      <c r="EXK128" s="61"/>
      <c r="EXL128" s="61"/>
      <c r="EXM128" s="61"/>
      <c r="EXN128" s="61"/>
      <c r="EXO128" s="61"/>
      <c r="EXP128" s="61"/>
      <c r="EXQ128" s="61"/>
      <c r="EXR128" s="61"/>
      <c r="EXS128" s="61"/>
      <c r="EXT128" s="61"/>
      <c r="EXU128" s="61"/>
      <c r="EXV128" s="61"/>
      <c r="EXW128" s="61"/>
      <c r="EXX128" s="61"/>
      <c r="EXY128" s="61"/>
      <c r="EXZ128" s="61"/>
      <c r="EYA128" s="61"/>
      <c r="EYB128" s="61"/>
      <c r="EYC128" s="61"/>
      <c r="EYD128" s="61"/>
      <c r="EYE128" s="61"/>
      <c r="EYF128" s="61"/>
      <c r="EYG128" s="61"/>
      <c r="EYH128" s="61"/>
      <c r="EYI128" s="61"/>
      <c r="EYJ128" s="61"/>
      <c r="EYK128" s="61"/>
      <c r="EYL128" s="61"/>
      <c r="EYM128" s="61"/>
      <c r="EYN128" s="61"/>
      <c r="EYO128" s="61"/>
      <c r="EYP128" s="61"/>
      <c r="EYQ128" s="61"/>
      <c r="EYR128" s="61"/>
      <c r="EYS128" s="61"/>
      <c r="EYT128" s="61"/>
      <c r="EYU128" s="61"/>
      <c r="EYV128" s="61"/>
      <c r="EYW128" s="61"/>
      <c r="EYX128" s="61"/>
      <c r="EYY128" s="61"/>
      <c r="EYZ128" s="61"/>
      <c r="EZA128" s="61"/>
      <c r="EZB128" s="61"/>
      <c r="EZC128" s="61"/>
      <c r="EZD128" s="61"/>
      <c r="EZE128" s="61"/>
      <c r="EZF128" s="61"/>
      <c r="EZG128" s="61"/>
      <c r="EZH128" s="61"/>
      <c r="EZI128" s="61"/>
      <c r="EZJ128" s="61"/>
      <c r="EZK128" s="61"/>
      <c r="EZL128" s="61"/>
      <c r="EZM128" s="61"/>
      <c r="EZN128" s="61"/>
      <c r="EZO128" s="61"/>
      <c r="EZP128" s="61"/>
      <c r="EZQ128" s="61"/>
      <c r="EZR128" s="61"/>
      <c r="EZS128" s="61"/>
      <c r="EZT128" s="61"/>
      <c r="EZU128" s="61"/>
      <c r="EZV128" s="61"/>
      <c r="EZW128" s="61"/>
      <c r="EZX128" s="61"/>
      <c r="EZY128" s="61"/>
      <c r="EZZ128" s="61"/>
      <c r="FAA128" s="61"/>
      <c r="FAB128" s="61"/>
      <c r="FAC128" s="61"/>
      <c r="FAD128" s="61"/>
      <c r="FAE128" s="61"/>
      <c r="FAF128" s="61"/>
      <c r="FAG128" s="61"/>
      <c r="FAH128" s="61"/>
      <c r="FAI128" s="61"/>
      <c r="FAJ128" s="61"/>
      <c r="FAK128" s="61"/>
      <c r="FAL128" s="61"/>
      <c r="FAM128" s="61"/>
      <c r="FAN128" s="61"/>
      <c r="FAO128" s="61"/>
      <c r="FAP128" s="61"/>
      <c r="FAQ128" s="61"/>
      <c r="FAR128" s="61"/>
      <c r="FAS128" s="61"/>
      <c r="FAT128" s="61"/>
      <c r="FAU128" s="61"/>
      <c r="FAV128" s="61"/>
      <c r="FAW128" s="61"/>
      <c r="FAX128" s="61"/>
      <c r="FAY128" s="61"/>
      <c r="FAZ128" s="61"/>
      <c r="FBA128" s="61"/>
      <c r="FBB128" s="61"/>
      <c r="FBC128" s="61"/>
      <c r="FBD128" s="61"/>
      <c r="FBE128" s="61"/>
      <c r="FBF128" s="61"/>
      <c r="FBG128" s="61"/>
      <c r="FBH128" s="61"/>
      <c r="FBI128" s="61"/>
      <c r="FBJ128" s="61"/>
      <c r="FBK128" s="61"/>
      <c r="FBL128" s="61"/>
      <c r="FBM128" s="61"/>
      <c r="FBN128" s="61"/>
      <c r="FBO128" s="61"/>
      <c r="FBP128" s="61"/>
      <c r="FBQ128" s="61"/>
      <c r="FBR128" s="61"/>
      <c r="FBS128" s="61"/>
      <c r="FBT128" s="61"/>
      <c r="FBU128" s="61"/>
      <c r="FBV128" s="61"/>
      <c r="FBW128" s="61"/>
      <c r="FBX128" s="61"/>
      <c r="FBY128" s="61"/>
      <c r="FBZ128" s="61"/>
      <c r="FCA128" s="61"/>
      <c r="FCB128" s="61"/>
      <c r="FCC128" s="61"/>
      <c r="FCD128" s="61"/>
      <c r="FCE128" s="61"/>
      <c r="FCF128" s="61"/>
      <c r="FCG128" s="61"/>
      <c r="FCH128" s="61"/>
      <c r="FCI128" s="61"/>
      <c r="FCJ128" s="61"/>
      <c r="FCK128" s="61"/>
      <c r="FCL128" s="61"/>
      <c r="FCM128" s="61"/>
      <c r="FCN128" s="61"/>
      <c r="FCO128" s="61"/>
      <c r="FCP128" s="61"/>
      <c r="FCQ128" s="61"/>
      <c r="FCR128" s="61"/>
      <c r="FCS128" s="61"/>
      <c r="FCT128" s="61"/>
      <c r="FCU128" s="61"/>
      <c r="FCV128" s="61"/>
      <c r="FCW128" s="61"/>
      <c r="FCX128" s="61"/>
      <c r="FCY128" s="61"/>
      <c r="FCZ128" s="61"/>
      <c r="FDA128" s="61"/>
      <c r="FDB128" s="61"/>
      <c r="FDC128" s="61"/>
      <c r="FDD128" s="61"/>
      <c r="FDE128" s="61"/>
      <c r="FDF128" s="61"/>
      <c r="FDG128" s="61"/>
      <c r="FDH128" s="61"/>
      <c r="FDI128" s="61"/>
      <c r="FDJ128" s="61"/>
      <c r="FDK128" s="61"/>
      <c r="FDL128" s="61"/>
      <c r="FDM128" s="61"/>
      <c r="FDN128" s="61"/>
      <c r="FDO128" s="61"/>
      <c r="FDP128" s="61"/>
      <c r="FDQ128" s="61"/>
      <c r="FDR128" s="61"/>
      <c r="FDS128" s="61"/>
      <c r="FDT128" s="61"/>
      <c r="FDU128" s="61"/>
      <c r="FDV128" s="61"/>
      <c r="FDW128" s="61"/>
      <c r="FDX128" s="61"/>
      <c r="FDY128" s="61"/>
      <c r="FDZ128" s="61"/>
      <c r="FEA128" s="61"/>
      <c r="FEB128" s="61"/>
      <c r="FEC128" s="61"/>
      <c r="FED128" s="61"/>
      <c r="FEE128" s="61"/>
      <c r="FEF128" s="61"/>
      <c r="FEG128" s="61"/>
      <c r="FEH128" s="61"/>
      <c r="FEI128" s="61"/>
      <c r="FEJ128" s="61"/>
      <c r="FEK128" s="61"/>
      <c r="FEL128" s="61"/>
      <c r="FEM128" s="61"/>
      <c r="FEN128" s="61"/>
      <c r="FEO128" s="61"/>
      <c r="FEP128" s="61"/>
      <c r="FEQ128" s="61"/>
      <c r="FER128" s="61"/>
      <c r="FES128" s="61"/>
      <c r="FET128" s="61"/>
      <c r="FEU128" s="61"/>
      <c r="FEV128" s="61"/>
      <c r="FEW128" s="61"/>
      <c r="FEX128" s="61"/>
      <c r="FEY128" s="61"/>
      <c r="FEZ128" s="61"/>
      <c r="FFA128" s="61"/>
      <c r="FFB128" s="61"/>
      <c r="FFC128" s="61"/>
      <c r="FFD128" s="61"/>
      <c r="FFE128" s="61"/>
      <c r="FFF128" s="61"/>
      <c r="FFG128" s="61"/>
      <c r="FFH128" s="61"/>
      <c r="FFI128" s="61"/>
      <c r="FFJ128" s="61"/>
      <c r="FFK128" s="61"/>
      <c r="FFL128" s="61"/>
      <c r="FFM128" s="61"/>
      <c r="FFN128" s="61"/>
      <c r="FFO128" s="61"/>
      <c r="FFP128" s="61"/>
      <c r="FFQ128" s="61"/>
      <c r="FFR128" s="61"/>
      <c r="FFS128" s="61"/>
      <c r="FFT128" s="61"/>
      <c r="FFU128" s="61"/>
      <c r="FFV128" s="61"/>
      <c r="FFW128" s="61"/>
      <c r="FFX128" s="61"/>
      <c r="FFY128" s="61"/>
      <c r="FFZ128" s="61"/>
      <c r="FGA128" s="61"/>
      <c r="FGB128" s="61"/>
      <c r="FGC128" s="61"/>
      <c r="FGD128" s="61"/>
      <c r="FGE128" s="61"/>
      <c r="FGF128" s="61"/>
      <c r="FGG128" s="61"/>
      <c r="FGH128" s="61"/>
      <c r="FGI128" s="61"/>
      <c r="FGJ128" s="61"/>
      <c r="FGK128" s="61"/>
      <c r="FGL128" s="61"/>
      <c r="FGM128" s="61"/>
      <c r="FGN128" s="61"/>
      <c r="FGO128" s="61"/>
      <c r="FGP128" s="61"/>
      <c r="FGQ128" s="61"/>
      <c r="FGR128" s="61"/>
      <c r="FGS128" s="61"/>
      <c r="FGT128" s="61"/>
      <c r="FGU128" s="61"/>
      <c r="FGV128" s="61"/>
      <c r="FGW128" s="61"/>
      <c r="FGX128" s="61"/>
      <c r="FGY128" s="61"/>
      <c r="FGZ128" s="61"/>
      <c r="FHA128" s="61"/>
      <c r="FHB128" s="61"/>
      <c r="FHC128" s="61"/>
      <c r="FHD128" s="61"/>
      <c r="FHE128" s="61"/>
      <c r="FHF128" s="61"/>
      <c r="FHG128" s="61"/>
      <c r="FHH128" s="61"/>
      <c r="FHI128" s="61"/>
      <c r="FHJ128" s="61"/>
      <c r="FHK128" s="61"/>
      <c r="FHL128" s="61"/>
      <c r="FHM128" s="61"/>
      <c r="FHN128" s="61"/>
      <c r="FHO128" s="61"/>
      <c r="FHP128" s="61"/>
      <c r="FHQ128" s="61"/>
      <c r="FHR128" s="61"/>
      <c r="FHS128" s="61"/>
      <c r="FHT128" s="61"/>
      <c r="FHU128" s="61"/>
      <c r="FHV128" s="61"/>
      <c r="FHW128" s="61"/>
      <c r="FHX128" s="61"/>
      <c r="FHY128" s="61"/>
      <c r="FHZ128" s="61"/>
      <c r="FIA128" s="61"/>
      <c r="FIB128" s="61"/>
      <c r="FIC128" s="61"/>
      <c r="FID128" s="61"/>
      <c r="FIE128" s="61"/>
      <c r="FIF128" s="61"/>
      <c r="FIG128" s="61"/>
      <c r="FIH128" s="61"/>
      <c r="FII128" s="61"/>
      <c r="FIJ128" s="61"/>
      <c r="FIK128" s="61"/>
      <c r="FIL128" s="61"/>
      <c r="FIM128" s="61"/>
      <c r="FIN128" s="61"/>
      <c r="FIO128" s="61"/>
      <c r="FIP128" s="61"/>
      <c r="FIQ128" s="61"/>
      <c r="FIR128" s="61"/>
      <c r="FIS128" s="61"/>
      <c r="FIT128" s="61"/>
      <c r="FIU128" s="61"/>
      <c r="FIV128" s="61"/>
      <c r="FIW128" s="61"/>
      <c r="FIX128" s="61"/>
      <c r="FIY128" s="61"/>
      <c r="FIZ128" s="61"/>
      <c r="FJA128" s="61"/>
      <c r="FJB128" s="61"/>
      <c r="FJC128" s="61"/>
      <c r="FJD128" s="61"/>
      <c r="FJE128" s="61"/>
      <c r="FJF128" s="61"/>
      <c r="FJG128" s="61"/>
      <c r="FJH128" s="61"/>
      <c r="FJI128" s="61"/>
      <c r="FJJ128" s="61"/>
      <c r="FJK128" s="61"/>
      <c r="FJL128" s="61"/>
      <c r="FJM128" s="61"/>
      <c r="FJN128" s="61"/>
      <c r="FJO128" s="61"/>
      <c r="FJP128" s="61"/>
      <c r="FJQ128" s="61"/>
      <c r="FJR128" s="61"/>
      <c r="FJS128" s="61"/>
      <c r="FJT128" s="61"/>
      <c r="FJU128" s="61"/>
      <c r="FJV128" s="61"/>
      <c r="FJW128" s="61"/>
      <c r="FJX128" s="61"/>
      <c r="FJY128" s="61"/>
      <c r="FJZ128" s="61"/>
      <c r="FKA128" s="61"/>
      <c r="FKB128" s="61"/>
      <c r="FKC128" s="61"/>
      <c r="FKD128" s="61"/>
      <c r="FKE128" s="61"/>
      <c r="FKF128" s="61"/>
      <c r="FKG128" s="61"/>
      <c r="FKH128" s="61"/>
      <c r="FKI128" s="61"/>
      <c r="FKJ128" s="61"/>
      <c r="FKK128" s="61"/>
      <c r="FKL128" s="61"/>
      <c r="FKM128" s="61"/>
      <c r="FKN128" s="61"/>
      <c r="FKO128" s="61"/>
      <c r="FKP128" s="61"/>
      <c r="FKQ128" s="61"/>
      <c r="FKR128" s="61"/>
      <c r="FKS128" s="61"/>
      <c r="FKT128" s="61"/>
      <c r="FKU128" s="61"/>
      <c r="FKV128" s="61"/>
      <c r="FKW128" s="61"/>
      <c r="FKX128" s="61"/>
      <c r="FKY128" s="61"/>
      <c r="FKZ128" s="61"/>
      <c r="FLA128" s="61"/>
      <c r="FLB128" s="61"/>
      <c r="FLC128" s="61"/>
      <c r="FLD128" s="61"/>
      <c r="FLE128" s="61"/>
      <c r="FLF128" s="61"/>
      <c r="FLG128" s="61"/>
      <c r="FLH128" s="61"/>
      <c r="FLI128" s="61"/>
      <c r="FLJ128" s="61"/>
      <c r="FLK128" s="61"/>
      <c r="FLL128" s="61"/>
      <c r="FLM128" s="61"/>
      <c r="FLN128" s="61"/>
      <c r="FLO128" s="61"/>
      <c r="FLP128" s="61"/>
      <c r="FLQ128" s="61"/>
      <c r="FLR128" s="61"/>
      <c r="FLS128" s="61"/>
      <c r="FLT128" s="61"/>
      <c r="FLU128" s="61"/>
      <c r="FLV128" s="61"/>
      <c r="FLW128" s="61"/>
      <c r="FLX128" s="61"/>
      <c r="FLY128" s="61"/>
      <c r="FLZ128" s="61"/>
      <c r="FMA128" s="61"/>
      <c r="FMB128" s="61"/>
      <c r="FMC128" s="61"/>
      <c r="FMD128" s="61"/>
      <c r="FME128" s="61"/>
      <c r="FMF128" s="61"/>
      <c r="FMG128" s="61"/>
      <c r="FMH128" s="61"/>
      <c r="FMI128" s="61"/>
      <c r="FMJ128" s="61"/>
      <c r="FMK128" s="61"/>
      <c r="FML128" s="61"/>
      <c r="FMM128" s="61"/>
      <c r="FMN128" s="61"/>
      <c r="FMO128" s="61"/>
      <c r="FMP128" s="61"/>
      <c r="FMQ128" s="61"/>
      <c r="FMR128" s="61"/>
      <c r="FMS128" s="61"/>
      <c r="FMT128" s="61"/>
      <c r="FMU128" s="61"/>
      <c r="FMV128" s="61"/>
      <c r="FMW128" s="61"/>
      <c r="FMX128" s="61"/>
      <c r="FMY128" s="61"/>
      <c r="FMZ128" s="61"/>
      <c r="FNA128" s="61"/>
      <c r="FNB128" s="61"/>
      <c r="FNC128" s="61"/>
      <c r="FND128" s="61"/>
      <c r="FNE128" s="61"/>
      <c r="FNF128" s="61"/>
      <c r="FNG128" s="61"/>
      <c r="FNH128" s="61"/>
      <c r="FNI128" s="61"/>
      <c r="FNJ128" s="61"/>
      <c r="FNK128" s="61"/>
      <c r="FNL128" s="61"/>
      <c r="FNM128" s="61"/>
      <c r="FNN128" s="61"/>
      <c r="FNO128" s="61"/>
      <c r="FNP128" s="61"/>
      <c r="FNQ128" s="61"/>
      <c r="FNR128" s="61"/>
      <c r="FNS128" s="61"/>
      <c r="FNT128" s="61"/>
      <c r="FNU128" s="61"/>
      <c r="FNV128" s="61"/>
      <c r="FNW128" s="61"/>
      <c r="FNX128" s="61"/>
      <c r="FNY128" s="61"/>
      <c r="FNZ128" s="61"/>
      <c r="FOA128" s="61"/>
      <c r="FOB128" s="61"/>
      <c r="FOC128" s="61"/>
      <c r="FOD128" s="61"/>
      <c r="FOE128" s="61"/>
      <c r="FOF128" s="61"/>
      <c r="FOG128" s="61"/>
      <c r="FOH128" s="61"/>
      <c r="FOI128" s="61"/>
      <c r="FOJ128" s="61"/>
      <c r="FOK128" s="61"/>
      <c r="FOL128" s="61"/>
      <c r="FOM128" s="61"/>
      <c r="FON128" s="61"/>
      <c r="FOO128" s="61"/>
      <c r="FOP128" s="61"/>
      <c r="FOQ128" s="61"/>
      <c r="FOR128" s="61"/>
      <c r="FOS128" s="61"/>
      <c r="FOT128" s="61"/>
      <c r="FOU128" s="61"/>
      <c r="FOV128" s="61"/>
      <c r="FOW128" s="61"/>
      <c r="FOX128" s="61"/>
      <c r="FOY128" s="61"/>
      <c r="FOZ128" s="61"/>
      <c r="FPA128" s="61"/>
      <c r="FPB128" s="61"/>
      <c r="FPC128" s="61"/>
      <c r="FPD128" s="61"/>
      <c r="FPE128" s="61"/>
      <c r="FPF128" s="61"/>
      <c r="FPG128" s="61"/>
      <c r="FPH128" s="61"/>
      <c r="FPI128" s="61"/>
      <c r="FPJ128" s="61"/>
      <c r="FPK128" s="61"/>
      <c r="FPL128" s="61"/>
      <c r="FPM128" s="61"/>
      <c r="FPN128" s="61"/>
      <c r="FPO128" s="61"/>
      <c r="FPP128" s="61"/>
      <c r="FPQ128" s="61"/>
      <c r="FPR128" s="61"/>
      <c r="FPS128" s="61"/>
      <c r="FPT128" s="61"/>
      <c r="FPU128" s="61"/>
      <c r="FPV128" s="61"/>
      <c r="FPW128" s="61"/>
      <c r="FPX128" s="61"/>
      <c r="FPY128" s="61"/>
      <c r="FPZ128" s="61"/>
      <c r="FQA128" s="61"/>
      <c r="FQB128" s="61"/>
      <c r="FQC128" s="61"/>
      <c r="FQD128" s="61"/>
      <c r="FQE128" s="61"/>
      <c r="FQF128" s="61"/>
      <c r="FQG128" s="61"/>
      <c r="FQH128" s="61"/>
      <c r="FQI128" s="61"/>
      <c r="FQJ128" s="61"/>
      <c r="FQK128" s="61"/>
      <c r="FQL128" s="61"/>
      <c r="FQM128" s="61"/>
      <c r="FQN128" s="61"/>
      <c r="FQO128" s="61"/>
      <c r="FQP128" s="61"/>
      <c r="FQQ128" s="61"/>
      <c r="FQR128" s="61"/>
      <c r="FQS128" s="61"/>
      <c r="FQT128" s="61"/>
      <c r="FQU128" s="61"/>
      <c r="FQV128" s="61"/>
      <c r="FQW128" s="61"/>
      <c r="FQX128" s="61"/>
      <c r="FQY128" s="61"/>
      <c r="FQZ128" s="61"/>
      <c r="FRA128" s="61"/>
      <c r="FRB128" s="61"/>
      <c r="FRC128" s="61"/>
      <c r="FRD128" s="61"/>
      <c r="FRE128" s="61"/>
      <c r="FRF128" s="61"/>
      <c r="FRG128" s="61"/>
      <c r="FRH128" s="61"/>
      <c r="FRI128" s="61"/>
      <c r="FRJ128" s="61"/>
      <c r="FRK128" s="61"/>
      <c r="FRL128" s="61"/>
      <c r="FRM128" s="61"/>
      <c r="FRN128" s="61"/>
      <c r="FRO128" s="61"/>
      <c r="FRP128" s="61"/>
      <c r="FRQ128" s="61"/>
      <c r="FRR128" s="61"/>
      <c r="FRS128" s="61"/>
      <c r="FRT128" s="61"/>
      <c r="FRU128" s="61"/>
      <c r="FRV128" s="61"/>
      <c r="FRW128" s="61"/>
      <c r="FRX128" s="61"/>
      <c r="FRY128" s="61"/>
      <c r="FRZ128" s="61"/>
      <c r="FSA128" s="61"/>
      <c r="FSB128" s="61"/>
      <c r="FSC128" s="61"/>
      <c r="FSD128" s="61"/>
      <c r="FSE128" s="61"/>
      <c r="FSF128" s="61"/>
      <c r="FSG128" s="61"/>
      <c r="FSH128" s="61"/>
      <c r="FSI128" s="61"/>
      <c r="FSJ128" s="61"/>
      <c r="FSK128" s="61"/>
      <c r="FSL128" s="61"/>
      <c r="FSM128" s="61"/>
      <c r="FSN128" s="61"/>
      <c r="FSO128" s="61"/>
      <c r="FSP128" s="61"/>
      <c r="FSQ128" s="61"/>
      <c r="FSR128" s="61"/>
      <c r="FSS128" s="61"/>
      <c r="FST128" s="61"/>
      <c r="FSU128" s="61"/>
      <c r="FSV128" s="61"/>
      <c r="FSW128" s="61"/>
      <c r="FSX128" s="61"/>
      <c r="FSY128" s="61"/>
      <c r="FSZ128" s="61"/>
      <c r="FTA128" s="61"/>
      <c r="FTB128" s="61"/>
      <c r="FTC128" s="61"/>
      <c r="FTD128" s="61"/>
      <c r="FTE128" s="61"/>
      <c r="FTF128" s="61"/>
      <c r="FTG128" s="61"/>
      <c r="FTH128" s="61"/>
      <c r="FTI128" s="61"/>
      <c r="FTJ128" s="61"/>
      <c r="FTK128" s="61"/>
      <c r="FTL128" s="61"/>
      <c r="FTM128" s="61"/>
      <c r="FTN128" s="61"/>
      <c r="FTO128" s="61"/>
      <c r="FTP128" s="61"/>
      <c r="FTQ128" s="61"/>
      <c r="FTR128" s="61"/>
      <c r="FTS128" s="61"/>
      <c r="FTT128" s="61"/>
      <c r="FTU128" s="61"/>
      <c r="FTV128" s="61"/>
      <c r="FTW128" s="61"/>
      <c r="FTX128" s="61"/>
      <c r="FTY128" s="61"/>
      <c r="FTZ128" s="61"/>
      <c r="FUA128" s="61"/>
      <c r="FUB128" s="61"/>
      <c r="FUC128" s="61"/>
      <c r="FUD128" s="61"/>
      <c r="FUE128" s="61"/>
      <c r="FUF128" s="61"/>
      <c r="FUG128" s="61"/>
      <c r="FUH128" s="61"/>
      <c r="FUI128" s="61"/>
      <c r="FUJ128" s="61"/>
      <c r="FUK128" s="61"/>
      <c r="FUL128" s="61"/>
      <c r="FUM128" s="61"/>
      <c r="FUN128" s="61"/>
      <c r="FUO128" s="61"/>
      <c r="FUP128" s="61"/>
      <c r="FUQ128" s="61"/>
      <c r="FUR128" s="61"/>
      <c r="FUS128" s="61"/>
      <c r="FUT128" s="61"/>
      <c r="FUU128" s="61"/>
      <c r="FUV128" s="61"/>
      <c r="FUW128" s="61"/>
      <c r="FUX128" s="61"/>
      <c r="FUY128" s="61"/>
      <c r="FUZ128" s="61"/>
      <c r="FVA128" s="61"/>
      <c r="FVB128" s="61"/>
      <c r="FVC128" s="61"/>
      <c r="FVD128" s="61"/>
      <c r="FVE128" s="61"/>
      <c r="FVF128" s="61"/>
      <c r="FVG128" s="61"/>
      <c r="FVH128" s="61"/>
      <c r="FVI128" s="61"/>
      <c r="FVJ128" s="61"/>
      <c r="FVK128" s="61"/>
      <c r="FVL128" s="61"/>
      <c r="FVM128" s="61"/>
      <c r="FVN128" s="61"/>
      <c r="FVO128" s="61"/>
      <c r="FVP128" s="61"/>
      <c r="FVQ128" s="61"/>
      <c r="FVR128" s="61"/>
      <c r="FVS128" s="61"/>
      <c r="FVT128" s="61"/>
      <c r="FVU128" s="61"/>
      <c r="FVV128" s="61"/>
      <c r="FVW128" s="61"/>
      <c r="FVX128" s="61"/>
      <c r="FVY128" s="61"/>
      <c r="FVZ128" s="61"/>
      <c r="FWA128" s="61"/>
      <c r="FWB128" s="61"/>
      <c r="FWC128" s="61"/>
      <c r="FWD128" s="61"/>
      <c r="FWE128" s="61"/>
      <c r="FWF128" s="61"/>
      <c r="FWG128" s="61"/>
      <c r="FWH128" s="61"/>
      <c r="FWI128" s="61"/>
      <c r="FWJ128" s="61"/>
      <c r="FWK128" s="61"/>
      <c r="FWL128" s="61"/>
      <c r="FWM128" s="61"/>
      <c r="FWN128" s="61"/>
      <c r="FWO128" s="61"/>
      <c r="FWP128" s="61"/>
      <c r="FWQ128" s="61"/>
      <c r="FWR128" s="61"/>
      <c r="FWS128" s="61"/>
      <c r="FWT128" s="61"/>
      <c r="FWU128" s="61"/>
      <c r="FWV128" s="61"/>
      <c r="FWW128" s="61"/>
      <c r="FWX128" s="61"/>
      <c r="FWY128" s="61"/>
      <c r="FWZ128" s="61"/>
      <c r="FXA128" s="61"/>
      <c r="FXB128" s="61"/>
      <c r="FXC128" s="61"/>
      <c r="FXD128" s="61"/>
      <c r="FXE128" s="61"/>
      <c r="FXF128" s="61"/>
      <c r="FXG128" s="61"/>
      <c r="FXH128" s="61"/>
      <c r="FXI128" s="61"/>
      <c r="FXJ128" s="61"/>
      <c r="FXK128" s="61"/>
      <c r="FXL128" s="61"/>
      <c r="FXM128" s="61"/>
      <c r="FXN128" s="61"/>
      <c r="FXO128" s="61"/>
      <c r="FXP128" s="61"/>
      <c r="FXQ128" s="61"/>
      <c r="FXR128" s="61"/>
      <c r="FXS128" s="61"/>
      <c r="FXT128" s="61"/>
      <c r="FXU128" s="61"/>
      <c r="FXV128" s="61"/>
      <c r="FXW128" s="61"/>
      <c r="FXX128" s="61"/>
      <c r="FXY128" s="61"/>
      <c r="FXZ128" s="61"/>
      <c r="FYA128" s="61"/>
      <c r="FYB128" s="61"/>
      <c r="FYC128" s="61"/>
      <c r="FYD128" s="61"/>
      <c r="FYE128" s="61"/>
      <c r="FYF128" s="61"/>
      <c r="FYG128" s="61"/>
      <c r="FYH128" s="61"/>
      <c r="FYI128" s="61"/>
      <c r="FYJ128" s="61"/>
      <c r="FYK128" s="61"/>
      <c r="FYL128" s="61"/>
      <c r="FYM128" s="61"/>
      <c r="FYN128" s="61"/>
      <c r="FYO128" s="61"/>
      <c r="FYP128" s="61"/>
      <c r="FYQ128" s="61"/>
      <c r="FYR128" s="61"/>
      <c r="FYS128" s="61"/>
      <c r="FYT128" s="61"/>
      <c r="FYU128" s="61"/>
      <c r="FYV128" s="61"/>
      <c r="FYW128" s="61"/>
      <c r="FYX128" s="61"/>
      <c r="FYY128" s="61"/>
      <c r="FYZ128" s="61"/>
      <c r="FZA128" s="61"/>
      <c r="FZB128" s="61"/>
      <c r="FZC128" s="61"/>
      <c r="FZD128" s="61"/>
      <c r="FZE128" s="61"/>
      <c r="FZF128" s="61"/>
      <c r="FZG128" s="61"/>
      <c r="FZH128" s="61"/>
      <c r="FZI128" s="61"/>
      <c r="FZJ128" s="61"/>
      <c r="FZK128" s="61"/>
      <c r="FZL128" s="61"/>
      <c r="FZM128" s="61"/>
      <c r="FZN128" s="61"/>
      <c r="FZO128" s="61"/>
      <c r="FZP128" s="61"/>
      <c r="FZQ128" s="61"/>
      <c r="FZR128" s="61"/>
      <c r="FZS128" s="61"/>
      <c r="FZT128" s="61"/>
      <c r="FZU128" s="61"/>
      <c r="FZV128" s="61"/>
      <c r="FZW128" s="61"/>
      <c r="FZX128" s="61"/>
      <c r="FZY128" s="61"/>
      <c r="FZZ128" s="61"/>
      <c r="GAA128" s="61"/>
      <c r="GAB128" s="61"/>
      <c r="GAC128" s="61"/>
      <c r="GAD128" s="61"/>
      <c r="GAE128" s="61"/>
      <c r="GAF128" s="61"/>
      <c r="GAG128" s="61"/>
      <c r="GAH128" s="61"/>
      <c r="GAI128" s="61"/>
      <c r="GAJ128" s="61"/>
      <c r="GAK128" s="61"/>
      <c r="GAL128" s="61"/>
      <c r="GAM128" s="61"/>
      <c r="GAN128" s="61"/>
      <c r="GAO128" s="61"/>
      <c r="GAP128" s="61"/>
      <c r="GAQ128" s="61"/>
      <c r="GAR128" s="61"/>
      <c r="GAS128" s="61"/>
      <c r="GAT128" s="61"/>
      <c r="GAU128" s="61"/>
      <c r="GAV128" s="61"/>
      <c r="GAW128" s="61"/>
      <c r="GAX128" s="61"/>
      <c r="GAY128" s="61"/>
      <c r="GAZ128" s="61"/>
      <c r="GBA128" s="61"/>
      <c r="GBB128" s="61"/>
      <c r="GBC128" s="61"/>
      <c r="GBD128" s="61"/>
      <c r="GBE128" s="61"/>
      <c r="GBF128" s="61"/>
      <c r="GBG128" s="61"/>
      <c r="GBH128" s="61"/>
      <c r="GBI128" s="61"/>
      <c r="GBJ128" s="61"/>
      <c r="GBK128" s="61"/>
      <c r="GBL128" s="61"/>
      <c r="GBM128" s="61"/>
      <c r="GBN128" s="61"/>
      <c r="GBO128" s="61"/>
      <c r="GBP128" s="61"/>
      <c r="GBQ128" s="61"/>
      <c r="GBR128" s="61"/>
      <c r="GBS128" s="61"/>
      <c r="GBT128" s="61"/>
      <c r="GBU128" s="61"/>
      <c r="GBV128" s="61"/>
      <c r="GBW128" s="61"/>
      <c r="GBX128" s="61"/>
      <c r="GBY128" s="61"/>
      <c r="GBZ128" s="61"/>
      <c r="GCA128" s="61"/>
      <c r="GCB128" s="61"/>
      <c r="GCC128" s="61"/>
      <c r="GCD128" s="61"/>
      <c r="GCE128" s="61"/>
      <c r="GCF128" s="61"/>
      <c r="GCG128" s="61"/>
      <c r="GCH128" s="61"/>
      <c r="GCI128" s="61"/>
      <c r="GCJ128" s="61"/>
      <c r="GCK128" s="61"/>
      <c r="GCL128" s="61"/>
      <c r="GCM128" s="61"/>
      <c r="GCN128" s="61"/>
      <c r="GCO128" s="61"/>
      <c r="GCP128" s="61"/>
      <c r="GCQ128" s="61"/>
      <c r="GCR128" s="61"/>
      <c r="GCS128" s="61"/>
      <c r="GCT128" s="61"/>
      <c r="GCU128" s="61"/>
      <c r="GCV128" s="61"/>
      <c r="GCW128" s="61"/>
      <c r="GCX128" s="61"/>
      <c r="GCY128" s="61"/>
      <c r="GCZ128" s="61"/>
      <c r="GDA128" s="61"/>
      <c r="GDB128" s="61"/>
      <c r="GDC128" s="61"/>
      <c r="GDD128" s="61"/>
      <c r="GDE128" s="61"/>
      <c r="GDF128" s="61"/>
      <c r="GDG128" s="61"/>
      <c r="GDH128" s="61"/>
      <c r="GDI128" s="61"/>
      <c r="GDJ128" s="61"/>
      <c r="GDK128" s="61"/>
      <c r="GDL128" s="61"/>
      <c r="GDM128" s="61"/>
      <c r="GDN128" s="61"/>
      <c r="GDO128" s="61"/>
      <c r="GDP128" s="61"/>
      <c r="GDQ128" s="61"/>
      <c r="GDR128" s="61"/>
      <c r="GDS128" s="61"/>
      <c r="GDT128" s="61"/>
      <c r="GDU128" s="61"/>
      <c r="GDV128" s="61"/>
      <c r="GDW128" s="61"/>
      <c r="GDX128" s="61"/>
      <c r="GDY128" s="61"/>
      <c r="GDZ128" s="61"/>
      <c r="GEA128" s="61"/>
      <c r="GEB128" s="61"/>
      <c r="GEC128" s="61"/>
      <c r="GED128" s="61"/>
      <c r="GEE128" s="61"/>
      <c r="GEF128" s="61"/>
      <c r="GEG128" s="61"/>
      <c r="GEH128" s="61"/>
      <c r="GEI128" s="61"/>
      <c r="GEJ128" s="61"/>
      <c r="GEK128" s="61"/>
      <c r="GEL128" s="61"/>
      <c r="GEM128" s="61"/>
      <c r="GEN128" s="61"/>
      <c r="GEO128" s="61"/>
      <c r="GEP128" s="61"/>
      <c r="GEQ128" s="61"/>
      <c r="GER128" s="61"/>
      <c r="GES128" s="61"/>
      <c r="GET128" s="61"/>
      <c r="GEU128" s="61"/>
      <c r="GEV128" s="61"/>
      <c r="GEW128" s="61"/>
      <c r="GEX128" s="61"/>
      <c r="GEY128" s="61"/>
      <c r="GEZ128" s="61"/>
      <c r="GFA128" s="61"/>
      <c r="GFB128" s="61"/>
      <c r="GFC128" s="61"/>
      <c r="GFD128" s="61"/>
      <c r="GFE128" s="61"/>
      <c r="GFF128" s="61"/>
      <c r="GFG128" s="61"/>
      <c r="GFH128" s="61"/>
      <c r="GFI128" s="61"/>
      <c r="GFJ128" s="61"/>
      <c r="GFK128" s="61"/>
      <c r="GFL128" s="61"/>
      <c r="GFM128" s="61"/>
      <c r="GFN128" s="61"/>
      <c r="GFO128" s="61"/>
      <c r="GFP128" s="61"/>
      <c r="GFQ128" s="61"/>
      <c r="GFR128" s="61"/>
      <c r="GFS128" s="61"/>
      <c r="GFT128" s="61"/>
      <c r="GFU128" s="61"/>
      <c r="GFV128" s="61"/>
      <c r="GFW128" s="61"/>
      <c r="GFX128" s="61"/>
      <c r="GFY128" s="61"/>
      <c r="GFZ128" s="61"/>
      <c r="GGA128" s="61"/>
      <c r="GGB128" s="61"/>
      <c r="GGC128" s="61"/>
      <c r="GGD128" s="61"/>
      <c r="GGE128" s="61"/>
      <c r="GGF128" s="61"/>
      <c r="GGG128" s="61"/>
      <c r="GGH128" s="61"/>
      <c r="GGI128" s="61"/>
      <c r="GGJ128" s="61"/>
      <c r="GGK128" s="61"/>
      <c r="GGL128" s="61"/>
      <c r="GGM128" s="61"/>
      <c r="GGN128" s="61"/>
      <c r="GGO128" s="61"/>
      <c r="GGP128" s="61"/>
      <c r="GGQ128" s="61"/>
      <c r="GGR128" s="61"/>
      <c r="GGS128" s="61"/>
      <c r="GGT128" s="61"/>
      <c r="GGU128" s="61"/>
      <c r="GGV128" s="61"/>
      <c r="GGW128" s="61"/>
      <c r="GGX128" s="61"/>
      <c r="GGY128" s="61"/>
      <c r="GGZ128" s="61"/>
      <c r="GHA128" s="61"/>
      <c r="GHB128" s="61"/>
      <c r="GHC128" s="61"/>
      <c r="GHD128" s="61"/>
      <c r="GHE128" s="61"/>
      <c r="GHF128" s="61"/>
      <c r="GHG128" s="61"/>
      <c r="GHH128" s="61"/>
      <c r="GHI128" s="61"/>
      <c r="GHJ128" s="61"/>
      <c r="GHK128" s="61"/>
      <c r="GHL128" s="61"/>
      <c r="GHM128" s="61"/>
      <c r="GHN128" s="61"/>
      <c r="GHO128" s="61"/>
      <c r="GHP128" s="61"/>
      <c r="GHQ128" s="61"/>
      <c r="GHR128" s="61"/>
      <c r="GHS128" s="61"/>
      <c r="GHT128" s="61"/>
      <c r="GHU128" s="61"/>
      <c r="GHV128" s="61"/>
      <c r="GHW128" s="61"/>
      <c r="GHX128" s="61"/>
      <c r="GHY128" s="61"/>
      <c r="GHZ128" s="61"/>
      <c r="GIA128" s="61"/>
      <c r="GIB128" s="61"/>
      <c r="GIC128" s="61"/>
      <c r="GID128" s="61"/>
      <c r="GIE128" s="61"/>
      <c r="GIF128" s="61"/>
      <c r="GIG128" s="61"/>
      <c r="GIH128" s="61"/>
      <c r="GII128" s="61"/>
      <c r="GIJ128" s="61"/>
      <c r="GIK128" s="61"/>
      <c r="GIL128" s="61"/>
      <c r="GIM128" s="61"/>
      <c r="GIN128" s="61"/>
      <c r="GIO128" s="61"/>
      <c r="GIP128" s="61"/>
      <c r="GIQ128" s="61"/>
      <c r="GIR128" s="61"/>
      <c r="GIS128" s="61"/>
      <c r="GIT128" s="61"/>
      <c r="GIU128" s="61"/>
      <c r="GIV128" s="61"/>
      <c r="GIW128" s="61"/>
      <c r="GIX128" s="61"/>
      <c r="GIY128" s="61"/>
      <c r="GIZ128" s="61"/>
      <c r="GJA128" s="61"/>
      <c r="GJB128" s="61"/>
      <c r="GJC128" s="61"/>
      <c r="GJD128" s="61"/>
      <c r="GJE128" s="61"/>
      <c r="GJF128" s="61"/>
      <c r="GJG128" s="61"/>
      <c r="GJH128" s="61"/>
      <c r="GJI128" s="61"/>
      <c r="GJJ128" s="61"/>
      <c r="GJK128" s="61"/>
      <c r="GJL128" s="61"/>
      <c r="GJM128" s="61"/>
      <c r="GJN128" s="61"/>
      <c r="GJO128" s="61"/>
      <c r="GJP128" s="61"/>
      <c r="GJQ128" s="61"/>
      <c r="GJR128" s="61"/>
      <c r="GJS128" s="61"/>
      <c r="GJT128" s="61"/>
      <c r="GJU128" s="61"/>
      <c r="GJV128" s="61"/>
      <c r="GJW128" s="61"/>
      <c r="GJX128" s="61"/>
      <c r="GJY128" s="61"/>
      <c r="GJZ128" s="61"/>
      <c r="GKA128" s="61"/>
      <c r="GKB128" s="61"/>
      <c r="GKC128" s="61"/>
      <c r="GKD128" s="61"/>
      <c r="GKE128" s="61"/>
      <c r="GKF128" s="61"/>
      <c r="GKG128" s="61"/>
      <c r="GKH128" s="61"/>
      <c r="GKI128" s="61"/>
      <c r="GKJ128" s="61"/>
      <c r="GKK128" s="61"/>
      <c r="GKL128" s="61"/>
      <c r="GKM128" s="61"/>
      <c r="GKN128" s="61"/>
      <c r="GKO128" s="61"/>
      <c r="GKP128" s="61"/>
      <c r="GKQ128" s="61"/>
      <c r="GKR128" s="61"/>
      <c r="GKS128" s="61"/>
      <c r="GKT128" s="61"/>
      <c r="GKU128" s="61"/>
      <c r="GKV128" s="61"/>
      <c r="GKW128" s="61"/>
      <c r="GKX128" s="61"/>
      <c r="GKY128" s="61"/>
      <c r="GKZ128" s="61"/>
      <c r="GLA128" s="61"/>
      <c r="GLB128" s="61"/>
      <c r="GLC128" s="61"/>
      <c r="GLD128" s="61"/>
      <c r="GLE128" s="61"/>
      <c r="GLF128" s="61"/>
      <c r="GLG128" s="61"/>
      <c r="GLH128" s="61"/>
      <c r="GLI128" s="61"/>
      <c r="GLJ128" s="61"/>
      <c r="GLK128" s="61"/>
      <c r="GLL128" s="61"/>
      <c r="GLM128" s="61"/>
      <c r="GLN128" s="61"/>
      <c r="GLO128" s="61"/>
      <c r="GLP128" s="61"/>
      <c r="GLQ128" s="61"/>
      <c r="GLR128" s="61"/>
      <c r="GLS128" s="61"/>
      <c r="GLT128" s="61"/>
      <c r="GLU128" s="61"/>
      <c r="GLV128" s="61"/>
      <c r="GLW128" s="61"/>
      <c r="GLX128" s="61"/>
      <c r="GLY128" s="61"/>
      <c r="GLZ128" s="61"/>
      <c r="GMA128" s="61"/>
      <c r="GMB128" s="61"/>
      <c r="GMC128" s="61"/>
      <c r="GMD128" s="61"/>
      <c r="GME128" s="61"/>
      <c r="GMF128" s="61"/>
      <c r="GMG128" s="61"/>
      <c r="GMH128" s="61"/>
      <c r="GMI128" s="61"/>
      <c r="GMJ128" s="61"/>
      <c r="GMK128" s="61"/>
      <c r="GML128" s="61"/>
      <c r="GMM128" s="61"/>
      <c r="GMN128" s="61"/>
      <c r="GMO128" s="61"/>
      <c r="GMP128" s="61"/>
      <c r="GMQ128" s="61"/>
      <c r="GMR128" s="61"/>
      <c r="GMS128" s="61"/>
      <c r="GMT128" s="61"/>
      <c r="GMU128" s="61"/>
      <c r="GMV128" s="61"/>
      <c r="GMW128" s="61"/>
      <c r="GMX128" s="61"/>
      <c r="GMY128" s="61"/>
      <c r="GMZ128" s="61"/>
      <c r="GNA128" s="61"/>
      <c r="GNB128" s="61"/>
      <c r="GNC128" s="61"/>
      <c r="GND128" s="61"/>
      <c r="GNE128" s="61"/>
      <c r="GNF128" s="61"/>
      <c r="GNG128" s="61"/>
      <c r="GNH128" s="61"/>
      <c r="GNI128" s="61"/>
      <c r="GNJ128" s="61"/>
      <c r="GNK128" s="61"/>
      <c r="GNL128" s="61"/>
      <c r="GNM128" s="61"/>
      <c r="GNN128" s="61"/>
      <c r="GNO128" s="61"/>
      <c r="GNP128" s="61"/>
      <c r="GNQ128" s="61"/>
      <c r="GNR128" s="61"/>
      <c r="GNS128" s="61"/>
      <c r="GNT128" s="61"/>
      <c r="GNU128" s="61"/>
      <c r="GNV128" s="61"/>
      <c r="GNW128" s="61"/>
      <c r="GNX128" s="61"/>
      <c r="GNY128" s="61"/>
      <c r="GNZ128" s="61"/>
      <c r="GOA128" s="61"/>
      <c r="GOB128" s="61"/>
      <c r="GOC128" s="61"/>
      <c r="GOD128" s="61"/>
      <c r="GOE128" s="61"/>
      <c r="GOF128" s="61"/>
      <c r="GOG128" s="61"/>
      <c r="GOH128" s="61"/>
      <c r="GOI128" s="61"/>
      <c r="GOJ128" s="61"/>
      <c r="GOK128" s="61"/>
      <c r="GOL128" s="61"/>
      <c r="GOM128" s="61"/>
      <c r="GON128" s="61"/>
      <c r="GOO128" s="61"/>
      <c r="GOP128" s="61"/>
      <c r="GOQ128" s="61"/>
      <c r="GOR128" s="61"/>
      <c r="GOS128" s="61"/>
      <c r="GOT128" s="61"/>
      <c r="GOU128" s="61"/>
      <c r="GOV128" s="61"/>
      <c r="GOW128" s="61"/>
      <c r="GOX128" s="61"/>
      <c r="GOY128" s="61"/>
      <c r="GOZ128" s="61"/>
      <c r="GPA128" s="61"/>
      <c r="GPB128" s="61"/>
      <c r="GPC128" s="61"/>
      <c r="GPD128" s="61"/>
      <c r="GPE128" s="61"/>
      <c r="GPF128" s="61"/>
      <c r="GPG128" s="61"/>
      <c r="GPH128" s="61"/>
      <c r="GPI128" s="61"/>
      <c r="GPJ128" s="61"/>
      <c r="GPK128" s="61"/>
      <c r="GPL128" s="61"/>
      <c r="GPM128" s="61"/>
      <c r="GPN128" s="61"/>
      <c r="GPO128" s="61"/>
      <c r="GPP128" s="61"/>
      <c r="GPQ128" s="61"/>
      <c r="GPR128" s="61"/>
      <c r="GPS128" s="61"/>
      <c r="GPT128" s="61"/>
      <c r="GPU128" s="61"/>
      <c r="GPV128" s="61"/>
      <c r="GPW128" s="61"/>
      <c r="GPX128" s="61"/>
      <c r="GPY128" s="61"/>
      <c r="GPZ128" s="61"/>
      <c r="GQA128" s="61"/>
      <c r="GQB128" s="61"/>
      <c r="GQC128" s="61"/>
      <c r="GQD128" s="61"/>
      <c r="GQE128" s="61"/>
      <c r="GQF128" s="61"/>
      <c r="GQG128" s="61"/>
      <c r="GQH128" s="61"/>
      <c r="GQI128" s="61"/>
      <c r="GQJ128" s="61"/>
      <c r="GQK128" s="61"/>
      <c r="GQL128" s="61"/>
      <c r="GQM128" s="61"/>
      <c r="GQN128" s="61"/>
      <c r="GQO128" s="61"/>
      <c r="GQP128" s="61"/>
      <c r="GQQ128" s="61"/>
      <c r="GQR128" s="61"/>
      <c r="GQS128" s="61"/>
      <c r="GQT128" s="61"/>
      <c r="GQU128" s="61"/>
      <c r="GQV128" s="61"/>
      <c r="GQW128" s="61"/>
      <c r="GQX128" s="61"/>
      <c r="GQY128" s="61"/>
      <c r="GQZ128" s="61"/>
      <c r="GRA128" s="61"/>
      <c r="GRB128" s="61"/>
      <c r="GRC128" s="61"/>
      <c r="GRD128" s="61"/>
      <c r="GRE128" s="61"/>
      <c r="GRF128" s="61"/>
      <c r="GRG128" s="61"/>
      <c r="GRH128" s="61"/>
      <c r="GRI128" s="61"/>
      <c r="GRJ128" s="61"/>
      <c r="GRK128" s="61"/>
      <c r="GRL128" s="61"/>
      <c r="GRM128" s="61"/>
      <c r="GRN128" s="61"/>
      <c r="GRO128" s="61"/>
      <c r="GRP128" s="61"/>
      <c r="GRQ128" s="61"/>
      <c r="GRR128" s="61"/>
      <c r="GRS128" s="61"/>
      <c r="GRT128" s="61"/>
      <c r="GRU128" s="61"/>
      <c r="GRV128" s="61"/>
      <c r="GRW128" s="61"/>
      <c r="GRX128" s="61"/>
      <c r="GRY128" s="61"/>
      <c r="GRZ128" s="61"/>
      <c r="GSA128" s="61"/>
      <c r="GSB128" s="61"/>
      <c r="GSC128" s="61"/>
      <c r="GSD128" s="61"/>
      <c r="GSE128" s="61"/>
      <c r="GSF128" s="61"/>
      <c r="GSG128" s="61"/>
      <c r="GSH128" s="61"/>
      <c r="GSI128" s="61"/>
      <c r="GSJ128" s="61"/>
      <c r="GSK128" s="61"/>
      <c r="GSL128" s="61"/>
      <c r="GSM128" s="61"/>
      <c r="GSN128" s="61"/>
      <c r="GSO128" s="61"/>
      <c r="GSP128" s="61"/>
      <c r="GSQ128" s="61"/>
      <c r="GSR128" s="61"/>
      <c r="GSS128" s="61"/>
      <c r="GST128" s="61"/>
      <c r="GSU128" s="61"/>
      <c r="GSV128" s="61"/>
      <c r="GSW128" s="61"/>
      <c r="GSX128" s="61"/>
      <c r="GSY128" s="61"/>
      <c r="GSZ128" s="61"/>
      <c r="GTA128" s="61"/>
      <c r="GTB128" s="61"/>
      <c r="GTC128" s="61"/>
      <c r="GTD128" s="61"/>
      <c r="GTE128" s="61"/>
      <c r="GTF128" s="61"/>
      <c r="GTG128" s="61"/>
      <c r="GTH128" s="61"/>
      <c r="GTI128" s="61"/>
      <c r="GTJ128" s="61"/>
      <c r="GTK128" s="61"/>
      <c r="GTL128" s="61"/>
      <c r="GTM128" s="61"/>
      <c r="GTN128" s="61"/>
      <c r="GTO128" s="61"/>
      <c r="GTP128" s="61"/>
      <c r="GTQ128" s="61"/>
      <c r="GTR128" s="61"/>
      <c r="GTS128" s="61"/>
      <c r="GTT128" s="61"/>
      <c r="GTU128" s="61"/>
      <c r="GTV128" s="61"/>
      <c r="GTW128" s="61"/>
      <c r="GTX128" s="61"/>
      <c r="GTY128" s="61"/>
      <c r="GTZ128" s="61"/>
      <c r="GUA128" s="61"/>
      <c r="GUB128" s="61"/>
      <c r="GUC128" s="61"/>
      <c r="GUD128" s="61"/>
      <c r="GUE128" s="61"/>
      <c r="GUF128" s="61"/>
      <c r="GUG128" s="61"/>
      <c r="GUH128" s="61"/>
      <c r="GUI128" s="61"/>
      <c r="GUJ128" s="61"/>
      <c r="GUK128" s="61"/>
      <c r="GUL128" s="61"/>
      <c r="GUM128" s="61"/>
      <c r="GUN128" s="61"/>
      <c r="GUO128" s="61"/>
      <c r="GUP128" s="61"/>
      <c r="GUQ128" s="61"/>
      <c r="GUR128" s="61"/>
      <c r="GUS128" s="61"/>
      <c r="GUT128" s="61"/>
      <c r="GUU128" s="61"/>
      <c r="GUV128" s="61"/>
      <c r="GUW128" s="61"/>
      <c r="GUX128" s="61"/>
      <c r="GUY128" s="61"/>
      <c r="GUZ128" s="61"/>
      <c r="GVA128" s="61"/>
      <c r="GVB128" s="61"/>
      <c r="GVC128" s="61"/>
      <c r="GVD128" s="61"/>
      <c r="GVE128" s="61"/>
      <c r="GVF128" s="61"/>
      <c r="GVG128" s="61"/>
      <c r="GVH128" s="61"/>
      <c r="GVI128" s="61"/>
      <c r="GVJ128" s="61"/>
      <c r="GVK128" s="61"/>
      <c r="GVL128" s="61"/>
      <c r="GVM128" s="61"/>
      <c r="GVN128" s="61"/>
      <c r="GVO128" s="61"/>
      <c r="GVP128" s="61"/>
      <c r="GVQ128" s="61"/>
      <c r="GVR128" s="61"/>
      <c r="GVS128" s="61"/>
      <c r="GVT128" s="61"/>
      <c r="GVU128" s="61"/>
      <c r="GVV128" s="61"/>
      <c r="GVW128" s="61"/>
      <c r="GVX128" s="61"/>
      <c r="GVY128" s="61"/>
      <c r="GVZ128" s="61"/>
      <c r="GWA128" s="61"/>
      <c r="GWB128" s="61"/>
      <c r="GWC128" s="61"/>
      <c r="GWD128" s="61"/>
      <c r="GWE128" s="61"/>
      <c r="GWF128" s="61"/>
      <c r="GWG128" s="61"/>
      <c r="GWH128" s="61"/>
      <c r="GWI128" s="61"/>
      <c r="GWJ128" s="61"/>
      <c r="GWK128" s="61"/>
      <c r="GWL128" s="61"/>
      <c r="GWM128" s="61"/>
      <c r="GWN128" s="61"/>
      <c r="GWO128" s="61"/>
      <c r="GWP128" s="61"/>
      <c r="GWQ128" s="61"/>
      <c r="GWR128" s="61"/>
      <c r="GWS128" s="61"/>
      <c r="GWT128" s="61"/>
      <c r="GWU128" s="61"/>
      <c r="GWV128" s="61"/>
      <c r="GWW128" s="61"/>
      <c r="GWX128" s="61"/>
      <c r="GWY128" s="61"/>
      <c r="GWZ128" s="61"/>
      <c r="GXA128" s="61"/>
      <c r="GXB128" s="61"/>
      <c r="GXC128" s="61"/>
      <c r="GXD128" s="61"/>
      <c r="GXE128" s="61"/>
      <c r="GXF128" s="61"/>
      <c r="GXG128" s="61"/>
      <c r="GXH128" s="61"/>
      <c r="GXI128" s="61"/>
      <c r="GXJ128" s="61"/>
      <c r="GXK128" s="61"/>
      <c r="GXL128" s="61"/>
      <c r="GXM128" s="61"/>
      <c r="GXN128" s="61"/>
      <c r="GXO128" s="61"/>
      <c r="GXP128" s="61"/>
      <c r="GXQ128" s="61"/>
      <c r="GXR128" s="61"/>
      <c r="GXS128" s="61"/>
      <c r="GXT128" s="61"/>
      <c r="GXU128" s="61"/>
      <c r="GXV128" s="61"/>
      <c r="GXW128" s="61"/>
      <c r="GXX128" s="61"/>
      <c r="GXY128" s="61"/>
      <c r="GXZ128" s="61"/>
      <c r="GYA128" s="61"/>
      <c r="GYB128" s="61"/>
      <c r="GYC128" s="61"/>
      <c r="GYD128" s="61"/>
      <c r="GYE128" s="61"/>
      <c r="GYF128" s="61"/>
      <c r="GYG128" s="61"/>
      <c r="GYH128" s="61"/>
      <c r="GYI128" s="61"/>
      <c r="GYJ128" s="61"/>
      <c r="GYK128" s="61"/>
      <c r="GYL128" s="61"/>
      <c r="GYM128" s="61"/>
      <c r="GYN128" s="61"/>
      <c r="GYO128" s="61"/>
      <c r="GYP128" s="61"/>
      <c r="GYQ128" s="61"/>
      <c r="GYR128" s="61"/>
      <c r="GYS128" s="61"/>
      <c r="GYT128" s="61"/>
      <c r="GYU128" s="61"/>
      <c r="GYV128" s="61"/>
      <c r="GYW128" s="61"/>
      <c r="GYX128" s="61"/>
      <c r="GYY128" s="61"/>
      <c r="GYZ128" s="61"/>
      <c r="GZA128" s="61"/>
      <c r="GZB128" s="61"/>
      <c r="GZC128" s="61"/>
      <c r="GZD128" s="61"/>
      <c r="GZE128" s="61"/>
      <c r="GZF128" s="61"/>
      <c r="GZG128" s="61"/>
      <c r="GZH128" s="61"/>
      <c r="GZI128" s="61"/>
      <c r="GZJ128" s="61"/>
      <c r="GZK128" s="61"/>
      <c r="GZL128" s="61"/>
      <c r="GZM128" s="61"/>
      <c r="GZN128" s="61"/>
      <c r="GZO128" s="61"/>
      <c r="GZP128" s="61"/>
      <c r="GZQ128" s="61"/>
      <c r="GZR128" s="61"/>
      <c r="GZS128" s="61"/>
      <c r="GZT128" s="61"/>
      <c r="GZU128" s="61"/>
      <c r="GZV128" s="61"/>
      <c r="GZW128" s="61"/>
      <c r="GZX128" s="61"/>
      <c r="GZY128" s="61"/>
      <c r="GZZ128" s="61"/>
      <c r="HAA128" s="61"/>
      <c r="HAB128" s="61"/>
      <c r="HAC128" s="61"/>
      <c r="HAD128" s="61"/>
      <c r="HAE128" s="61"/>
      <c r="HAF128" s="61"/>
      <c r="HAG128" s="61"/>
      <c r="HAH128" s="61"/>
      <c r="HAI128" s="61"/>
      <c r="HAJ128" s="61"/>
      <c r="HAK128" s="61"/>
      <c r="HAL128" s="61"/>
      <c r="HAM128" s="61"/>
      <c r="HAN128" s="61"/>
      <c r="HAO128" s="61"/>
      <c r="HAP128" s="61"/>
      <c r="HAQ128" s="61"/>
      <c r="HAR128" s="61"/>
      <c r="HAS128" s="61"/>
      <c r="HAT128" s="61"/>
      <c r="HAU128" s="61"/>
      <c r="HAV128" s="61"/>
      <c r="HAW128" s="61"/>
      <c r="HAX128" s="61"/>
      <c r="HAY128" s="61"/>
      <c r="HAZ128" s="61"/>
      <c r="HBA128" s="61"/>
      <c r="HBB128" s="61"/>
      <c r="HBC128" s="61"/>
      <c r="HBD128" s="61"/>
      <c r="HBE128" s="61"/>
      <c r="HBF128" s="61"/>
      <c r="HBG128" s="61"/>
      <c r="HBH128" s="61"/>
      <c r="HBI128" s="61"/>
      <c r="HBJ128" s="61"/>
      <c r="HBK128" s="61"/>
      <c r="HBL128" s="61"/>
      <c r="HBM128" s="61"/>
      <c r="HBN128" s="61"/>
      <c r="HBO128" s="61"/>
      <c r="HBP128" s="61"/>
      <c r="HBQ128" s="61"/>
      <c r="HBR128" s="61"/>
      <c r="HBS128" s="61"/>
      <c r="HBT128" s="61"/>
      <c r="HBU128" s="61"/>
      <c r="HBV128" s="61"/>
      <c r="HBW128" s="61"/>
      <c r="HBX128" s="61"/>
      <c r="HBY128" s="61"/>
      <c r="HBZ128" s="61"/>
      <c r="HCA128" s="61"/>
      <c r="HCB128" s="61"/>
      <c r="HCC128" s="61"/>
      <c r="HCD128" s="61"/>
      <c r="HCE128" s="61"/>
      <c r="HCF128" s="61"/>
      <c r="HCG128" s="61"/>
      <c r="HCH128" s="61"/>
      <c r="HCI128" s="61"/>
      <c r="HCJ128" s="61"/>
      <c r="HCK128" s="61"/>
      <c r="HCL128" s="61"/>
      <c r="HCM128" s="61"/>
      <c r="HCN128" s="61"/>
      <c r="HCO128" s="61"/>
      <c r="HCP128" s="61"/>
      <c r="HCQ128" s="61"/>
      <c r="HCR128" s="61"/>
      <c r="HCS128" s="61"/>
      <c r="HCT128" s="61"/>
      <c r="HCU128" s="61"/>
      <c r="HCV128" s="61"/>
      <c r="HCW128" s="61"/>
      <c r="HCX128" s="61"/>
      <c r="HCY128" s="61"/>
      <c r="HCZ128" s="61"/>
      <c r="HDA128" s="61"/>
      <c r="HDB128" s="61"/>
      <c r="HDC128" s="61"/>
      <c r="HDD128" s="61"/>
      <c r="HDE128" s="61"/>
      <c r="HDF128" s="61"/>
      <c r="HDG128" s="61"/>
      <c r="HDH128" s="61"/>
      <c r="HDI128" s="61"/>
      <c r="HDJ128" s="61"/>
      <c r="HDK128" s="61"/>
      <c r="HDL128" s="61"/>
      <c r="HDM128" s="61"/>
      <c r="HDN128" s="61"/>
      <c r="HDO128" s="61"/>
      <c r="HDP128" s="61"/>
      <c r="HDQ128" s="61"/>
      <c r="HDR128" s="61"/>
      <c r="HDS128" s="61"/>
      <c r="HDT128" s="61"/>
      <c r="HDU128" s="61"/>
      <c r="HDV128" s="61"/>
      <c r="HDW128" s="61"/>
      <c r="HDX128" s="61"/>
      <c r="HDY128" s="61"/>
      <c r="HDZ128" s="61"/>
      <c r="HEA128" s="61"/>
      <c r="HEB128" s="61"/>
      <c r="HEC128" s="61"/>
      <c r="HED128" s="61"/>
      <c r="HEE128" s="61"/>
      <c r="HEF128" s="61"/>
      <c r="HEG128" s="61"/>
      <c r="HEH128" s="61"/>
      <c r="HEI128" s="61"/>
      <c r="HEJ128" s="61"/>
      <c r="HEK128" s="61"/>
      <c r="HEL128" s="61"/>
      <c r="HEM128" s="61"/>
      <c r="HEN128" s="61"/>
      <c r="HEO128" s="61"/>
      <c r="HEP128" s="61"/>
      <c r="HEQ128" s="61"/>
      <c r="HER128" s="61"/>
      <c r="HES128" s="61"/>
      <c r="HET128" s="61"/>
      <c r="HEU128" s="61"/>
      <c r="HEV128" s="61"/>
      <c r="HEW128" s="61"/>
      <c r="HEX128" s="61"/>
      <c r="HEY128" s="61"/>
      <c r="HEZ128" s="61"/>
      <c r="HFA128" s="61"/>
      <c r="HFB128" s="61"/>
      <c r="HFC128" s="61"/>
      <c r="HFD128" s="61"/>
      <c r="HFE128" s="61"/>
      <c r="HFF128" s="61"/>
      <c r="HFG128" s="61"/>
      <c r="HFH128" s="61"/>
      <c r="HFI128" s="61"/>
      <c r="HFJ128" s="61"/>
      <c r="HFK128" s="61"/>
      <c r="HFL128" s="61"/>
      <c r="HFM128" s="61"/>
      <c r="HFN128" s="61"/>
      <c r="HFO128" s="61"/>
      <c r="HFP128" s="61"/>
      <c r="HFQ128" s="61"/>
      <c r="HFR128" s="61"/>
      <c r="HFS128" s="61"/>
      <c r="HFT128" s="61"/>
      <c r="HFU128" s="61"/>
      <c r="HFV128" s="61"/>
      <c r="HFW128" s="61"/>
      <c r="HFX128" s="61"/>
      <c r="HFY128" s="61"/>
      <c r="HFZ128" s="61"/>
      <c r="HGA128" s="61"/>
      <c r="HGB128" s="61"/>
      <c r="HGC128" s="61"/>
      <c r="HGD128" s="61"/>
      <c r="HGE128" s="61"/>
      <c r="HGF128" s="61"/>
      <c r="HGG128" s="61"/>
      <c r="HGH128" s="61"/>
      <c r="HGI128" s="61"/>
      <c r="HGJ128" s="61"/>
      <c r="HGK128" s="61"/>
      <c r="HGL128" s="61"/>
      <c r="HGM128" s="61"/>
      <c r="HGN128" s="61"/>
      <c r="HGO128" s="61"/>
      <c r="HGP128" s="61"/>
      <c r="HGQ128" s="61"/>
      <c r="HGR128" s="61"/>
      <c r="HGS128" s="61"/>
      <c r="HGT128" s="61"/>
      <c r="HGU128" s="61"/>
      <c r="HGV128" s="61"/>
      <c r="HGW128" s="61"/>
      <c r="HGX128" s="61"/>
      <c r="HGY128" s="61"/>
      <c r="HGZ128" s="61"/>
      <c r="HHA128" s="61"/>
      <c r="HHB128" s="61"/>
      <c r="HHC128" s="61"/>
      <c r="HHD128" s="61"/>
      <c r="HHE128" s="61"/>
      <c r="HHF128" s="61"/>
      <c r="HHG128" s="61"/>
      <c r="HHH128" s="61"/>
      <c r="HHI128" s="61"/>
      <c r="HHJ128" s="61"/>
      <c r="HHK128" s="61"/>
      <c r="HHL128" s="61"/>
      <c r="HHM128" s="61"/>
      <c r="HHN128" s="61"/>
      <c r="HHO128" s="61"/>
      <c r="HHP128" s="61"/>
      <c r="HHQ128" s="61"/>
      <c r="HHR128" s="61"/>
      <c r="HHS128" s="61"/>
      <c r="HHT128" s="61"/>
      <c r="HHU128" s="61"/>
      <c r="HHV128" s="61"/>
      <c r="HHW128" s="61"/>
      <c r="HHX128" s="61"/>
      <c r="HHY128" s="61"/>
      <c r="HHZ128" s="61"/>
      <c r="HIA128" s="61"/>
      <c r="HIB128" s="61"/>
      <c r="HIC128" s="61"/>
      <c r="HID128" s="61"/>
      <c r="HIE128" s="61"/>
      <c r="HIF128" s="61"/>
      <c r="HIG128" s="61"/>
      <c r="HIH128" s="61"/>
      <c r="HII128" s="61"/>
      <c r="HIJ128" s="61"/>
      <c r="HIK128" s="61"/>
      <c r="HIL128" s="61"/>
      <c r="HIM128" s="61"/>
      <c r="HIN128" s="61"/>
      <c r="HIO128" s="61"/>
      <c r="HIP128" s="61"/>
      <c r="HIQ128" s="61"/>
      <c r="HIR128" s="61"/>
      <c r="HIS128" s="61"/>
      <c r="HIT128" s="61"/>
      <c r="HIU128" s="61"/>
      <c r="HIV128" s="61"/>
      <c r="HIW128" s="61"/>
      <c r="HIX128" s="61"/>
      <c r="HIY128" s="61"/>
      <c r="HIZ128" s="61"/>
      <c r="HJA128" s="61"/>
      <c r="HJB128" s="61"/>
      <c r="HJC128" s="61"/>
      <c r="HJD128" s="61"/>
      <c r="HJE128" s="61"/>
      <c r="HJF128" s="61"/>
      <c r="HJG128" s="61"/>
      <c r="HJH128" s="61"/>
      <c r="HJI128" s="61"/>
      <c r="HJJ128" s="61"/>
      <c r="HJK128" s="61"/>
      <c r="HJL128" s="61"/>
      <c r="HJM128" s="61"/>
      <c r="HJN128" s="61"/>
      <c r="HJO128" s="61"/>
      <c r="HJP128" s="61"/>
      <c r="HJQ128" s="61"/>
      <c r="HJR128" s="61"/>
      <c r="HJS128" s="61"/>
      <c r="HJT128" s="61"/>
      <c r="HJU128" s="61"/>
      <c r="HJV128" s="61"/>
      <c r="HJW128" s="61"/>
      <c r="HJX128" s="61"/>
      <c r="HJY128" s="61"/>
      <c r="HJZ128" s="61"/>
      <c r="HKA128" s="61"/>
      <c r="HKB128" s="61"/>
      <c r="HKC128" s="61"/>
      <c r="HKD128" s="61"/>
      <c r="HKE128" s="61"/>
      <c r="HKF128" s="61"/>
      <c r="HKG128" s="61"/>
      <c r="HKH128" s="61"/>
      <c r="HKI128" s="61"/>
      <c r="HKJ128" s="61"/>
      <c r="HKK128" s="61"/>
      <c r="HKL128" s="61"/>
      <c r="HKM128" s="61"/>
      <c r="HKN128" s="61"/>
      <c r="HKO128" s="61"/>
      <c r="HKP128" s="61"/>
      <c r="HKQ128" s="61"/>
      <c r="HKR128" s="61"/>
      <c r="HKS128" s="61"/>
      <c r="HKT128" s="61"/>
      <c r="HKU128" s="61"/>
      <c r="HKV128" s="61"/>
      <c r="HKW128" s="61"/>
      <c r="HKX128" s="61"/>
      <c r="HKY128" s="61"/>
      <c r="HKZ128" s="61"/>
      <c r="HLA128" s="61"/>
      <c r="HLB128" s="61"/>
      <c r="HLC128" s="61"/>
      <c r="HLD128" s="61"/>
      <c r="HLE128" s="61"/>
      <c r="HLF128" s="61"/>
      <c r="HLG128" s="61"/>
      <c r="HLH128" s="61"/>
      <c r="HLI128" s="61"/>
      <c r="HLJ128" s="61"/>
      <c r="HLK128" s="61"/>
      <c r="HLL128" s="61"/>
      <c r="HLM128" s="61"/>
      <c r="HLN128" s="61"/>
      <c r="HLO128" s="61"/>
      <c r="HLP128" s="61"/>
      <c r="HLQ128" s="61"/>
      <c r="HLR128" s="61"/>
      <c r="HLS128" s="61"/>
      <c r="HLT128" s="61"/>
      <c r="HLU128" s="61"/>
      <c r="HLV128" s="61"/>
      <c r="HLW128" s="61"/>
      <c r="HLX128" s="61"/>
      <c r="HLY128" s="61"/>
      <c r="HLZ128" s="61"/>
      <c r="HMA128" s="61"/>
      <c r="HMB128" s="61"/>
      <c r="HMC128" s="61"/>
      <c r="HMD128" s="61"/>
      <c r="HME128" s="61"/>
      <c r="HMF128" s="61"/>
      <c r="HMG128" s="61"/>
      <c r="HMH128" s="61"/>
      <c r="HMI128" s="61"/>
      <c r="HMJ128" s="61"/>
      <c r="HMK128" s="61"/>
      <c r="HML128" s="61"/>
      <c r="HMM128" s="61"/>
      <c r="HMN128" s="61"/>
      <c r="HMO128" s="61"/>
      <c r="HMP128" s="61"/>
      <c r="HMQ128" s="61"/>
      <c r="HMR128" s="61"/>
      <c r="HMS128" s="61"/>
      <c r="HMT128" s="61"/>
      <c r="HMU128" s="61"/>
      <c r="HMV128" s="61"/>
      <c r="HMW128" s="61"/>
      <c r="HMX128" s="61"/>
      <c r="HMY128" s="61"/>
      <c r="HMZ128" s="61"/>
      <c r="HNA128" s="61"/>
      <c r="HNB128" s="61"/>
      <c r="HNC128" s="61"/>
      <c r="HND128" s="61"/>
      <c r="HNE128" s="61"/>
      <c r="HNF128" s="61"/>
      <c r="HNG128" s="61"/>
      <c r="HNH128" s="61"/>
      <c r="HNI128" s="61"/>
      <c r="HNJ128" s="61"/>
      <c r="HNK128" s="61"/>
      <c r="HNL128" s="61"/>
      <c r="HNM128" s="61"/>
      <c r="HNN128" s="61"/>
      <c r="HNO128" s="61"/>
      <c r="HNP128" s="61"/>
      <c r="HNQ128" s="61"/>
      <c r="HNR128" s="61"/>
      <c r="HNS128" s="61"/>
      <c r="HNT128" s="61"/>
      <c r="HNU128" s="61"/>
      <c r="HNV128" s="61"/>
      <c r="HNW128" s="61"/>
      <c r="HNX128" s="61"/>
      <c r="HNY128" s="61"/>
      <c r="HNZ128" s="61"/>
      <c r="HOA128" s="61"/>
      <c r="HOB128" s="61"/>
      <c r="HOC128" s="61"/>
      <c r="HOD128" s="61"/>
      <c r="HOE128" s="61"/>
      <c r="HOF128" s="61"/>
      <c r="HOG128" s="61"/>
      <c r="HOH128" s="61"/>
      <c r="HOI128" s="61"/>
      <c r="HOJ128" s="61"/>
      <c r="HOK128" s="61"/>
      <c r="HOL128" s="61"/>
      <c r="HOM128" s="61"/>
      <c r="HON128" s="61"/>
      <c r="HOO128" s="61"/>
      <c r="HOP128" s="61"/>
      <c r="HOQ128" s="61"/>
      <c r="HOR128" s="61"/>
      <c r="HOS128" s="61"/>
      <c r="HOT128" s="61"/>
      <c r="HOU128" s="61"/>
      <c r="HOV128" s="61"/>
      <c r="HOW128" s="61"/>
      <c r="HOX128" s="61"/>
      <c r="HOY128" s="61"/>
      <c r="HOZ128" s="61"/>
      <c r="HPA128" s="61"/>
      <c r="HPB128" s="61"/>
      <c r="HPC128" s="61"/>
      <c r="HPD128" s="61"/>
      <c r="HPE128" s="61"/>
      <c r="HPF128" s="61"/>
      <c r="HPG128" s="61"/>
      <c r="HPH128" s="61"/>
      <c r="HPI128" s="61"/>
      <c r="HPJ128" s="61"/>
      <c r="HPK128" s="61"/>
      <c r="HPL128" s="61"/>
      <c r="HPM128" s="61"/>
      <c r="HPN128" s="61"/>
      <c r="HPO128" s="61"/>
      <c r="HPP128" s="61"/>
      <c r="HPQ128" s="61"/>
      <c r="HPR128" s="61"/>
      <c r="HPS128" s="61"/>
      <c r="HPT128" s="61"/>
      <c r="HPU128" s="61"/>
      <c r="HPV128" s="61"/>
      <c r="HPW128" s="61"/>
      <c r="HPX128" s="61"/>
      <c r="HPY128" s="61"/>
      <c r="HPZ128" s="61"/>
      <c r="HQA128" s="61"/>
      <c r="HQB128" s="61"/>
      <c r="HQC128" s="61"/>
      <c r="HQD128" s="61"/>
      <c r="HQE128" s="61"/>
      <c r="HQF128" s="61"/>
      <c r="HQG128" s="61"/>
      <c r="HQH128" s="61"/>
      <c r="HQI128" s="61"/>
      <c r="HQJ128" s="61"/>
      <c r="HQK128" s="61"/>
      <c r="HQL128" s="61"/>
      <c r="HQM128" s="61"/>
      <c r="HQN128" s="61"/>
      <c r="HQO128" s="61"/>
      <c r="HQP128" s="61"/>
      <c r="HQQ128" s="61"/>
      <c r="HQR128" s="61"/>
      <c r="HQS128" s="61"/>
      <c r="HQT128" s="61"/>
      <c r="HQU128" s="61"/>
      <c r="HQV128" s="61"/>
      <c r="HQW128" s="61"/>
      <c r="HQX128" s="61"/>
      <c r="HQY128" s="61"/>
      <c r="HQZ128" s="61"/>
      <c r="HRA128" s="61"/>
      <c r="HRB128" s="61"/>
      <c r="HRC128" s="61"/>
      <c r="HRD128" s="61"/>
      <c r="HRE128" s="61"/>
      <c r="HRF128" s="61"/>
      <c r="HRG128" s="61"/>
      <c r="HRH128" s="61"/>
      <c r="HRI128" s="61"/>
      <c r="HRJ128" s="61"/>
      <c r="HRK128" s="61"/>
      <c r="HRL128" s="61"/>
      <c r="HRM128" s="61"/>
      <c r="HRN128" s="61"/>
      <c r="HRO128" s="61"/>
      <c r="HRP128" s="61"/>
      <c r="HRQ128" s="61"/>
      <c r="HRR128" s="61"/>
      <c r="HRS128" s="61"/>
      <c r="HRT128" s="61"/>
      <c r="HRU128" s="61"/>
      <c r="HRV128" s="61"/>
      <c r="HRW128" s="61"/>
      <c r="HRX128" s="61"/>
      <c r="HRY128" s="61"/>
      <c r="HRZ128" s="61"/>
      <c r="HSA128" s="61"/>
      <c r="HSB128" s="61"/>
      <c r="HSC128" s="61"/>
      <c r="HSD128" s="61"/>
      <c r="HSE128" s="61"/>
      <c r="HSF128" s="61"/>
      <c r="HSG128" s="61"/>
      <c r="HSH128" s="61"/>
      <c r="HSI128" s="61"/>
      <c r="HSJ128" s="61"/>
      <c r="HSK128" s="61"/>
      <c r="HSL128" s="61"/>
      <c r="HSM128" s="61"/>
      <c r="HSN128" s="61"/>
      <c r="HSO128" s="61"/>
      <c r="HSP128" s="61"/>
      <c r="HSQ128" s="61"/>
      <c r="HSR128" s="61"/>
      <c r="HSS128" s="61"/>
      <c r="HST128" s="61"/>
      <c r="HSU128" s="61"/>
      <c r="HSV128" s="61"/>
      <c r="HSW128" s="61"/>
      <c r="HSX128" s="61"/>
      <c r="HSY128" s="61"/>
      <c r="HSZ128" s="61"/>
      <c r="HTA128" s="61"/>
      <c r="HTB128" s="61"/>
      <c r="HTC128" s="61"/>
      <c r="HTD128" s="61"/>
      <c r="HTE128" s="61"/>
      <c r="HTF128" s="61"/>
      <c r="HTG128" s="61"/>
      <c r="HTH128" s="61"/>
      <c r="HTI128" s="61"/>
      <c r="HTJ128" s="61"/>
      <c r="HTK128" s="61"/>
      <c r="HTL128" s="61"/>
      <c r="HTM128" s="61"/>
      <c r="HTN128" s="61"/>
      <c r="HTO128" s="61"/>
      <c r="HTP128" s="61"/>
      <c r="HTQ128" s="61"/>
      <c r="HTR128" s="61"/>
      <c r="HTS128" s="61"/>
      <c r="HTT128" s="61"/>
      <c r="HTU128" s="61"/>
      <c r="HTV128" s="61"/>
      <c r="HTW128" s="61"/>
      <c r="HTX128" s="61"/>
      <c r="HTY128" s="61"/>
      <c r="HTZ128" s="61"/>
      <c r="HUA128" s="61"/>
      <c r="HUB128" s="61"/>
      <c r="HUC128" s="61"/>
      <c r="HUD128" s="61"/>
      <c r="HUE128" s="61"/>
      <c r="HUF128" s="61"/>
      <c r="HUG128" s="61"/>
      <c r="HUH128" s="61"/>
      <c r="HUI128" s="61"/>
      <c r="HUJ128" s="61"/>
      <c r="HUK128" s="61"/>
      <c r="HUL128" s="61"/>
      <c r="HUM128" s="61"/>
      <c r="HUN128" s="61"/>
      <c r="HUO128" s="61"/>
      <c r="HUP128" s="61"/>
      <c r="HUQ128" s="61"/>
      <c r="HUR128" s="61"/>
      <c r="HUS128" s="61"/>
      <c r="HUT128" s="61"/>
      <c r="HUU128" s="61"/>
      <c r="HUV128" s="61"/>
      <c r="HUW128" s="61"/>
      <c r="HUX128" s="61"/>
      <c r="HUY128" s="61"/>
      <c r="HUZ128" s="61"/>
      <c r="HVA128" s="61"/>
      <c r="HVB128" s="61"/>
      <c r="HVC128" s="61"/>
      <c r="HVD128" s="61"/>
      <c r="HVE128" s="61"/>
      <c r="HVF128" s="61"/>
      <c r="HVG128" s="61"/>
      <c r="HVH128" s="61"/>
      <c r="HVI128" s="61"/>
      <c r="HVJ128" s="61"/>
      <c r="HVK128" s="61"/>
      <c r="HVL128" s="61"/>
      <c r="HVM128" s="61"/>
      <c r="HVN128" s="61"/>
      <c r="HVO128" s="61"/>
      <c r="HVP128" s="61"/>
      <c r="HVQ128" s="61"/>
      <c r="HVR128" s="61"/>
      <c r="HVS128" s="61"/>
      <c r="HVT128" s="61"/>
      <c r="HVU128" s="61"/>
      <c r="HVV128" s="61"/>
      <c r="HVW128" s="61"/>
      <c r="HVX128" s="61"/>
      <c r="HVY128" s="61"/>
      <c r="HVZ128" s="61"/>
      <c r="HWA128" s="61"/>
      <c r="HWB128" s="61"/>
      <c r="HWC128" s="61"/>
      <c r="HWD128" s="61"/>
      <c r="HWE128" s="61"/>
      <c r="HWF128" s="61"/>
      <c r="HWG128" s="61"/>
      <c r="HWH128" s="61"/>
      <c r="HWI128" s="61"/>
      <c r="HWJ128" s="61"/>
      <c r="HWK128" s="61"/>
      <c r="HWL128" s="61"/>
      <c r="HWM128" s="61"/>
      <c r="HWN128" s="61"/>
      <c r="HWO128" s="61"/>
      <c r="HWP128" s="61"/>
      <c r="HWQ128" s="61"/>
      <c r="HWR128" s="61"/>
      <c r="HWS128" s="61"/>
      <c r="HWT128" s="61"/>
      <c r="HWU128" s="61"/>
      <c r="HWV128" s="61"/>
      <c r="HWW128" s="61"/>
      <c r="HWX128" s="61"/>
      <c r="HWY128" s="61"/>
      <c r="HWZ128" s="61"/>
      <c r="HXA128" s="61"/>
      <c r="HXB128" s="61"/>
      <c r="HXC128" s="61"/>
      <c r="HXD128" s="61"/>
      <c r="HXE128" s="61"/>
      <c r="HXF128" s="61"/>
      <c r="HXG128" s="61"/>
      <c r="HXH128" s="61"/>
      <c r="HXI128" s="61"/>
      <c r="HXJ128" s="61"/>
      <c r="HXK128" s="61"/>
      <c r="HXL128" s="61"/>
      <c r="HXM128" s="61"/>
      <c r="HXN128" s="61"/>
      <c r="HXO128" s="61"/>
      <c r="HXP128" s="61"/>
      <c r="HXQ128" s="61"/>
      <c r="HXR128" s="61"/>
      <c r="HXS128" s="61"/>
      <c r="HXT128" s="61"/>
      <c r="HXU128" s="61"/>
      <c r="HXV128" s="61"/>
      <c r="HXW128" s="61"/>
      <c r="HXX128" s="61"/>
      <c r="HXY128" s="61"/>
      <c r="HXZ128" s="61"/>
      <c r="HYA128" s="61"/>
      <c r="HYB128" s="61"/>
      <c r="HYC128" s="61"/>
      <c r="HYD128" s="61"/>
      <c r="HYE128" s="61"/>
      <c r="HYF128" s="61"/>
      <c r="HYG128" s="61"/>
      <c r="HYH128" s="61"/>
      <c r="HYI128" s="61"/>
      <c r="HYJ128" s="61"/>
      <c r="HYK128" s="61"/>
      <c r="HYL128" s="61"/>
      <c r="HYM128" s="61"/>
      <c r="HYN128" s="61"/>
      <c r="HYO128" s="61"/>
      <c r="HYP128" s="61"/>
      <c r="HYQ128" s="61"/>
      <c r="HYR128" s="61"/>
      <c r="HYS128" s="61"/>
      <c r="HYT128" s="61"/>
      <c r="HYU128" s="61"/>
      <c r="HYV128" s="61"/>
      <c r="HYW128" s="61"/>
      <c r="HYX128" s="61"/>
      <c r="HYY128" s="61"/>
      <c r="HYZ128" s="61"/>
      <c r="HZA128" s="61"/>
      <c r="HZB128" s="61"/>
      <c r="HZC128" s="61"/>
      <c r="HZD128" s="61"/>
      <c r="HZE128" s="61"/>
      <c r="HZF128" s="61"/>
      <c r="HZG128" s="61"/>
      <c r="HZH128" s="61"/>
      <c r="HZI128" s="61"/>
      <c r="HZJ128" s="61"/>
      <c r="HZK128" s="61"/>
      <c r="HZL128" s="61"/>
      <c r="HZM128" s="61"/>
      <c r="HZN128" s="61"/>
      <c r="HZO128" s="61"/>
      <c r="HZP128" s="61"/>
      <c r="HZQ128" s="61"/>
      <c r="HZR128" s="61"/>
      <c r="HZS128" s="61"/>
      <c r="HZT128" s="61"/>
      <c r="HZU128" s="61"/>
      <c r="HZV128" s="61"/>
      <c r="HZW128" s="61"/>
      <c r="HZX128" s="61"/>
      <c r="HZY128" s="61"/>
      <c r="HZZ128" s="61"/>
      <c r="IAA128" s="61"/>
      <c r="IAB128" s="61"/>
      <c r="IAC128" s="61"/>
      <c r="IAD128" s="61"/>
      <c r="IAE128" s="61"/>
      <c r="IAF128" s="61"/>
      <c r="IAG128" s="61"/>
      <c r="IAH128" s="61"/>
      <c r="IAI128" s="61"/>
      <c r="IAJ128" s="61"/>
      <c r="IAK128" s="61"/>
      <c r="IAL128" s="61"/>
      <c r="IAM128" s="61"/>
      <c r="IAN128" s="61"/>
      <c r="IAO128" s="61"/>
      <c r="IAP128" s="61"/>
      <c r="IAQ128" s="61"/>
      <c r="IAR128" s="61"/>
      <c r="IAS128" s="61"/>
      <c r="IAT128" s="61"/>
      <c r="IAU128" s="61"/>
      <c r="IAV128" s="61"/>
      <c r="IAW128" s="61"/>
      <c r="IAX128" s="61"/>
      <c r="IAY128" s="61"/>
      <c r="IAZ128" s="61"/>
      <c r="IBA128" s="61"/>
      <c r="IBB128" s="61"/>
      <c r="IBC128" s="61"/>
      <c r="IBD128" s="61"/>
      <c r="IBE128" s="61"/>
      <c r="IBF128" s="61"/>
      <c r="IBG128" s="61"/>
      <c r="IBH128" s="61"/>
      <c r="IBI128" s="61"/>
      <c r="IBJ128" s="61"/>
      <c r="IBK128" s="61"/>
      <c r="IBL128" s="61"/>
      <c r="IBM128" s="61"/>
      <c r="IBN128" s="61"/>
      <c r="IBO128" s="61"/>
      <c r="IBP128" s="61"/>
      <c r="IBQ128" s="61"/>
      <c r="IBR128" s="61"/>
      <c r="IBS128" s="61"/>
      <c r="IBT128" s="61"/>
      <c r="IBU128" s="61"/>
      <c r="IBV128" s="61"/>
      <c r="IBW128" s="61"/>
      <c r="IBX128" s="61"/>
      <c r="IBY128" s="61"/>
      <c r="IBZ128" s="61"/>
      <c r="ICA128" s="61"/>
      <c r="ICB128" s="61"/>
      <c r="ICC128" s="61"/>
      <c r="ICD128" s="61"/>
      <c r="ICE128" s="61"/>
      <c r="ICF128" s="61"/>
      <c r="ICG128" s="61"/>
      <c r="ICH128" s="61"/>
      <c r="ICI128" s="61"/>
      <c r="ICJ128" s="61"/>
      <c r="ICK128" s="61"/>
      <c r="ICL128" s="61"/>
      <c r="ICM128" s="61"/>
      <c r="ICN128" s="61"/>
      <c r="ICO128" s="61"/>
      <c r="ICP128" s="61"/>
      <c r="ICQ128" s="61"/>
      <c r="ICR128" s="61"/>
      <c r="ICS128" s="61"/>
      <c r="ICT128" s="61"/>
      <c r="ICU128" s="61"/>
      <c r="ICV128" s="61"/>
      <c r="ICW128" s="61"/>
      <c r="ICX128" s="61"/>
      <c r="ICY128" s="61"/>
      <c r="ICZ128" s="61"/>
      <c r="IDA128" s="61"/>
      <c r="IDB128" s="61"/>
      <c r="IDC128" s="61"/>
      <c r="IDD128" s="61"/>
      <c r="IDE128" s="61"/>
      <c r="IDF128" s="61"/>
      <c r="IDG128" s="61"/>
      <c r="IDH128" s="61"/>
      <c r="IDI128" s="61"/>
      <c r="IDJ128" s="61"/>
      <c r="IDK128" s="61"/>
      <c r="IDL128" s="61"/>
      <c r="IDM128" s="61"/>
      <c r="IDN128" s="61"/>
      <c r="IDO128" s="61"/>
      <c r="IDP128" s="61"/>
      <c r="IDQ128" s="61"/>
      <c r="IDR128" s="61"/>
      <c r="IDS128" s="61"/>
      <c r="IDT128" s="61"/>
      <c r="IDU128" s="61"/>
      <c r="IDV128" s="61"/>
      <c r="IDW128" s="61"/>
      <c r="IDX128" s="61"/>
      <c r="IDY128" s="61"/>
      <c r="IDZ128" s="61"/>
      <c r="IEA128" s="61"/>
      <c r="IEB128" s="61"/>
      <c r="IEC128" s="61"/>
      <c r="IED128" s="61"/>
      <c r="IEE128" s="61"/>
      <c r="IEF128" s="61"/>
      <c r="IEG128" s="61"/>
      <c r="IEH128" s="61"/>
      <c r="IEI128" s="61"/>
      <c r="IEJ128" s="61"/>
      <c r="IEK128" s="61"/>
      <c r="IEL128" s="61"/>
      <c r="IEM128" s="61"/>
      <c r="IEN128" s="61"/>
      <c r="IEO128" s="61"/>
      <c r="IEP128" s="61"/>
      <c r="IEQ128" s="61"/>
      <c r="IER128" s="61"/>
      <c r="IES128" s="61"/>
      <c r="IET128" s="61"/>
      <c r="IEU128" s="61"/>
      <c r="IEV128" s="61"/>
      <c r="IEW128" s="61"/>
      <c r="IEX128" s="61"/>
      <c r="IEY128" s="61"/>
      <c r="IEZ128" s="61"/>
      <c r="IFA128" s="61"/>
      <c r="IFB128" s="61"/>
      <c r="IFC128" s="61"/>
      <c r="IFD128" s="61"/>
      <c r="IFE128" s="61"/>
      <c r="IFF128" s="61"/>
      <c r="IFG128" s="61"/>
      <c r="IFH128" s="61"/>
      <c r="IFI128" s="61"/>
      <c r="IFJ128" s="61"/>
      <c r="IFK128" s="61"/>
      <c r="IFL128" s="61"/>
      <c r="IFM128" s="61"/>
      <c r="IFN128" s="61"/>
      <c r="IFO128" s="61"/>
      <c r="IFP128" s="61"/>
      <c r="IFQ128" s="61"/>
      <c r="IFR128" s="61"/>
      <c r="IFS128" s="61"/>
      <c r="IFT128" s="61"/>
      <c r="IFU128" s="61"/>
      <c r="IFV128" s="61"/>
      <c r="IFW128" s="61"/>
      <c r="IFX128" s="61"/>
      <c r="IFY128" s="61"/>
      <c r="IFZ128" s="61"/>
      <c r="IGA128" s="61"/>
      <c r="IGB128" s="61"/>
      <c r="IGC128" s="61"/>
      <c r="IGD128" s="61"/>
      <c r="IGE128" s="61"/>
      <c r="IGF128" s="61"/>
      <c r="IGG128" s="61"/>
      <c r="IGH128" s="61"/>
      <c r="IGI128" s="61"/>
      <c r="IGJ128" s="61"/>
      <c r="IGK128" s="61"/>
      <c r="IGL128" s="61"/>
      <c r="IGM128" s="61"/>
      <c r="IGN128" s="61"/>
      <c r="IGO128" s="61"/>
      <c r="IGP128" s="61"/>
      <c r="IGQ128" s="61"/>
      <c r="IGR128" s="61"/>
      <c r="IGS128" s="61"/>
      <c r="IGT128" s="61"/>
      <c r="IGU128" s="61"/>
      <c r="IGV128" s="61"/>
      <c r="IGW128" s="61"/>
      <c r="IGX128" s="61"/>
      <c r="IGY128" s="61"/>
      <c r="IGZ128" s="61"/>
      <c r="IHA128" s="61"/>
      <c r="IHB128" s="61"/>
      <c r="IHC128" s="61"/>
      <c r="IHD128" s="61"/>
      <c r="IHE128" s="61"/>
      <c r="IHF128" s="61"/>
      <c r="IHG128" s="61"/>
      <c r="IHH128" s="61"/>
      <c r="IHI128" s="61"/>
      <c r="IHJ128" s="61"/>
      <c r="IHK128" s="61"/>
      <c r="IHL128" s="61"/>
      <c r="IHM128" s="61"/>
      <c r="IHN128" s="61"/>
      <c r="IHO128" s="61"/>
      <c r="IHP128" s="61"/>
      <c r="IHQ128" s="61"/>
      <c r="IHR128" s="61"/>
      <c r="IHS128" s="61"/>
      <c r="IHT128" s="61"/>
      <c r="IHU128" s="61"/>
      <c r="IHV128" s="61"/>
      <c r="IHW128" s="61"/>
      <c r="IHX128" s="61"/>
      <c r="IHY128" s="61"/>
      <c r="IHZ128" s="61"/>
      <c r="IIA128" s="61"/>
      <c r="IIB128" s="61"/>
      <c r="IIC128" s="61"/>
      <c r="IID128" s="61"/>
      <c r="IIE128" s="61"/>
      <c r="IIF128" s="61"/>
      <c r="IIG128" s="61"/>
      <c r="IIH128" s="61"/>
      <c r="III128" s="61"/>
      <c r="IIJ128" s="61"/>
      <c r="IIK128" s="61"/>
      <c r="IIL128" s="61"/>
      <c r="IIM128" s="61"/>
      <c r="IIN128" s="61"/>
      <c r="IIO128" s="61"/>
      <c r="IIP128" s="61"/>
      <c r="IIQ128" s="61"/>
      <c r="IIR128" s="61"/>
      <c r="IIS128" s="61"/>
      <c r="IIT128" s="61"/>
      <c r="IIU128" s="61"/>
      <c r="IIV128" s="61"/>
      <c r="IIW128" s="61"/>
      <c r="IIX128" s="61"/>
      <c r="IIY128" s="61"/>
      <c r="IIZ128" s="61"/>
      <c r="IJA128" s="61"/>
      <c r="IJB128" s="61"/>
      <c r="IJC128" s="61"/>
      <c r="IJD128" s="61"/>
      <c r="IJE128" s="61"/>
      <c r="IJF128" s="61"/>
      <c r="IJG128" s="61"/>
      <c r="IJH128" s="61"/>
      <c r="IJI128" s="61"/>
      <c r="IJJ128" s="61"/>
      <c r="IJK128" s="61"/>
      <c r="IJL128" s="61"/>
      <c r="IJM128" s="61"/>
      <c r="IJN128" s="61"/>
      <c r="IJO128" s="61"/>
      <c r="IJP128" s="61"/>
      <c r="IJQ128" s="61"/>
      <c r="IJR128" s="61"/>
      <c r="IJS128" s="61"/>
      <c r="IJT128" s="61"/>
      <c r="IJU128" s="61"/>
      <c r="IJV128" s="61"/>
      <c r="IJW128" s="61"/>
      <c r="IJX128" s="61"/>
      <c r="IJY128" s="61"/>
      <c r="IJZ128" s="61"/>
      <c r="IKA128" s="61"/>
      <c r="IKB128" s="61"/>
      <c r="IKC128" s="61"/>
      <c r="IKD128" s="61"/>
      <c r="IKE128" s="61"/>
      <c r="IKF128" s="61"/>
      <c r="IKG128" s="61"/>
      <c r="IKH128" s="61"/>
      <c r="IKI128" s="61"/>
      <c r="IKJ128" s="61"/>
      <c r="IKK128" s="61"/>
      <c r="IKL128" s="61"/>
      <c r="IKM128" s="61"/>
      <c r="IKN128" s="61"/>
      <c r="IKO128" s="61"/>
      <c r="IKP128" s="61"/>
      <c r="IKQ128" s="61"/>
      <c r="IKR128" s="61"/>
      <c r="IKS128" s="61"/>
      <c r="IKT128" s="61"/>
      <c r="IKU128" s="61"/>
      <c r="IKV128" s="61"/>
      <c r="IKW128" s="61"/>
      <c r="IKX128" s="61"/>
      <c r="IKY128" s="61"/>
      <c r="IKZ128" s="61"/>
      <c r="ILA128" s="61"/>
      <c r="ILB128" s="61"/>
      <c r="ILC128" s="61"/>
      <c r="ILD128" s="61"/>
      <c r="ILE128" s="61"/>
      <c r="ILF128" s="61"/>
      <c r="ILG128" s="61"/>
      <c r="ILH128" s="61"/>
      <c r="ILI128" s="61"/>
      <c r="ILJ128" s="61"/>
      <c r="ILK128" s="61"/>
      <c r="ILL128" s="61"/>
      <c r="ILM128" s="61"/>
      <c r="ILN128" s="61"/>
      <c r="ILO128" s="61"/>
      <c r="ILP128" s="61"/>
      <c r="ILQ128" s="61"/>
      <c r="ILR128" s="61"/>
      <c r="ILS128" s="61"/>
      <c r="ILT128" s="61"/>
      <c r="ILU128" s="61"/>
      <c r="ILV128" s="61"/>
      <c r="ILW128" s="61"/>
      <c r="ILX128" s="61"/>
      <c r="ILY128" s="61"/>
      <c r="ILZ128" s="61"/>
      <c r="IMA128" s="61"/>
      <c r="IMB128" s="61"/>
      <c r="IMC128" s="61"/>
      <c r="IMD128" s="61"/>
      <c r="IME128" s="61"/>
      <c r="IMF128" s="61"/>
      <c r="IMG128" s="61"/>
      <c r="IMH128" s="61"/>
      <c r="IMI128" s="61"/>
      <c r="IMJ128" s="61"/>
      <c r="IMK128" s="61"/>
      <c r="IML128" s="61"/>
      <c r="IMM128" s="61"/>
      <c r="IMN128" s="61"/>
      <c r="IMO128" s="61"/>
      <c r="IMP128" s="61"/>
      <c r="IMQ128" s="61"/>
      <c r="IMR128" s="61"/>
      <c r="IMS128" s="61"/>
      <c r="IMT128" s="61"/>
      <c r="IMU128" s="61"/>
      <c r="IMV128" s="61"/>
      <c r="IMW128" s="61"/>
      <c r="IMX128" s="61"/>
      <c r="IMY128" s="61"/>
      <c r="IMZ128" s="61"/>
      <c r="INA128" s="61"/>
      <c r="INB128" s="61"/>
      <c r="INC128" s="61"/>
      <c r="IND128" s="61"/>
      <c r="INE128" s="61"/>
      <c r="INF128" s="61"/>
      <c r="ING128" s="61"/>
      <c r="INH128" s="61"/>
      <c r="INI128" s="61"/>
      <c r="INJ128" s="61"/>
      <c r="INK128" s="61"/>
      <c r="INL128" s="61"/>
      <c r="INM128" s="61"/>
      <c r="INN128" s="61"/>
      <c r="INO128" s="61"/>
      <c r="INP128" s="61"/>
      <c r="INQ128" s="61"/>
      <c r="INR128" s="61"/>
      <c r="INS128" s="61"/>
      <c r="INT128" s="61"/>
      <c r="INU128" s="61"/>
      <c r="INV128" s="61"/>
      <c r="INW128" s="61"/>
      <c r="INX128" s="61"/>
      <c r="INY128" s="61"/>
      <c r="INZ128" s="61"/>
      <c r="IOA128" s="61"/>
      <c r="IOB128" s="61"/>
      <c r="IOC128" s="61"/>
      <c r="IOD128" s="61"/>
      <c r="IOE128" s="61"/>
      <c r="IOF128" s="61"/>
      <c r="IOG128" s="61"/>
      <c r="IOH128" s="61"/>
      <c r="IOI128" s="61"/>
      <c r="IOJ128" s="61"/>
      <c r="IOK128" s="61"/>
      <c r="IOL128" s="61"/>
      <c r="IOM128" s="61"/>
      <c r="ION128" s="61"/>
      <c r="IOO128" s="61"/>
      <c r="IOP128" s="61"/>
      <c r="IOQ128" s="61"/>
      <c r="IOR128" s="61"/>
      <c r="IOS128" s="61"/>
      <c r="IOT128" s="61"/>
      <c r="IOU128" s="61"/>
      <c r="IOV128" s="61"/>
      <c r="IOW128" s="61"/>
      <c r="IOX128" s="61"/>
      <c r="IOY128" s="61"/>
      <c r="IOZ128" s="61"/>
      <c r="IPA128" s="61"/>
      <c r="IPB128" s="61"/>
      <c r="IPC128" s="61"/>
      <c r="IPD128" s="61"/>
      <c r="IPE128" s="61"/>
      <c r="IPF128" s="61"/>
      <c r="IPG128" s="61"/>
      <c r="IPH128" s="61"/>
      <c r="IPI128" s="61"/>
      <c r="IPJ128" s="61"/>
      <c r="IPK128" s="61"/>
      <c r="IPL128" s="61"/>
      <c r="IPM128" s="61"/>
      <c r="IPN128" s="61"/>
      <c r="IPO128" s="61"/>
      <c r="IPP128" s="61"/>
      <c r="IPQ128" s="61"/>
      <c r="IPR128" s="61"/>
      <c r="IPS128" s="61"/>
      <c r="IPT128" s="61"/>
      <c r="IPU128" s="61"/>
      <c r="IPV128" s="61"/>
      <c r="IPW128" s="61"/>
      <c r="IPX128" s="61"/>
      <c r="IPY128" s="61"/>
      <c r="IPZ128" s="61"/>
      <c r="IQA128" s="61"/>
      <c r="IQB128" s="61"/>
      <c r="IQC128" s="61"/>
      <c r="IQD128" s="61"/>
      <c r="IQE128" s="61"/>
      <c r="IQF128" s="61"/>
      <c r="IQG128" s="61"/>
      <c r="IQH128" s="61"/>
      <c r="IQI128" s="61"/>
      <c r="IQJ128" s="61"/>
      <c r="IQK128" s="61"/>
      <c r="IQL128" s="61"/>
      <c r="IQM128" s="61"/>
      <c r="IQN128" s="61"/>
      <c r="IQO128" s="61"/>
      <c r="IQP128" s="61"/>
      <c r="IQQ128" s="61"/>
      <c r="IQR128" s="61"/>
      <c r="IQS128" s="61"/>
      <c r="IQT128" s="61"/>
      <c r="IQU128" s="61"/>
      <c r="IQV128" s="61"/>
      <c r="IQW128" s="61"/>
      <c r="IQX128" s="61"/>
      <c r="IQY128" s="61"/>
      <c r="IQZ128" s="61"/>
      <c r="IRA128" s="61"/>
      <c r="IRB128" s="61"/>
      <c r="IRC128" s="61"/>
      <c r="IRD128" s="61"/>
      <c r="IRE128" s="61"/>
      <c r="IRF128" s="61"/>
      <c r="IRG128" s="61"/>
      <c r="IRH128" s="61"/>
      <c r="IRI128" s="61"/>
      <c r="IRJ128" s="61"/>
      <c r="IRK128" s="61"/>
      <c r="IRL128" s="61"/>
      <c r="IRM128" s="61"/>
      <c r="IRN128" s="61"/>
      <c r="IRO128" s="61"/>
      <c r="IRP128" s="61"/>
      <c r="IRQ128" s="61"/>
      <c r="IRR128" s="61"/>
      <c r="IRS128" s="61"/>
      <c r="IRT128" s="61"/>
      <c r="IRU128" s="61"/>
      <c r="IRV128" s="61"/>
      <c r="IRW128" s="61"/>
      <c r="IRX128" s="61"/>
      <c r="IRY128" s="61"/>
      <c r="IRZ128" s="61"/>
      <c r="ISA128" s="61"/>
      <c r="ISB128" s="61"/>
      <c r="ISC128" s="61"/>
      <c r="ISD128" s="61"/>
      <c r="ISE128" s="61"/>
      <c r="ISF128" s="61"/>
      <c r="ISG128" s="61"/>
      <c r="ISH128" s="61"/>
      <c r="ISI128" s="61"/>
      <c r="ISJ128" s="61"/>
      <c r="ISK128" s="61"/>
      <c r="ISL128" s="61"/>
      <c r="ISM128" s="61"/>
      <c r="ISN128" s="61"/>
      <c r="ISO128" s="61"/>
      <c r="ISP128" s="61"/>
      <c r="ISQ128" s="61"/>
      <c r="ISR128" s="61"/>
      <c r="ISS128" s="61"/>
      <c r="IST128" s="61"/>
      <c r="ISU128" s="61"/>
      <c r="ISV128" s="61"/>
      <c r="ISW128" s="61"/>
      <c r="ISX128" s="61"/>
      <c r="ISY128" s="61"/>
      <c r="ISZ128" s="61"/>
      <c r="ITA128" s="61"/>
      <c r="ITB128" s="61"/>
      <c r="ITC128" s="61"/>
      <c r="ITD128" s="61"/>
      <c r="ITE128" s="61"/>
      <c r="ITF128" s="61"/>
      <c r="ITG128" s="61"/>
      <c r="ITH128" s="61"/>
      <c r="ITI128" s="61"/>
      <c r="ITJ128" s="61"/>
      <c r="ITK128" s="61"/>
      <c r="ITL128" s="61"/>
      <c r="ITM128" s="61"/>
      <c r="ITN128" s="61"/>
      <c r="ITO128" s="61"/>
      <c r="ITP128" s="61"/>
      <c r="ITQ128" s="61"/>
      <c r="ITR128" s="61"/>
      <c r="ITS128" s="61"/>
      <c r="ITT128" s="61"/>
      <c r="ITU128" s="61"/>
      <c r="ITV128" s="61"/>
      <c r="ITW128" s="61"/>
      <c r="ITX128" s="61"/>
      <c r="ITY128" s="61"/>
      <c r="ITZ128" s="61"/>
      <c r="IUA128" s="61"/>
      <c r="IUB128" s="61"/>
      <c r="IUC128" s="61"/>
      <c r="IUD128" s="61"/>
      <c r="IUE128" s="61"/>
      <c r="IUF128" s="61"/>
      <c r="IUG128" s="61"/>
      <c r="IUH128" s="61"/>
      <c r="IUI128" s="61"/>
      <c r="IUJ128" s="61"/>
      <c r="IUK128" s="61"/>
      <c r="IUL128" s="61"/>
      <c r="IUM128" s="61"/>
      <c r="IUN128" s="61"/>
      <c r="IUO128" s="61"/>
      <c r="IUP128" s="61"/>
      <c r="IUQ128" s="61"/>
      <c r="IUR128" s="61"/>
      <c r="IUS128" s="61"/>
      <c r="IUT128" s="61"/>
      <c r="IUU128" s="61"/>
      <c r="IUV128" s="61"/>
      <c r="IUW128" s="61"/>
      <c r="IUX128" s="61"/>
      <c r="IUY128" s="61"/>
      <c r="IUZ128" s="61"/>
      <c r="IVA128" s="61"/>
      <c r="IVB128" s="61"/>
      <c r="IVC128" s="61"/>
      <c r="IVD128" s="61"/>
      <c r="IVE128" s="61"/>
      <c r="IVF128" s="61"/>
      <c r="IVG128" s="61"/>
      <c r="IVH128" s="61"/>
      <c r="IVI128" s="61"/>
      <c r="IVJ128" s="61"/>
      <c r="IVK128" s="61"/>
      <c r="IVL128" s="61"/>
      <c r="IVM128" s="61"/>
      <c r="IVN128" s="61"/>
      <c r="IVO128" s="61"/>
      <c r="IVP128" s="61"/>
      <c r="IVQ128" s="61"/>
      <c r="IVR128" s="61"/>
      <c r="IVS128" s="61"/>
      <c r="IVT128" s="61"/>
      <c r="IVU128" s="61"/>
      <c r="IVV128" s="61"/>
      <c r="IVW128" s="61"/>
      <c r="IVX128" s="61"/>
      <c r="IVY128" s="61"/>
      <c r="IVZ128" s="61"/>
      <c r="IWA128" s="61"/>
      <c r="IWB128" s="61"/>
      <c r="IWC128" s="61"/>
      <c r="IWD128" s="61"/>
      <c r="IWE128" s="61"/>
      <c r="IWF128" s="61"/>
      <c r="IWG128" s="61"/>
      <c r="IWH128" s="61"/>
      <c r="IWI128" s="61"/>
      <c r="IWJ128" s="61"/>
      <c r="IWK128" s="61"/>
      <c r="IWL128" s="61"/>
      <c r="IWM128" s="61"/>
      <c r="IWN128" s="61"/>
      <c r="IWO128" s="61"/>
      <c r="IWP128" s="61"/>
      <c r="IWQ128" s="61"/>
      <c r="IWR128" s="61"/>
      <c r="IWS128" s="61"/>
      <c r="IWT128" s="61"/>
      <c r="IWU128" s="61"/>
      <c r="IWV128" s="61"/>
      <c r="IWW128" s="61"/>
      <c r="IWX128" s="61"/>
      <c r="IWY128" s="61"/>
      <c r="IWZ128" s="61"/>
      <c r="IXA128" s="61"/>
      <c r="IXB128" s="61"/>
      <c r="IXC128" s="61"/>
      <c r="IXD128" s="61"/>
      <c r="IXE128" s="61"/>
      <c r="IXF128" s="61"/>
      <c r="IXG128" s="61"/>
      <c r="IXH128" s="61"/>
      <c r="IXI128" s="61"/>
      <c r="IXJ128" s="61"/>
      <c r="IXK128" s="61"/>
      <c r="IXL128" s="61"/>
      <c r="IXM128" s="61"/>
      <c r="IXN128" s="61"/>
      <c r="IXO128" s="61"/>
      <c r="IXP128" s="61"/>
      <c r="IXQ128" s="61"/>
      <c r="IXR128" s="61"/>
      <c r="IXS128" s="61"/>
      <c r="IXT128" s="61"/>
      <c r="IXU128" s="61"/>
      <c r="IXV128" s="61"/>
      <c r="IXW128" s="61"/>
      <c r="IXX128" s="61"/>
      <c r="IXY128" s="61"/>
      <c r="IXZ128" s="61"/>
      <c r="IYA128" s="61"/>
      <c r="IYB128" s="61"/>
      <c r="IYC128" s="61"/>
      <c r="IYD128" s="61"/>
      <c r="IYE128" s="61"/>
      <c r="IYF128" s="61"/>
      <c r="IYG128" s="61"/>
      <c r="IYH128" s="61"/>
      <c r="IYI128" s="61"/>
      <c r="IYJ128" s="61"/>
      <c r="IYK128" s="61"/>
      <c r="IYL128" s="61"/>
      <c r="IYM128" s="61"/>
      <c r="IYN128" s="61"/>
      <c r="IYO128" s="61"/>
      <c r="IYP128" s="61"/>
      <c r="IYQ128" s="61"/>
      <c r="IYR128" s="61"/>
      <c r="IYS128" s="61"/>
      <c r="IYT128" s="61"/>
      <c r="IYU128" s="61"/>
      <c r="IYV128" s="61"/>
      <c r="IYW128" s="61"/>
      <c r="IYX128" s="61"/>
      <c r="IYY128" s="61"/>
      <c r="IYZ128" s="61"/>
      <c r="IZA128" s="61"/>
      <c r="IZB128" s="61"/>
      <c r="IZC128" s="61"/>
      <c r="IZD128" s="61"/>
      <c r="IZE128" s="61"/>
      <c r="IZF128" s="61"/>
      <c r="IZG128" s="61"/>
      <c r="IZH128" s="61"/>
      <c r="IZI128" s="61"/>
      <c r="IZJ128" s="61"/>
      <c r="IZK128" s="61"/>
      <c r="IZL128" s="61"/>
      <c r="IZM128" s="61"/>
      <c r="IZN128" s="61"/>
      <c r="IZO128" s="61"/>
      <c r="IZP128" s="61"/>
      <c r="IZQ128" s="61"/>
      <c r="IZR128" s="61"/>
      <c r="IZS128" s="61"/>
      <c r="IZT128" s="61"/>
      <c r="IZU128" s="61"/>
      <c r="IZV128" s="61"/>
      <c r="IZW128" s="61"/>
      <c r="IZX128" s="61"/>
      <c r="IZY128" s="61"/>
      <c r="IZZ128" s="61"/>
      <c r="JAA128" s="61"/>
      <c r="JAB128" s="61"/>
      <c r="JAC128" s="61"/>
      <c r="JAD128" s="61"/>
      <c r="JAE128" s="61"/>
      <c r="JAF128" s="61"/>
      <c r="JAG128" s="61"/>
      <c r="JAH128" s="61"/>
      <c r="JAI128" s="61"/>
      <c r="JAJ128" s="61"/>
      <c r="JAK128" s="61"/>
      <c r="JAL128" s="61"/>
      <c r="JAM128" s="61"/>
      <c r="JAN128" s="61"/>
      <c r="JAO128" s="61"/>
      <c r="JAP128" s="61"/>
      <c r="JAQ128" s="61"/>
      <c r="JAR128" s="61"/>
      <c r="JAS128" s="61"/>
      <c r="JAT128" s="61"/>
      <c r="JAU128" s="61"/>
      <c r="JAV128" s="61"/>
      <c r="JAW128" s="61"/>
      <c r="JAX128" s="61"/>
      <c r="JAY128" s="61"/>
      <c r="JAZ128" s="61"/>
      <c r="JBA128" s="61"/>
      <c r="JBB128" s="61"/>
      <c r="JBC128" s="61"/>
      <c r="JBD128" s="61"/>
      <c r="JBE128" s="61"/>
      <c r="JBF128" s="61"/>
      <c r="JBG128" s="61"/>
      <c r="JBH128" s="61"/>
      <c r="JBI128" s="61"/>
      <c r="JBJ128" s="61"/>
      <c r="JBK128" s="61"/>
      <c r="JBL128" s="61"/>
      <c r="JBM128" s="61"/>
      <c r="JBN128" s="61"/>
      <c r="JBO128" s="61"/>
      <c r="JBP128" s="61"/>
      <c r="JBQ128" s="61"/>
      <c r="JBR128" s="61"/>
      <c r="JBS128" s="61"/>
      <c r="JBT128" s="61"/>
      <c r="JBU128" s="61"/>
      <c r="JBV128" s="61"/>
      <c r="JBW128" s="61"/>
      <c r="JBX128" s="61"/>
      <c r="JBY128" s="61"/>
      <c r="JBZ128" s="61"/>
      <c r="JCA128" s="61"/>
      <c r="JCB128" s="61"/>
      <c r="JCC128" s="61"/>
      <c r="JCD128" s="61"/>
      <c r="JCE128" s="61"/>
      <c r="JCF128" s="61"/>
      <c r="JCG128" s="61"/>
      <c r="JCH128" s="61"/>
      <c r="JCI128" s="61"/>
      <c r="JCJ128" s="61"/>
      <c r="JCK128" s="61"/>
      <c r="JCL128" s="61"/>
      <c r="JCM128" s="61"/>
      <c r="JCN128" s="61"/>
      <c r="JCO128" s="61"/>
      <c r="JCP128" s="61"/>
      <c r="JCQ128" s="61"/>
      <c r="JCR128" s="61"/>
      <c r="JCS128" s="61"/>
      <c r="JCT128" s="61"/>
      <c r="JCU128" s="61"/>
      <c r="JCV128" s="61"/>
      <c r="JCW128" s="61"/>
      <c r="JCX128" s="61"/>
      <c r="JCY128" s="61"/>
      <c r="JCZ128" s="61"/>
      <c r="JDA128" s="61"/>
      <c r="JDB128" s="61"/>
      <c r="JDC128" s="61"/>
      <c r="JDD128" s="61"/>
      <c r="JDE128" s="61"/>
      <c r="JDF128" s="61"/>
      <c r="JDG128" s="61"/>
      <c r="JDH128" s="61"/>
      <c r="JDI128" s="61"/>
      <c r="JDJ128" s="61"/>
      <c r="JDK128" s="61"/>
      <c r="JDL128" s="61"/>
      <c r="JDM128" s="61"/>
      <c r="JDN128" s="61"/>
      <c r="JDO128" s="61"/>
      <c r="JDP128" s="61"/>
      <c r="JDQ128" s="61"/>
      <c r="JDR128" s="61"/>
      <c r="JDS128" s="61"/>
      <c r="JDT128" s="61"/>
      <c r="JDU128" s="61"/>
      <c r="JDV128" s="61"/>
      <c r="JDW128" s="61"/>
      <c r="JDX128" s="61"/>
      <c r="JDY128" s="61"/>
      <c r="JDZ128" s="61"/>
      <c r="JEA128" s="61"/>
      <c r="JEB128" s="61"/>
      <c r="JEC128" s="61"/>
      <c r="JED128" s="61"/>
      <c r="JEE128" s="61"/>
      <c r="JEF128" s="61"/>
      <c r="JEG128" s="61"/>
      <c r="JEH128" s="61"/>
      <c r="JEI128" s="61"/>
      <c r="JEJ128" s="61"/>
      <c r="JEK128" s="61"/>
      <c r="JEL128" s="61"/>
      <c r="JEM128" s="61"/>
      <c r="JEN128" s="61"/>
      <c r="JEO128" s="61"/>
      <c r="JEP128" s="61"/>
      <c r="JEQ128" s="61"/>
      <c r="JER128" s="61"/>
      <c r="JES128" s="61"/>
      <c r="JET128" s="61"/>
      <c r="JEU128" s="61"/>
      <c r="JEV128" s="61"/>
      <c r="JEW128" s="61"/>
      <c r="JEX128" s="61"/>
      <c r="JEY128" s="61"/>
      <c r="JEZ128" s="61"/>
      <c r="JFA128" s="61"/>
      <c r="JFB128" s="61"/>
      <c r="JFC128" s="61"/>
      <c r="JFD128" s="61"/>
      <c r="JFE128" s="61"/>
      <c r="JFF128" s="61"/>
      <c r="JFG128" s="61"/>
      <c r="JFH128" s="61"/>
      <c r="JFI128" s="61"/>
      <c r="JFJ128" s="61"/>
      <c r="JFK128" s="61"/>
      <c r="JFL128" s="61"/>
      <c r="JFM128" s="61"/>
      <c r="JFN128" s="61"/>
      <c r="JFO128" s="61"/>
      <c r="JFP128" s="61"/>
      <c r="JFQ128" s="61"/>
      <c r="JFR128" s="61"/>
      <c r="JFS128" s="61"/>
      <c r="JFT128" s="61"/>
      <c r="JFU128" s="61"/>
      <c r="JFV128" s="61"/>
      <c r="JFW128" s="61"/>
      <c r="JFX128" s="61"/>
      <c r="JFY128" s="61"/>
      <c r="JFZ128" s="61"/>
      <c r="JGA128" s="61"/>
      <c r="JGB128" s="61"/>
      <c r="JGC128" s="61"/>
      <c r="JGD128" s="61"/>
      <c r="JGE128" s="61"/>
      <c r="JGF128" s="61"/>
      <c r="JGG128" s="61"/>
      <c r="JGH128" s="61"/>
      <c r="JGI128" s="61"/>
      <c r="JGJ128" s="61"/>
      <c r="JGK128" s="61"/>
      <c r="JGL128" s="61"/>
      <c r="JGM128" s="61"/>
      <c r="JGN128" s="61"/>
      <c r="JGO128" s="61"/>
      <c r="JGP128" s="61"/>
      <c r="JGQ128" s="61"/>
      <c r="JGR128" s="61"/>
      <c r="JGS128" s="61"/>
      <c r="JGT128" s="61"/>
      <c r="JGU128" s="61"/>
      <c r="JGV128" s="61"/>
      <c r="JGW128" s="61"/>
      <c r="JGX128" s="61"/>
      <c r="JGY128" s="61"/>
      <c r="JGZ128" s="61"/>
      <c r="JHA128" s="61"/>
      <c r="JHB128" s="61"/>
      <c r="JHC128" s="61"/>
      <c r="JHD128" s="61"/>
      <c r="JHE128" s="61"/>
      <c r="JHF128" s="61"/>
      <c r="JHG128" s="61"/>
      <c r="JHH128" s="61"/>
      <c r="JHI128" s="61"/>
      <c r="JHJ128" s="61"/>
      <c r="JHK128" s="61"/>
      <c r="JHL128" s="61"/>
      <c r="JHM128" s="61"/>
      <c r="JHN128" s="61"/>
      <c r="JHO128" s="61"/>
      <c r="JHP128" s="61"/>
      <c r="JHQ128" s="61"/>
      <c r="JHR128" s="61"/>
      <c r="JHS128" s="61"/>
      <c r="JHT128" s="61"/>
      <c r="JHU128" s="61"/>
      <c r="JHV128" s="61"/>
      <c r="JHW128" s="61"/>
      <c r="JHX128" s="61"/>
      <c r="JHY128" s="61"/>
      <c r="JHZ128" s="61"/>
      <c r="JIA128" s="61"/>
      <c r="JIB128" s="61"/>
      <c r="JIC128" s="61"/>
      <c r="JID128" s="61"/>
      <c r="JIE128" s="61"/>
      <c r="JIF128" s="61"/>
      <c r="JIG128" s="61"/>
      <c r="JIH128" s="61"/>
      <c r="JII128" s="61"/>
      <c r="JIJ128" s="61"/>
      <c r="JIK128" s="61"/>
      <c r="JIL128" s="61"/>
      <c r="JIM128" s="61"/>
      <c r="JIN128" s="61"/>
      <c r="JIO128" s="61"/>
      <c r="JIP128" s="61"/>
      <c r="JIQ128" s="61"/>
      <c r="JIR128" s="61"/>
      <c r="JIS128" s="61"/>
      <c r="JIT128" s="61"/>
      <c r="JIU128" s="61"/>
      <c r="JIV128" s="61"/>
      <c r="JIW128" s="61"/>
      <c r="JIX128" s="61"/>
      <c r="JIY128" s="61"/>
      <c r="JIZ128" s="61"/>
      <c r="JJA128" s="61"/>
      <c r="JJB128" s="61"/>
      <c r="JJC128" s="61"/>
      <c r="JJD128" s="61"/>
      <c r="JJE128" s="61"/>
      <c r="JJF128" s="61"/>
      <c r="JJG128" s="61"/>
      <c r="JJH128" s="61"/>
      <c r="JJI128" s="61"/>
      <c r="JJJ128" s="61"/>
      <c r="JJK128" s="61"/>
      <c r="JJL128" s="61"/>
      <c r="JJM128" s="61"/>
      <c r="JJN128" s="61"/>
      <c r="JJO128" s="61"/>
      <c r="JJP128" s="61"/>
      <c r="JJQ128" s="61"/>
      <c r="JJR128" s="61"/>
      <c r="JJS128" s="61"/>
      <c r="JJT128" s="61"/>
      <c r="JJU128" s="61"/>
      <c r="JJV128" s="61"/>
      <c r="JJW128" s="61"/>
      <c r="JJX128" s="61"/>
      <c r="JJY128" s="61"/>
      <c r="JJZ128" s="61"/>
      <c r="JKA128" s="61"/>
      <c r="JKB128" s="61"/>
      <c r="JKC128" s="61"/>
      <c r="JKD128" s="61"/>
      <c r="JKE128" s="61"/>
      <c r="JKF128" s="61"/>
      <c r="JKG128" s="61"/>
      <c r="JKH128" s="61"/>
      <c r="JKI128" s="61"/>
      <c r="JKJ128" s="61"/>
      <c r="JKK128" s="61"/>
      <c r="JKL128" s="61"/>
      <c r="JKM128" s="61"/>
      <c r="JKN128" s="61"/>
      <c r="JKO128" s="61"/>
      <c r="JKP128" s="61"/>
      <c r="JKQ128" s="61"/>
      <c r="JKR128" s="61"/>
      <c r="JKS128" s="61"/>
      <c r="JKT128" s="61"/>
      <c r="JKU128" s="61"/>
      <c r="JKV128" s="61"/>
      <c r="JKW128" s="61"/>
      <c r="JKX128" s="61"/>
      <c r="JKY128" s="61"/>
      <c r="JKZ128" s="61"/>
      <c r="JLA128" s="61"/>
      <c r="JLB128" s="61"/>
      <c r="JLC128" s="61"/>
      <c r="JLD128" s="61"/>
      <c r="JLE128" s="61"/>
      <c r="JLF128" s="61"/>
      <c r="JLG128" s="61"/>
      <c r="JLH128" s="61"/>
      <c r="JLI128" s="61"/>
      <c r="JLJ128" s="61"/>
      <c r="JLK128" s="61"/>
      <c r="JLL128" s="61"/>
      <c r="JLM128" s="61"/>
      <c r="JLN128" s="61"/>
      <c r="JLO128" s="61"/>
      <c r="JLP128" s="61"/>
      <c r="JLQ128" s="61"/>
      <c r="JLR128" s="61"/>
      <c r="JLS128" s="61"/>
      <c r="JLT128" s="61"/>
      <c r="JLU128" s="61"/>
      <c r="JLV128" s="61"/>
      <c r="JLW128" s="61"/>
      <c r="JLX128" s="61"/>
      <c r="JLY128" s="61"/>
      <c r="JLZ128" s="61"/>
      <c r="JMA128" s="61"/>
      <c r="JMB128" s="61"/>
      <c r="JMC128" s="61"/>
      <c r="JMD128" s="61"/>
      <c r="JME128" s="61"/>
      <c r="JMF128" s="61"/>
      <c r="JMG128" s="61"/>
      <c r="JMH128" s="61"/>
      <c r="JMI128" s="61"/>
      <c r="JMJ128" s="61"/>
      <c r="JMK128" s="61"/>
      <c r="JML128" s="61"/>
      <c r="JMM128" s="61"/>
      <c r="JMN128" s="61"/>
      <c r="JMO128" s="61"/>
      <c r="JMP128" s="61"/>
      <c r="JMQ128" s="61"/>
      <c r="JMR128" s="61"/>
      <c r="JMS128" s="61"/>
      <c r="JMT128" s="61"/>
      <c r="JMU128" s="61"/>
      <c r="JMV128" s="61"/>
      <c r="JMW128" s="61"/>
      <c r="JMX128" s="61"/>
      <c r="JMY128" s="61"/>
      <c r="JMZ128" s="61"/>
      <c r="JNA128" s="61"/>
      <c r="JNB128" s="61"/>
      <c r="JNC128" s="61"/>
      <c r="JND128" s="61"/>
      <c r="JNE128" s="61"/>
      <c r="JNF128" s="61"/>
      <c r="JNG128" s="61"/>
      <c r="JNH128" s="61"/>
      <c r="JNI128" s="61"/>
      <c r="JNJ128" s="61"/>
      <c r="JNK128" s="61"/>
      <c r="JNL128" s="61"/>
      <c r="JNM128" s="61"/>
      <c r="JNN128" s="61"/>
      <c r="JNO128" s="61"/>
      <c r="JNP128" s="61"/>
      <c r="JNQ128" s="61"/>
      <c r="JNR128" s="61"/>
      <c r="JNS128" s="61"/>
      <c r="JNT128" s="61"/>
      <c r="JNU128" s="61"/>
      <c r="JNV128" s="61"/>
      <c r="JNW128" s="61"/>
      <c r="JNX128" s="61"/>
      <c r="JNY128" s="61"/>
      <c r="JNZ128" s="61"/>
      <c r="JOA128" s="61"/>
      <c r="JOB128" s="61"/>
      <c r="JOC128" s="61"/>
      <c r="JOD128" s="61"/>
      <c r="JOE128" s="61"/>
      <c r="JOF128" s="61"/>
      <c r="JOG128" s="61"/>
      <c r="JOH128" s="61"/>
      <c r="JOI128" s="61"/>
      <c r="JOJ128" s="61"/>
      <c r="JOK128" s="61"/>
      <c r="JOL128" s="61"/>
      <c r="JOM128" s="61"/>
      <c r="JON128" s="61"/>
      <c r="JOO128" s="61"/>
      <c r="JOP128" s="61"/>
      <c r="JOQ128" s="61"/>
      <c r="JOR128" s="61"/>
      <c r="JOS128" s="61"/>
      <c r="JOT128" s="61"/>
      <c r="JOU128" s="61"/>
      <c r="JOV128" s="61"/>
      <c r="JOW128" s="61"/>
      <c r="JOX128" s="61"/>
      <c r="JOY128" s="61"/>
      <c r="JOZ128" s="61"/>
      <c r="JPA128" s="61"/>
      <c r="JPB128" s="61"/>
      <c r="JPC128" s="61"/>
      <c r="JPD128" s="61"/>
      <c r="JPE128" s="61"/>
      <c r="JPF128" s="61"/>
      <c r="JPG128" s="61"/>
      <c r="JPH128" s="61"/>
      <c r="JPI128" s="61"/>
      <c r="JPJ128" s="61"/>
      <c r="JPK128" s="61"/>
      <c r="JPL128" s="61"/>
      <c r="JPM128" s="61"/>
      <c r="JPN128" s="61"/>
      <c r="JPO128" s="61"/>
      <c r="JPP128" s="61"/>
      <c r="JPQ128" s="61"/>
      <c r="JPR128" s="61"/>
      <c r="JPS128" s="61"/>
      <c r="JPT128" s="61"/>
      <c r="JPU128" s="61"/>
      <c r="JPV128" s="61"/>
      <c r="JPW128" s="61"/>
      <c r="JPX128" s="61"/>
      <c r="JPY128" s="61"/>
      <c r="JPZ128" s="61"/>
      <c r="JQA128" s="61"/>
      <c r="JQB128" s="61"/>
      <c r="JQC128" s="61"/>
      <c r="JQD128" s="61"/>
      <c r="JQE128" s="61"/>
      <c r="JQF128" s="61"/>
      <c r="JQG128" s="61"/>
      <c r="JQH128" s="61"/>
      <c r="JQI128" s="61"/>
      <c r="JQJ128" s="61"/>
      <c r="JQK128" s="61"/>
      <c r="JQL128" s="61"/>
      <c r="JQM128" s="61"/>
      <c r="JQN128" s="61"/>
      <c r="JQO128" s="61"/>
      <c r="JQP128" s="61"/>
      <c r="JQQ128" s="61"/>
      <c r="JQR128" s="61"/>
      <c r="JQS128" s="61"/>
      <c r="JQT128" s="61"/>
      <c r="JQU128" s="61"/>
      <c r="JQV128" s="61"/>
      <c r="JQW128" s="61"/>
      <c r="JQX128" s="61"/>
      <c r="JQY128" s="61"/>
      <c r="JQZ128" s="61"/>
      <c r="JRA128" s="61"/>
      <c r="JRB128" s="61"/>
      <c r="JRC128" s="61"/>
      <c r="JRD128" s="61"/>
      <c r="JRE128" s="61"/>
      <c r="JRF128" s="61"/>
      <c r="JRG128" s="61"/>
      <c r="JRH128" s="61"/>
      <c r="JRI128" s="61"/>
      <c r="JRJ128" s="61"/>
      <c r="JRK128" s="61"/>
      <c r="JRL128" s="61"/>
      <c r="JRM128" s="61"/>
      <c r="JRN128" s="61"/>
      <c r="JRO128" s="61"/>
      <c r="JRP128" s="61"/>
      <c r="JRQ128" s="61"/>
      <c r="JRR128" s="61"/>
      <c r="JRS128" s="61"/>
      <c r="JRT128" s="61"/>
      <c r="JRU128" s="61"/>
      <c r="JRV128" s="61"/>
      <c r="JRW128" s="61"/>
      <c r="JRX128" s="61"/>
      <c r="JRY128" s="61"/>
      <c r="JRZ128" s="61"/>
      <c r="JSA128" s="61"/>
      <c r="JSB128" s="61"/>
      <c r="JSC128" s="61"/>
      <c r="JSD128" s="61"/>
      <c r="JSE128" s="61"/>
      <c r="JSF128" s="61"/>
      <c r="JSG128" s="61"/>
      <c r="JSH128" s="61"/>
      <c r="JSI128" s="61"/>
      <c r="JSJ128" s="61"/>
      <c r="JSK128" s="61"/>
      <c r="JSL128" s="61"/>
      <c r="JSM128" s="61"/>
      <c r="JSN128" s="61"/>
      <c r="JSO128" s="61"/>
      <c r="JSP128" s="61"/>
      <c r="JSQ128" s="61"/>
      <c r="JSR128" s="61"/>
      <c r="JSS128" s="61"/>
      <c r="JST128" s="61"/>
      <c r="JSU128" s="61"/>
      <c r="JSV128" s="61"/>
      <c r="JSW128" s="61"/>
      <c r="JSX128" s="61"/>
      <c r="JSY128" s="61"/>
      <c r="JSZ128" s="61"/>
      <c r="JTA128" s="61"/>
      <c r="JTB128" s="61"/>
      <c r="JTC128" s="61"/>
      <c r="JTD128" s="61"/>
      <c r="JTE128" s="61"/>
      <c r="JTF128" s="61"/>
      <c r="JTG128" s="61"/>
      <c r="JTH128" s="61"/>
      <c r="JTI128" s="61"/>
      <c r="JTJ128" s="61"/>
      <c r="JTK128" s="61"/>
      <c r="JTL128" s="61"/>
      <c r="JTM128" s="61"/>
      <c r="JTN128" s="61"/>
      <c r="JTO128" s="61"/>
      <c r="JTP128" s="61"/>
      <c r="JTQ128" s="61"/>
      <c r="JTR128" s="61"/>
      <c r="JTS128" s="61"/>
      <c r="JTT128" s="61"/>
      <c r="JTU128" s="61"/>
      <c r="JTV128" s="61"/>
      <c r="JTW128" s="61"/>
      <c r="JTX128" s="61"/>
      <c r="JTY128" s="61"/>
      <c r="JTZ128" s="61"/>
      <c r="JUA128" s="61"/>
      <c r="JUB128" s="61"/>
      <c r="JUC128" s="61"/>
      <c r="JUD128" s="61"/>
      <c r="JUE128" s="61"/>
      <c r="JUF128" s="61"/>
      <c r="JUG128" s="61"/>
      <c r="JUH128" s="61"/>
      <c r="JUI128" s="61"/>
      <c r="JUJ128" s="61"/>
      <c r="JUK128" s="61"/>
      <c r="JUL128" s="61"/>
      <c r="JUM128" s="61"/>
      <c r="JUN128" s="61"/>
      <c r="JUO128" s="61"/>
      <c r="JUP128" s="61"/>
      <c r="JUQ128" s="61"/>
      <c r="JUR128" s="61"/>
      <c r="JUS128" s="61"/>
      <c r="JUT128" s="61"/>
      <c r="JUU128" s="61"/>
      <c r="JUV128" s="61"/>
      <c r="JUW128" s="61"/>
      <c r="JUX128" s="61"/>
      <c r="JUY128" s="61"/>
      <c r="JUZ128" s="61"/>
      <c r="JVA128" s="61"/>
      <c r="JVB128" s="61"/>
      <c r="JVC128" s="61"/>
      <c r="JVD128" s="61"/>
      <c r="JVE128" s="61"/>
      <c r="JVF128" s="61"/>
      <c r="JVG128" s="61"/>
      <c r="JVH128" s="61"/>
      <c r="JVI128" s="61"/>
      <c r="JVJ128" s="61"/>
      <c r="JVK128" s="61"/>
      <c r="JVL128" s="61"/>
      <c r="JVM128" s="61"/>
      <c r="JVN128" s="61"/>
      <c r="JVO128" s="61"/>
      <c r="JVP128" s="61"/>
      <c r="JVQ128" s="61"/>
      <c r="JVR128" s="61"/>
      <c r="JVS128" s="61"/>
      <c r="JVT128" s="61"/>
      <c r="JVU128" s="61"/>
      <c r="JVV128" s="61"/>
      <c r="JVW128" s="61"/>
      <c r="JVX128" s="61"/>
      <c r="JVY128" s="61"/>
      <c r="JVZ128" s="61"/>
      <c r="JWA128" s="61"/>
      <c r="JWB128" s="61"/>
      <c r="JWC128" s="61"/>
      <c r="JWD128" s="61"/>
      <c r="JWE128" s="61"/>
      <c r="JWF128" s="61"/>
      <c r="JWG128" s="61"/>
      <c r="JWH128" s="61"/>
      <c r="JWI128" s="61"/>
      <c r="JWJ128" s="61"/>
      <c r="JWK128" s="61"/>
      <c r="JWL128" s="61"/>
      <c r="JWM128" s="61"/>
      <c r="JWN128" s="61"/>
      <c r="JWO128" s="61"/>
      <c r="JWP128" s="61"/>
      <c r="JWQ128" s="61"/>
      <c r="JWR128" s="61"/>
      <c r="JWS128" s="61"/>
      <c r="JWT128" s="61"/>
      <c r="JWU128" s="61"/>
      <c r="JWV128" s="61"/>
      <c r="JWW128" s="61"/>
      <c r="JWX128" s="61"/>
      <c r="JWY128" s="61"/>
      <c r="JWZ128" s="61"/>
      <c r="JXA128" s="61"/>
      <c r="JXB128" s="61"/>
      <c r="JXC128" s="61"/>
      <c r="JXD128" s="61"/>
      <c r="JXE128" s="61"/>
      <c r="JXF128" s="61"/>
      <c r="JXG128" s="61"/>
      <c r="JXH128" s="61"/>
      <c r="JXI128" s="61"/>
      <c r="JXJ128" s="61"/>
      <c r="JXK128" s="61"/>
      <c r="JXL128" s="61"/>
      <c r="JXM128" s="61"/>
      <c r="JXN128" s="61"/>
      <c r="JXO128" s="61"/>
      <c r="JXP128" s="61"/>
      <c r="JXQ128" s="61"/>
      <c r="JXR128" s="61"/>
      <c r="JXS128" s="61"/>
      <c r="JXT128" s="61"/>
      <c r="JXU128" s="61"/>
      <c r="JXV128" s="61"/>
      <c r="JXW128" s="61"/>
      <c r="JXX128" s="61"/>
      <c r="JXY128" s="61"/>
      <c r="JXZ128" s="61"/>
      <c r="JYA128" s="61"/>
      <c r="JYB128" s="61"/>
      <c r="JYC128" s="61"/>
      <c r="JYD128" s="61"/>
      <c r="JYE128" s="61"/>
      <c r="JYF128" s="61"/>
      <c r="JYG128" s="61"/>
      <c r="JYH128" s="61"/>
      <c r="JYI128" s="61"/>
      <c r="JYJ128" s="61"/>
      <c r="JYK128" s="61"/>
      <c r="JYL128" s="61"/>
      <c r="JYM128" s="61"/>
      <c r="JYN128" s="61"/>
      <c r="JYO128" s="61"/>
      <c r="JYP128" s="61"/>
      <c r="JYQ128" s="61"/>
      <c r="JYR128" s="61"/>
      <c r="JYS128" s="61"/>
      <c r="JYT128" s="61"/>
      <c r="JYU128" s="61"/>
      <c r="JYV128" s="61"/>
      <c r="JYW128" s="61"/>
      <c r="JYX128" s="61"/>
      <c r="JYY128" s="61"/>
      <c r="JYZ128" s="61"/>
      <c r="JZA128" s="61"/>
      <c r="JZB128" s="61"/>
      <c r="JZC128" s="61"/>
      <c r="JZD128" s="61"/>
      <c r="JZE128" s="61"/>
      <c r="JZF128" s="61"/>
      <c r="JZG128" s="61"/>
      <c r="JZH128" s="61"/>
      <c r="JZI128" s="61"/>
      <c r="JZJ128" s="61"/>
      <c r="JZK128" s="61"/>
      <c r="JZL128" s="61"/>
      <c r="JZM128" s="61"/>
      <c r="JZN128" s="61"/>
      <c r="JZO128" s="61"/>
      <c r="JZP128" s="61"/>
      <c r="JZQ128" s="61"/>
      <c r="JZR128" s="61"/>
      <c r="JZS128" s="61"/>
      <c r="JZT128" s="61"/>
      <c r="JZU128" s="61"/>
      <c r="JZV128" s="61"/>
      <c r="JZW128" s="61"/>
      <c r="JZX128" s="61"/>
      <c r="JZY128" s="61"/>
      <c r="JZZ128" s="61"/>
      <c r="KAA128" s="61"/>
      <c r="KAB128" s="61"/>
      <c r="KAC128" s="61"/>
      <c r="KAD128" s="61"/>
      <c r="KAE128" s="61"/>
      <c r="KAF128" s="61"/>
      <c r="KAG128" s="61"/>
      <c r="KAH128" s="61"/>
      <c r="KAI128" s="61"/>
      <c r="KAJ128" s="61"/>
      <c r="KAK128" s="61"/>
      <c r="KAL128" s="61"/>
      <c r="KAM128" s="61"/>
      <c r="KAN128" s="61"/>
      <c r="KAO128" s="61"/>
      <c r="KAP128" s="61"/>
      <c r="KAQ128" s="61"/>
      <c r="KAR128" s="61"/>
      <c r="KAS128" s="61"/>
      <c r="KAT128" s="61"/>
      <c r="KAU128" s="61"/>
      <c r="KAV128" s="61"/>
      <c r="KAW128" s="61"/>
      <c r="KAX128" s="61"/>
      <c r="KAY128" s="61"/>
      <c r="KAZ128" s="61"/>
      <c r="KBA128" s="61"/>
      <c r="KBB128" s="61"/>
      <c r="KBC128" s="61"/>
      <c r="KBD128" s="61"/>
      <c r="KBE128" s="61"/>
      <c r="KBF128" s="61"/>
      <c r="KBG128" s="61"/>
      <c r="KBH128" s="61"/>
      <c r="KBI128" s="61"/>
      <c r="KBJ128" s="61"/>
      <c r="KBK128" s="61"/>
      <c r="KBL128" s="61"/>
      <c r="KBM128" s="61"/>
      <c r="KBN128" s="61"/>
      <c r="KBO128" s="61"/>
      <c r="KBP128" s="61"/>
      <c r="KBQ128" s="61"/>
      <c r="KBR128" s="61"/>
      <c r="KBS128" s="61"/>
      <c r="KBT128" s="61"/>
      <c r="KBU128" s="61"/>
      <c r="KBV128" s="61"/>
      <c r="KBW128" s="61"/>
      <c r="KBX128" s="61"/>
      <c r="KBY128" s="61"/>
      <c r="KBZ128" s="61"/>
      <c r="KCA128" s="61"/>
      <c r="KCB128" s="61"/>
      <c r="KCC128" s="61"/>
      <c r="KCD128" s="61"/>
      <c r="KCE128" s="61"/>
      <c r="KCF128" s="61"/>
      <c r="KCG128" s="61"/>
      <c r="KCH128" s="61"/>
      <c r="KCI128" s="61"/>
      <c r="KCJ128" s="61"/>
      <c r="KCK128" s="61"/>
      <c r="KCL128" s="61"/>
      <c r="KCM128" s="61"/>
      <c r="KCN128" s="61"/>
      <c r="KCO128" s="61"/>
      <c r="KCP128" s="61"/>
      <c r="KCQ128" s="61"/>
      <c r="KCR128" s="61"/>
      <c r="KCS128" s="61"/>
      <c r="KCT128" s="61"/>
      <c r="KCU128" s="61"/>
      <c r="KCV128" s="61"/>
      <c r="KCW128" s="61"/>
      <c r="KCX128" s="61"/>
      <c r="KCY128" s="61"/>
      <c r="KCZ128" s="61"/>
      <c r="KDA128" s="61"/>
      <c r="KDB128" s="61"/>
      <c r="KDC128" s="61"/>
      <c r="KDD128" s="61"/>
      <c r="KDE128" s="61"/>
      <c r="KDF128" s="61"/>
      <c r="KDG128" s="61"/>
      <c r="KDH128" s="61"/>
      <c r="KDI128" s="61"/>
      <c r="KDJ128" s="61"/>
      <c r="KDK128" s="61"/>
      <c r="KDL128" s="61"/>
      <c r="KDM128" s="61"/>
      <c r="KDN128" s="61"/>
      <c r="KDO128" s="61"/>
      <c r="KDP128" s="61"/>
      <c r="KDQ128" s="61"/>
      <c r="KDR128" s="61"/>
      <c r="KDS128" s="61"/>
      <c r="KDT128" s="61"/>
      <c r="KDU128" s="61"/>
      <c r="KDV128" s="61"/>
      <c r="KDW128" s="61"/>
      <c r="KDX128" s="61"/>
      <c r="KDY128" s="61"/>
      <c r="KDZ128" s="61"/>
      <c r="KEA128" s="61"/>
      <c r="KEB128" s="61"/>
      <c r="KEC128" s="61"/>
      <c r="KED128" s="61"/>
      <c r="KEE128" s="61"/>
      <c r="KEF128" s="61"/>
      <c r="KEG128" s="61"/>
      <c r="KEH128" s="61"/>
      <c r="KEI128" s="61"/>
      <c r="KEJ128" s="61"/>
      <c r="KEK128" s="61"/>
      <c r="KEL128" s="61"/>
      <c r="KEM128" s="61"/>
      <c r="KEN128" s="61"/>
      <c r="KEO128" s="61"/>
      <c r="KEP128" s="61"/>
      <c r="KEQ128" s="61"/>
      <c r="KER128" s="61"/>
      <c r="KES128" s="61"/>
      <c r="KET128" s="61"/>
      <c r="KEU128" s="61"/>
      <c r="KEV128" s="61"/>
      <c r="KEW128" s="61"/>
      <c r="KEX128" s="61"/>
      <c r="KEY128" s="61"/>
      <c r="KEZ128" s="61"/>
      <c r="KFA128" s="61"/>
      <c r="KFB128" s="61"/>
      <c r="KFC128" s="61"/>
      <c r="KFD128" s="61"/>
      <c r="KFE128" s="61"/>
      <c r="KFF128" s="61"/>
      <c r="KFG128" s="61"/>
      <c r="KFH128" s="61"/>
      <c r="KFI128" s="61"/>
      <c r="KFJ128" s="61"/>
      <c r="KFK128" s="61"/>
      <c r="KFL128" s="61"/>
      <c r="KFM128" s="61"/>
      <c r="KFN128" s="61"/>
      <c r="KFO128" s="61"/>
      <c r="KFP128" s="61"/>
      <c r="KFQ128" s="61"/>
      <c r="KFR128" s="61"/>
      <c r="KFS128" s="61"/>
      <c r="KFT128" s="61"/>
      <c r="KFU128" s="61"/>
      <c r="KFV128" s="61"/>
      <c r="KFW128" s="61"/>
      <c r="KFX128" s="61"/>
      <c r="KFY128" s="61"/>
      <c r="KFZ128" s="61"/>
      <c r="KGA128" s="61"/>
      <c r="KGB128" s="61"/>
      <c r="KGC128" s="61"/>
      <c r="KGD128" s="61"/>
      <c r="KGE128" s="61"/>
      <c r="KGF128" s="61"/>
      <c r="KGG128" s="61"/>
      <c r="KGH128" s="61"/>
      <c r="KGI128" s="61"/>
      <c r="KGJ128" s="61"/>
      <c r="KGK128" s="61"/>
      <c r="KGL128" s="61"/>
      <c r="KGM128" s="61"/>
      <c r="KGN128" s="61"/>
      <c r="KGO128" s="61"/>
      <c r="KGP128" s="61"/>
      <c r="KGQ128" s="61"/>
      <c r="KGR128" s="61"/>
      <c r="KGS128" s="61"/>
      <c r="KGT128" s="61"/>
      <c r="KGU128" s="61"/>
      <c r="KGV128" s="61"/>
      <c r="KGW128" s="61"/>
      <c r="KGX128" s="61"/>
      <c r="KGY128" s="61"/>
      <c r="KGZ128" s="61"/>
      <c r="KHA128" s="61"/>
      <c r="KHB128" s="61"/>
      <c r="KHC128" s="61"/>
      <c r="KHD128" s="61"/>
      <c r="KHE128" s="61"/>
      <c r="KHF128" s="61"/>
      <c r="KHG128" s="61"/>
      <c r="KHH128" s="61"/>
      <c r="KHI128" s="61"/>
      <c r="KHJ128" s="61"/>
      <c r="KHK128" s="61"/>
      <c r="KHL128" s="61"/>
      <c r="KHM128" s="61"/>
      <c r="KHN128" s="61"/>
      <c r="KHO128" s="61"/>
      <c r="KHP128" s="61"/>
      <c r="KHQ128" s="61"/>
      <c r="KHR128" s="61"/>
      <c r="KHS128" s="61"/>
      <c r="KHT128" s="61"/>
      <c r="KHU128" s="61"/>
      <c r="KHV128" s="61"/>
      <c r="KHW128" s="61"/>
      <c r="KHX128" s="61"/>
      <c r="KHY128" s="61"/>
      <c r="KHZ128" s="61"/>
      <c r="KIA128" s="61"/>
      <c r="KIB128" s="61"/>
      <c r="KIC128" s="61"/>
      <c r="KID128" s="61"/>
      <c r="KIE128" s="61"/>
      <c r="KIF128" s="61"/>
      <c r="KIG128" s="61"/>
      <c r="KIH128" s="61"/>
      <c r="KII128" s="61"/>
      <c r="KIJ128" s="61"/>
      <c r="KIK128" s="61"/>
      <c r="KIL128" s="61"/>
      <c r="KIM128" s="61"/>
      <c r="KIN128" s="61"/>
      <c r="KIO128" s="61"/>
      <c r="KIP128" s="61"/>
      <c r="KIQ128" s="61"/>
      <c r="KIR128" s="61"/>
      <c r="KIS128" s="61"/>
      <c r="KIT128" s="61"/>
      <c r="KIU128" s="61"/>
      <c r="KIV128" s="61"/>
      <c r="KIW128" s="61"/>
      <c r="KIX128" s="61"/>
      <c r="KIY128" s="61"/>
      <c r="KIZ128" s="61"/>
      <c r="KJA128" s="61"/>
      <c r="KJB128" s="61"/>
      <c r="KJC128" s="61"/>
      <c r="KJD128" s="61"/>
      <c r="KJE128" s="61"/>
      <c r="KJF128" s="61"/>
      <c r="KJG128" s="61"/>
      <c r="KJH128" s="61"/>
      <c r="KJI128" s="61"/>
      <c r="KJJ128" s="61"/>
      <c r="KJK128" s="61"/>
      <c r="KJL128" s="61"/>
      <c r="KJM128" s="61"/>
      <c r="KJN128" s="61"/>
      <c r="KJO128" s="61"/>
      <c r="KJP128" s="61"/>
      <c r="KJQ128" s="61"/>
      <c r="KJR128" s="61"/>
      <c r="KJS128" s="61"/>
      <c r="KJT128" s="61"/>
      <c r="KJU128" s="61"/>
      <c r="KJV128" s="61"/>
      <c r="KJW128" s="61"/>
      <c r="KJX128" s="61"/>
      <c r="KJY128" s="61"/>
      <c r="KJZ128" s="61"/>
      <c r="KKA128" s="61"/>
      <c r="KKB128" s="61"/>
      <c r="KKC128" s="61"/>
      <c r="KKD128" s="61"/>
      <c r="KKE128" s="61"/>
      <c r="KKF128" s="61"/>
      <c r="KKG128" s="61"/>
      <c r="KKH128" s="61"/>
      <c r="KKI128" s="61"/>
      <c r="KKJ128" s="61"/>
      <c r="KKK128" s="61"/>
      <c r="KKL128" s="61"/>
      <c r="KKM128" s="61"/>
      <c r="KKN128" s="61"/>
      <c r="KKO128" s="61"/>
      <c r="KKP128" s="61"/>
      <c r="KKQ128" s="61"/>
      <c r="KKR128" s="61"/>
      <c r="KKS128" s="61"/>
      <c r="KKT128" s="61"/>
      <c r="KKU128" s="61"/>
      <c r="KKV128" s="61"/>
      <c r="KKW128" s="61"/>
      <c r="KKX128" s="61"/>
      <c r="KKY128" s="61"/>
      <c r="KKZ128" s="61"/>
      <c r="KLA128" s="61"/>
      <c r="KLB128" s="61"/>
      <c r="KLC128" s="61"/>
      <c r="KLD128" s="61"/>
      <c r="KLE128" s="61"/>
      <c r="KLF128" s="61"/>
      <c r="KLG128" s="61"/>
      <c r="KLH128" s="61"/>
      <c r="KLI128" s="61"/>
      <c r="KLJ128" s="61"/>
      <c r="KLK128" s="61"/>
      <c r="KLL128" s="61"/>
      <c r="KLM128" s="61"/>
      <c r="KLN128" s="61"/>
      <c r="KLO128" s="61"/>
      <c r="KLP128" s="61"/>
      <c r="KLQ128" s="61"/>
      <c r="KLR128" s="61"/>
      <c r="KLS128" s="61"/>
      <c r="KLT128" s="61"/>
      <c r="KLU128" s="61"/>
      <c r="KLV128" s="61"/>
      <c r="KLW128" s="61"/>
      <c r="KLX128" s="61"/>
      <c r="KLY128" s="61"/>
      <c r="KLZ128" s="61"/>
      <c r="KMA128" s="61"/>
      <c r="KMB128" s="61"/>
      <c r="KMC128" s="61"/>
      <c r="KMD128" s="61"/>
      <c r="KME128" s="61"/>
      <c r="KMF128" s="61"/>
      <c r="KMG128" s="61"/>
      <c r="KMH128" s="61"/>
      <c r="KMI128" s="61"/>
      <c r="KMJ128" s="61"/>
      <c r="KMK128" s="61"/>
      <c r="KML128" s="61"/>
      <c r="KMM128" s="61"/>
      <c r="KMN128" s="61"/>
      <c r="KMO128" s="61"/>
      <c r="KMP128" s="61"/>
      <c r="KMQ128" s="61"/>
      <c r="KMR128" s="61"/>
      <c r="KMS128" s="61"/>
      <c r="KMT128" s="61"/>
      <c r="KMU128" s="61"/>
      <c r="KMV128" s="61"/>
      <c r="KMW128" s="61"/>
      <c r="KMX128" s="61"/>
      <c r="KMY128" s="61"/>
      <c r="KMZ128" s="61"/>
      <c r="KNA128" s="61"/>
      <c r="KNB128" s="61"/>
      <c r="KNC128" s="61"/>
      <c r="KND128" s="61"/>
      <c r="KNE128" s="61"/>
      <c r="KNF128" s="61"/>
      <c r="KNG128" s="61"/>
      <c r="KNH128" s="61"/>
      <c r="KNI128" s="61"/>
      <c r="KNJ128" s="61"/>
      <c r="KNK128" s="61"/>
      <c r="KNL128" s="61"/>
      <c r="KNM128" s="61"/>
      <c r="KNN128" s="61"/>
      <c r="KNO128" s="61"/>
      <c r="KNP128" s="61"/>
      <c r="KNQ128" s="61"/>
      <c r="KNR128" s="61"/>
      <c r="KNS128" s="61"/>
      <c r="KNT128" s="61"/>
      <c r="KNU128" s="61"/>
      <c r="KNV128" s="61"/>
      <c r="KNW128" s="61"/>
      <c r="KNX128" s="61"/>
      <c r="KNY128" s="61"/>
      <c r="KNZ128" s="61"/>
      <c r="KOA128" s="61"/>
      <c r="KOB128" s="61"/>
      <c r="KOC128" s="61"/>
      <c r="KOD128" s="61"/>
      <c r="KOE128" s="61"/>
      <c r="KOF128" s="61"/>
      <c r="KOG128" s="61"/>
      <c r="KOH128" s="61"/>
      <c r="KOI128" s="61"/>
      <c r="KOJ128" s="61"/>
      <c r="KOK128" s="61"/>
      <c r="KOL128" s="61"/>
      <c r="KOM128" s="61"/>
      <c r="KON128" s="61"/>
      <c r="KOO128" s="61"/>
      <c r="KOP128" s="61"/>
      <c r="KOQ128" s="61"/>
      <c r="KOR128" s="61"/>
      <c r="KOS128" s="61"/>
      <c r="KOT128" s="61"/>
      <c r="KOU128" s="61"/>
      <c r="KOV128" s="61"/>
      <c r="KOW128" s="61"/>
      <c r="KOX128" s="61"/>
      <c r="KOY128" s="61"/>
      <c r="KOZ128" s="61"/>
      <c r="KPA128" s="61"/>
      <c r="KPB128" s="61"/>
      <c r="KPC128" s="61"/>
      <c r="KPD128" s="61"/>
      <c r="KPE128" s="61"/>
      <c r="KPF128" s="61"/>
      <c r="KPG128" s="61"/>
      <c r="KPH128" s="61"/>
      <c r="KPI128" s="61"/>
      <c r="KPJ128" s="61"/>
      <c r="KPK128" s="61"/>
      <c r="KPL128" s="61"/>
      <c r="KPM128" s="61"/>
      <c r="KPN128" s="61"/>
      <c r="KPO128" s="61"/>
      <c r="KPP128" s="61"/>
      <c r="KPQ128" s="61"/>
      <c r="KPR128" s="61"/>
      <c r="KPS128" s="61"/>
      <c r="KPT128" s="61"/>
      <c r="KPU128" s="61"/>
      <c r="KPV128" s="61"/>
      <c r="KPW128" s="61"/>
      <c r="KPX128" s="61"/>
      <c r="KPY128" s="61"/>
      <c r="KPZ128" s="61"/>
      <c r="KQA128" s="61"/>
      <c r="KQB128" s="61"/>
      <c r="KQC128" s="61"/>
      <c r="KQD128" s="61"/>
      <c r="KQE128" s="61"/>
      <c r="KQF128" s="61"/>
      <c r="KQG128" s="61"/>
      <c r="KQH128" s="61"/>
      <c r="KQI128" s="61"/>
      <c r="KQJ128" s="61"/>
      <c r="KQK128" s="61"/>
      <c r="KQL128" s="61"/>
      <c r="KQM128" s="61"/>
      <c r="KQN128" s="61"/>
      <c r="KQO128" s="61"/>
      <c r="KQP128" s="61"/>
      <c r="KQQ128" s="61"/>
      <c r="KQR128" s="61"/>
      <c r="KQS128" s="61"/>
      <c r="KQT128" s="61"/>
      <c r="KQU128" s="61"/>
      <c r="KQV128" s="61"/>
      <c r="KQW128" s="61"/>
      <c r="KQX128" s="61"/>
      <c r="KQY128" s="61"/>
      <c r="KQZ128" s="61"/>
      <c r="KRA128" s="61"/>
      <c r="KRB128" s="61"/>
      <c r="KRC128" s="61"/>
      <c r="KRD128" s="61"/>
      <c r="KRE128" s="61"/>
      <c r="KRF128" s="61"/>
      <c r="KRG128" s="61"/>
      <c r="KRH128" s="61"/>
      <c r="KRI128" s="61"/>
      <c r="KRJ128" s="61"/>
      <c r="KRK128" s="61"/>
      <c r="KRL128" s="61"/>
      <c r="KRM128" s="61"/>
      <c r="KRN128" s="61"/>
      <c r="KRO128" s="61"/>
      <c r="KRP128" s="61"/>
      <c r="KRQ128" s="61"/>
      <c r="KRR128" s="61"/>
      <c r="KRS128" s="61"/>
      <c r="KRT128" s="61"/>
      <c r="KRU128" s="61"/>
      <c r="KRV128" s="61"/>
      <c r="KRW128" s="61"/>
      <c r="KRX128" s="61"/>
      <c r="KRY128" s="61"/>
      <c r="KRZ128" s="61"/>
      <c r="KSA128" s="61"/>
      <c r="KSB128" s="61"/>
      <c r="KSC128" s="61"/>
      <c r="KSD128" s="61"/>
      <c r="KSE128" s="61"/>
      <c r="KSF128" s="61"/>
      <c r="KSG128" s="61"/>
      <c r="KSH128" s="61"/>
      <c r="KSI128" s="61"/>
      <c r="KSJ128" s="61"/>
      <c r="KSK128" s="61"/>
      <c r="KSL128" s="61"/>
      <c r="KSM128" s="61"/>
      <c r="KSN128" s="61"/>
      <c r="KSO128" s="61"/>
      <c r="KSP128" s="61"/>
      <c r="KSQ128" s="61"/>
      <c r="KSR128" s="61"/>
      <c r="KSS128" s="61"/>
      <c r="KST128" s="61"/>
      <c r="KSU128" s="61"/>
      <c r="KSV128" s="61"/>
      <c r="KSW128" s="61"/>
      <c r="KSX128" s="61"/>
      <c r="KSY128" s="61"/>
      <c r="KSZ128" s="61"/>
      <c r="KTA128" s="61"/>
      <c r="KTB128" s="61"/>
      <c r="KTC128" s="61"/>
      <c r="KTD128" s="61"/>
      <c r="KTE128" s="61"/>
      <c r="KTF128" s="61"/>
      <c r="KTG128" s="61"/>
      <c r="KTH128" s="61"/>
      <c r="KTI128" s="61"/>
      <c r="KTJ128" s="61"/>
      <c r="KTK128" s="61"/>
      <c r="KTL128" s="61"/>
      <c r="KTM128" s="61"/>
      <c r="KTN128" s="61"/>
      <c r="KTO128" s="61"/>
      <c r="KTP128" s="61"/>
      <c r="KTQ128" s="61"/>
      <c r="KTR128" s="61"/>
      <c r="KTS128" s="61"/>
      <c r="KTT128" s="61"/>
      <c r="KTU128" s="61"/>
      <c r="KTV128" s="61"/>
      <c r="KTW128" s="61"/>
      <c r="KTX128" s="61"/>
      <c r="KTY128" s="61"/>
      <c r="KTZ128" s="61"/>
      <c r="KUA128" s="61"/>
      <c r="KUB128" s="61"/>
      <c r="KUC128" s="61"/>
      <c r="KUD128" s="61"/>
      <c r="KUE128" s="61"/>
      <c r="KUF128" s="61"/>
      <c r="KUG128" s="61"/>
      <c r="KUH128" s="61"/>
      <c r="KUI128" s="61"/>
      <c r="KUJ128" s="61"/>
      <c r="KUK128" s="61"/>
      <c r="KUL128" s="61"/>
      <c r="KUM128" s="61"/>
      <c r="KUN128" s="61"/>
      <c r="KUO128" s="61"/>
      <c r="KUP128" s="61"/>
      <c r="KUQ128" s="61"/>
      <c r="KUR128" s="61"/>
      <c r="KUS128" s="61"/>
      <c r="KUT128" s="61"/>
      <c r="KUU128" s="61"/>
      <c r="KUV128" s="61"/>
      <c r="KUW128" s="61"/>
      <c r="KUX128" s="61"/>
      <c r="KUY128" s="61"/>
      <c r="KUZ128" s="61"/>
      <c r="KVA128" s="61"/>
      <c r="KVB128" s="61"/>
      <c r="KVC128" s="61"/>
      <c r="KVD128" s="61"/>
      <c r="KVE128" s="61"/>
      <c r="KVF128" s="61"/>
      <c r="KVG128" s="61"/>
      <c r="KVH128" s="61"/>
      <c r="KVI128" s="61"/>
      <c r="KVJ128" s="61"/>
      <c r="KVK128" s="61"/>
      <c r="KVL128" s="61"/>
      <c r="KVM128" s="61"/>
      <c r="KVN128" s="61"/>
      <c r="KVO128" s="61"/>
      <c r="KVP128" s="61"/>
      <c r="KVQ128" s="61"/>
      <c r="KVR128" s="61"/>
      <c r="KVS128" s="61"/>
      <c r="KVT128" s="61"/>
      <c r="KVU128" s="61"/>
      <c r="KVV128" s="61"/>
      <c r="KVW128" s="61"/>
      <c r="KVX128" s="61"/>
      <c r="KVY128" s="61"/>
      <c r="KVZ128" s="61"/>
      <c r="KWA128" s="61"/>
      <c r="KWB128" s="61"/>
      <c r="KWC128" s="61"/>
      <c r="KWD128" s="61"/>
      <c r="KWE128" s="61"/>
      <c r="KWF128" s="61"/>
      <c r="KWG128" s="61"/>
      <c r="KWH128" s="61"/>
      <c r="KWI128" s="61"/>
      <c r="KWJ128" s="61"/>
      <c r="KWK128" s="61"/>
      <c r="KWL128" s="61"/>
      <c r="KWM128" s="61"/>
      <c r="KWN128" s="61"/>
      <c r="KWO128" s="61"/>
      <c r="KWP128" s="61"/>
      <c r="KWQ128" s="61"/>
      <c r="KWR128" s="61"/>
      <c r="KWS128" s="61"/>
      <c r="KWT128" s="61"/>
      <c r="KWU128" s="61"/>
      <c r="KWV128" s="61"/>
      <c r="KWW128" s="61"/>
      <c r="KWX128" s="61"/>
      <c r="KWY128" s="61"/>
      <c r="KWZ128" s="61"/>
      <c r="KXA128" s="61"/>
      <c r="KXB128" s="61"/>
      <c r="KXC128" s="61"/>
      <c r="KXD128" s="61"/>
      <c r="KXE128" s="61"/>
      <c r="KXF128" s="61"/>
      <c r="KXG128" s="61"/>
      <c r="KXH128" s="61"/>
      <c r="KXI128" s="61"/>
      <c r="KXJ128" s="61"/>
      <c r="KXK128" s="61"/>
      <c r="KXL128" s="61"/>
      <c r="KXM128" s="61"/>
      <c r="KXN128" s="61"/>
      <c r="KXO128" s="61"/>
      <c r="KXP128" s="61"/>
      <c r="KXQ128" s="61"/>
      <c r="KXR128" s="61"/>
      <c r="KXS128" s="61"/>
      <c r="KXT128" s="61"/>
      <c r="KXU128" s="61"/>
      <c r="KXV128" s="61"/>
      <c r="KXW128" s="61"/>
      <c r="KXX128" s="61"/>
      <c r="KXY128" s="61"/>
      <c r="KXZ128" s="61"/>
      <c r="KYA128" s="61"/>
      <c r="KYB128" s="61"/>
      <c r="KYC128" s="61"/>
      <c r="KYD128" s="61"/>
      <c r="KYE128" s="61"/>
      <c r="KYF128" s="61"/>
      <c r="KYG128" s="61"/>
      <c r="KYH128" s="61"/>
      <c r="KYI128" s="61"/>
      <c r="KYJ128" s="61"/>
      <c r="KYK128" s="61"/>
      <c r="KYL128" s="61"/>
      <c r="KYM128" s="61"/>
      <c r="KYN128" s="61"/>
      <c r="KYO128" s="61"/>
      <c r="KYP128" s="61"/>
      <c r="KYQ128" s="61"/>
      <c r="KYR128" s="61"/>
      <c r="KYS128" s="61"/>
      <c r="KYT128" s="61"/>
      <c r="KYU128" s="61"/>
      <c r="KYV128" s="61"/>
      <c r="KYW128" s="61"/>
      <c r="KYX128" s="61"/>
      <c r="KYY128" s="61"/>
      <c r="KYZ128" s="61"/>
      <c r="KZA128" s="61"/>
      <c r="KZB128" s="61"/>
      <c r="KZC128" s="61"/>
      <c r="KZD128" s="61"/>
      <c r="KZE128" s="61"/>
      <c r="KZF128" s="61"/>
      <c r="KZG128" s="61"/>
      <c r="KZH128" s="61"/>
      <c r="KZI128" s="61"/>
      <c r="KZJ128" s="61"/>
      <c r="KZK128" s="61"/>
      <c r="KZL128" s="61"/>
      <c r="KZM128" s="61"/>
      <c r="KZN128" s="61"/>
      <c r="KZO128" s="61"/>
      <c r="KZP128" s="61"/>
      <c r="KZQ128" s="61"/>
      <c r="KZR128" s="61"/>
      <c r="KZS128" s="61"/>
      <c r="KZT128" s="61"/>
      <c r="KZU128" s="61"/>
      <c r="KZV128" s="61"/>
      <c r="KZW128" s="61"/>
      <c r="KZX128" s="61"/>
      <c r="KZY128" s="61"/>
      <c r="KZZ128" s="61"/>
      <c r="LAA128" s="61"/>
      <c r="LAB128" s="61"/>
      <c r="LAC128" s="61"/>
      <c r="LAD128" s="61"/>
      <c r="LAE128" s="61"/>
      <c r="LAF128" s="61"/>
      <c r="LAG128" s="61"/>
      <c r="LAH128" s="61"/>
      <c r="LAI128" s="61"/>
      <c r="LAJ128" s="61"/>
      <c r="LAK128" s="61"/>
      <c r="LAL128" s="61"/>
      <c r="LAM128" s="61"/>
      <c r="LAN128" s="61"/>
      <c r="LAO128" s="61"/>
      <c r="LAP128" s="61"/>
      <c r="LAQ128" s="61"/>
      <c r="LAR128" s="61"/>
      <c r="LAS128" s="61"/>
      <c r="LAT128" s="61"/>
      <c r="LAU128" s="61"/>
      <c r="LAV128" s="61"/>
      <c r="LAW128" s="61"/>
      <c r="LAX128" s="61"/>
      <c r="LAY128" s="61"/>
      <c r="LAZ128" s="61"/>
      <c r="LBA128" s="61"/>
      <c r="LBB128" s="61"/>
      <c r="LBC128" s="61"/>
      <c r="LBD128" s="61"/>
      <c r="LBE128" s="61"/>
      <c r="LBF128" s="61"/>
      <c r="LBG128" s="61"/>
      <c r="LBH128" s="61"/>
      <c r="LBI128" s="61"/>
      <c r="LBJ128" s="61"/>
      <c r="LBK128" s="61"/>
      <c r="LBL128" s="61"/>
      <c r="LBM128" s="61"/>
      <c r="LBN128" s="61"/>
      <c r="LBO128" s="61"/>
      <c r="LBP128" s="61"/>
      <c r="LBQ128" s="61"/>
      <c r="LBR128" s="61"/>
      <c r="LBS128" s="61"/>
      <c r="LBT128" s="61"/>
      <c r="LBU128" s="61"/>
      <c r="LBV128" s="61"/>
      <c r="LBW128" s="61"/>
      <c r="LBX128" s="61"/>
      <c r="LBY128" s="61"/>
      <c r="LBZ128" s="61"/>
      <c r="LCA128" s="61"/>
      <c r="LCB128" s="61"/>
      <c r="LCC128" s="61"/>
      <c r="LCD128" s="61"/>
      <c r="LCE128" s="61"/>
      <c r="LCF128" s="61"/>
      <c r="LCG128" s="61"/>
      <c r="LCH128" s="61"/>
      <c r="LCI128" s="61"/>
      <c r="LCJ128" s="61"/>
      <c r="LCK128" s="61"/>
      <c r="LCL128" s="61"/>
      <c r="LCM128" s="61"/>
      <c r="LCN128" s="61"/>
      <c r="LCO128" s="61"/>
      <c r="LCP128" s="61"/>
      <c r="LCQ128" s="61"/>
      <c r="LCR128" s="61"/>
      <c r="LCS128" s="61"/>
      <c r="LCT128" s="61"/>
      <c r="LCU128" s="61"/>
      <c r="LCV128" s="61"/>
      <c r="LCW128" s="61"/>
      <c r="LCX128" s="61"/>
      <c r="LCY128" s="61"/>
      <c r="LCZ128" s="61"/>
      <c r="LDA128" s="61"/>
      <c r="LDB128" s="61"/>
      <c r="LDC128" s="61"/>
      <c r="LDD128" s="61"/>
      <c r="LDE128" s="61"/>
      <c r="LDF128" s="61"/>
      <c r="LDG128" s="61"/>
      <c r="LDH128" s="61"/>
      <c r="LDI128" s="61"/>
      <c r="LDJ128" s="61"/>
      <c r="LDK128" s="61"/>
      <c r="LDL128" s="61"/>
      <c r="LDM128" s="61"/>
      <c r="LDN128" s="61"/>
      <c r="LDO128" s="61"/>
      <c r="LDP128" s="61"/>
      <c r="LDQ128" s="61"/>
      <c r="LDR128" s="61"/>
      <c r="LDS128" s="61"/>
      <c r="LDT128" s="61"/>
      <c r="LDU128" s="61"/>
      <c r="LDV128" s="61"/>
      <c r="LDW128" s="61"/>
      <c r="LDX128" s="61"/>
      <c r="LDY128" s="61"/>
      <c r="LDZ128" s="61"/>
      <c r="LEA128" s="61"/>
      <c r="LEB128" s="61"/>
      <c r="LEC128" s="61"/>
      <c r="LED128" s="61"/>
      <c r="LEE128" s="61"/>
      <c r="LEF128" s="61"/>
      <c r="LEG128" s="61"/>
      <c r="LEH128" s="61"/>
      <c r="LEI128" s="61"/>
      <c r="LEJ128" s="61"/>
      <c r="LEK128" s="61"/>
      <c r="LEL128" s="61"/>
      <c r="LEM128" s="61"/>
      <c r="LEN128" s="61"/>
      <c r="LEO128" s="61"/>
      <c r="LEP128" s="61"/>
      <c r="LEQ128" s="61"/>
      <c r="LER128" s="61"/>
      <c r="LES128" s="61"/>
      <c r="LET128" s="61"/>
      <c r="LEU128" s="61"/>
      <c r="LEV128" s="61"/>
      <c r="LEW128" s="61"/>
      <c r="LEX128" s="61"/>
      <c r="LEY128" s="61"/>
      <c r="LEZ128" s="61"/>
      <c r="LFA128" s="61"/>
      <c r="LFB128" s="61"/>
      <c r="LFC128" s="61"/>
      <c r="LFD128" s="61"/>
      <c r="LFE128" s="61"/>
      <c r="LFF128" s="61"/>
      <c r="LFG128" s="61"/>
      <c r="LFH128" s="61"/>
      <c r="LFI128" s="61"/>
      <c r="LFJ128" s="61"/>
      <c r="LFK128" s="61"/>
      <c r="LFL128" s="61"/>
      <c r="LFM128" s="61"/>
      <c r="LFN128" s="61"/>
      <c r="LFO128" s="61"/>
      <c r="LFP128" s="61"/>
      <c r="LFQ128" s="61"/>
      <c r="LFR128" s="61"/>
      <c r="LFS128" s="61"/>
      <c r="LFT128" s="61"/>
      <c r="LFU128" s="61"/>
      <c r="LFV128" s="61"/>
      <c r="LFW128" s="61"/>
      <c r="LFX128" s="61"/>
      <c r="LFY128" s="61"/>
      <c r="LFZ128" s="61"/>
      <c r="LGA128" s="61"/>
      <c r="LGB128" s="61"/>
      <c r="LGC128" s="61"/>
      <c r="LGD128" s="61"/>
      <c r="LGE128" s="61"/>
      <c r="LGF128" s="61"/>
      <c r="LGG128" s="61"/>
      <c r="LGH128" s="61"/>
      <c r="LGI128" s="61"/>
      <c r="LGJ128" s="61"/>
      <c r="LGK128" s="61"/>
      <c r="LGL128" s="61"/>
      <c r="LGM128" s="61"/>
      <c r="LGN128" s="61"/>
      <c r="LGO128" s="61"/>
      <c r="LGP128" s="61"/>
      <c r="LGQ128" s="61"/>
      <c r="LGR128" s="61"/>
      <c r="LGS128" s="61"/>
      <c r="LGT128" s="61"/>
      <c r="LGU128" s="61"/>
      <c r="LGV128" s="61"/>
      <c r="LGW128" s="61"/>
      <c r="LGX128" s="61"/>
      <c r="LGY128" s="61"/>
      <c r="LGZ128" s="61"/>
      <c r="LHA128" s="61"/>
      <c r="LHB128" s="61"/>
      <c r="LHC128" s="61"/>
      <c r="LHD128" s="61"/>
      <c r="LHE128" s="61"/>
      <c r="LHF128" s="61"/>
      <c r="LHG128" s="61"/>
      <c r="LHH128" s="61"/>
      <c r="LHI128" s="61"/>
      <c r="LHJ128" s="61"/>
      <c r="LHK128" s="61"/>
      <c r="LHL128" s="61"/>
      <c r="LHM128" s="61"/>
      <c r="LHN128" s="61"/>
      <c r="LHO128" s="61"/>
      <c r="LHP128" s="61"/>
      <c r="LHQ128" s="61"/>
      <c r="LHR128" s="61"/>
      <c r="LHS128" s="61"/>
      <c r="LHT128" s="61"/>
      <c r="LHU128" s="61"/>
      <c r="LHV128" s="61"/>
      <c r="LHW128" s="61"/>
      <c r="LHX128" s="61"/>
      <c r="LHY128" s="61"/>
      <c r="LHZ128" s="61"/>
      <c r="LIA128" s="61"/>
      <c r="LIB128" s="61"/>
      <c r="LIC128" s="61"/>
      <c r="LID128" s="61"/>
      <c r="LIE128" s="61"/>
      <c r="LIF128" s="61"/>
      <c r="LIG128" s="61"/>
      <c r="LIH128" s="61"/>
      <c r="LII128" s="61"/>
      <c r="LIJ128" s="61"/>
      <c r="LIK128" s="61"/>
      <c r="LIL128" s="61"/>
      <c r="LIM128" s="61"/>
      <c r="LIN128" s="61"/>
      <c r="LIO128" s="61"/>
      <c r="LIP128" s="61"/>
      <c r="LIQ128" s="61"/>
      <c r="LIR128" s="61"/>
      <c r="LIS128" s="61"/>
      <c r="LIT128" s="61"/>
      <c r="LIU128" s="61"/>
      <c r="LIV128" s="61"/>
      <c r="LIW128" s="61"/>
      <c r="LIX128" s="61"/>
      <c r="LIY128" s="61"/>
      <c r="LIZ128" s="61"/>
      <c r="LJA128" s="61"/>
      <c r="LJB128" s="61"/>
      <c r="LJC128" s="61"/>
      <c r="LJD128" s="61"/>
      <c r="LJE128" s="61"/>
      <c r="LJF128" s="61"/>
      <c r="LJG128" s="61"/>
      <c r="LJH128" s="61"/>
      <c r="LJI128" s="61"/>
      <c r="LJJ128" s="61"/>
      <c r="LJK128" s="61"/>
      <c r="LJL128" s="61"/>
      <c r="LJM128" s="61"/>
      <c r="LJN128" s="61"/>
      <c r="LJO128" s="61"/>
      <c r="LJP128" s="61"/>
      <c r="LJQ128" s="61"/>
      <c r="LJR128" s="61"/>
      <c r="LJS128" s="61"/>
      <c r="LJT128" s="61"/>
      <c r="LJU128" s="61"/>
      <c r="LJV128" s="61"/>
      <c r="LJW128" s="61"/>
      <c r="LJX128" s="61"/>
      <c r="LJY128" s="61"/>
      <c r="LJZ128" s="61"/>
      <c r="LKA128" s="61"/>
      <c r="LKB128" s="61"/>
      <c r="LKC128" s="61"/>
      <c r="LKD128" s="61"/>
      <c r="LKE128" s="61"/>
      <c r="LKF128" s="61"/>
      <c r="LKG128" s="61"/>
      <c r="LKH128" s="61"/>
      <c r="LKI128" s="61"/>
      <c r="LKJ128" s="61"/>
      <c r="LKK128" s="61"/>
      <c r="LKL128" s="61"/>
      <c r="LKM128" s="61"/>
      <c r="LKN128" s="61"/>
      <c r="LKO128" s="61"/>
      <c r="LKP128" s="61"/>
      <c r="LKQ128" s="61"/>
      <c r="LKR128" s="61"/>
      <c r="LKS128" s="61"/>
      <c r="LKT128" s="61"/>
      <c r="LKU128" s="61"/>
      <c r="LKV128" s="61"/>
      <c r="LKW128" s="61"/>
      <c r="LKX128" s="61"/>
      <c r="LKY128" s="61"/>
      <c r="LKZ128" s="61"/>
      <c r="LLA128" s="61"/>
      <c r="LLB128" s="61"/>
      <c r="LLC128" s="61"/>
      <c r="LLD128" s="61"/>
      <c r="LLE128" s="61"/>
      <c r="LLF128" s="61"/>
      <c r="LLG128" s="61"/>
      <c r="LLH128" s="61"/>
      <c r="LLI128" s="61"/>
      <c r="LLJ128" s="61"/>
      <c r="LLK128" s="61"/>
      <c r="LLL128" s="61"/>
      <c r="LLM128" s="61"/>
      <c r="LLN128" s="61"/>
      <c r="LLO128" s="61"/>
      <c r="LLP128" s="61"/>
      <c r="LLQ128" s="61"/>
      <c r="LLR128" s="61"/>
      <c r="LLS128" s="61"/>
      <c r="LLT128" s="61"/>
      <c r="LLU128" s="61"/>
      <c r="LLV128" s="61"/>
      <c r="LLW128" s="61"/>
      <c r="LLX128" s="61"/>
      <c r="LLY128" s="61"/>
      <c r="LLZ128" s="61"/>
      <c r="LMA128" s="61"/>
      <c r="LMB128" s="61"/>
      <c r="LMC128" s="61"/>
      <c r="LMD128" s="61"/>
      <c r="LME128" s="61"/>
      <c r="LMF128" s="61"/>
      <c r="LMG128" s="61"/>
      <c r="LMH128" s="61"/>
      <c r="LMI128" s="61"/>
      <c r="LMJ128" s="61"/>
      <c r="LMK128" s="61"/>
      <c r="LML128" s="61"/>
      <c r="LMM128" s="61"/>
      <c r="LMN128" s="61"/>
      <c r="LMO128" s="61"/>
      <c r="LMP128" s="61"/>
      <c r="LMQ128" s="61"/>
      <c r="LMR128" s="61"/>
      <c r="LMS128" s="61"/>
      <c r="LMT128" s="61"/>
      <c r="LMU128" s="61"/>
      <c r="LMV128" s="61"/>
      <c r="LMW128" s="61"/>
      <c r="LMX128" s="61"/>
      <c r="LMY128" s="61"/>
      <c r="LMZ128" s="61"/>
      <c r="LNA128" s="61"/>
      <c r="LNB128" s="61"/>
      <c r="LNC128" s="61"/>
      <c r="LND128" s="61"/>
      <c r="LNE128" s="61"/>
      <c r="LNF128" s="61"/>
      <c r="LNG128" s="61"/>
      <c r="LNH128" s="61"/>
      <c r="LNI128" s="61"/>
      <c r="LNJ128" s="61"/>
      <c r="LNK128" s="61"/>
      <c r="LNL128" s="61"/>
      <c r="LNM128" s="61"/>
      <c r="LNN128" s="61"/>
      <c r="LNO128" s="61"/>
      <c r="LNP128" s="61"/>
      <c r="LNQ128" s="61"/>
      <c r="LNR128" s="61"/>
      <c r="LNS128" s="61"/>
      <c r="LNT128" s="61"/>
      <c r="LNU128" s="61"/>
      <c r="LNV128" s="61"/>
      <c r="LNW128" s="61"/>
      <c r="LNX128" s="61"/>
      <c r="LNY128" s="61"/>
      <c r="LNZ128" s="61"/>
      <c r="LOA128" s="61"/>
      <c r="LOB128" s="61"/>
      <c r="LOC128" s="61"/>
      <c r="LOD128" s="61"/>
      <c r="LOE128" s="61"/>
      <c r="LOF128" s="61"/>
      <c r="LOG128" s="61"/>
      <c r="LOH128" s="61"/>
      <c r="LOI128" s="61"/>
      <c r="LOJ128" s="61"/>
      <c r="LOK128" s="61"/>
      <c r="LOL128" s="61"/>
      <c r="LOM128" s="61"/>
      <c r="LON128" s="61"/>
      <c r="LOO128" s="61"/>
      <c r="LOP128" s="61"/>
      <c r="LOQ128" s="61"/>
      <c r="LOR128" s="61"/>
      <c r="LOS128" s="61"/>
      <c r="LOT128" s="61"/>
      <c r="LOU128" s="61"/>
      <c r="LOV128" s="61"/>
      <c r="LOW128" s="61"/>
      <c r="LOX128" s="61"/>
      <c r="LOY128" s="61"/>
      <c r="LOZ128" s="61"/>
      <c r="LPA128" s="61"/>
      <c r="LPB128" s="61"/>
      <c r="LPC128" s="61"/>
      <c r="LPD128" s="61"/>
      <c r="LPE128" s="61"/>
      <c r="LPF128" s="61"/>
      <c r="LPG128" s="61"/>
      <c r="LPH128" s="61"/>
      <c r="LPI128" s="61"/>
      <c r="LPJ128" s="61"/>
      <c r="LPK128" s="61"/>
      <c r="LPL128" s="61"/>
      <c r="LPM128" s="61"/>
      <c r="LPN128" s="61"/>
      <c r="LPO128" s="61"/>
      <c r="LPP128" s="61"/>
      <c r="LPQ128" s="61"/>
      <c r="LPR128" s="61"/>
      <c r="LPS128" s="61"/>
      <c r="LPT128" s="61"/>
      <c r="LPU128" s="61"/>
      <c r="LPV128" s="61"/>
      <c r="LPW128" s="61"/>
      <c r="LPX128" s="61"/>
      <c r="LPY128" s="61"/>
      <c r="LPZ128" s="61"/>
      <c r="LQA128" s="61"/>
      <c r="LQB128" s="61"/>
      <c r="LQC128" s="61"/>
      <c r="LQD128" s="61"/>
      <c r="LQE128" s="61"/>
      <c r="LQF128" s="61"/>
      <c r="LQG128" s="61"/>
      <c r="LQH128" s="61"/>
      <c r="LQI128" s="61"/>
      <c r="LQJ128" s="61"/>
      <c r="LQK128" s="61"/>
      <c r="LQL128" s="61"/>
      <c r="LQM128" s="61"/>
      <c r="LQN128" s="61"/>
      <c r="LQO128" s="61"/>
      <c r="LQP128" s="61"/>
      <c r="LQQ128" s="61"/>
      <c r="LQR128" s="61"/>
      <c r="LQS128" s="61"/>
      <c r="LQT128" s="61"/>
      <c r="LQU128" s="61"/>
      <c r="LQV128" s="61"/>
      <c r="LQW128" s="61"/>
      <c r="LQX128" s="61"/>
      <c r="LQY128" s="61"/>
      <c r="LQZ128" s="61"/>
      <c r="LRA128" s="61"/>
      <c r="LRB128" s="61"/>
      <c r="LRC128" s="61"/>
      <c r="LRD128" s="61"/>
      <c r="LRE128" s="61"/>
      <c r="LRF128" s="61"/>
      <c r="LRG128" s="61"/>
      <c r="LRH128" s="61"/>
      <c r="LRI128" s="61"/>
      <c r="LRJ128" s="61"/>
      <c r="LRK128" s="61"/>
      <c r="LRL128" s="61"/>
      <c r="LRM128" s="61"/>
      <c r="LRN128" s="61"/>
      <c r="LRO128" s="61"/>
      <c r="LRP128" s="61"/>
      <c r="LRQ128" s="61"/>
      <c r="LRR128" s="61"/>
      <c r="LRS128" s="61"/>
      <c r="LRT128" s="61"/>
      <c r="LRU128" s="61"/>
      <c r="LRV128" s="61"/>
      <c r="LRW128" s="61"/>
      <c r="LRX128" s="61"/>
      <c r="LRY128" s="61"/>
      <c r="LRZ128" s="61"/>
      <c r="LSA128" s="61"/>
      <c r="LSB128" s="61"/>
      <c r="LSC128" s="61"/>
      <c r="LSD128" s="61"/>
      <c r="LSE128" s="61"/>
      <c r="LSF128" s="61"/>
      <c r="LSG128" s="61"/>
      <c r="LSH128" s="61"/>
      <c r="LSI128" s="61"/>
      <c r="LSJ128" s="61"/>
      <c r="LSK128" s="61"/>
      <c r="LSL128" s="61"/>
      <c r="LSM128" s="61"/>
      <c r="LSN128" s="61"/>
      <c r="LSO128" s="61"/>
      <c r="LSP128" s="61"/>
      <c r="LSQ128" s="61"/>
      <c r="LSR128" s="61"/>
      <c r="LSS128" s="61"/>
      <c r="LST128" s="61"/>
      <c r="LSU128" s="61"/>
      <c r="LSV128" s="61"/>
      <c r="LSW128" s="61"/>
      <c r="LSX128" s="61"/>
      <c r="LSY128" s="61"/>
      <c r="LSZ128" s="61"/>
      <c r="LTA128" s="61"/>
      <c r="LTB128" s="61"/>
      <c r="LTC128" s="61"/>
      <c r="LTD128" s="61"/>
      <c r="LTE128" s="61"/>
      <c r="LTF128" s="61"/>
      <c r="LTG128" s="61"/>
      <c r="LTH128" s="61"/>
      <c r="LTI128" s="61"/>
      <c r="LTJ128" s="61"/>
      <c r="LTK128" s="61"/>
      <c r="LTL128" s="61"/>
      <c r="LTM128" s="61"/>
      <c r="LTN128" s="61"/>
      <c r="LTO128" s="61"/>
      <c r="LTP128" s="61"/>
      <c r="LTQ128" s="61"/>
      <c r="LTR128" s="61"/>
      <c r="LTS128" s="61"/>
      <c r="LTT128" s="61"/>
      <c r="LTU128" s="61"/>
      <c r="LTV128" s="61"/>
      <c r="LTW128" s="61"/>
      <c r="LTX128" s="61"/>
      <c r="LTY128" s="61"/>
      <c r="LTZ128" s="61"/>
      <c r="LUA128" s="61"/>
      <c r="LUB128" s="61"/>
      <c r="LUC128" s="61"/>
      <c r="LUD128" s="61"/>
      <c r="LUE128" s="61"/>
      <c r="LUF128" s="61"/>
      <c r="LUG128" s="61"/>
      <c r="LUH128" s="61"/>
      <c r="LUI128" s="61"/>
      <c r="LUJ128" s="61"/>
      <c r="LUK128" s="61"/>
      <c r="LUL128" s="61"/>
      <c r="LUM128" s="61"/>
      <c r="LUN128" s="61"/>
      <c r="LUO128" s="61"/>
      <c r="LUP128" s="61"/>
      <c r="LUQ128" s="61"/>
      <c r="LUR128" s="61"/>
      <c r="LUS128" s="61"/>
      <c r="LUT128" s="61"/>
      <c r="LUU128" s="61"/>
      <c r="LUV128" s="61"/>
      <c r="LUW128" s="61"/>
      <c r="LUX128" s="61"/>
      <c r="LUY128" s="61"/>
      <c r="LUZ128" s="61"/>
      <c r="LVA128" s="61"/>
      <c r="LVB128" s="61"/>
      <c r="LVC128" s="61"/>
      <c r="LVD128" s="61"/>
      <c r="LVE128" s="61"/>
      <c r="LVF128" s="61"/>
      <c r="LVG128" s="61"/>
      <c r="LVH128" s="61"/>
      <c r="LVI128" s="61"/>
      <c r="LVJ128" s="61"/>
      <c r="LVK128" s="61"/>
      <c r="LVL128" s="61"/>
      <c r="LVM128" s="61"/>
      <c r="LVN128" s="61"/>
      <c r="LVO128" s="61"/>
      <c r="LVP128" s="61"/>
      <c r="LVQ128" s="61"/>
      <c r="LVR128" s="61"/>
      <c r="LVS128" s="61"/>
      <c r="LVT128" s="61"/>
      <c r="LVU128" s="61"/>
      <c r="LVV128" s="61"/>
      <c r="LVW128" s="61"/>
      <c r="LVX128" s="61"/>
      <c r="LVY128" s="61"/>
      <c r="LVZ128" s="61"/>
      <c r="LWA128" s="61"/>
      <c r="LWB128" s="61"/>
      <c r="LWC128" s="61"/>
      <c r="LWD128" s="61"/>
      <c r="LWE128" s="61"/>
      <c r="LWF128" s="61"/>
      <c r="LWG128" s="61"/>
      <c r="LWH128" s="61"/>
      <c r="LWI128" s="61"/>
      <c r="LWJ128" s="61"/>
      <c r="LWK128" s="61"/>
      <c r="LWL128" s="61"/>
      <c r="LWM128" s="61"/>
      <c r="LWN128" s="61"/>
      <c r="LWO128" s="61"/>
      <c r="LWP128" s="61"/>
      <c r="LWQ128" s="61"/>
      <c r="LWR128" s="61"/>
      <c r="LWS128" s="61"/>
      <c r="LWT128" s="61"/>
      <c r="LWU128" s="61"/>
      <c r="LWV128" s="61"/>
      <c r="LWW128" s="61"/>
      <c r="LWX128" s="61"/>
      <c r="LWY128" s="61"/>
      <c r="LWZ128" s="61"/>
      <c r="LXA128" s="61"/>
      <c r="LXB128" s="61"/>
      <c r="LXC128" s="61"/>
      <c r="LXD128" s="61"/>
      <c r="LXE128" s="61"/>
      <c r="LXF128" s="61"/>
      <c r="LXG128" s="61"/>
      <c r="LXH128" s="61"/>
      <c r="LXI128" s="61"/>
      <c r="LXJ128" s="61"/>
      <c r="LXK128" s="61"/>
      <c r="LXL128" s="61"/>
      <c r="LXM128" s="61"/>
      <c r="LXN128" s="61"/>
      <c r="LXO128" s="61"/>
      <c r="LXP128" s="61"/>
      <c r="LXQ128" s="61"/>
      <c r="LXR128" s="61"/>
      <c r="LXS128" s="61"/>
      <c r="LXT128" s="61"/>
      <c r="LXU128" s="61"/>
      <c r="LXV128" s="61"/>
      <c r="LXW128" s="61"/>
      <c r="LXX128" s="61"/>
      <c r="LXY128" s="61"/>
      <c r="LXZ128" s="61"/>
      <c r="LYA128" s="61"/>
      <c r="LYB128" s="61"/>
      <c r="LYC128" s="61"/>
      <c r="LYD128" s="61"/>
      <c r="LYE128" s="61"/>
      <c r="LYF128" s="61"/>
      <c r="LYG128" s="61"/>
      <c r="LYH128" s="61"/>
      <c r="LYI128" s="61"/>
      <c r="LYJ128" s="61"/>
      <c r="LYK128" s="61"/>
      <c r="LYL128" s="61"/>
      <c r="LYM128" s="61"/>
      <c r="LYN128" s="61"/>
      <c r="LYO128" s="61"/>
      <c r="LYP128" s="61"/>
      <c r="LYQ128" s="61"/>
      <c r="LYR128" s="61"/>
      <c r="LYS128" s="61"/>
      <c r="LYT128" s="61"/>
      <c r="LYU128" s="61"/>
      <c r="LYV128" s="61"/>
      <c r="LYW128" s="61"/>
      <c r="LYX128" s="61"/>
      <c r="LYY128" s="61"/>
      <c r="LYZ128" s="61"/>
      <c r="LZA128" s="61"/>
      <c r="LZB128" s="61"/>
      <c r="LZC128" s="61"/>
      <c r="LZD128" s="61"/>
      <c r="LZE128" s="61"/>
      <c r="LZF128" s="61"/>
      <c r="LZG128" s="61"/>
      <c r="LZH128" s="61"/>
      <c r="LZI128" s="61"/>
      <c r="LZJ128" s="61"/>
      <c r="LZK128" s="61"/>
      <c r="LZL128" s="61"/>
      <c r="LZM128" s="61"/>
      <c r="LZN128" s="61"/>
      <c r="LZO128" s="61"/>
      <c r="LZP128" s="61"/>
      <c r="LZQ128" s="61"/>
      <c r="LZR128" s="61"/>
      <c r="LZS128" s="61"/>
      <c r="LZT128" s="61"/>
      <c r="LZU128" s="61"/>
      <c r="LZV128" s="61"/>
      <c r="LZW128" s="61"/>
      <c r="LZX128" s="61"/>
      <c r="LZY128" s="61"/>
      <c r="LZZ128" s="61"/>
      <c r="MAA128" s="61"/>
      <c r="MAB128" s="61"/>
      <c r="MAC128" s="61"/>
      <c r="MAD128" s="61"/>
      <c r="MAE128" s="61"/>
      <c r="MAF128" s="61"/>
      <c r="MAG128" s="61"/>
      <c r="MAH128" s="61"/>
      <c r="MAI128" s="61"/>
      <c r="MAJ128" s="61"/>
      <c r="MAK128" s="61"/>
      <c r="MAL128" s="61"/>
      <c r="MAM128" s="61"/>
      <c r="MAN128" s="61"/>
      <c r="MAO128" s="61"/>
      <c r="MAP128" s="61"/>
      <c r="MAQ128" s="61"/>
      <c r="MAR128" s="61"/>
      <c r="MAS128" s="61"/>
      <c r="MAT128" s="61"/>
      <c r="MAU128" s="61"/>
      <c r="MAV128" s="61"/>
      <c r="MAW128" s="61"/>
      <c r="MAX128" s="61"/>
      <c r="MAY128" s="61"/>
      <c r="MAZ128" s="61"/>
      <c r="MBA128" s="61"/>
      <c r="MBB128" s="61"/>
      <c r="MBC128" s="61"/>
      <c r="MBD128" s="61"/>
      <c r="MBE128" s="61"/>
      <c r="MBF128" s="61"/>
      <c r="MBG128" s="61"/>
      <c r="MBH128" s="61"/>
      <c r="MBI128" s="61"/>
      <c r="MBJ128" s="61"/>
      <c r="MBK128" s="61"/>
      <c r="MBL128" s="61"/>
      <c r="MBM128" s="61"/>
      <c r="MBN128" s="61"/>
      <c r="MBO128" s="61"/>
      <c r="MBP128" s="61"/>
      <c r="MBQ128" s="61"/>
      <c r="MBR128" s="61"/>
      <c r="MBS128" s="61"/>
      <c r="MBT128" s="61"/>
      <c r="MBU128" s="61"/>
      <c r="MBV128" s="61"/>
      <c r="MBW128" s="61"/>
      <c r="MBX128" s="61"/>
      <c r="MBY128" s="61"/>
      <c r="MBZ128" s="61"/>
      <c r="MCA128" s="61"/>
      <c r="MCB128" s="61"/>
      <c r="MCC128" s="61"/>
      <c r="MCD128" s="61"/>
      <c r="MCE128" s="61"/>
      <c r="MCF128" s="61"/>
      <c r="MCG128" s="61"/>
      <c r="MCH128" s="61"/>
      <c r="MCI128" s="61"/>
      <c r="MCJ128" s="61"/>
      <c r="MCK128" s="61"/>
      <c r="MCL128" s="61"/>
      <c r="MCM128" s="61"/>
      <c r="MCN128" s="61"/>
      <c r="MCO128" s="61"/>
      <c r="MCP128" s="61"/>
      <c r="MCQ128" s="61"/>
      <c r="MCR128" s="61"/>
      <c r="MCS128" s="61"/>
      <c r="MCT128" s="61"/>
      <c r="MCU128" s="61"/>
      <c r="MCV128" s="61"/>
      <c r="MCW128" s="61"/>
      <c r="MCX128" s="61"/>
      <c r="MCY128" s="61"/>
      <c r="MCZ128" s="61"/>
      <c r="MDA128" s="61"/>
      <c r="MDB128" s="61"/>
      <c r="MDC128" s="61"/>
      <c r="MDD128" s="61"/>
      <c r="MDE128" s="61"/>
      <c r="MDF128" s="61"/>
      <c r="MDG128" s="61"/>
      <c r="MDH128" s="61"/>
      <c r="MDI128" s="61"/>
      <c r="MDJ128" s="61"/>
      <c r="MDK128" s="61"/>
      <c r="MDL128" s="61"/>
      <c r="MDM128" s="61"/>
      <c r="MDN128" s="61"/>
      <c r="MDO128" s="61"/>
      <c r="MDP128" s="61"/>
      <c r="MDQ128" s="61"/>
      <c r="MDR128" s="61"/>
      <c r="MDS128" s="61"/>
      <c r="MDT128" s="61"/>
      <c r="MDU128" s="61"/>
      <c r="MDV128" s="61"/>
      <c r="MDW128" s="61"/>
      <c r="MDX128" s="61"/>
      <c r="MDY128" s="61"/>
      <c r="MDZ128" s="61"/>
      <c r="MEA128" s="61"/>
      <c r="MEB128" s="61"/>
      <c r="MEC128" s="61"/>
      <c r="MED128" s="61"/>
      <c r="MEE128" s="61"/>
      <c r="MEF128" s="61"/>
      <c r="MEG128" s="61"/>
      <c r="MEH128" s="61"/>
      <c r="MEI128" s="61"/>
      <c r="MEJ128" s="61"/>
      <c r="MEK128" s="61"/>
      <c r="MEL128" s="61"/>
      <c r="MEM128" s="61"/>
      <c r="MEN128" s="61"/>
      <c r="MEO128" s="61"/>
      <c r="MEP128" s="61"/>
      <c r="MEQ128" s="61"/>
      <c r="MER128" s="61"/>
      <c r="MES128" s="61"/>
      <c r="MET128" s="61"/>
      <c r="MEU128" s="61"/>
      <c r="MEV128" s="61"/>
      <c r="MEW128" s="61"/>
      <c r="MEX128" s="61"/>
      <c r="MEY128" s="61"/>
      <c r="MEZ128" s="61"/>
      <c r="MFA128" s="61"/>
      <c r="MFB128" s="61"/>
      <c r="MFC128" s="61"/>
      <c r="MFD128" s="61"/>
      <c r="MFE128" s="61"/>
      <c r="MFF128" s="61"/>
      <c r="MFG128" s="61"/>
      <c r="MFH128" s="61"/>
      <c r="MFI128" s="61"/>
      <c r="MFJ128" s="61"/>
      <c r="MFK128" s="61"/>
      <c r="MFL128" s="61"/>
      <c r="MFM128" s="61"/>
      <c r="MFN128" s="61"/>
      <c r="MFO128" s="61"/>
      <c r="MFP128" s="61"/>
      <c r="MFQ128" s="61"/>
      <c r="MFR128" s="61"/>
      <c r="MFS128" s="61"/>
      <c r="MFT128" s="61"/>
      <c r="MFU128" s="61"/>
      <c r="MFV128" s="61"/>
      <c r="MFW128" s="61"/>
      <c r="MFX128" s="61"/>
      <c r="MFY128" s="61"/>
      <c r="MFZ128" s="61"/>
      <c r="MGA128" s="61"/>
      <c r="MGB128" s="61"/>
      <c r="MGC128" s="61"/>
      <c r="MGD128" s="61"/>
      <c r="MGE128" s="61"/>
      <c r="MGF128" s="61"/>
      <c r="MGG128" s="61"/>
      <c r="MGH128" s="61"/>
      <c r="MGI128" s="61"/>
      <c r="MGJ128" s="61"/>
      <c r="MGK128" s="61"/>
      <c r="MGL128" s="61"/>
      <c r="MGM128" s="61"/>
      <c r="MGN128" s="61"/>
      <c r="MGO128" s="61"/>
      <c r="MGP128" s="61"/>
      <c r="MGQ128" s="61"/>
      <c r="MGR128" s="61"/>
      <c r="MGS128" s="61"/>
      <c r="MGT128" s="61"/>
      <c r="MGU128" s="61"/>
      <c r="MGV128" s="61"/>
      <c r="MGW128" s="61"/>
      <c r="MGX128" s="61"/>
      <c r="MGY128" s="61"/>
      <c r="MGZ128" s="61"/>
      <c r="MHA128" s="61"/>
      <c r="MHB128" s="61"/>
      <c r="MHC128" s="61"/>
      <c r="MHD128" s="61"/>
      <c r="MHE128" s="61"/>
      <c r="MHF128" s="61"/>
      <c r="MHG128" s="61"/>
      <c r="MHH128" s="61"/>
      <c r="MHI128" s="61"/>
      <c r="MHJ128" s="61"/>
      <c r="MHK128" s="61"/>
      <c r="MHL128" s="61"/>
      <c r="MHM128" s="61"/>
      <c r="MHN128" s="61"/>
      <c r="MHO128" s="61"/>
      <c r="MHP128" s="61"/>
      <c r="MHQ128" s="61"/>
      <c r="MHR128" s="61"/>
      <c r="MHS128" s="61"/>
      <c r="MHT128" s="61"/>
      <c r="MHU128" s="61"/>
      <c r="MHV128" s="61"/>
      <c r="MHW128" s="61"/>
      <c r="MHX128" s="61"/>
      <c r="MHY128" s="61"/>
      <c r="MHZ128" s="61"/>
      <c r="MIA128" s="61"/>
      <c r="MIB128" s="61"/>
      <c r="MIC128" s="61"/>
      <c r="MID128" s="61"/>
      <c r="MIE128" s="61"/>
      <c r="MIF128" s="61"/>
      <c r="MIG128" s="61"/>
      <c r="MIH128" s="61"/>
      <c r="MII128" s="61"/>
      <c r="MIJ128" s="61"/>
      <c r="MIK128" s="61"/>
      <c r="MIL128" s="61"/>
      <c r="MIM128" s="61"/>
      <c r="MIN128" s="61"/>
      <c r="MIO128" s="61"/>
      <c r="MIP128" s="61"/>
      <c r="MIQ128" s="61"/>
      <c r="MIR128" s="61"/>
      <c r="MIS128" s="61"/>
      <c r="MIT128" s="61"/>
      <c r="MIU128" s="61"/>
      <c r="MIV128" s="61"/>
      <c r="MIW128" s="61"/>
      <c r="MIX128" s="61"/>
      <c r="MIY128" s="61"/>
      <c r="MIZ128" s="61"/>
      <c r="MJA128" s="61"/>
      <c r="MJB128" s="61"/>
      <c r="MJC128" s="61"/>
      <c r="MJD128" s="61"/>
      <c r="MJE128" s="61"/>
      <c r="MJF128" s="61"/>
      <c r="MJG128" s="61"/>
      <c r="MJH128" s="61"/>
      <c r="MJI128" s="61"/>
      <c r="MJJ128" s="61"/>
      <c r="MJK128" s="61"/>
      <c r="MJL128" s="61"/>
      <c r="MJM128" s="61"/>
      <c r="MJN128" s="61"/>
      <c r="MJO128" s="61"/>
      <c r="MJP128" s="61"/>
      <c r="MJQ128" s="61"/>
      <c r="MJR128" s="61"/>
      <c r="MJS128" s="61"/>
      <c r="MJT128" s="61"/>
      <c r="MJU128" s="61"/>
      <c r="MJV128" s="61"/>
      <c r="MJW128" s="61"/>
      <c r="MJX128" s="61"/>
      <c r="MJY128" s="61"/>
      <c r="MJZ128" s="61"/>
      <c r="MKA128" s="61"/>
      <c r="MKB128" s="61"/>
      <c r="MKC128" s="61"/>
      <c r="MKD128" s="61"/>
      <c r="MKE128" s="61"/>
      <c r="MKF128" s="61"/>
      <c r="MKG128" s="61"/>
      <c r="MKH128" s="61"/>
      <c r="MKI128" s="61"/>
      <c r="MKJ128" s="61"/>
      <c r="MKK128" s="61"/>
      <c r="MKL128" s="61"/>
      <c r="MKM128" s="61"/>
      <c r="MKN128" s="61"/>
      <c r="MKO128" s="61"/>
      <c r="MKP128" s="61"/>
      <c r="MKQ128" s="61"/>
      <c r="MKR128" s="61"/>
      <c r="MKS128" s="61"/>
      <c r="MKT128" s="61"/>
      <c r="MKU128" s="61"/>
      <c r="MKV128" s="61"/>
      <c r="MKW128" s="61"/>
      <c r="MKX128" s="61"/>
      <c r="MKY128" s="61"/>
      <c r="MKZ128" s="61"/>
      <c r="MLA128" s="61"/>
      <c r="MLB128" s="61"/>
      <c r="MLC128" s="61"/>
      <c r="MLD128" s="61"/>
      <c r="MLE128" s="61"/>
      <c r="MLF128" s="61"/>
      <c r="MLG128" s="61"/>
      <c r="MLH128" s="61"/>
      <c r="MLI128" s="61"/>
      <c r="MLJ128" s="61"/>
      <c r="MLK128" s="61"/>
      <c r="MLL128" s="61"/>
      <c r="MLM128" s="61"/>
      <c r="MLN128" s="61"/>
      <c r="MLO128" s="61"/>
      <c r="MLP128" s="61"/>
      <c r="MLQ128" s="61"/>
      <c r="MLR128" s="61"/>
      <c r="MLS128" s="61"/>
      <c r="MLT128" s="61"/>
      <c r="MLU128" s="61"/>
      <c r="MLV128" s="61"/>
      <c r="MLW128" s="61"/>
      <c r="MLX128" s="61"/>
      <c r="MLY128" s="61"/>
      <c r="MLZ128" s="61"/>
      <c r="MMA128" s="61"/>
      <c r="MMB128" s="61"/>
      <c r="MMC128" s="61"/>
      <c r="MMD128" s="61"/>
      <c r="MME128" s="61"/>
      <c r="MMF128" s="61"/>
      <c r="MMG128" s="61"/>
      <c r="MMH128" s="61"/>
      <c r="MMI128" s="61"/>
      <c r="MMJ128" s="61"/>
      <c r="MMK128" s="61"/>
      <c r="MML128" s="61"/>
      <c r="MMM128" s="61"/>
      <c r="MMN128" s="61"/>
      <c r="MMO128" s="61"/>
      <c r="MMP128" s="61"/>
      <c r="MMQ128" s="61"/>
      <c r="MMR128" s="61"/>
      <c r="MMS128" s="61"/>
      <c r="MMT128" s="61"/>
      <c r="MMU128" s="61"/>
      <c r="MMV128" s="61"/>
      <c r="MMW128" s="61"/>
      <c r="MMX128" s="61"/>
      <c r="MMY128" s="61"/>
      <c r="MMZ128" s="61"/>
      <c r="MNA128" s="61"/>
      <c r="MNB128" s="61"/>
      <c r="MNC128" s="61"/>
      <c r="MND128" s="61"/>
      <c r="MNE128" s="61"/>
      <c r="MNF128" s="61"/>
      <c r="MNG128" s="61"/>
      <c r="MNH128" s="61"/>
      <c r="MNI128" s="61"/>
      <c r="MNJ128" s="61"/>
      <c r="MNK128" s="61"/>
      <c r="MNL128" s="61"/>
      <c r="MNM128" s="61"/>
      <c r="MNN128" s="61"/>
      <c r="MNO128" s="61"/>
      <c r="MNP128" s="61"/>
      <c r="MNQ128" s="61"/>
      <c r="MNR128" s="61"/>
      <c r="MNS128" s="61"/>
      <c r="MNT128" s="61"/>
      <c r="MNU128" s="61"/>
      <c r="MNV128" s="61"/>
      <c r="MNW128" s="61"/>
      <c r="MNX128" s="61"/>
      <c r="MNY128" s="61"/>
      <c r="MNZ128" s="61"/>
      <c r="MOA128" s="61"/>
      <c r="MOB128" s="61"/>
      <c r="MOC128" s="61"/>
      <c r="MOD128" s="61"/>
      <c r="MOE128" s="61"/>
      <c r="MOF128" s="61"/>
      <c r="MOG128" s="61"/>
      <c r="MOH128" s="61"/>
      <c r="MOI128" s="61"/>
      <c r="MOJ128" s="61"/>
      <c r="MOK128" s="61"/>
      <c r="MOL128" s="61"/>
      <c r="MOM128" s="61"/>
      <c r="MON128" s="61"/>
      <c r="MOO128" s="61"/>
      <c r="MOP128" s="61"/>
      <c r="MOQ128" s="61"/>
      <c r="MOR128" s="61"/>
      <c r="MOS128" s="61"/>
      <c r="MOT128" s="61"/>
      <c r="MOU128" s="61"/>
      <c r="MOV128" s="61"/>
      <c r="MOW128" s="61"/>
      <c r="MOX128" s="61"/>
      <c r="MOY128" s="61"/>
      <c r="MOZ128" s="61"/>
      <c r="MPA128" s="61"/>
      <c r="MPB128" s="61"/>
      <c r="MPC128" s="61"/>
      <c r="MPD128" s="61"/>
      <c r="MPE128" s="61"/>
      <c r="MPF128" s="61"/>
      <c r="MPG128" s="61"/>
      <c r="MPH128" s="61"/>
      <c r="MPI128" s="61"/>
      <c r="MPJ128" s="61"/>
      <c r="MPK128" s="61"/>
      <c r="MPL128" s="61"/>
      <c r="MPM128" s="61"/>
      <c r="MPN128" s="61"/>
      <c r="MPO128" s="61"/>
      <c r="MPP128" s="61"/>
      <c r="MPQ128" s="61"/>
      <c r="MPR128" s="61"/>
      <c r="MPS128" s="61"/>
      <c r="MPT128" s="61"/>
      <c r="MPU128" s="61"/>
      <c r="MPV128" s="61"/>
      <c r="MPW128" s="61"/>
      <c r="MPX128" s="61"/>
      <c r="MPY128" s="61"/>
      <c r="MPZ128" s="61"/>
      <c r="MQA128" s="61"/>
      <c r="MQB128" s="61"/>
      <c r="MQC128" s="61"/>
      <c r="MQD128" s="61"/>
      <c r="MQE128" s="61"/>
      <c r="MQF128" s="61"/>
      <c r="MQG128" s="61"/>
      <c r="MQH128" s="61"/>
      <c r="MQI128" s="61"/>
      <c r="MQJ128" s="61"/>
      <c r="MQK128" s="61"/>
      <c r="MQL128" s="61"/>
      <c r="MQM128" s="61"/>
      <c r="MQN128" s="61"/>
      <c r="MQO128" s="61"/>
      <c r="MQP128" s="61"/>
      <c r="MQQ128" s="61"/>
      <c r="MQR128" s="61"/>
      <c r="MQS128" s="61"/>
      <c r="MQT128" s="61"/>
      <c r="MQU128" s="61"/>
      <c r="MQV128" s="61"/>
      <c r="MQW128" s="61"/>
      <c r="MQX128" s="61"/>
      <c r="MQY128" s="61"/>
      <c r="MQZ128" s="61"/>
      <c r="MRA128" s="61"/>
      <c r="MRB128" s="61"/>
      <c r="MRC128" s="61"/>
      <c r="MRD128" s="61"/>
      <c r="MRE128" s="61"/>
      <c r="MRF128" s="61"/>
      <c r="MRG128" s="61"/>
      <c r="MRH128" s="61"/>
      <c r="MRI128" s="61"/>
      <c r="MRJ128" s="61"/>
      <c r="MRK128" s="61"/>
      <c r="MRL128" s="61"/>
      <c r="MRM128" s="61"/>
      <c r="MRN128" s="61"/>
      <c r="MRO128" s="61"/>
      <c r="MRP128" s="61"/>
      <c r="MRQ128" s="61"/>
      <c r="MRR128" s="61"/>
      <c r="MRS128" s="61"/>
      <c r="MRT128" s="61"/>
      <c r="MRU128" s="61"/>
      <c r="MRV128" s="61"/>
      <c r="MRW128" s="61"/>
      <c r="MRX128" s="61"/>
      <c r="MRY128" s="61"/>
      <c r="MRZ128" s="61"/>
      <c r="MSA128" s="61"/>
      <c r="MSB128" s="61"/>
      <c r="MSC128" s="61"/>
      <c r="MSD128" s="61"/>
      <c r="MSE128" s="61"/>
      <c r="MSF128" s="61"/>
      <c r="MSG128" s="61"/>
      <c r="MSH128" s="61"/>
      <c r="MSI128" s="61"/>
      <c r="MSJ128" s="61"/>
      <c r="MSK128" s="61"/>
      <c r="MSL128" s="61"/>
      <c r="MSM128" s="61"/>
      <c r="MSN128" s="61"/>
      <c r="MSO128" s="61"/>
      <c r="MSP128" s="61"/>
      <c r="MSQ128" s="61"/>
      <c r="MSR128" s="61"/>
      <c r="MSS128" s="61"/>
      <c r="MST128" s="61"/>
      <c r="MSU128" s="61"/>
      <c r="MSV128" s="61"/>
      <c r="MSW128" s="61"/>
      <c r="MSX128" s="61"/>
      <c r="MSY128" s="61"/>
      <c r="MSZ128" s="61"/>
      <c r="MTA128" s="61"/>
      <c r="MTB128" s="61"/>
      <c r="MTC128" s="61"/>
      <c r="MTD128" s="61"/>
      <c r="MTE128" s="61"/>
      <c r="MTF128" s="61"/>
      <c r="MTG128" s="61"/>
      <c r="MTH128" s="61"/>
      <c r="MTI128" s="61"/>
      <c r="MTJ128" s="61"/>
      <c r="MTK128" s="61"/>
      <c r="MTL128" s="61"/>
      <c r="MTM128" s="61"/>
      <c r="MTN128" s="61"/>
      <c r="MTO128" s="61"/>
      <c r="MTP128" s="61"/>
      <c r="MTQ128" s="61"/>
      <c r="MTR128" s="61"/>
      <c r="MTS128" s="61"/>
      <c r="MTT128" s="61"/>
      <c r="MTU128" s="61"/>
      <c r="MTV128" s="61"/>
      <c r="MTW128" s="61"/>
      <c r="MTX128" s="61"/>
      <c r="MTY128" s="61"/>
      <c r="MTZ128" s="61"/>
      <c r="MUA128" s="61"/>
      <c r="MUB128" s="61"/>
      <c r="MUC128" s="61"/>
      <c r="MUD128" s="61"/>
      <c r="MUE128" s="61"/>
      <c r="MUF128" s="61"/>
      <c r="MUG128" s="61"/>
      <c r="MUH128" s="61"/>
      <c r="MUI128" s="61"/>
      <c r="MUJ128" s="61"/>
      <c r="MUK128" s="61"/>
      <c r="MUL128" s="61"/>
      <c r="MUM128" s="61"/>
      <c r="MUN128" s="61"/>
      <c r="MUO128" s="61"/>
      <c r="MUP128" s="61"/>
      <c r="MUQ128" s="61"/>
      <c r="MUR128" s="61"/>
      <c r="MUS128" s="61"/>
      <c r="MUT128" s="61"/>
      <c r="MUU128" s="61"/>
      <c r="MUV128" s="61"/>
      <c r="MUW128" s="61"/>
      <c r="MUX128" s="61"/>
      <c r="MUY128" s="61"/>
      <c r="MUZ128" s="61"/>
      <c r="MVA128" s="61"/>
      <c r="MVB128" s="61"/>
      <c r="MVC128" s="61"/>
      <c r="MVD128" s="61"/>
      <c r="MVE128" s="61"/>
      <c r="MVF128" s="61"/>
      <c r="MVG128" s="61"/>
      <c r="MVH128" s="61"/>
      <c r="MVI128" s="61"/>
      <c r="MVJ128" s="61"/>
      <c r="MVK128" s="61"/>
      <c r="MVL128" s="61"/>
      <c r="MVM128" s="61"/>
      <c r="MVN128" s="61"/>
      <c r="MVO128" s="61"/>
      <c r="MVP128" s="61"/>
      <c r="MVQ128" s="61"/>
      <c r="MVR128" s="61"/>
      <c r="MVS128" s="61"/>
      <c r="MVT128" s="61"/>
      <c r="MVU128" s="61"/>
      <c r="MVV128" s="61"/>
      <c r="MVW128" s="61"/>
      <c r="MVX128" s="61"/>
      <c r="MVY128" s="61"/>
      <c r="MVZ128" s="61"/>
      <c r="MWA128" s="61"/>
      <c r="MWB128" s="61"/>
      <c r="MWC128" s="61"/>
      <c r="MWD128" s="61"/>
      <c r="MWE128" s="61"/>
      <c r="MWF128" s="61"/>
      <c r="MWG128" s="61"/>
      <c r="MWH128" s="61"/>
      <c r="MWI128" s="61"/>
      <c r="MWJ128" s="61"/>
      <c r="MWK128" s="61"/>
      <c r="MWL128" s="61"/>
      <c r="MWM128" s="61"/>
      <c r="MWN128" s="61"/>
      <c r="MWO128" s="61"/>
      <c r="MWP128" s="61"/>
      <c r="MWQ128" s="61"/>
      <c r="MWR128" s="61"/>
      <c r="MWS128" s="61"/>
      <c r="MWT128" s="61"/>
      <c r="MWU128" s="61"/>
      <c r="MWV128" s="61"/>
      <c r="MWW128" s="61"/>
      <c r="MWX128" s="61"/>
      <c r="MWY128" s="61"/>
      <c r="MWZ128" s="61"/>
      <c r="MXA128" s="61"/>
      <c r="MXB128" s="61"/>
      <c r="MXC128" s="61"/>
      <c r="MXD128" s="61"/>
      <c r="MXE128" s="61"/>
      <c r="MXF128" s="61"/>
      <c r="MXG128" s="61"/>
      <c r="MXH128" s="61"/>
      <c r="MXI128" s="61"/>
      <c r="MXJ128" s="61"/>
      <c r="MXK128" s="61"/>
      <c r="MXL128" s="61"/>
      <c r="MXM128" s="61"/>
      <c r="MXN128" s="61"/>
      <c r="MXO128" s="61"/>
      <c r="MXP128" s="61"/>
      <c r="MXQ128" s="61"/>
      <c r="MXR128" s="61"/>
      <c r="MXS128" s="61"/>
      <c r="MXT128" s="61"/>
      <c r="MXU128" s="61"/>
      <c r="MXV128" s="61"/>
      <c r="MXW128" s="61"/>
      <c r="MXX128" s="61"/>
      <c r="MXY128" s="61"/>
      <c r="MXZ128" s="61"/>
      <c r="MYA128" s="61"/>
      <c r="MYB128" s="61"/>
      <c r="MYC128" s="61"/>
      <c r="MYD128" s="61"/>
      <c r="MYE128" s="61"/>
      <c r="MYF128" s="61"/>
      <c r="MYG128" s="61"/>
      <c r="MYH128" s="61"/>
      <c r="MYI128" s="61"/>
      <c r="MYJ128" s="61"/>
      <c r="MYK128" s="61"/>
      <c r="MYL128" s="61"/>
      <c r="MYM128" s="61"/>
      <c r="MYN128" s="61"/>
      <c r="MYO128" s="61"/>
      <c r="MYP128" s="61"/>
      <c r="MYQ128" s="61"/>
      <c r="MYR128" s="61"/>
      <c r="MYS128" s="61"/>
      <c r="MYT128" s="61"/>
      <c r="MYU128" s="61"/>
      <c r="MYV128" s="61"/>
      <c r="MYW128" s="61"/>
      <c r="MYX128" s="61"/>
      <c r="MYY128" s="61"/>
      <c r="MYZ128" s="61"/>
      <c r="MZA128" s="61"/>
      <c r="MZB128" s="61"/>
      <c r="MZC128" s="61"/>
      <c r="MZD128" s="61"/>
      <c r="MZE128" s="61"/>
      <c r="MZF128" s="61"/>
      <c r="MZG128" s="61"/>
      <c r="MZH128" s="61"/>
      <c r="MZI128" s="61"/>
      <c r="MZJ128" s="61"/>
      <c r="MZK128" s="61"/>
      <c r="MZL128" s="61"/>
      <c r="MZM128" s="61"/>
      <c r="MZN128" s="61"/>
      <c r="MZO128" s="61"/>
      <c r="MZP128" s="61"/>
      <c r="MZQ128" s="61"/>
      <c r="MZR128" s="61"/>
      <c r="MZS128" s="61"/>
      <c r="MZT128" s="61"/>
      <c r="MZU128" s="61"/>
      <c r="MZV128" s="61"/>
      <c r="MZW128" s="61"/>
      <c r="MZX128" s="61"/>
      <c r="MZY128" s="61"/>
      <c r="MZZ128" s="61"/>
      <c r="NAA128" s="61"/>
      <c r="NAB128" s="61"/>
      <c r="NAC128" s="61"/>
      <c r="NAD128" s="61"/>
      <c r="NAE128" s="61"/>
      <c r="NAF128" s="61"/>
      <c r="NAG128" s="61"/>
      <c r="NAH128" s="61"/>
      <c r="NAI128" s="61"/>
      <c r="NAJ128" s="61"/>
      <c r="NAK128" s="61"/>
      <c r="NAL128" s="61"/>
      <c r="NAM128" s="61"/>
      <c r="NAN128" s="61"/>
      <c r="NAO128" s="61"/>
      <c r="NAP128" s="61"/>
      <c r="NAQ128" s="61"/>
      <c r="NAR128" s="61"/>
      <c r="NAS128" s="61"/>
      <c r="NAT128" s="61"/>
      <c r="NAU128" s="61"/>
      <c r="NAV128" s="61"/>
      <c r="NAW128" s="61"/>
      <c r="NAX128" s="61"/>
      <c r="NAY128" s="61"/>
      <c r="NAZ128" s="61"/>
      <c r="NBA128" s="61"/>
      <c r="NBB128" s="61"/>
      <c r="NBC128" s="61"/>
      <c r="NBD128" s="61"/>
      <c r="NBE128" s="61"/>
      <c r="NBF128" s="61"/>
      <c r="NBG128" s="61"/>
      <c r="NBH128" s="61"/>
      <c r="NBI128" s="61"/>
      <c r="NBJ128" s="61"/>
      <c r="NBK128" s="61"/>
      <c r="NBL128" s="61"/>
      <c r="NBM128" s="61"/>
      <c r="NBN128" s="61"/>
      <c r="NBO128" s="61"/>
      <c r="NBP128" s="61"/>
      <c r="NBQ128" s="61"/>
      <c r="NBR128" s="61"/>
      <c r="NBS128" s="61"/>
      <c r="NBT128" s="61"/>
      <c r="NBU128" s="61"/>
      <c r="NBV128" s="61"/>
      <c r="NBW128" s="61"/>
      <c r="NBX128" s="61"/>
      <c r="NBY128" s="61"/>
      <c r="NBZ128" s="61"/>
      <c r="NCA128" s="61"/>
      <c r="NCB128" s="61"/>
      <c r="NCC128" s="61"/>
      <c r="NCD128" s="61"/>
      <c r="NCE128" s="61"/>
      <c r="NCF128" s="61"/>
      <c r="NCG128" s="61"/>
      <c r="NCH128" s="61"/>
      <c r="NCI128" s="61"/>
      <c r="NCJ128" s="61"/>
      <c r="NCK128" s="61"/>
      <c r="NCL128" s="61"/>
      <c r="NCM128" s="61"/>
      <c r="NCN128" s="61"/>
      <c r="NCO128" s="61"/>
      <c r="NCP128" s="61"/>
      <c r="NCQ128" s="61"/>
      <c r="NCR128" s="61"/>
      <c r="NCS128" s="61"/>
      <c r="NCT128" s="61"/>
      <c r="NCU128" s="61"/>
      <c r="NCV128" s="61"/>
      <c r="NCW128" s="61"/>
      <c r="NCX128" s="61"/>
      <c r="NCY128" s="61"/>
      <c r="NCZ128" s="61"/>
      <c r="NDA128" s="61"/>
      <c r="NDB128" s="61"/>
      <c r="NDC128" s="61"/>
      <c r="NDD128" s="61"/>
      <c r="NDE128" s="61"/>
      <c r="NDF128" s="61"/>
      <c r="NDG128" s="61"/>
      <c r="NDH128" s="61"/>
      <c r="NDI128" s="61"/>
      <c r="NDJ128" s="61"/>
      <c r="NDK128" s="61"/>
      <c r="NDL128" s="61"/>
      <c r="NDM128" s="61"/>
      <c r="NDN128" s="61"/>
      <c r="NDO128" s="61"/>
      <c r="NDP128" s="61"/>
      <c r="NDQ128" s="61"/>
      <c r="NDR128" s="61"/>
      <c r="NDS128" s="61"/>
      <c r="NDT128" s="61"/>
      <c r="NDU128" s="61"/>
      <c r="NDV128" s="61"/>
      <c r="NDW128" s="61"/>
      <c r="NDX128" s="61"/>
      <c r="NDY128" s="61"/>
      <c r="NDZ128" s="61"/>
      <c r="NEA128" s="61"/>
      <c r="NEB128" s="61"/>
      <c r="NEC128" s="61"/>
      <c r="NED128" s="61"/>
      <c r="NEE128" s="61"/>
      <c r="NEF128" s="61"/>
      <c r="NEG128" s="61"/>
      <c r="NEH128" s="61"/>
      <c r="NEI128" s="61"/>
      <c r="NEJ128" s="61"/>
      <c r="NEK128" s="61"/>
      <c r="NEL128" s="61"/>
      <c r="NEM128" s="61"/>
      <c r="NEN128" s="61"/>
      <c r="NEO128" s="61"/>
      <c r="NEP128" s="61"/>
      <c r="NEQ128" s="61"/>
      <c r="NER128" s="61"/>
      <c r="NES128" s="61"/>
      <c r="NET128" s="61"/>
      <c r="NEU128" s="61"/>
      <c r="NEV128" s="61"/>
      <c r="NEW128" s="61"/>
      <c r="NEX128" s="61"/>
      <c r="NEY128" s="61"/>
      <c r="NEZ128" s="61"/>
      <c r="NFA128" s="61"/>
      <c r="NFB128" s="61"/>
      <c r="NFC128" s="61"/>
      <c r="NFD128" s="61"/>
      <c r="NFE128" s="61"/>
      <c r="NFF128" s="61"/>
      <c r="NFG128" s="61"/>
      <c r="NFH128" s="61"/>
      <c r="NFI128" s="61"/>
      <c r="NFJ128" s="61"/>
      <c r="NFK128" s="61"/>
      <c r="NFL128" s="61"/>
      <c r="NFM128" s="61"/>
      <c r="NFN128" s="61"/>
      <c r="NFO128" s="61"/>
      <c r="NFP128" s="61"/>
      <c r="NFQ128" s="61"/>
      <c r="NFR128" s="61"/>
      <c r="NFS128" s="61"/>
      <c r="NFT128" s="61"/>
      <c r="NFU128" s="61"/>
      <c r="NFV128" s="61"/>
      <c r="NFW128" s="61"/>
      <c r="NFX128" s="61"/>
      <c r="NFY128" s="61"/>
      <c r="NFZ128" s="61"/>
      <c r="NGA128" s="61"/>
      <c r="NGB128" s="61"/>
      <c r="NGC128" s="61"/>
      <c r="NGD128" s="61"/>
      <c r="NGE128" s="61"/>
      <c r="NGF128" s="61"/>
      <c r="NGG128" s="61"/>
      <c r="NGH128" s="61"/>
      <c r="NGI128" s="61"/>
      <c r="NGJ128" s="61"/>
      <c r="NGK128" s="61"/>
      <c r="NGL128" s="61"/>
      <c r="NGM128" s="61"/>
      <c r="NGN128" s="61"/>
      <c r="NGO128" s="61"/>
      <c r="NGP128" s="61"/>
      <c r="NGQ128" s="61"/>
      <c r="NGR128" s="61"/>
      <c r="NGS128" s="61"/>
      <c r="NGT128" s="61"/>
      <c r="NGU128" s="61"/>
      <c r="NGV128" s="61"/>
      <c r="NGW128" s="61"/>
      <c r="NGX128" s="61"/>
      <c r="NGY128" s="61"/>
      <c r="NGZ128" s="61"/>
      <c r="NHA128" s="61"/>
      <c r="NHB128" s="61"/>
      <c r="NHC128" s="61"/>
      <c r="NHD128" s="61"/>
      <c r="NHE128" s="61"/>
      <c r="NHF128" s="61"/>
      <c r="NHG128" s="61"/>
      <c r="NHH128" s="61"/>
      <c r="NHI128" s="61"/>
      <c r="NHJ128" s="61"/>
      <c r="NHK128" s="61"/>
      <c r="NHL128" s="61"/>
      <c r="NHM128" s="61"/>
      <c r="NHN128" s="61"/>
      <c r="NHO128" s="61"/>
      <c r="NHP128" s="61"/>
      <c r="NHQ128" s="61"/>
      <c r="NHR128" s="61"/>
      <c r="NHS128" s="61"/>
      <c r="NHT128" s="61"/>
      <c r="NHU128" s="61"/>
      <c r="NHV128" s="61"/>
      <c r="NHW128" s="61"/>
      <c r="NHX128" s="61"/>
      <c r="NHY128" s="61"/>
      <c r="NHZ128" s="61"/>
      <c r="NIA128" s="61"/>
      <c r="NIB128" s="61"/>
      <c r="NIC128" s="61"/>
      <c r="NID128" s="61"/>
      <c r="NIE128" s="61"/>
      <c r="NIF128" s="61"/>
      <c r="NIG128" s="61"/>
      <c r="NIH128" s="61"/>
      <c r="NII128" s="61"/>
      <c r="NIJ128" s="61"/>
      <c r="NIK128" s="61"/>
      <c r="NIL128" s="61"/>
      <c r="NIM128" s="61"/>
      <c r="NIN128" s="61"/>
      <c r="NIO128" s="61"/>
      <c r="NIP128" s="61"/>
      <c r="NIQ128" s="61"/>
      <c r="NIR128" s="61"/>
      <c r="NIS128" s="61"/>
      <c r="NIT128" s="61"/>
      <c r="NIU128" s="61"/>
      <c r="NIV128" s="61"/>
      <c r="NIW128" s="61"/>
      <c r="NIX128" s="61"/>
      <c r="NIY128" s="61"/>
      <c r="NIZ128" s="61"/>
      <c r="NJA128" s="61"/>
      <c r="NJB128" s="61"/>
      <c r="NJC128" s="61"/>
      <c r="NJD128" s="61"/>
      <c r="NJE128" s="61"/>
      <c r="NJF128" s="61"/>
      <c r="NJG128" s="61"/>
      <c r="NJH128" s="61"/>
      <c r="NJI128" s="61"/>
      <c r="NJJ128" s="61"/>
      <c r="NJK128" s="61"/>
      <c r="NJL128" s="61"/>
      <c r="NJM128" s="61"/>
      <c r="NJN128" s="61"/>
      <c r="NJO128" s="61"/>
      <c r="NJP128" s="61"/>
      <c r="NJQ128" s="61"/>
      <c r="NJR128" s="61"/>
      <c r="NJS128" s="61"/>
      <c r="NJT128" s="61"/>
      <c r="NJU128" s="61"/>
      <c r="NJV128" s="61"/>
      <c r="NJW128" s="61"/>
      <c r="NJX128" s="61"/>
      <c r="NJY128" s="61"/>
      <c r="NJZ128" s="61"/>
      <c r="NKA128" s="61"/>
      <c r="NKB128" s="61"/>
      <c r="NKC128" s="61"/>
      <c r="NKD128" s="61"/>
      <c r="NKE128" s="61"/>
      <c r="NKF128" s="61"/>
      <c r="NKG128" s="61"/>
      <c r="NKH128" s="61"/>
      <c r="NKI128" s="61"/>
      <c r="NKJ128" s="61"/>
      <c r="NKK128" s="61"/>
      <c r="NKL128" s="61"/>
      <c r="NKM128" s="61"/>
      <c r="NKN128" s="61"/>
      <c r="NKO128" s="61"/>
      <c r="NKP128" s="61"/>
      <c r="NKQ128" s="61"/>
      <c r="NKR128" s="61"/>
      <c r="NKS128" s="61"/>
      <c r="NKT128" s="61"/>
      <c r="NKU128" s="61"/>
      <c r="NKV128" s="61"/>
      <c r="NKW128" s="61"/>
      <c r="NKX128" s="61"/>
      <c r="NKY128" s="61"/>
      <c r="NKZ128" s="61"/>
      <c r="NLA128" s="61"/>
      <c r="NLB128" s="61"/>
      <c r="NLC128" s="61"/>
      <c r="NLD128" s="61"/>
      <c r="NLE128" s="61"/>
      <c r="NLF128" s="61"/>
      <c r="NLG128" s="61"/>
      <c r="NLH128" s="61"/>
      <c r="NLI128" s="61"/>
      <c r="NLJ128" s="61"/>
      <c r="NLK128" s="61"/>
      <c r="NLL128" s="61"/>
      <c r="NLM128" s="61"/>
      <c r="NLN128" s="61"/>
      <c r="NLO128" s="61"/>
      <c r="NLP128" s="61"/>
      <c r="NLQ128" s="61"/>
      <c r="NLR128" s="61"/>
      <c r="NLS128" s="61"/>
      <c r="NLT128" s="61"/>
      <c r="NLU128" s="61"/>
      <c r="NLV128" s="61"/>
      <c r="NLW128" s="61"/>
      <c r="NLX128" s="61"/>
      <c r="NLY128" s="61"/>
      <c r="NLZ128" s="61"/>
      <c r="NMA128" s="61"/>
      <c r="NMB128" s="61"/>
      <c r="NMC128" s="61"/>
      <c r="NMD128" s="61"/>
      <c r="NME128" s="61"/>
      <c r="NMF128" s="61"/>
      <c r="NMG128" s="61"/>
      <c r="NMH128" s="61"/>
      <c r="NMI128" s="61"/>
      <c r="NMJ128" s="61"/>
      <c r="NMK128" s="61"/>
      <c r="NML128" s="61"/>
      <c r="NMM128" s="61"/>
      <c r="NMN128" s="61"/>
      <c r="NMO128" s="61"/>
      <c r="NMP128" s="61"/>
      <c r="NMQ128" s="61"/>
      <c r="NMR128" s="61"/>
      <c r="NMS128" s="61"/>
      <c r="NMT128" s="61"/>
      <c r="NMU128" s="61"/>
      <c r="NMV128" s="61"/>
      <c r="NMW128" s="61"/>
      <c r="NMX128" s="61"/>
      <c r="NMY128" s="61"/>
      <c r="NMZ128" s="61"/>
      <c r="NNA128" s="61"/>
      <c r="NNB128" s="61"/>
      <c r="NNC128" s="61"/>
      <c r="NND128" s="61"/>
      <c r="NNE128" s="61"/>
      <c r="NNF128" s="61"/>
      <c r="NNG128" s="61"/>
      <c r="NNH128" s="61"/>
      <c r="NNI128" s="61"/>
      <c r="NNJ128" s="61"/>
      <c r="NNK128" s="61"/>
      <c r="NNL128" s="61"/>
      <c r="NNM128" s="61"/>
      <c r="NNN128" s="61"/>
      <c r="NNO128" s="61"/>
      <c r="NNP128" s="61"/>
      <c r="NNQ128" s="61"/>
      <c r="NNR128" s="61"/>
      <c r="NNS128" s="61"/>
      <c r="NNT128" s="61"/>
      <c r="NNU128" s="61"/>
      <c r="NNV128" s="61"/>
      <c r="NNW128" s="61"/>
      <c r="NNX128" s="61"/>
      <c r="NNY128" s="61"/>
      <c r="NNZ128" s="61"/>
      <c r="NOA128" s="61"/>
      <c r="NOB128" s="61"/>
      <c r="NOC128" s="61"/>
      <c r="NOD128" s="61"/>
      <c r="NOE128" s="61"/>
      <c r="NOF128" s="61"/>
      <c r="NOG128" s="61"/>
      <c r="NOH128" s="61"/>
      <c r="NOI128" s="61"/>
      <c r="NOJ128" s="61"/>
      <c r="NOK128" s="61"/>
      <c r="NOL128" s="61"/>
      <c r="NOM128" s="61"/>
      <c r="NON128" s="61"/>
      <c r="NOO128" s="61"/>
      <c r="NOP128" s="61"/>
      <c r="NOQ128" s="61"/>
      <c r="NOR128" s="61"/>
      <c r="NOS128" s="61"/>
      <c r="NOT128" s="61"/>
      <c r="NOU128" s="61"/>
      <c r="NOV128" s="61"/>
      <c r="NOW128" s="61"/>
      <c r="NOX128" s="61"/>
      <c r="NOY128" s="61"/>
      <c r="NOZ128" s="61"/>
      <c r="NPA128" s="61"/>
      <c r="NPB128" s="61"/>
      <c r="NPC128" s="61"/>
      <c r="NPD128" s="61"/>
      <c r="NPE128" s="61"/>
      <c r="NPF128" s="61"/>
      <c r="NPG128" s="61"/>
      <c r="NPH128" s="61"/>
      <c r="NPI128" s="61"/>
      <c r="NPJ128" s="61"/>
      <c r="NPK128" s="61"/>
      <c r="NPL128" s="61"/>
      <c r="NPM128" s="61"/>
      <c r="NPN128" s="61"/>
      <c r="NPO128" s="61"/>
      <c r="NPP128" s="61"/>
      <c r="NPQ128" s="61"/>
      <c r="NPR128" s="61"/>
      <c r="NPS128" s="61"/>
      <c r="NPT128" s="61"/>
      <c r="NPU128" s="61"/>
      <c r="NPV128" s="61"/>
      <c r="NPW128" s="61"/>
      <c r="NPX128" s="61"/>
      <c r="NPY128" s="61"/>
      <c r="NPZ128" s="61"/>
      <c r="NQA128" s="61"/>
      <c r="NQB128" s="61"/>
      <c r="NQC128" s="61"/>
      <c r="NQD128" s="61"/>
      <c r="NQE128" s="61"/>
      <c r="NQF128" s="61"/>
      <c r="NQG128" s="61"/>
      <c r="NQH128" s="61"/>
      <c r="NQI128" s="61"/>
      <c r="NQJ128" s="61"/>
      <c r="NQK128" s="61"/>
      <c r="NQL128" s="61"/>
      <c r="NQM128" s="61"/>
      <c r="NQN128" s="61"/>
      <c r="NQO128" s="61"/>
      <c r="NQP128" s="61"/>
      <c r="NQQ128" s="61"/>
      <c r="NQR128" s="61"/>
      <c r="NQS128" s="61"/>
      <c r="NQT128" s="61"/>
      <c r="NQU128" s="61"/>
      <c r="NQV128" s="61"/>
      <c r="NQW128" s="61"/>
      <c r="NQX128" s="61"/>
      <c r="NQY128" s="61"/>
      <c r="NQZ128" s="61"/>
      <c r="NRA128" s="61"/>
      <c r="NRB128" s="61"/>
      <c r="NRC128" s="61"/>
      <c r="NRD128" s="61"/>
      <c r="NRE128" s="61"/>
      <c r="NRF128" s="61"/>
      <c r="NRG128" s="61"/>
      <c r="NRH128" s="61"/>
      <c r="NRI128" s="61"/>
      <c r="NRJ128" s="61"/>
      <c r="NRK128" s="61"/>
      <c r="NRL128" s="61"/>
      <c r="NRM128" s="61"/>
      <c r="NRN128" s="61"/>
      <c r="NRO128" s="61"/>
      <c r="NRP128" s="61"/>
      <c r="NRQ128" s="61"/>
      <c r="NRR128" s="61"/>
      <c r="NRS128" s="61"/>
      <c r="NRT128" s="61"/>
      <c r="NRU128" s="61"/>
      <c r="NRV128" s="61"/>
      <c r="NRW128" s="61"/>
      <c r="NRX128" s="61"/>
      <c r="NRY128" s="61"/>
      <c r="NRZ128" s="61"/>
      <c r="NSA128" s="61"/>
      <c r="NSB128" s="61"/>
      <c r="NSC128" s="61"/>
      <c r="NSD128" s="61"/>
      <c r="NSE128" s="61"/>
      <c r="NSF128" s="61"/>
      <c r="NSG128" s="61"/>
      <c r="NSH128" s="61"/>
      <c r="NSI128" s="61"/>
      <c r="NSJ128" s="61"/>
      <c r="NSK128" s="61"/>
      <c r="NSL128" s="61"/>
      <c r="NSM128" s="61"/>
      <c r="NSN128" s="61"/>
      <c r="NSO128" s="61"/>
      <c r="NSP128" s="61"/>
      <c r="NSQ128" s="61"/>
      <c r="NSR128" s="61"/>
      <c r="NSS128" s="61"/>
      <c r="NST128" s="61"/>
      <c r="NSU128" s="61"/>
      <c r="NSV128" s="61"/>
      <c r="NSW128" s="61"/>
      <c r="NSX128" s="61"/>
      <c r="NSY128" s="61"/>
      <c r="NSZ128" s="61"/>
      <c r="NTA128" s="61"/>
      <c r="NTB128" s="61"/>
      <c r="NTC128" s="61"/>
      <c r="NTD128" s="61"/>
      <c r="NTE128" s="61"/>
      <c r="NTF128" s="61"/>
      <c r="NTG128" s="61"/>
      <c r="NTH128" s="61"/>
      <c r="NTI128" s="61"/>
      <c r="NTJ128" s="61"/>
      <c r="NTK128" s="61"/>
      <c r="NTL128" s="61"/>
      <c r="NTM128" s="61"/>
      <c r="NTN128" s="61"/>
      <c r="NTO128" s="61"/>
      <c r="NTP128" s="61"/>
      <c r="NTQ128" s="61"/>
      <c r="NTR128" s="61"/>
      <c r="NTS128" s="61"/>
      <c r="NTT128" s="61"/>
      <c r="NTU128" s="61"/>
      <c r="NTV128" s="61"/>
      <c r="NTW128" s="61"/>
      <c r="NTX128" s="61"/>
      <c r="NTY128" s="61"/>
      <c r="NTZ128" s="61"/>
      <c r="NUA128" s="61"/>
      <c r="NUB128" s="61"/>
      <c r="NUC128" s="61"/>
      <c r="NUD128" s="61"/>
      <c r="NUE128" s="61"/>
      <c r="NUF128" s="61"/>
      <c r="NUG128" s="61"/>
      <c r="NUH128" s="61"/>
      <c r="NUI128" s="61"/>
      <c r="NUJ128" s="61"/>
      <c r="NUK128" s="61"/>
      <c r="NUL128" s="61"/>
      <c r="NUM128" s="61"/>
      <c r="NUN128" s="61"/>
      <c r="NUO128" s="61"/>
      <c r="NUP128" s="61"/>
      <c r="NUQ128" s="61"/>
      <c r="NUR128" s="61"/>
      <c r="NUS128" s="61"/>
      <c r="NUT128" s="61"/>
      <c r="NUU128" s="61"/>
      <c r="NUV128" s="61"/>
      <c r="NUW128" s="61"/>
      <c r="NUX128" s="61"/>
      <c r="NUY128" s="61"/>
      <c r="NUZ128" s="61"/>
      <c r="NVA128" s="61"/>
      <c r="NVB128" s="61"/>
      <c r="NVC128" s="61"/>
      <c r="NVD128" s="61"/>
      <c r="NVE128" s="61"/>
      <c r="NVF128" s="61"/>
      <c r="NVG128" s="61"/>
      <c r="NVH128" s="61"/>
      <c r="NVI128" s="61"/>
      <c r="NVJ128" s="61"/>
      <c r="NVK128" s="61"/>
      <c r="NVL128" s="61"/>
      <c r="NVM128" s="61"/>
      <c r="NVN128" s="61"/>
      <c r="NVO128" s="61"/>
      <c r="NVP128" s="61"/>
      <c r="NVQ128" s="61"/>
      <c r="NVR128" s="61"/>
      <c r="NVS128" s="61"/>
      <c r="NVT128" s="61"/>
      <c r="NVU128" s="61"/>
      <c r="NVV128" s="61"/>
      <c r="NVW128" s="61"/>
      <c r="NVX128" s="61"/>
      <c r="NVY128" s="61"/>
      <c r="NVZ128" s="61"/>
      <c r="NWA128" s="61"/>
      <c r="NWB128" s="61"/>
      <c r="NWC128" s="61"/>
      <c r="NWD128" s="61"/>
      <c r="NWE128" s="61"/>
      <c r="NWF128" s="61"/>
      <c r="NWG128" s="61"/>
      <c r="NWH128" s="61"/>
      <c r="NWI128" s="61"/>
      <c r="NWJ128" s="61"/>
      <c r="NWK128" s="61"/>
      <c r="NWL128" s="61"/>
      <c r="NWM128" s="61"/>
      <c r="NWN128" s="61"/>
      <c r="NWO128" s="61"/>
      <c r="NWP128" s="61"/>
      <c r="NWQ128" s="61"/>
      <c r="NWR128" s="61"/>
      <c r="NWS128" s="61"/>
      <c r="NWT128" s="61"/>
      <c r="NWU128" s="61"/>
      <c r="NWV128" s="61"/>
      <c r="NWW128" s="61"/>
      <c r="NWX128" s="61"/>
      <c r="NWY128" s="61"/>
      <c r="NWZ128" s="61"/>
      <c r="NXA128" s="61"/>
      <c r="NXB128" s="61"/>
      <c r="NXC128" s="61"/>
      <c r="NXD128" s="61"/>
      <c r="NXE128" s="61"/>
      <c r="NXF128" s="61"/>
      <c r="NXG128" s="61"/>
      <c r="NXH128" s="61"/>
      <c r="NXI128" s="61"/>
      <c r="NXJ128" s="61"/>
      <c r="NXK128" s="61"/>
      <c r="NXL128" s="61"/>
      <c r="NXM128" s="61"/>
      <c r="NXN128" s="61"/>
      <c r="NXO128" s="61"/>
      <c r="NXP128" s="61"/>
      <c r="NXQ128" s="61"/>
      <c r="NXR128" s="61"/>
      <c r="NXS128" s="61"/>
      <c r="NXT128" s="61"/>
      <c r="NXU128" s="61"/>
      <c r="NXV128" s="61"/>
      <c r="NXW128" s="61"/>
      <c r="NXX128" s="61"/>
      <c r="NXY128" s="61"/>
      <c r="NXZ128" s="61"/>
      <c r="NYA128" s="61"/>
      <c r="NYB128" s="61"/>
      <c r="NYC128" s="61"/>
      <c r="NYD128" s="61"/>
      <c r="NYE128" s="61"/>
      <c r="NYF128" s="61"/>
      <c r="NYG128" s="61"/>
      <c r="NYH128" s="61"/>
      <c r="NYI128" s="61"/>
      <c r="NYJ128" s="61"/>
      <c r="NYK128" s="61"/>
      <c r="NYL128" s="61"/>
      <c r="NYM128" s="61"/>
      <c r="NYN128" s="61"/>
      <c r="NYO128" s="61"/>
      <c r="NYP128" s="61"/>
      <c r="NYQ128" s="61"/>
      <c r="NYR128" s="61"/>
      <c r="NYS128" s="61"/>
      <c r="NYT128" s="61"/>
      <c r="NYU128" s="61"/>
      <c r="NYV128" s="61"/>
      <c r="NYW128" s="61"/>
      <c r="NYX128" s="61"/>
      <c r="NYY128" s="61"/>
      <c r="NYZ128" s="61"/>
      <c r="NZA128" s="61"/>
      <c r="NZB128" s="61"/>
      <c r="NZC128" s="61"/>
      <c r="NZD128" s="61"/>
      <c r="NZE128" s="61"/>
      <c r="NZF128" s="61"/>
      <c r="NZG128" s="61"/>
      <c r="NZH128" s="61"/>
      <c r="NZI128" s="61"/>
      <c r="NZJ128" s="61"/>
      <c r="NZK128" s="61"/>
      <c r="NZL128" s="61"/>
      <c r="NZM128" s="61"/>
      <c r="NZN128" s="61"/>
      <c r="NZO128" s="61"/>
      <c r="NZP128" s="61"/>
      <c r="NZQ128" s="61"/>
      <c r="NZR128" s="61"/>
      <c r="NZS128" s="61"/>
      <c r="NZT128" s="61"/>
      <c r="NZU128" s="61"/>
      <c r="NZV128" s="61"/>
      <c r="NZW128" s="61"/>
      <c r="NZX128" s="61"/>
      <c r="NZY128" s="61"/>
      <c r="NZZ128" s="61"/>
      <c r="OAA128" s="61"/>
      <c r="OAB128" s="61"/>
      <c r="OAC128" s="61"/>
      <c r="OAD128" s="61"/>
      <c r="OAE128" s="61"/>
      <c r="OAF128" s="61"/>
      <c r="OAG128" s="61"/>
      <c r="OAH128" s="61"/>
      <c r="OAI128" s="61"/>
      <c r="OAJ128" s="61"/>
      <c r="OAK128" s="61"/>
      <c r="OAL128" s="61"/>
      <c r="OAM128" s="61"/>
      <c r="OAN128" s="61"/>
      <c r="OAO128" s="61"/>
      <c r="OAP128" s="61"/>
      <c r="OAQ128" s="61"/>
      <c r="OAR128" s="61"/>
      <c r="OAS128" s="61"/>
      <c r="OAT128" s="61"/>
      <c r="OAU128" s="61"/>
      <c r="OAV128" s="61"/>
      <c r="OAW128" s="61"/>
      <c r="OAX128" s="61"/>
      <c r="OAY128" s="61"/>
      <c r="OAZ128" s="61"/>
      <c r="OBA128" s="61"/>
      <c r="OBB128" s="61"/>
      <c r="OBC128" s="61"/>
      <c r="OBD128" s="61"/>
      <c r="OBE128" s="61"/>
      <c r="OBF128" s="61"/>
      <c r="OBG128" s="61"/>
      <c r="OBH128" s="61"/>
      <c r="OBI128" s="61"/>
      <c r="OBJ128" s="61"/>
      <c r="OBK128" s="61"/>
      <c r="OBL128" s="61"/>
      <c r="OBM128" s="61"/>
      <c r="OBN128" s="61"/>
      <c r="OBO128" s="61"/>
      <c r="OBP128" s="61"/>
      <c r="OBQ128" s="61"/>
      <c r="OBR128" s="61"/>
      <c r="OBS128" s="61"/>
      <c r="OBT128" s="61"/>
      <c r="OBU128" s="61"/>
      <c r="OBV128" s="61"/>
      <c r="OBW128" s="61"/>
      <c r="OBX128" s="61"/>
      <c r="OBY128" s="61"/>
      <c r="OBZ128" s="61"/>
      <c r="OCA128" s="61"/>
      <c r="OCB128" s="61"/>
      <c r="OCC128" s="61"/>
      <c r="OCD128" s="61"/>
      <c r="OCE128" s="61"/>
      <c r="OCF128" s="61"/>
      <c r="OCG128" s="61"/>
      <c r="OCH128" s="61"/>
      <c r="OCI128" s="61"/>
      <c r="OCJ128" s="61"/>
      <c r="OCK128" s="61"/>
      <c r="OCL128" s="61"/>
      <c r="OCM128" s="61"/>
      <c r="OCN128" s="61"/>
      <c r="OCO128" s="61"/>
      <c r="OCP128" s="61"/>
      <c r="OCQ128" s="61"/>
      <c r="OCR128" s="61"/>
      <c r="OCS128" s="61"/>
      <c r="OCT128" s="61"/>
      <c r="OCU128" s="61"/>
      <c r="OCV128" s="61"/>
      <c r="OCW128" s="61"/>
      <c r="OCX128" s="61"/>
      <c r="OCY128" s="61"/>
      <c r="OCZ128" s="61"/>
      <c r="ODA128" s="61"/>
      <c r="ODB128" s="61"/>
      <c r="ODC128" s="61"/>
      <c r="ODD128" s="61"/>
      <c r="ODE128" s="61"/>
      <c r="ODF128" s="61"/>
      <c r="ODG128" s="61"/>
      <c r="ODH128" s="61"/>
      <c r="ODI128" s="61"/>
      <c r="ODJ128" s="61"/>
      <c r="ODK128" s="61"/>
      <c r="ODL128" s="61"/>
      <c r="ODM128" s="61"/>
      <c r="ODN128" s="61"/>
      <c r="ODO128" s="61"/>
      <c r="ODP128" s="61"/>
      <c r="ODQ128" s="61"/>
      <c r="ODR128" s="61"/>
      <c r="ODS128" s="61"/>
      <c r="ODT128" s="61"/>
      <c r="ODU128" s="61"/>
      <c r="ODV128" s="61"/>
      <c r="ODW128" s="61"/>
      <c r="ODX128" s="61"/>
      <c r="ODY128" s="61"/>
      <c r="ODZ128" s="61"/>
      <c r="OEA128" s="61"/>
      <c r="OEB128" s="61"/>
      <c r="OEC128" s="61"/>
      <c r="OED128" s="61"/>
      <c r="OEE128" s="61"/>
      <c r="OEF128" s="61"/>
      <c r="OEG128" s="61"/>
      <c r="OEH128" s="61"/>
      <c r="OEI128" s="61"/>
      <c r="OEJ128" s="61"/>
      <c r="OEK128" s="61"/>
      <c r="OEL128" s="61"/>
      <c r="OEM128" s="61"/>
      <c r="OEN128" s="61"/>
      <c r="OEO128" s="61"/>
      <c r="OEP128" s="61"/>
      <c r="OEQ128" s="61"/>
      <c r="OER128" s="61"/>
      <c r="OES128" s="61"/>
      <c r="OET128" s="61"/>
      <c r="OEU128" s="61"/>
      <c r="OEV128" s="61"/>
      <c r="OEW128" s="61"/>
      <c r="OEX128" s="61"/>
      <c r="OEY128" s="61"/>
      <c r="OEZ128" s="61"/>
      <c r="OFA128" s="61"/>
      <c r="OFB128" s="61"/>
      <c r="OFC128" s="61"/>
      <c r="OFD128" s="61"/>
      <c r="OFE128" s="61"/>
      <c r="OFF128" s="61"/>
      <c r="OFG128" s="61"/>
      <c r="OFH128" s="61"/>
      <c r="OFI128" s="61"/>
      <c r="OFJ128" s="61"/>
      <c r="OFK128" s="61"/>
      <c r="OFL128" s="61"/>
      <c r="OFM128" s="61"/>
      <c r="OFN128" s="61"/>
      <c r="OFO128" s="61"/>
      <c r="OFP128" s="61"/>
      <c r="OFQ128" s="61"/>
      <c r="OFR128" s="61"/>
      <c r="OFS128" s="61"/>
      <c r="OFT128" s="61"/>
      <c r="OFU128" s="61"/>
      <c r="OFV128" s="61"/>
      <c r="OFW128" s="61"/>
      <c r="OFX128" s="61"/>
      <c r="OFY128" s="61"/>
      <c r="OFZ128" s="61"/>
      <c r="OGA128" s="61"/>
      <c r="OGB128" s="61"/>
      <c r="OGC128" s="61"/>
      <c r="OGD128" s="61"/>
      <c r="OGE128" s="61"/>
      <c r="OGF128" s="61"/>
      <c r="OGG128" s="61"/>
      <c r="OGH128" s="61"/>
      <c r="OGI128" s="61"/>
      <c r="OGJ128" s="61"/>
      <c r="OGK128" s="61"/>
      <c r="OGL128" s="61"/>
      <c r="OGM128" s="61"/>
      <c r="OGN128" s="61"/>
      <c r="OGO128" s="61"/>
      <c r="OGP128" s="61"/>
      <c r="OGQ128" s="61"/>
      <c r="OGR128" s="61"/>
      <c r="OGS128" s="61"/>
      <c r="OGT128" s="61"/>
      <c r="OGU128" s="61"/>
      <c r="OGV128" s="61"/>
      <c r="OGW128" s="61"/>
      <c r="OGX128" s="61"/>
      <c r="OGY128" s="61"/>
      <c r="OGZ128" s="61"/>
      <c r="OHA128" s="61"/>
      <c r="OHB128" s="61"/>
      <c r="OHC128" s="61"/>
      <c r="OHD128" s="61"/>
      <c r="OHE128" s="61"/>
      <c r="OHF128" s="61"/>
      <c r="OHG128" s="61"/>
      <c r="OHH128" s="61"/>
      <c r="OHI128" s="61"/>
      <c r="OHJ128" s="61"/>
      <c r="OHK128" s="61"/>
      <c r="OHL128" s="61"/>
      <c r="OHM128" s="61"/>
      <c r="OHN128" s="61"/>
      <c r="OHO128" s="61"/>
      <c r="OHP128" s="61"/>
      <c r="OHQ128" s="61"/>
      <c r="OHR128" s="61"/>
      <c r="OHS128" s="61"/>
      <c r="OHT128" s="61"/>
      <c r="OHU128" s="61"/>
      <c r="OHV128" s="61"/>
      <c r="OHW128" s="61"/>
      <c r="OHX128" s="61"/>
      <c r="OHY128" s="61"/>
      <c r="OHZ128" s="61"/>
      <c r="OIA128" s="61"/>
      <c r="OIB128" s="61"/>
      <c r="OIC128" s="61"/>
      <c r="OID128" s="61"/>
      <c r="OIE128" s="61"/>
      <c r="OIF128" s="61"/>
      <c r="OIG128" s="61"/>
      <c r="OIH128" s="61"/>
      <c r="OII128" s="61"/>
      <c r="OIJ128" s="61"/>
      <c r="OIK128" s="61"/>
      <c r="OIL128" s="61"/>
      <c r="OIM128" s="61"/>
      <c r="OIN128" s="61"/>
      <c r="OIO128" s="61"/>
      <c r="OIP128" s="61"/>
      <c r="OIQ128" s="61"/>
      <c r="OIR128" s="61"/>
      <c r="OIS128" s="61"/>
      <c r="OIT128" s="61"/>
      <c r="OIU128" s="61"/>
      <c r="OIV128" s="61"/>
      <c r="OIW128" s="61"/>
      <c r="OIX128" s="61"/>
      <c r="OIY128" s="61"/>
      <c r="OIZ128" s="61"/>
      <c r="OJA128" s="61"/>
      <c r="OJB128" s="61"/>
      <c r="OJC128" s="61"/>
      <c r="OJD128" s="61"/>
      <c r="OJE128" s="61"/>
      <c r="OJF128" s="61"/>
      <c r="OJG128" s="61"/>
      <c r="OJH128" s="61"/>
      <c r="OJI128" s="61"/>
      <c r="OJJ128" s="61"/>
      <c r="OJK128" s="61"/>
      <c r="OJL128" s="61"/>
      <c r="OJM128" s="61"/>
      <c r="OJN128" s="61"/>
      <c r="OJO128" s="61"/>
      <c r="OJP128" s="61"/>
      <c r="OJQ128" s="61"/>
      <c r="OJR128" s="61"/>
      <c r="OJS128" s="61"/>
      <c r="OJT128" s="61"/>
      <c r="OJU128" s="61"/>
      <c r="OJV128" s="61"/>
      <c r="OJW128" s="61"/>
      <c r="OJX128" s="61"/>
      <c r="OJY128" s="61"/>
      <c r="OJZ128" s="61"/>
      <c r="OKA128" s="61"/>
      <c r="OKB128" s="61"/>
      <c r="OKC128" s="61"/>
      <c r="OKD128" s="61"/>
      <c r="OKE128" s="61"/>
      <c r="OKF128" s="61"/>
      <c r="OKG128" s="61"/>
      <c r="OKH128" s="61"/>
      <c r="OKI128" s="61"/>
      <c r="OKJ128" s="61"/>
      <c r="OKK128" s="61"/>
      <c r="OKL128" s="61"/>
      <c r="OKM128" s="61"/>
      <c r="OKN128" s="61"/>
      <c r="OKO128" s="61"/>
      <c r="OKP128" s="61"/>
      <c r="OKQ128" s="61"/>
      <c r="OKR128" s="61"/>
      <c r="OKS128" s="61"/>
      <c r="OKT128" s="61"/>
      <c r="OKU128" s="61"/>
      <c r="OKV128" s="61"/>
      <c r="OKW128" s="61"/>
      <c r="OKX128" s="61"/>
      <c r="OKY128" s="61"/>
      <c r="OKZ128" s="61"/>
      <c r="OLA128" s="61"/>
      <c r="OLB128" s="61"/>
      <c r="OLC128" s="61"/>
      <c r="OLD128" s="61"/>
      <c r="OLE128" s="61"/>
      <c r="OLF128" s="61"/>
      <c r="OLG128" s="61"/>
      <c r="OLH128" s="61"/>
      <c r="OLI128" s="61"/>
      <c r="OLJ128" s="61"/>
      <c r="OLK128" s="61"/>
      <c r="OLL128" s="61"/>
      <c r="OLM128" s="61"/>
      <c r="OLN128" s="61"/>
      <c r="OLO128" s="61"/>
      <c r="OLP128" s="61"/>
      <c r="OLQ128" s="61"/>
      <c r="OLR128" s="61"/>
      <c r="OLS128" s="61"/>
      <c r="OLT128" s="61"/>
      <c r="OLU128" s="61"/>
      <c r="OLV128" s="61"/>
      <c r="OLW128" s="61"/>
      <c r="OLX128" s="61"/>
      <c r="OLY128" s="61"/>
      <c r="OLZ128" s="61"/>
      <c r="OMA128" s="61"/>
      <c r="OMB128" s="61"/>
      <c r="OMC128" s="61"/>
      <c r="OMD128" s="61"/>
      <c r="OME128" s="61"/>
      <c r="OMF128" s="61"/>
      <c r="OMG128" s="61"/>
      <c r="OMH128" s="61"/>
      <c r="OMI128" s="61"/>
      <c r="OMJ128" s="61"/>
      <c r="OMK128" s="61"/>
      <c r="OML128" s="61"/>
      <c r="OMM128" s="61"/>
      <c r="OMN128" s="61"/>
      <c r="OMO128" s="61"/>
      <c r="OMP128" s="61"/>
      <c r="OMQ128" s="61"/>
      <c r="OMR128" s="61"/>
      <c r="OMS128" s="61"/>
      <c r="OMT128" s="61"/>
      <c r="OMU128" s="61"/>
      <c r="OMV128" s="61"/>
      <c r="OMW128" s="61"/>
      <c r="OMX128" s="61"/>
      <c r="OMY128" s="61"/>
      <c r="OMZ128" s="61"/>
      <c r="ONA128" s="61"/>
      <c r="ONB128" s="61"/>
      <c r="ONC128" s="61"/>
      <c r="OND128" s="61"/>
      <c r="ONE128" s="61"/>
      <c r="ONF128" s="61"/>
      <c r="ONG128" s="61"/>
      <c r="ONH128" s="61"/>
      <c r="ONI128" s="61"/>
      <c r="ONJ128" s="61"/>
      <c r="ONK128" s="61"/>
      <c r="ONL128" s="61"/>
      <c r="ONM128" s="61"/>
      <c r="ONN128" s="61"/>
      <c r="ONO128" s="61"/>
      <c r="ONP128" s="61"/>
      <c r="ONQ128" s="61"/>
      <c r="ONR128" s="61"/>
      <c r="ONS128" s="61"/>
      <c r="ONT128" s="61"/>
      <c r="ONU128" s="61"/>
      <c r="ONV128" s="61"/>
      <c r="ONW128" s="61"/>
      <c r="ONX128" s="61"/>
      <c r="ONY128" s="61"/>
      <c r="ONZ128" s="61"/>
      <c r="OOA128" s="61"/>
      <c r="OOB128" s="61"/>
      <c r="OOC128" s="61"/>
      <c r="OOD128" s="61"/>
      <c r="OOE128" s="61"/>
      <c r="OOF128" s="61"/>
      <c r="OOG128" s="61"/>
      <c r="OOH128" s="61"/>
      <c r="OOI128" s="61"/>
      <c r="OOJ128" s="61"/>
      <c r="OOK128" s="61"/>
      <c r="OOL128" s="61"/>
      <c r="OOM128" s="61"/>
      <c r="OON128" s="61"/>
      <c r="OOO128" s="61"/>
      <c r="OOP128" s="61"/>
      <c r="OOQ128" s="61"/>
      <c r="OOR128" s="61"/>
      <c r="OOS128" s="61"/>
      <c r="OOT128" s="61"/>
      <c r="OOU128" s="61"/>
      <c r="OOV128" s="61"/>
      <c r="OOW128" s="61"/>
      <c r="OOX128" s="61"/>
      <c r="OOY128" s="61"/>
      <c r="OOZ128" s="61"/>
      <c r="OPA128" s="61"/>
      <c r="OPB128" s="61"/>
      <c r="OPC128" s="61"/>
      <c r="OPD128" s="61"/>
      <c r="OPE128" s="61"/>
      <c r="OPF128" s="61"/>
      <c r="OPG128" s="61"/>
      <c r="OPH128" s="61"/>
      <c r="OPI128" s="61"/>
      <c r="OPJ128" s="61"/>
      <c r="OPK128" s="61"/>
      <c r="OPL128" s="61"/>
      <c r="OPM128" s="61"/>
      <c r="OPN128" s="61"/>
      <c r="OPO128" s="61"/>
      <c r="OPP128" s="61"/>
      <c r="OPQ128" s="61"/>
      <c r="OPR128" s="61"/>
      <c r="OPS128" s="61"/>
      <c r="OPT128" s="61"/>
      <c r="OPU128" s="61"/>
      <c r="OPV128" s="61"/>
      <c r="OPW128" s="61"/>
      <c r="OPX128" s="61"/>
      <c r="OPY128" s="61"/>
      <c r="OPZ128" s="61"/>
      <c r="OQA128" s="61"/>
      <c r="OQB128" s="61"/>
      <c r="OQC128" s="61"/>
      <c r="OQD128" s="61"/>
      <c r="OQE128" s="61"/>
      <c r="OQF128" s="61"/>
      <c r="OQG128" s="61"/>
      <c r="OQH128" s="61"/>
      <c r="OQI128" s="61"/>
      <c r="OQJ128" s="61"/>
      <c r="OQK128" s="61"/>
      <c r="OQL128" s="61"/>
      <c r="OQM128" s="61"/>
      <c r="OQN128" s="61"/>
      <c r="OQO128" s="61"/>
      <c r="OQP128" s="61"/>
      <c r="OQQ128" s="61"/>
      <c r="OQR128" s="61"/>
      <c r="OQS128" s="61"/>
      <c r="OQT128" s="61"/>
      <c r="OQU128" s="61"/>
      <c r="OQV128" s="61"/>
      <c r="OQW128" s="61"/>
      <c r="OQX128" s="61"/>
      <c r="OQY128" s="61"/>
      <c r="OQZ128" s="61"/>
      <c r="ORA128" s="61"/>
      <c r="ORB128" s="61"/>
      <c r="ORC128" s="61"/>
      <c r="ORD128" s="61"/>
      <c r="ORE128" s="61"/>
      <c r="ORF128" s="61"/>
      <c r="ORG128" s="61"/>
      <c r="ORH128" s="61"/>
      <c r="ORI128" s="61"/>
      <c r="ORJ128" s="61"/>
      <c r="ORK128" s="61"/>
      <c r="ORL128" s="61"/>
      <c r="ORM128" s="61"/>
      <c r="ORN128" s="61"/>
      <c r="ORO128" s="61"/>
      <c r="ORP128" s="61"/>
      <c r="ORQ128" s="61"/>
      <c r="ORR128" s="61"/>
      <c r="ORS128" s="61"/>
      <c r="ORT128" s="61"/>
      <c r="ORU128" s="61"/>
      <c r="ORV128" s="61"/>
      <c r="ORW128" s="61"/>
      <c r="ORX128" s="61"/>
      <c r="ORY128" s="61"/>
      <c r="ORZ128" s="61"/>
      <c r="OSA128" s="61"/>
      <c r="OSB128" s="61"/>
      <c r="OSC128" s="61"/>
      <c r="OSD128" s="61"/>
      <c r="OSE128" s="61"/>
      <c r="OSF128" s="61"/>
      <c r="OSG128" s="61"/>
      <c r="OSH128" s="61"/>
      <c r="OSI128" s="61"/>
      <c r="OSJ128" s="61"/>
      <c r="OSK128" s="61"/>
      <c r="OSL128" s="61"/>
      <c r="OSM128" s="61"/>
      <c r="OSN128" s="61"/>
      <c r="OSO128" s="61"/>
      <c r="OSP128" s="61"/>
      <c r="OSQ128" s="61"/>
      <c r="OSR128" s="61"/>
      <c r="OSS128" s="61"/>
      <c r="OST128" s="61"/>
      <c r="OSU128" s="61"/>
      <c r="OSV128" s="61"/>
      <c r="OSW128" s="61"/>
      <c r="OSX128" s="61"/>
      <c r="OSY128" s="61"/>
      <c r="OSZ128" s="61"/>
      <c r="OTA128" s="61"/>
      <c r="OTB128" s="61"/>
      <c r="OTC128" s="61"/>
      <c r="OTD128" s="61"/>
      <c r="OTE128" s="61"/>
      <c r="OTF128" s="61"/>
      <c r="OTG128" s="61"/>
      <c r="OTH128" s="61"/>
      <c r="OTI128" s="61"/>
      <c r="OTJ128" s="61"/>
      <c r="OTK128" s="61"/>
      <c r="OTL128" s="61"/>
      <c r="OTM128" s="61"/>
      <c r="OTN128" s="61"/>
      <c r="OTO128" s="61"/>
      <c r="OTP128" s="61"/>
      <c r="OTQ128" s="61"/>
      <c r="OTR128" s="61"/>
      <c r="OTS128" s="61"/>
      <c r="OTT128" s="61"/>
      <c r="OTU128" s="61"/>
      <c r="OTV128" s="61"/>
      <c r="OTW128" s="61"/>
      <c r="OTX128" s="61"/>
      <c r="OTY128" s="61"/>
      <c r="OTZ128" s="61"/>
      <c r="OUA128" s="61"/>
      <c r="OUB128" s="61"/>
      <c r="OUC128" s="61"/>
      <c r="OUD128" s="61"/>
      <c r="OUE128" s="61"/>
      <c r="OUF128" s="61"/>
      <c r="OUG128" s="61"/>
      <c r="OUH128" s="61"/>
      <c r="OUI128" s="61"/>
      <c r="OUJ128" s="61"/>
      <c r="OUK128" s="61"/>
      <c r="OUL128" s="61"/>
      <c r="OUM128" s="61"/>
      <c r="OUN128" s="61"/>
      <c r="OUO128" s="61"/>
      <c r="OUP128" s="61"/>
      <c r="OUQ128" s="61"/>
      <c r="OUR128" s="61"/>
      <c r="OUS128" s="61"/>
      <c r="OUT128" s="61"/>
      <c r="OUU128" s="61"/>
      <c r="OUV128" s="61"/>
      <c r="OUW128" s="61"/>
      <c r="OUX128" s="61"/>
      <c r="OUY128" s="61"/>
      <c r="OUZ128" s="61"/>
      <c r="OVA128" s="61"/>
      <c r="OVB128" s="61"/>
      <c r="OVC128" s="61"/>
      <c r="OVD128" s="61"/>
      <c r="OVE128" s="61"/>
      <c r="OVF128" s="61"/>
      <c r="OVG128" s="61"/>
      <c r="OVH128" s="61"/>
      <c r="OVI128" s="61"/>
      <c r="OVJ128" s="61"/>
      <c r="OVK128" s="61"/>
      <c r="OVL128" s="61"/>
      <c r="OVM128" s="61"/>
      <c r="OVN128" s="61"/>
      <c r="OVO128" s="61"/>
      <c r="OVP128" s="61"/>
      <c r="OVQ128" s="61"/>
      <c r="OVR128" s="61"/>
      <c r="OVS128" s="61"/>
      <c r="OVT128" s="61"/>
      <c r="OVU128" s="61"/>
      <c r="OVV128" s="61"/>
      <c r="OVW128" s="61"/>
      <c r="OVX128" s="61"/>
      <c r="OVY128" s="61"/>
      <c r="OVZ128" s="61"/>
      <c r="OWA128" s="61"/>
      <c r="OWB128" s="61"/>
      <c r="OWC128" s="61"/>
      <c r="OWD128" s="61"/>
      <c r="OWE128" s="61"/>
      <c r="OWF128" s="61"/>
      <c r="OWG128" s="61"/>
      <c r="OWH128" s="61"/>
      <c r="OWI128" s="61"/>
      <c r="OWJ128" s="61"/>
      <c r="OWK128" s="61"/>
      <c r="OWL128" s="61"/>
      <c r="OWM128" s="61"/>
      <c r="OWN128" s="61"/>
      <c r="OWO128" s="61"/>
      <c r="OWP128" s="61"/>
      <c r="OWQ128" s="61"/>
      <c r="OWR128" s="61"/>
      <c r="OWS128" s="61"/>
      <c r="OWT128" s="61"/>
      <c r="OWU128" s="61"/>
      <c r="OWV128" s="61"/>
      <c r="OWW128" s="61"/>
      <c r="OWX128" s="61"/>
      <c r="OWY128" s="61"/>
      <c r="OWZ128" s="61"/>
      <c r="OXA128" s="61"/>
      <c r="OXB128" s="61"/>
      <c r="OXC128" s="61"/>
      <c r="OXD128" s="61"/>
      <c r="OXE128" s="61"/>
      <c r="OXF128" s="61"/>
      <c r="OXG128" s="61"/>
      <c r="OXH128" s="61"/>
      <c r="OXI128" s="61"/>
      <c r="OXJ128" s="61"/>
      <c r="OXK128" s="61"/>
      <c r="OXL128" s="61"/>
      <c r="OXM128" s="61"/>
      <c r="OXN128" s="61"/>
      <c r="OXO128" s="61"/>
      <c r="OXP128" s="61"/>
      <c r="OXQ128" s="61"/>
      <c r="OXR128" s="61"/>
      <c r="OXS128" s="61"/>
      <c r="OXT128" s="61"/>
      <c r="OXU128" s="61"/>
      <c r="OXV128" s="61"/>
      <c r="OXW128" s="61"/>
      <c r="OXX128" s="61"/>
      <c r="OXY128" s="61"/>
      <c r="OXZ128" s="61"/>
      <c r="OYA128" s="61"/>
      <c r="OYB128" s="61"/>
      <c r="OYC128" s="61"/>
      <c r="OYD128" s="61"/>
      <c r="OYE128" s="61"/>
      <c r="OYF128" s="61"/>
      <c r="OYG128" s="61"/>
      <c r="OYH128" s="61"/>
      <c r="OYI128" s="61"/>
      <c r="OYJ128" s="61"/>
      <c r="OYK128" s="61"/>
      <c r="OYL128" s="61"/>
      <c r="OYM128" s="61"/>
      <c r="OYN128" s="61"/>
      <c r="OYO128" s="61"/>
      <c r="OYP128" s="61"/>
      <c r="OYQ128" s="61"/>
      <c r="OYR128" s="61"/>
      <c r="OYS128" s="61"/>
      <c r="OYT128" s="61"/>
      <c r="OYU128" s="61"/>
      <c r="OYV128" s="61"/>
      <c r="OYW128" s="61"/>
      <c r="OYX128" s="61"/>
      <c r="OYY128" s="61"/>
      <c r="OYZ128" s="61"/>
      <c r="OZA128" s="61"/>
      <c r="OZB128" s="61"/>
      <c r="OZC128" s="61"/>
      <c r="OZD128" s="61"/>
      <c r="OZE128" s="61"/>
      <c r="OZF128" s="61"/>
      <c r="OZG128" s="61"/>
      <c r="OZH128" s="61"/>
      <c r="OZI128" s="61"/>
      <c r="OZJ128" s="61"/>
      <c r="OZK128" s="61"/>
      <c r="OZL128" s="61"/>
      <c r="OZM128" s="61"/>
      <c r="OZN128" s="61"/>
      <c r="OZO128" s="61"/>
      <c r="OZP128" s="61"/>
      <c r="OZQ128" s="61"/>
      <c r="OZR128" s="61"/>
      <c r="OZS128" s="61"/>
      <c r="OZT128" s="61"/>
      <c r="OZU128" s="61"/>
      <c r="OZV128" s="61"/>
      <c r="OZW128" s="61"/>
      <c r="OZX128" s="61"/>
      <c r="OZY128" s="61"/>
      <c r="OZZ128" s="61"/>
      <c r="PAA128" s="61"/>
      <c r="PAB128" s="61"/>
      <c r="PAC128" s="61"/>
      <c r="PAD128" s="61"/>
      <c r="PAE128" s="61"/>
      <c r="PAF128" s="61"/>
      <c r="PAG128" s="61"/>
      <c r="PAH128" s="61"/>
      <c r="PAI128" s="61"/>
      <c r="PAJ128" s="61"/>
      <c r="PAK128" s="61"/>
      <c r="PAL128" s="61"/>
      <c r="PAM128" s="61"/>
      <c r="PAN128" s="61"/>
      <c r="PAO128" s="61"/>
      <c r="PAP128" s="61"/>
      <c r="PAQ128" s="61"/>
      <c r="PAR128" s="61"/>
      <c r="PAS128" s="61"/>
      <c r="PAT128" s="61"/>
      <c r="PAU128" s="61"/>
      <c r="PAV128" s="61"/>
      <c r="PAW128" s="61"/>
      <c r="PAX128" s="61"/>
      <c r="PAY128" s="61"/>
      <c r="PAZ128" s="61"/>
      <c r="PBA128" s="61"/>
      <c r="PBB128" s="61"/>
      <c r="PBC128" s="61"/>
      <c r="PBD128" s="61"/>
      <c r="PBE128" s="61"/>
      <c r="PBF128" s="61"/>
      <c r="PBG128" s="61"/>
      <c r="PBH128" s="61"/>
      <c r="PBI128" s="61"/>
      <c r="PBJ128" s="61"/>
      <c r="PBK128" s="61"/>
      <c r="PBL128" s="61"/>
      <c r="PBM128" s="61"/>
      <c r="PBN128" s="61"/>
      <c r="PBO128" s="61"/>
      <c r="PBP128" s="61"/>
      <c r="PBQ128" s="61"/>
      <c r="PBR128" s="61"/>
      <c r="PBS128" s="61"/>
      <c r="PBT128" s="61"/>
      <c r="PBU128" s="61"/>
      <c r="PBV128" s="61"/>
      <c r="PBW128" s="61"/>
      <c r="PBX128" s="61"/>
      <c r="PBY128" s="61"/>
      <c r="PBZ128" s="61"/>
      <c r="PCA128" s="61"/>
      <c r="PCB128" s="61"/>
      <c r="PCC128" s="61"/>
      <c r="PCD128" s="61"/>
      <c r="PCE128" s="61"/>
      <c r="PCF128" s="61"/>
      <c r="PCG128" s="61"/>
      <c r="PCH128" s="61"/>
      <c r="PCI128" s="61"/>
      <c r="PCJ128" s="61"/>
      <c r="PCK128" s="61"/>
      <c r="PCL128" s="61"/>
      <c r="PCM128" s="61"/>
      <c r="PCN128" s="61"/>
      <c r="PCO128" s="61"/>
      <c r="PCP128" s="61"/>
      <c r="PCQ128" s="61"/>
      <c r="PCR128" s="61"/>
      <c r="PCS128" s="61"/>
      <c r="PCT128" s="61"/>
      <c r="PCU128" s="61"/>
      <c r="PCV128" s="61"/>
      <c r="PCW128" s="61"/>
      <c r="PCX128" s="61"/>
      <c r="PCY128" s="61"/>
      <c r="PCZ128" s="61"/>
      <c r="PDA128" s="61"/>
      <c r="PDB128" s="61"/>
      <c r="PDC128" s="61"/>
      <c r="PDD128" s="61"/>
      <c r="PDE128" s="61"/>
      <c r="PDF128" s="61"/>
      <c r="PDG128" s="61"/>
      <c r="PDH128" s="61"/>
      <c r="PDI128" s="61"/>
      <c r="PDJ128" s="61"/>
      <c r="PDK128" s="61"/>
      <c r="PDL128" s="61"/>
      <c r="PDM128" s="61"/>
      <c r="PDN128" s="61"/>
      <c r="PDO128" s="61"/>
      <c r="PDP128" s="61"/>
      <c r="PDQ128" s="61"/>
      <c r="PDR128" s="61"/>
      <c r="PDS128" s="61"/>
      <c r="PDT128" s="61"/>
      <c r="PDU128" s="61"/>
      <c r="PDV128" s="61"/>
      <c r="PDW128" s="61"/>
      <c r="PDX128" s="61"/>
      <c r="PDY128" s="61"/>
      <c r="PDZ128" s="61"/>
      <c r="PEA128" s="61"/>
      <c r="PEB128" s="61"/>
      <c r="PEC128" s="61"/>
      <c r="PED128" s="61"/>
      <c r="PEE128" s="61"/>
      <c r="PEF128" s="61"/>
      <c r="PEG128" s="61"/>
      <c r="PEH128" s="61"/>
      <c r="PEI128" s="61"/>
      <c r="PEJ128" s="61"/>
      <c r="PEK128" s="61"/>
      <c r="PEL128" s="61"/>
      <c r="PEM128" s="61"/>
      <c r="PEN128" s="61"/>
      <c r="PEO128" s="61"/>
      <c r="PEP128" s="61"/>
      <c r="PEQ128" s="61"/>
      <c r="PER128" s="61"/>
      <c r="PES128" s="61"/>
      <c r="PET128" s="61"/>
      <c r="PEU128" s="61"/>
      <c r="PEV128" s="61"/>
      <c r="PEW128" s="61"/>
      <c r="PEX128" s="61"/>
      <c r="PEY128" s="61"/>
      <c r="PEZ128" s="61"/>
      <c r="PFA128" s="61"/>
      <c r="PFB128" s="61"/>
      <c r="PFC128" s="61"/>
      <c r="PFD128" s="61"/>
      <c r="PFE128" s="61"/>
      <c r="PFF128" s="61"/>
      <c r="PFG128" s="61"/>
      <c r="PFH128" s="61"/>
      <c r="PFI128" s="61"/>
      <c r="PFJ128" s="61"/>
      <c r="PFK128" s="61"/>
      <c r="PFL128" s="61"/>
      <c r="PFM128" s="61"/>
      <c r="PFN128" s="61"/>
      <c r="PFO128" s="61"/>
      <c r="PFP128" s="61"/>
      <c r="PFQ128" s="61"/>
      <c r="PFR128" s="61"/>
      <c r="PFS128" s="61"/>
      <c r="PFT128" s="61"/>
      <c r="PFU128" s="61"/>
      <c r="PFV128" s="61"/>
      <c r="PFW128" s="61"/>
      <c r="PFX128" s="61"/>
      <c r="PFY128" s="61"/>
      <c r="PFZ128" s="61"/>
      <c r="PGA128" s="61"/>
      <c r="PGB128" s="61"/>
      <c r="PGC128" s="61"/>
      <c r="PGD128" s="61"/>
      <c r="PGE128" s="61"/>
      <c r="PGF128" s="61"/>
      <c r="PGG128" s="61"/>
      <c r="PGH128" s="61"/>
      <c r="PGI128" s="61"/>
      <c r="PGJ128" s="61"/>
      <c r="PGK128" s="61"/>
      <c r="PGL128" s="61"/>
      <c r="PGM128" s="61"/>
      <c r="PGN128" s="61"/>
      <c r="PGO128" s="61"/>
      <c r="PGP128" s="61"/>
      <c r="PGQ128" s="61"/>
      <c r="PGR128" s="61"/>
      <c r="PGS128" s="61"/>
      <c r="PGT128" s="61"/>
      <c r="PGU128" s="61"/>
      <c r="PGV128" s="61"/>
      <c r="PGW128" s="61"/>
      <c r="PGX128" s="61"/>
      <c r="PGY128" s="61"/>
      <c r="PGZ128" s="61"/>
      <c r="PHA128" s="61"/>
      <c r="PHB128" s="61"/>
      <c r="PHC128" s="61"/>
      <c r="PHD128" s="61"/>
      <c r="PHE128" s="61"/>
      <c r="PHF128" s="61"/>
      <c r="PHG128" s="61"/>
      <c r="PHH128" s="61"/>
      <c r="PHI128" s="61"/>
      <c r="PHJ128" s="61"/>
      <c r="PHK128" s="61"/>
      <c r="PHL128" s="61"/>
      <c r="PHM128" s="61"/>
      <c r="PHN128" s="61"/>
      <c r="PHO128" s="61"/>
      <c r="PHP128" s="61"/>
      <c r="PHQ128" s="61"/>
      <c r="PHR128" s="61"/>
      <c r="PHS128" s="61"/>
      <c r="PHT128" s="61"/>
      <c r="PHU128" s="61"/>
      <c r="PHV128" s="61"/>
      <c r="PHW128" s="61"/>
      <c r="PHX128" s="61"/>
      <c r="PHY128" s="61"/>
      <c r="PHZ128" s="61"/>
      <c r="PIA128" s="61"/>
      <c r="PIB128" s="61"/>
      <c r="PIC128" s="61"/>
      <c r="PID128" s="61"/>
      <c r="PIE128" s="61"/>
      <c r="PIF128" s="61"/>
      <c r="PIG128" s="61"/>
      <c r="PIH128" s="61"/>
      <c r="PII128" s="61"/>
      <c r="PIJ128" s="61"/>
      <c r="PIK128" s="61"/>
      <c r="PIL128" s="61"/>
      <c r="PIM128" s="61"/>
      <c r="PIN128" s="61"/>
      <c r="PIO128" s="61"/>
      <c r="PIP128" s="61"/>
      <c r="PIQ128" s="61"/>
      <c r="PIR128" s="61"/>
      <c r="PIS128" s="61"/>
      <c r="PIT128" s="61"/>
      <c r="PIU128" s="61"/>
      <c r="PIV128" s="61"/>
      <c r="PIW128" s="61"/>
      <c r="PIX128" s="61"/>
      <c r="PIY128" s="61"/>
      <c r="PIZ128" s="61"/>
      <c r="PJA128" s="61"/>
      <c r="PJB128" s="61"/>
      <c r="PJC128" s="61"/>
      <c r="PJD128" s="61"/>
      <c r="PJE128" s="61"/>
      <c r="PJF128" s="61"/>
      <c r="PJG128" s="61"/>
      <c r="PJH128" s="61"/>
      <c r="PJI128" s="61"/>
      <c r="PJJ128" s="61"/>
      <c r="PJK128" s="61"/>
      <c r="PJL128" s="61"/>
      <c r="PJM128" s="61"/>
      <c r="PJN128" s="61"/>
      <c r="PJO128" s="61"/>
      <c r="PJP128" s="61"/>
      <c r="PJQ128" s="61"/>
      <c r="PJR128" s="61"/>
      <c r="PJS128" s="61"/>
      <c r="PJT128" s="61"/>
      <c r="PJU128" s="61"/>
      <c r="PJV128" s="61"/>
      <c r="PJW128" s="61"/>
      <c r="PJX128" s="61"/>
      <c r="PJY128" s="61"/>
      <c r="PJZ128" s="61"/>
      <c r="PKA128" s="61"/>
      <c r="PKB128" s="61"/>
      <c r="PKC128" s="61"/>
      <c r="PKD128" s="61"/>
      <c r="PKE128" s="61"/>
      <c r="PKF128" s="61"/>
      <c r="PKG128" s="61"/>
      <c r="PKH128" s="61"/>
      <c r="PKI128" s="61"/>
      <c r="PKJ128" s="61"/>
      <c r="PKK128" s="61"/>
      <c r="PKL128" s="61"/>
      <c r="PKM128" s="61"/>
      <c r="PKN128" s="61"/>
      <c r="PKO128" s="61"/>
      <c r="PKP128" s="61"/>
      <c r="PKQ128" s="61"/>
      <c r="PKR128" s="61"/>
      <c r="PKS128" s="61"/>
      <c r="PKT128" s="61"/>
      <c r="PKU128" s="61"/>
      <c r="PKV128" s="61"/>
      <c r="PKW128" s="61"/>
      <c r="PKX128" s="61"/>
      <c r="PKY128" s="61"/>
      <c r="PKZ128" s="61"/>
      <c r="PLA128" s="61"/>
      <c r="PLB128" s="61"/>
      <c r="PLC128" s="61"/>
      <c r="PLD128" s="61"/>
      <c r="PLE128" s="61"/>
      <c r="PLF128" s="61"/>
      <c r="PLG128" s="61"/>
      <c r="PLH128" s="61"/>
      <c r="PLI128" s="61"/>
      <c r="PLJ128" s="61"/>
      <c r="PLK128" s="61"/>
      <c r="PLL128" s="61"/>
      <c r="PLM128" s="61"/>
      <c r="PLN128" s="61"/>
      <c r="PLO128" s="61"/>
      <c r="PLP128" s="61"/>
      <c r="PLQ128" s="61"/>
      <c r="PLR128" s="61"/>
      <c r="PLS128" s="61"/>
      <c r="PLT128" s="61"/>
      <c r="PLU128" s="61"/>
      <c r="PLV128" s="61"/>
      <c r="PLW128" s="61"/>
      <c r="PLX128" s="61"/>
      <c r="PLY128" s="61"/>
      <c r="PLZ128" s="61"/>
      <c r="PMA128" s="61"/>
      <c r="PMB128" s="61"/>
      <c r="PMC128" s="61"/>
      <c r="PMD128" s="61"/>
      <c r="PME128" s="61"/>
      <c r="PMF128" s="61"/>
      <c r="PMG128" s="61"/>
      <c r="PMH128" s="61"/>
      <c r="PMI128" s="61"/>
      <c r="PMJ128" s="61"/>
      <c r="PMK128" s="61"/>
      <c r="PML128" s="61"/>
      <c r="PMM128" s="61"/>
      <c r="PMN128" s="61"/>
      <c r="PMO128" s="61"/>
      <c r="PMP128" s="61"/>
      <c r="PMQ128" s="61"/>
      <c r="PMR128" s="61"/>
      <c r="PMS128" s="61"/>
      <c r="PMT128" s="61"/>
      <c r="PMU128" s="61"/>
      <c r="PMV128" s="61"/>
      <c r="PMW128" s="61"/>
      <c r="PMX128" s="61"/>
      <c r="PMY128" s="61"/>
      <c r="PMZ128" s="61"/>
      <c r="PNA128" s="61"/>
      <c r="PNB128" s="61"/>
      <c r="PNC128" s="61"/>
      <c r="PND128" s="61"/>
      <c r="PNE128" s="61"/>
      <c r="PNF128" s="61"/>
      <c r="PNG128" s="61"/>
      <c r="PNH128" s="61"/>
      <c r="PNI128" s="61"/>
      <c r="PNJ128" s="61"/>
      <c r="PNK128" s="61"/>
      <c r="PNL128" s="61"/>
      <c r="PNM128" s="61"/>
      <c r="PNN128" s="61"/>
      <c r="PNO128" s="61"/>
      <c r="PNP128" s="61"/>
      <c r="PNQ128" s="61"/>
      <c r="PNR128" s="61"/>
      <c r="PNS128" s="61"/>
      <c r="PNT128" s="61"/>
      <c r="PNU128" s="61"/>
      <c r="PNV128" s="61"/>
      <c r="PNW128" s="61"/>
      <c r="PNX128" s="61"/>
      <c r="PNY128" s="61"/>
      <c r="PNZ128" s="61"/>
      <c r="POA128" s="61"/>
      <c r="POB128" s="61"/>
      <c r="POC128" s="61"/>
      <c r="POD128" s="61"/>
      <c r="POE128" s="61"/>
      <c r="POF128" s="61"/>
      <c r="POG128" s="61"/>
      <c r="POH128" s="61"/>
      <c r="POI128" s="61"/>
      <c r="POJ128" s="61"/>
      <c r="POK128" s="61"/>
      <c r="POL128" s="61"/>
      <c r="POM128" s="61"/>
      <c r="PON128" s="61"/>
      <c r="POO128" s="61"/>
      <c r="POP128" s="61"/>
      <c r="POQ128" s="61"/>
      <c r="POR128" s="61"/>
      <c r="POS128" s="61"/>
      <c r="POT128" s="61"/>
      <c r="POU128" s="61"/>
      <c r="POV128" s="61"/>
      <c r="POW128" s="61"/>
      <c r="POX128" s="61"/>
      <c r="POY128" s="61"/>
      <c r="POZ128" s="61"/>
      <c r="PPA128" s="61"/>
      <c r="PPB128" s="61"/>
      <c r="PPC128" s="61"/>
      <c r="PPD128" s="61"/>
      <c r="PPE128" s="61"/>
      <c r="PPF128" s="61"/>
      <c r="PPG128" s="61"/>
      <c r="PPH128" s="61"/>
      <c r="PPI128" s="61"/>
      <c r="PPJ128" s="61"/>
      <c r="PPK128" s="61"/>
      <c r="PPL128" s="61"/>
      <c r="PPM128" s="61"/>
      <c r="PPN128" s="61"/>
      <c r="PPO128" s="61"/>
      <c r="PPP128" s="61"/>
      <c r="PPQ128" s="61"/>
      <c r="PPR128" s="61"/>
      <c r="PPS128" s="61"/>
      <c r="PPT128" s="61"/>
      <c r="PPU128" s="61"/>
      <c r="PPV128" s="61"/>
      <c r="PPW128" s="61"/>
      <c r="PPX128" s="61"/>
      <c r="PPY128" s="61"/>
      <c r="PPZ128" s="61"/>
      <c r="PQA128" s="61"/>
      <c r="PQB128" s="61"/>
      <c r="PQC128" s="61"/>
      <c r="PQD128" s="61"/>
      <c r="PQE128" s="61"/>
      <c r="PQF128" s="61"/>
      <c r="PQG128" s="61"/>
      <c r="PQH128" s="61"/>
      <c r="PQI128" s="61"/>
      <c r="PQJ128" s="61"/>
      <c r="PQK128" s="61"/>
      <c r="PQL128" s="61"/>
      <c r="PQM128" s="61"/>
      <c r="PQN128" s="61"/>
      <c r="PQO128" s="61"/>
      <c r="PQP128" s="61"/>
      <c r="PQQ128" s="61"/>
      <c r="PQR128" s="61"/>
      <c r="PQS128" s="61"/>
      <c r="PQT128" s="61"/>
      <c r="PQU128" s="61"/>
      <c r="PQV128" s="61"/>
      <c r="PQW128" s="61"/>
      <c r="PQX128" s="61"/>
      <c r="PQY128" s="61"/>
      <c r="PQZ128" s="61"/>
      <c r="PRA128" s="61"/>
      <c r="PRB128" s="61"/>
      <c r="PRC128" s="61"/>
      <c r="PRD128" s="61"/>
      <c r="PRE128" s="61"/>
      <c r="PRF128" s="61"/>
      <c r="PRG128" s="61"/>
      <c r="PRH128" s="61"/>
      <c r="PRI128" s="61"/>
      <c r="PRJ128" s="61"/>
      <c r="PRK128" s="61"/>
      <c r="PRL128" s="61"/>
      <c r="PRM128" s="61"/>
      <c r="PRN128" s="61"/>
      <c r="PRO128" s="61"/>
      <c r="PRP128" s="61"/>
      <c r="PRQ128" s="61"/>
      <c r="PRR128" s="61"/>
      <c r="PRS128" s="61"/>
      <c r="PRT128" s="61"/>
      <c r="PRU128" s="61"/>
      <c r="PRV128" s="61"/>
      <c r="PRW128" s="61"/>
      <c r="PRX128" s="61"/>
      <c r="PRY128" s="61"/>
      <c r="PRZ128" s="61"/>
      <c r="PSA128" s="61"/>
      <c r="PSB128" s="61"/>
      <c r="PSC128" s="61"/>
      <c r="PSD128" s="61"/>
      <c r="PSE128" s="61"/>
      <c r="PSF128" s="61"/>
      <c r="PSG128" s="61"/>
      <c r="PSH128" s="61"/>
      <c r="PSI128" s="61"/>
      <c r="PSJ128" s="61"/>
      <c r="PSK128" s="61"/>
      <c r="PSL128" s="61"/>
      <c r="PSM128" s="61"/>
      <c r="PSN128" s="61"/>
      <c r="PSO128" s="61"/>
      <c r="PSP128" s="61"/>
      <c r="PSQ128" s="61"/>
      <c r="PSR128" s="61"/>
      <c r="PSS128" s="61"/>
      <c r="PST128" s="61"/>
      <c r="PSU128" s="61"/>
      <c r="PSV128" s="61"/>
      <c r="PSW128" s="61"/>
      <c r="PSX128" s="61"/>
      <c r="PSY128" s="61"/>
      <c r="PSZ128" s="61"/>
      <c r="PTA128" s="61"/>
      <c r="PTB128" s="61"/>
      <c r="PTC128" s="61"/>
      <c r="PTD128" s="61"/>
      <c r="PTE128" s="61"/>
      <c r="PTF128" s="61"/>
      <c r="PTG128" s="61"/>
      <c r="PTH128" s="61"/>
      <c r="PTI128" s="61"/>
      <c r="PTJ128" s="61"/>
      <c r="PTK128" s="61"/>
      <c r="PTL128" s="61"/>
      <c r="PTM128" s="61"/>
      <c r="PTN128" s="61"/>
      <c r="PTO128" s="61"/>
      <c r="PTP128" s="61"/>
      <c r="PTQ128" s="61"/>
      <c r="PTR128" s="61"/>
      <c r="PTS128" s="61"/>
      <c r="PTT128" s="61"/>
      <c r="PTU128" s="61"/>
      <c r="PTV128" s="61"/>
      <c r="PTW128" s="61"/>
      <c r="PTX128" s="61"/>
      <c r="PTY128" s="61"/>
      <c r="PTZ128" s="61"/>
      <c r="PUA128" s="61"/>
      <c r="PUB128" s="61"/>
      <c r="PUC128" s="61"/>
      <c r="PUD128" s="61"/>
      <c r="PUE128" s="61"/>
      <c r="PUF128" s="61"/>
      <c r="PUG128" s="61"/>
      <c r="PUH128" s="61"/>
      <c r="PUI128" s="61"/>
      <c r="PUJ128" s="61"/>
      <c r="PUK128" s="61"/>
      <c r="PUL128" s="61"/>
      <c r="PUM128" s="61"/>
      <c r="PUN128" s="61"/>
      <c r="PUO128" s="61"/>
      <c r="PUP128" s="61"/>
      <c r="PUQ128" s="61"/>
      <c r="PUR128" s="61"/>
      <c r="PUS128" s="61"/>
      <c r="PUT128" s="61"/>
      <c r="PUU128" s="61"/>
      <c r="PUV128" s="61"/>
      <c r="PUW128" s="61"/>
      <c r="PUX128" s="61"/>
      <c r="PUY128" s="61"/>
      <c r="PUZ128" s="61"/>
      <c r="PVA128" s="61"/>
      <c r="PVB128" s="61"/>
      <c r="PVC128" s="61"/>
      <c r="PVD128" s="61"/>
      <c r="PVE128" s="61"/>
      <c r="PVF128" s="61"/>
      <c r="PVG128" s="61"/>
      <c r="PVH128" s="61"/>
      <c r="PVI128" s="61"/>
      <c r="PVJ128" s="61"/>
      <c r="PVK128" s="61"/>
      <c r="PVL128" s="61"/>
      <c r="PVM128" s="61"/>
      <c r="PVN128" s="61"/>
      <c r="PVO128" s="61"/>
      <c r="PVP128" s="61"/>
      <c r="PVQ128" s="61"/>
      <c r="PVR128" s="61"/>
      <c r="PVS128" s="61"/>
      <c r="PVT128" s="61"/>
      <c r="PVU128" s="61"/>
      <c r="PVV128" s="61"/>
      <c r="PVW128" s="61"/>
      <c r="PVX128" s="61"/>
      <c r="PVY128" s="61"/>
      <c r="PVZ128" s="61"/>
      <c r="PWA128" s="61"/>
      <c r="PWB128" s="61"/>
      <c r="PWC128" s="61"/>
      <c r="PWD128" s="61"/>
      <c r="PWE128" s="61"/>
      <c r="PWF128" s="61"/>
      <c r="PWG128" s="61"/>
      <c r="PWH128" s="61"/>
      <c r="PWI128" s="61"/>
      <c r="PWJ128" s="61"/>
      <c r="PWK128" s="61"/>
      <c r="PWL128" s="61"/>
      <c r="PWM128" s="61"/>
      <c r="PWN128" s="61"/>
      <c r="PWO128" s="61"/>
      <c r="PWP128" s="61"/>
      <c r="PWQ128" s="61"/>
      <c r="PWR128" s="61"/>
      <c r="PWS128" s="61"/>
      <c r="PWT128" s="61"/>
      <c r="PWU128" s="61"/>
      <c r="PWV128" s="61"/>
      <c r="PWW128" s="61"/>
      <c r="PWX128" s="61"/>
      <c r="PWY128" s="61"/>
      <c r="PWZ128" s="61"/>
      <c r="PXA128" s="61"/>
      <c r="PXB128" s="61"/>
      <c r="PXC128" s="61"/>
      <c r="PXD128" s="61"/>
      <c r="PXE128" s="61"/>
      <c r="PXF128" s="61"/>
      <c r="PXG128" s="61"/>
      <c r="PXH128" s="61"/>
      <c r="PXI128" s="61"/>
      <c r="PXJ128" s="61"/>
      <c r="PXK128" s="61"/>
      <c r="PXL128" s="61"/>
      <c r="PXM128" s="61"/>
      <c r="PXN128" s="61"/>
      <c r="PXO128" s="61"/>
      <c r="PXP128" s="61"/>
      <c r="PXQ128" s="61"/>
      <c r="PXR128" s="61"/>
      <c r="PXS128" s="61"/>
      <c r="PXT128" s="61"/>
      <c r="PXU128" s="61"/>
      <c r="PXV128" s="61"/>
      <c r="PXW128" s="61"/>
      <c r="PXX128" s="61"/>
      <c r="PXY128" s="61"/>
      <c r="PXZ128" s="61"/>
      <c r="PYA128" s="61"/>
      <c r="PYB128" s="61"/>
      <c r="PYC128" s="61"/>
      <c r="PYD128" s="61"/>
      <c r="PYE128" s="61"/>
      <c r="PYF128" s="61"/>
      <c r="PYG128" s="61"/>
      <c r="PYH128" s="61"/>
      <c r="PYI128" s="61"/>
      <c r="PYJ128" s="61"/>
      <c r="PYK128" s="61"/>
      <c r="PYL128" s="61"/>
      <c r="PYM128" s="61"/>
      <c r="PYN128" s="61"/>
      <c r="PYO128" s="61"/>
      <c r="PYP128" s="61"/>
      <c r="PYQ128" s="61"/>
      <c r="PYR128" s="61"/>
      <c r="PYS128" s="61"/>
      <c r="PYT128" s="61"/>
      <c r="PYU128" s="61"/>
      <c r="PYV128" s="61"/>
      <c r="PYW128" s="61"/>
      <c r="PYX128" s="61"/>
      <c r="PYY128" s="61"/>
      <c r="PYZ128" s="61"/>
      <c r="PZA128" s="61"/>
      <c r="PZB128" s="61"/>
      <c r="PZC128" s="61"/>
      <c r="PZD128" s="61"/>
      <c r="PZE128" s="61"/>
      <c r="PZF128" s="61"/>
      <c r="PZG128" s="61"/>
      <c r="PZH128" s="61"/>
      <c r="PZI128" s="61"/>
      <c r="PZJ128" s="61"/>
      <c r="PZK128" s="61"/>
      <c r="PZL128" s="61"/>
      <c r="PZM128" s="61"/>
      <c r="PZN128" s="61"/>
      <c r="PZO128" s="61"/>
      <c r="PZP128" s="61"/>
      <c r="PZQ128" s="61"/>
      <c r="PZR128" s="61"/>
      <c r="PZS128" s="61"/>
      <c r="PZT128" s="61"/>
      <c r="PZU128" s="61"/>
      <c r="PZV128" s="61"/>
      <c r="PZW128" s="61"/>
      <c r="PZX128" s="61"/>
      <c r="PZY128" s="61"/>
      <c r="PZZ128" s="61"/>
      <c r="QAA128" s="61"/>
      <c r="QAB128" s="61"/>
      <c r="QAC128" s="61"/>
      <c r="QAD128" s="61"/>
      <c r="QAE128" s="61"/>
      <c r="QAF128" s="61"/>
      <c r="QAG128" s="61"/>
      <c r="QAH128" s="61"/>
      <c r="QAI128" s="61"/>
      <c r="QAJ128" s="61"/>
      <c r="QAK128" s="61"/>
      <c r="QAL128" s="61"/>
      <c r="QAM128" s="61"/>
      <c r="QAN128" s="61"/>
      <c r="QAO128" s="61"/>
      <c r="QAP128" s="61"/>
      <c r="QAQ128" s="61"/>
      <c r="QAR128" s="61"/>
      <c r="QAS128" s="61"/>
      <c r="QAT128" s="61"/>
      <c r="QAU128" s="61"/>
      <c r="QAV128" s="61"/>
      <c r="QAW128" s="61"/>
      <c r="QAX128" s="61"/>
      <c r="QAY128" s="61"/>
      <c r="QAZ128" s="61"/>
      <c r="QBA128" s="61"/>
      <c r="QBB128" s="61"/>
      <c r="QBC128" s="61"/>
      <c r="QBD128" s="61"/>
      <c r="QBE128" s="61"/>
      <c r="QBF128" s="61"/>
      <c r="QBG128" s="61"/>
      <c r="QBH128" s="61"/>
      <c r="QBI128" s="61"/>
      <c r="QBJ128" s="61"/>
      <c r="QBK128" s="61"/>
      <c r="QBL128" s="61"/>
      <c r="QBM128" s="61"/>
      <c r="QBN128" s="61"/>
      <c r="QBO128" s="61"/>
      <c r="QBP128" s="61"/>
      <c r="QBQ128" s="61"/>
      <c r="QBR128" s="61"/>
      <c r="QBS128" s="61"/>
      <c r="QBT128" s="61"/>
      <c r="QBU128" s="61"/>
      <c r="QBV128" s="61"/>
      <c r="QBW128" s="61"/>
      <c r="QBX128" s="61"/>
      <c r="QBY128" s="61"/>
      <c r="QBZ128" s="61"/>
      <c r="QCA128" s="61"/>
      <c r="QCB128" s="61"/>
      <c r="QCC128" s="61"/>
      <c r="QCD128" s="61"/>
      <c r="QCE128" s="61"/>
      <c r="QCF128" s="61"/>
      <c r="QCG128" s="61"/>
      <c r="QCH128" s="61"/>
      <c r="QCI128" s="61"/>
      <c r="QCJ128" s="61"/>
      <c r="QCK128" s="61"/>
      <c r="QCL128" s="61"/>
      <c r="QCM128" s="61"/>
      <c r="QCN128" s="61"/>
      <c r="QCO128" s="61"/>
      <c r="QCP128" s="61"/>
      <c r="QCQ128" s="61"/>
      <c r="QCR128" s="61"/>
      <c r="QCS128" s="61"/>
      <c r="QCT128" s="61"/>
      <c r="QCU128" s="61"/>
      <c r="QCV128" s="61"/>
      <c r="QCW128" s="61"/>
      <c r="QCX128" s="61"/>
      <c r="QCY128" s="61"/>
      <c r="QCZ128" s="61"/>
      <c r="QDA128" s="61"/>
      <c r="QDB128" s="61"/>
      <c r="QDC128" s="61"/>
      <c r="QDD128" s="61"/>
      <c r="QDE128" s="61"/>
      <c r="QDF128" s="61"/>
      <c r="QDG128" s="61"/>
      <c r="QDH128" s="61"/>
      <c r="QDI128" s="61"/>
      <c r="QDJ128" s="61"/>
      <c r="QDK128" s="61"/>
      <c r="QDL128" s="61"/>
      <c r="QDM128" s="61"/>
      <c r="QDN128" s="61"/>
      <c r="QDO128" s="61"/>
      <c r="QDP128" s="61"/>
      <c r="QDQ128" s="61"/>
      <c r="QDR128" s="61"/>
      <c r="QDS128" s="61"/>
      <c r="QDT128" s="61"/>
      <c r="QDU128" s="61"/>
      <c r="QDV128" s="61"/>
      <c r="QDW128" s="61"/>
      <c r="QDX128" s="61"/>
      <c r="QDY128" s="61"/>
      <c r="QDZ128" s="61"/>
      <c r="QEA128" s="61"/>
      <c r="QEB128" s="61"/>
      <c r="QEC128" s="61"/>
      <c r="QED128" s="61"/>
      <c r="QEE128" s="61"/>
      <c r="QEF128" s="61"/>
      <c r="QEG128" s="61"/>
      <c r="QEH128" s="61"/>
      <c r="QEI128" s="61"/>
      <c r="QEJ128" s="61"/>
      <c r="QEK128" s="61"/>
      <c r="QEL128" s="61"/>
      <c r="QEM128" s="61"/>
      <c r="QEN128" s="61"/>
      <c r="QEO128" s="61"/>
      <c r="QEP128" s="61"/>
      <c r="QEQ128" s="61"/>
      <c r="QER128" s="61"/>
      <c r="QES128" s="61"/>
      <c r="QET128" s="61"/>
      <c r="QEU128" s="61"/>
      <c r="QEV128" s="61"/>
      <c r="QEW128" s="61"/>
      <c r="QEX128" s="61"/>
      <c r="QEY128" s="61"/>
      <c r="QEZ128" s="61"/>
      <c r="QFA128" s="61"/>
      <c r="QFB128" s="61"/>
      <c r="QFC128" s="61"/>
      <c r="QFD128" s="61"/>
      <c r="QFE128" s="61"/>
      <c r="QFF128" s="61"/>
      <c r="QFG128" s="61"/>
      <c r="QFH128" s="61"/>
      <c r="QFI128" s="61"/>
      <c r="QFJ128" s="61"/>
      <c r="QFK128" s="61"/>
      <c r="QFL128" s="61"/>
      <c r="QFM128" s="61"/>
      <c r="QFN128" s="61"/>
      <c r="QFO128" s="61"/>
      <c r="QFP128" s="61"/>
      <c r="QFQ128" s="61"/>
      <c r="QFR128" s="61"/>
      <c r="QFS128" s="61"/>
      <c r="QFT128" s="61"/>
      <c r="QFU128" s="61"/>
      <c r="QFV128" s="61"/>
      <c r="QFW128" s="61"/>
      <c r="QFX128" s="61"/>
      <c r="QFY128" s="61"/>
      <c r="QFZ128" s="61"/>
      <c r="QGA128" s="61"/>
      <c r="QGB128" s="61"/>
      <c r="QGC128" s="61"/>
      <c r="QGD128" s="61"/>
      <c r="QGE128" s="61"/>
      <c r="QGF128" s="61"/>
      <c r="QGG128" s="61"/>
      <c r="QGH128" s="61"/>
      <c r="QGI128" s="61"/>
      <c r="QGJ128" s="61"/>
      <c r="QGK128" s="61"/>
      <c r="QGL128" s="61"/>
      <c r="QGM128" s="61"/>
      <c r="QGN128" s="61"/>
      <c r="QGO128" s="61"/>
      <c r="QGP128" s="61"/>
      <c r="QGQ128" s="61"/>
      <c r="QGR128" s="61"/>
      <c r="QGS128" s="61"/>
      <c r="QGT128" s="61"/>
      <c r="QGU128" s="61"/>
      <c r="QGV128" s="61"/>
      <c r="QGW128" s="61"/>
      <c r="QGX128" s="61"/>
      <c r="QGY128" s="61"/>
      <c r="QGZ128" s="61"/>
      <c r="QHA128" s="61"/>
      <c r="QHB128" s="61"/>
      <c r="QHC128" s="61"/>
      <c r="QHD128" s="61"/>
      <c r="QHE128" s="61"/>
      <c r="QHF128" s="61"/>
      <c r="QHG128" s="61"/>
      <c r="QHH128" s="61"/>
      <c r="QHI128" s="61"/>
      <c r="QHJ128" s="61"/>
      <c r="QHK128" s="61"/>
      <c r="QHL128" s="61"/>
      <c r="QHM128" s="61"/>
      <c r="QHN128" s="61"/>
      <c r="QHO128" s="61"/>
      <c r="QHP128" s="61"/>
      <c r="QHQ128" s="61"/>
      <c r="QHR128" s="61"/>
      <c r="QHS128" s="61"/>
      <c r="QHT128" s="61"/>
      <c r="QHU128" s="61"/>
      <c r="QHV128" s="61"/>
      <c r="QHW128" s="61"/>
      <c r="QHX128" s="61"/>
      <c r="QHY128" s="61"/>
      <c r="QHZ128" s="61"/>
      <c r="QIA128" s="61"/>
      <c r="QIB128" s="61"/>
      <c r="QIC128" s="61"/>
      <c r="QID128" s="61"/>
      <c r="QIE128" s="61"/>
      <c r="QIF128" s="61"/>
      <c r="QIG128" s="61"/>
      <c r="QIH128" s="61"/>
      <c r="QII128" s="61"/>
      <c r="QIJ128" s="61"/>
      <c r="QIK128" s="61"/>
      <c r="QIL128" s="61"/>
      <c r="QIM128" s="61"/>
      <c r="QIN128" s="61"/>
      <c r="QIO128" s="61"/>
      <c r="QIP128" s="61"/>
      <c r="QIQ128" s="61"/>
      <c r="QIR128" s="61"/>
      <c r="QIS128" s="61"/>
      <c r="QIT128" s="61"/>
      <c r="QIU128" s="61"/>
      <c r="QIV128" s="61"/>
      <c r="QIW128" s="61"/>
      <c r="QIX128" s="61"/>
      <c r="QIY128" s="61"/>
      <c r="QIZ128" s="61"/>
      <c r="QJA128" s="61"/>
      <c r="QJB128" s="61"/>
      <c r="QJC128" s="61"/>
      <c r="QJD128" s="61"/>
      <c r="QJE128" s="61"/>
      <c r="QJF128" s="61"/>
      <c r="QJG128" s="61"/>
      <c r="QJH128" s="61"/>
      <c r="QJI128" s="61"/>
      <c r="QJJ128" s="61"/>
      <c r="QJK128" s="61"/>
      <c r="QJL128" s="61"/>
      <c r="QJM128" s="61"/>
      <c r="QJN128" s="61"/>
      <c r="QJO128" s="61"/>
      <c r="QJP128" s="61"/>
      <c r="QJQ128" s="61"/>
      <c r="QJR128" s="61"/>
      <c r="QJS128" s="61"/>
      <c r="QJT128" s="61"/>
      <c r="QJU128" s="61"/>
      <c r="QJV128" s="61"/>
      <c r="QJW128" s="61"/>
      <c r="QJX128" s="61"/>
      <c r="QJY128" s="61"/>
      <c r="QJZ128" s="61"/>
      <c r="QKA128" s="61"/>
      <c r="QKB128" s="61"/>
      <c r="QKC128" s="61"/>
      <c r="QKD128" s="61"/>
      <c r="QKE128" s="61"/>
      <c r="QKF128" s="61"/>
      <c r="QKG128" s="61"/>
      <c r="QKH128" s="61"/>
      <c r="QKI128" s="61"/>
      <c r="QKJ128" s="61"/>
      <c r="QKK128" s="61"/>
      <c r="QKL128" s="61"/>
      <c r="QKM128" s="61"/>
      <c r="QKN128" s="61"/>
      <c r="QKO128" s="61"/>
      <c r="QKP128" s="61"/>
      <c r="QKQ128" s="61"/>
      <c r="QKR128" s="61"/>
      <c r="QKS128" s="61"/>
      <c r="QKT128" s="61"/>
      <c r="QKU128" s="61"/>
      <c r="QKV128" s="61"/>
      <c r="QKW128" s="61"/>
      <c r="QKX128" s="61"/>
      <c r="QKY128" s="61"/>
      <c r="QKZ128" s="61"/>
      <c r="QLA128" s="61"/>
      <c r="QLB128" s="61"/>
      <c r="QLC128" s="61"/>
      <c r="QLD128" s="61"/>
      <c r="QLE128" s="61"/>
      <c r="QLF128" s="61"/>
      <c r="QLG128" s="61"/>
      <c r="QLH128" s="61"/>
      <c r="QLI128" s="61"/>
      <c r="QLJ128" s="61"/>
      <c r="QLK128" s="61"/>
      <c r="QLL128" s="61"/>
      <c r="QLM128" s="61"/>
      <c r="QLN128" s="61"/>
      <c r="QLO128" s="61"/>
      <c r="QLP128" s="61"/>
      <c r="QLQ128" s="61"/>
      <c r="QLR128" s="61"/>
      <c r="QLS128" s="61"/>
      <c r="QLT128" s="61"/>
      <c r="QLU128" s="61"/>
      <c r="QLV128" s="61"/>
      <c r="QLW128" s="61"/>
      <c r="QLX128" s="61"/>
      <c r="QLY128" s="61"/>
      <c r="QLZ128" s="61"/>
      <c r="QMA128" s="61"/>
      <c r="QMB128" s="61"/>
      <c r="QMC128" s="61"/>
      <c r="QMD128" s="61"/>
      <c r="QME128" s="61"/>
      <c r="QMF128" s="61"/>
      <c r="QMG128" s="61"/>
      <c r="QMH128" s="61"/>
      <c r="QMI128" s="61"/>
      <c r="QMJ128" s="61"/>
      <c r="QMK128" s="61"/>
      <c r="QML128" s="61"/>
      <c r="QMM128" s="61"/>
      <c r="QMN128" s="61"/>
      <c r="QMO128" s="61"/>
      <c r="QMP128" s="61"/>
      <c r="QMQ128" s="61"/>
      <c r="QMR128" s="61"/>
      <c r="QMS128" s="61"/>
      <c r="QMT128" s="61"/>
      <c r="QMU128" s="61"/>
      <c r="QMV128" s="61"/>
      <c r="QMW128" s="61"/>
      <c r="QMX128" s="61"/>
      <c r="QMY128" s="61"/>
      <c r="QMZ128" s="61"/>
      <c r="QNA128" s="61"/>
      <c r="QNB128" s="61"/>
      <c r="QNC128" s="61"/>
      <c r="QND128" s="61"/>
      <c r="QNE128" s="61"/>
      <c r="QNF128" s="61"/>
      <c r="QNG128" s="61"/>
      <c r="QNH128" s="61"/>
      <c r="QNI128" s="61"/>
      <c r="QNJ128" s="61"/>
      <c r="QNK128" s="61"/>
      <c r="QNL128" s="61"/>
      <c r="QNM128" s="61"/>
      <c r="QNN128" s="61"/>
      <c r="QNO128" s="61"/>
      <c r="QNP128" s="61"/>
      <c r="QNQ128" s="61"/>
      <c r="QNR128" s="61"/>
      <c r="QNS128" s="61"/>
      <c r="QNT128" s="61"/>
      <c r="QNU128" s="61"/>
      <c r="QNV128" s="61"/>
      <c r="QNW128" s="61"/>
      <c r="QNX128" s="61"/>
      <c r="QNY128" s="61"/>
      <c r="QNZ128" s="61"/>
      <c r="QOA128" s="61"/>
      <c r="QOB128" s="61"/>
      <c r="QOC128" s="61"/>
      <c r="QOD128" s="61"/>
      <c r="QOE128" s="61"/>
      <c r="QOF128" s="61"/>
      <c r="QOG128" s="61"/>
      <c r="QOH128" s="61"/>
      <c r="QOI128" s="61"/>
      <c r="QOJ128" s="61"/>
      <c r="QOK128" s="61"/>
      <c r="QOL128" s="61"/>
      <c r="QOM128" s="61"/>
      <c r="QON128" s="61"/>
      <c r="QOO128" s="61"/>
      <c r="QOP128" s="61"/>
      <c r="QOQ128" s="61"/>
      <c r="QOR128" s="61"/>
      <c r="QOS128" s="61"/>
      <c r="QOT128" s="61"/>
      <c r="QOU128" s="61"/>
      <c r="QOV128" s="61"/>
      <c r="QOW128" s="61"/>
      <c r="QOX128" s="61"/>
      <c r="QOY128" s="61"/>
      <c r="QOZ128" s="61"/>
      <c r="QPA128" s="61"/>
      <c r="QPB128" s="61"/>
      <c r="QPC128" s="61"/>
      <c r="QPD128" s="61"/>
      <c r="QPE128" s="61"/>
      <c r="QPF128" s="61"/>
      <c r="QPG128" s="61"/>
      <c r="QPH128" s="61"/>
      <c r="QPI128" s="61"/>
      <c r="QPJ128" s="61"/>
      <c r="QPK128" s="61"/>
      <c r="QPL128" s="61"/>
      <c r="QPM128" s="61"/>
      <c r="QPN128" s="61"/>
      <c r="QPO128" s="61"/>
      <c r="QPP128" s="61"/>
      <c r="QPQ128" s="61"/>
      <c r="QPR128" s="61"/>
      <c r="QPS128" s="61"/>
      <c r="QPT128" s="61"/>
      <c r="QPU128" s="61"/>
      <c r="QPV128" s="61"/>
      <c r="QPW128" s="61"/>
      <c r="QPX128" s="61"/>
      <c r="QPY128" s="61"/>
      <c r="QPZ128" s="61"/>
      <c r="QQA128" s="61"/>
      <c r="QQB128" s="61"/>
      <c r="QQC128" s="61"/>
      <c r="QQD128" s="61"/>
      <c r="QQE128" s="61"/>
      <c r="QQF128" s="61"/>
      <c r="QQG128" s="61"/>
      <c r="QQH128" s="61"/>
      <c r="QQI128" s="61"/>
      <c r="QQJ128" s="61"/>
      <c r="QQK128" s="61"/>
      <c r="QQL128" s="61"/>
      <c r="QQM128" s="61"/>
      <c r="QQN128" s="61"/>
      <c r="QQO128" s="61"/>
      <c r="QQP128" s="61"/>
      <c r="QQQ128" s="61"/>
      <c r="QQR128" s="61"/>
      <c r="QQS128" s="61"/>
      <c r="QQT128" s="61"/>
      <c r="QQU128" s="61"/>
      <c r="QQV128" s="61"/>
      <c r="QQW128" s="61"/>
      <c r="QQX128" s="61"/>
      <c r="QQY128" s="61"/>
      <c r="QQZ128" s="61"/>
      <c r="QRA128" s="61"/>
      <c r="QRB128" s="61"/>
      <c r="QRC128" s="61"/>
      <c r="QRD128" s="61"/>
      <c r="QRE128" s="61"/>
      <c r="QRF128" s="61"/>
      <c r="QRG128" s="61"/>
      <c r="QRH128" s="61"/>
      <c r="QRI128" s="61"/>
      <c r="QRJ128" s="61"/>
      <c r="QRK128" s="61"/>
      <c r="QRL128" s="61"/>
      <c r="QRM128" s="61"/>
      <c r="QRN128" s="61"/>
      <c r="QRO128" s="61"/>
      <c r="QRP128" s="61"/>
      <c r="QRQ128" s="61"/>
      <c r="QRR128" s="61"/>
      <c r="QRS128" s="61"/>
      <c r="QRT128" s="61"/>
      <c r="QRU128" s="61"/>
      <c r="QRV128" s="61"/>
      <c r="QRW128" s="61"/>
      <c r="QRX128" s="61"/>
      <c r="QRY128" s="61"/>
      <c r="QRZ128" s="61"/>
      <c r="QSA128" s="61"/>
      <c r="QSB128" s="61"/>
      <c r="QSC128" s="61"/>
      <c r="QSD128" s="61"/>
      <c r="QSE128" s="61"/>
      <c r="QSF128" s="61"/>
      <c r="QSG128" s="61"/>
      <c r="QSH128" s="61"/>
      <c r="QSI128" s="61"/>
      <c r="QSJ128" s="61"/>
      <c r="QSK128" s="61"/>
      <c r="QSL128" s="61"/>
      <c r="QSM128" s="61"/>
      <c r="QSN128" s="61"/>
      <c r="QSO128" s="61"/>
      <c r="QSP128" s="61"/>
      <c r="QSQ128" s="61"/>
      <c r="QSR128" s="61"/>
      <c r="QSS128" s="61"/>
      <c r="QST128" s="61"/>
      <c r="QSU128" s="61"/>
      <c r="QSV128" s="61"/>
      <c r="QSW128" s="61"/>
      <c r="QSX128" s="61"/>
      <c r="QSY128" s="61"/>
      <c r="QSZ128" s="61"/>
      <c r="QTA128" s="61"/>
      <c r="QTB128" s="61"/>
      <c r="QTC128" s="61"/>
      <c r="QTD128" s="61"/>
      <c r="QTE128" s="61"/>
      <c r="QTF128" s="61"/>
      <c r="QTG128" s="61"/>
      <c r="QTH128" s="61"/>
      <c r="QTI128" s="61"/>
      <c r="QTJ128" s="61"/>
      <c r="QTK128" s="61"/>
      <c r="QTL128" s="61"/>
      <c r="QTM128" s="61"/>
      <c r="QTN128" s="61"/>
      <c r="QTO128" s="61"/>
      <c r="QTP128" s="61"/>
      <c r="QTQ128" s="61"/>
      <c r="QTR128" s="61"/>
      <c r="QTS128" s="61"/>
      <c r="QTT128" s="61"/>
      <c r="QTU128" s="61"/>
      <c r="QTV128" s="61"/>
      <c r="QTW128" s="61"/>
      <c r="QTX128" s="61"/>
      <c r="QTY128" s="61"/>
      <c r="QTZ128" s="61"/>
      <c r="QUA128" s="61"/>
      <c r="QUB128" s="61"/>
      <c r="QUC128" s="61"/>
      <c r="QUD128" s="61"/>
      <c r="QUE128" s="61"/>
      <c r="QUF128" s="61"/>
      <c r="QUG128" s="61"/>
      <c r="QUH128" s="61"/>
      <c r="QUI128" s="61"/>
      <c r="QUJ128" s="61"/>
      <c r="QUK128" s="61"/>
      <c r="QUL128" s="61"/>
      <c r="QUM128" s="61"/>
      <c r="QUN128" s="61"/>
      <c r="QUO128" s="61"/>
      <c r="QUP128" s="61"/>
      <c r="QUQ128" s="61"/>
      <c r="QUR128" s="61"/>
      <c r="QUS128" s="61"/>
      <c r="QUT128" s="61"/>
      <c r="QUU128" s="61"/>
      <c r="QUV128" s="61"/>
      <c r="QUW128" s="61"/>
      <c r="QUX128" s="61"/>
      <c r="QUY128" s="61"/>
      <c r="QUZ128" s="61"/>
      <c r="QVA128" s="61"/>
      <c r="QVB128" s="61"/>
      <c r="QVC128" s="61"/>
      <c r="QVD128" s="61"/>
      <c r="QVE128" s="61"/>
      <c r="QVF128" s="61"/>
      <c r="QVG128" s="61"/>
      <c r="QVH128" s="61"/>
      <c r="QVI128" s="61"/>
      <c r="QVJ128" s="61"/>
      <c r="QVK128" s="61"/>
      <c r="QVL128" s="61"/>
      <c r="QVM128" s="61"/>
      <c r="QVN128" s="61"/>
      <c r="QVO128" s="61"/>
      <c r="QVP128" s="61"/>
      <c r="QVQ128" s="61"/>
      <c r="QVR128" s="61"/>
      <c r="QVS128" s="61"/>
      <c r="QVT128" s="61"/>
      <c r="QVU128" s="61"/>
      <c r="QVV128" s="61"/>
      <c r="QVW128" s="61"/>
      <c r="QVX128" s="61"/>
      <c r="QVY128" s="61"/>
      <c r="QVZ128" s="61"/>
      <c r="QWA128" s="61"/>
      <c r="QWB128" s="61"/>
      <c r="QWC128" s="61"/>
      <c r="QWD128" s="61"/>
      <c r="QWE128" s="61"/>
      <c r="QWF128" s="61"/>
      <c r="QWG128" s="61"/>
      <c r="QWH128" s="61"/>
      <c r="QWI128" s="61"/>
      <c r="QWJ128" s="61"/>
      <c r="QWK128" s="61"/>
      <c r="QWL128" s="61"/>
      <c r="QWM128" s="61"/>
      <c r="QWN128" s="61"/>
      <c r="QWO128" s="61"/>
      <c r="QWP128" s="61"/>
      <c r="QWQ128" s="61"/>
      <c r="QWR128" s="61"/>
      <c r="QWS128" s="61"/>
      <c r="QWT128" s="61"/>
      <c r="QWU128" s="61"/>
      <c r="QWV128" s="61"/>
      <c r="QWW128" s="61"/>
      <c r="QWX128" s="61"/>
      <c r="QWY128" s="61"/>
      <c r="QWZ128" s="61"/>
      <c r="QXA128" s="61"/>
      <c r="QXB128" s="61"/>
      <c r="QXC128" s="61"/>
      <c r="QXD128" s="61"/>
      <c r="QXE128" s="61"/>
      <c r="QXF128" s="61"/>
      <c r="QXG128" s="61"/>
      <c r="QXH128" s="61"/>
      <c r="QXI128" s="61"/>
      <c r="QXJ128" s="61"/>
      <c r="QXK128" s="61"/>
      <c r="QXL128" s="61"/>
      <c r="QXM128" s="61"/>
      <c r="QXN128" s="61"/>
      <c r="QXO128" s="61"/>
      <c r="QXP128" s="61"/>
      <c r="QXQ128" s="61"/>
      <c r="QXR128" s="61"/>
      <c r="QXS128" s="61"/>
      <c r="QXT128" s="61"/>
      <c r="QXU128" s="61"/>
      <c r="QXV128" s="61"/>
      <c r="QXW128" s="61"/>
      <c r="QXX128" s="61"/>
      <c r="QXY128" s="61"/>
      <c r="QXZ128" s="61"/>
      <c r="QYA128" s="61"/>
      <c r="QYB128" s="61"/>
      <c r="QYC128" s="61"/>
      <c r="QYD128" s="61"/>
      <c r="QYE128" s="61"/>
      <c r="QYF128" s="61"/>
      <c r="QYG128" s="61"/>
      <c r="QYH128" s="61"/>
      <c r="QYI128" s="61"/>
      <c r="QYJ128" s="61"/>
      <c r="QYK128" s="61"/>
      <c r="QYL128" s="61"/>
      <c r="QYM128" s="61"/>
      <c r="QYN128" s="61"/>
      <c r="QYO128" s="61"/>
      <c r="QYP128" s="61"/>
      <c r="QYQ128" s="61"/>
      <c r="QYR128" s="61"/>
      <c r="QYS128" s="61"/>
      <c r="QYT128" s="61"/>
      <c r="QYU128" s="61"/>
      <c r="QYV128" s="61"/>
      <c r="QYW128" s="61"/>
      <c r="QYX128" s="61"/>
      <c r="QYY128" s="61"/>
      <c r="QYZ128" s="61"/>
      <c r="QZA128" s="61"/>
      <c r="QZB128" s="61"/>
      <c r="QZC128" s="61"/>
      <c r="QZD128" s="61"/>
      <c r="QZE128" s="61"/>
      <c r="QZF128" s="61"/>
      <c r="QZG128" s="61"/>
      <c r="QZH128" s="61"/>
      <c r="QZI128" s="61"/>
      <c r="QZJ128" s="61"/>
      <c r="QZK128" s="61"/>
      <c r="QZL128" s="61"/>
      <c r="QZM128" s="61"/>
      <c r="QZN128" s="61"/>
      <c r="QZO128" s="61"/>
      <c r="QZP128" s="61"/>
      <c r="QZQ128" s="61"/>
      <c r="QZR128" s="61"/>
      <c r="QZS128" s="61"/>
      <c r="QZT128" s="61"/>
      <c r="QZU128" s="61"/>
      <c r="QZV128" s="61"/>
      <c r="QZW128" s="61"/>
      <c r="QZX128" s="61"/>
      <c r="QZY128" s="61"/>
      <c r="QZZ128" s="61"/>
      <c r="RAA128" s="61"/>
      <c r="RAB128" s="61"/>
      <c r="RAC128" s="61"/>
      <c r="RAD128" s="61"/>
      <c r="RAE128" s="61"/>
      <c r="RAF128" s="61"/>
      <c r="RAG128" s="61"/>
      <c r="RAH128" s="61"/>
      <c r="RAI128" s="61"/>
      <c r="RAJ128" s="61"/>
      <c r="RAK128" s="61"/>
      <c r="RAL128" s="61"/>
      <c r="RAM128" s="61"/>
      <c r="RAN128" s="61"/>
      <c r="RAO128" s="61"/>
      <c r="RAP128" s="61"/>
      <c r="RAQ128" s="61"/>
      <c r="RAR128" s="61"/>
      <c r="RAS128" s="61"/>
      <c r="RAT128" s="61"/>
      <c r="RAU128" s="61"/>
      <c r="RAV128" s="61"/>
      <c r="RAW128" s="61"/>
      <c r="RAX128" s="61"/>
      <c r="RAY128" s="61"/>
      <c r="RAZ128" s="61"/>
      <c r="RBA128" s="61"/>
      <c r="RBB128" s="61"/>
      <c r="RBC128" s="61"/>
      <c r="RBD128" s="61"/>
      <c r="RBE128" s="61"/>
      <c r="RBF128" s="61"/>
      <c r="RBG128" s="61"/>
      <c r="RBH128" s="61"/>
      <c r="RBI128" s="61"/>
      <c r="RBJ128" s="61"/>
      <c r="RBK128" s="61"/>
      <c r="RBL128" s="61"/>
      <c r="RBM128" s="61"/>
      <c r="RBN128" s="61"/>
      <c r="RBO128" s="61"/>
      <c r="RBP128" s="61"/>
      <c r="RBQ128" s="61"/>
      <c r="RBR128" s="61"/>
      <c r="RBS128" s="61"/>
      <c r="RBT128" s="61"/>
      <c r="RBU128" s="61"/>
      <c r="RBV128" s="61"/>
      <c r="RBW128" s="61"/>
      <c r="RBX128" s="61"/>
      <c r="RBY128" s="61"/>
      <c r="RBZ128" s="61"/>
      <c r="RCA128" s="61"/>
      <c r="RCB128" s="61"/>
      <c r="RCC128" s="61"/>
      <c r="RCD128" s="61"/>
      <c r="RCE128" s="61"/>
      <c r="RCF128" s="61"/>
      <c r="RCG128" s="61"/>
      <c r="RCH128" s="61"/>
      <c r="RCI128" s="61"/>
      <c r="RCJ128" s="61"/>
      <c r="RCK128" s="61"/>
      <c r="RCL128" s="61"/>
      <c r="RCM128" s="61"/>
      <c r="RCN128" s="61"/>
      <c r="RCO128" s="61"/>
      <c r="RCP128" s="61"/>
      <c r="RCQ128" s="61"/>
      <c r="RCR128" s="61"/>
      <c r="RCS128" s="61"/>
      <c r="RCT128" s="61"/>
      <c r="RCU128" s="61"/>
      <c r="RCV128" s="61"/>
      <c r="RCW128" s="61"/>
      <c r="RCX128" s="61"/>
      <c r="RCY128" s="61"/>
      <c r="RCZ128" s="61"/>
      <c r="RDA128" s="61"/>
      <c r="RDB128" s="61"/>
      <c r="RDC128" s="61"/>
      <c r="RDD128" s="61"/>
      <c r="RDE128" s="61"/>
      <c r="RDF128" s="61"/>
      <c r="RDG128" s="61"/>
      <c r="RDH128" s="61"/>
      <c r="RDI128" s="61"/>
      <c r="RDJ128" s="61"/>
      <c r="RDK128" s="61"/>
      <c r="RDL128" s="61"/>
      <c r="RDM128" s="61"/>
      <c r="RDN128" s="61"/>
      <c r="RDO128" s="61"/>
      <c r="RDP128" s="61"/>
      <c r="RDQ128" s="61"/>
      <c r="RDR128" s="61"/>
      <c r="RDS128" s="61"/>
      <c r="RDT128" s="61"/>
      <c r="RDU128" s="61"/>
      <c r="RDV128" s="61"/>
      <c r="RDW128" s="61"/>
      <c r="RDX128" s="61"/>
      <c r="RDY128" s="61"/>
      <c r="RDZ128" s="61"/>
      <c r="REA128" s="61"/>
      <c r="REB128" s="61"/>
      <c r="REC128" s="61"/>
      <c r="RED128" s="61"/>
      <c r="REE128" s="61"/>
      <c r="REF128" s="61"/>
      <c r="REG128" s="61"/>
      <c r="REH128" s="61"/>
      <c r="REI128" s="61"/>
      <c r="REJ128" s="61"/>
      <c r="REK128" s="61"/>
      <c r="REL128" s="61"/>
      <c r="REM128" s="61"/>
      <c r="REN128" s="61"/>
      <c r="REO128" s="61"/>
      <c r="REP128" s="61"/>
      <c r="REQ128" s="61"/>
      <c r="RER128" s="61"/>
      <c r="RES128" s="61"/>
      <c r="RET128" s="61"/>
      <c r="REU128" s="61"/>
      <c r="REV128" s="61"/>
      <c r="REW128" s="61"/>
      <c r="REX128" s="61"/>
      <c r="REY128" s="61"/>
      <c r="REZ128" s="61"/>
      <c r="RFA128" s="61"/>
      <c r="RFB128" s="61"/>
      <c r="RFC128" s="61"/>
      <c r="RFD128" s="61"/>
      <c r="RFE128" s="61"/>
      <c r="RFF128" s="61"/>
      <c r="RFG128" s="61"/>
      <c r="RFH128" s="61"/>
      <c r="RFI128" s="61"/>
      <c r="RFJ128" s="61"/>
      <c r="RFK128" s="61"/>
      <c r="RFL128" s="61"/>
      <c r="RFM128" s="61"/>
      <c r="RFN128" s="61"/>
      <c r="RFO128" s="61"/>
      <c r="RFP128" s="61"/>
      <c r="RFQ128" s="61"/>
      <c r="RFR128" s="61"/>
      <c r="RFS128" s="61"/>
      <c r="RFT128" s="61"/>
      <c r="RFU128" s="61"/>
      <c r="RFV128" s="61"/>
      <c r="RFW128" s="61"/>
      <c r="RFX128" s="61"/>
      <c r="RFY128" s="61"/>
      <c r="RFZ128" s="61"/>
      <c r="RGA128" s="61"/>
      <c r="RGB128" s="61"/>
      <c r="RGC128" s="61"/>
      <c r="RGD128" s="61"/>
      <c r="RGE128" s="61"/>
      <c r="RGF128" s="61"/>
      <c r="RGG128" s="61"/>
      <c r="RGH128" s="61"/>
      <c r="RGI128" s="61"/>
      <c r="RGJ128" s="61"/>
      <c r="RGK128" s="61"/>
      <c r="RGL128" s="61"/>
      <c r="RGM128" s="61"/>
      <c r="RGN128" s="61"/>
      <c r="RGO128" s="61"/>
      <c r="RGP128" s="61"/>
      <c r="RGQ128" s="61"/>
      <c r="RGR128" s="61"/>
      <c r="RGS128" s="61"/>
      <c r="RGT128" s="61"/>
      <c r="RGU128" s="61"/>
      <c r="RGV128" s="61"/>
      <c r="RGW128" s="61"/>
      <c r="RGX128" s="61"/>
      <c r="RGY128" s="61"/>
      <c r="RGZ128" s="61"/>
      <c r="RHA128" s="61"/>
      <c r="RHB128" s="61"/>
      <c r="RHC128" s="61"/>
      <c r="RHD128" s="61"/>
      <c r="RHE128" s="61"/>
      <c r="RHF128" s="61"/>
      <c r="RHG128" s="61"/>
      <c r="RHH128" s="61"/>
      <c r="RHI128" s="61"/>
      <c r="RHJ128" s="61"/>
      <c r="RHK128" s="61"/>
      <c r="RHL128" s="61"/>
      <c r="RHM128" s="61"/>
      <c r="RHN128" s="61"/>
      <c r="RHO128" s="61"/>
      <c r="RHP128" s="61"/>
      <c r="RHQ128" s="61"/>
      <c r="RHR128" s="61"/>
      <c r="RHS128" s="61"/>
      <c r="RHT128" s="61"/>
      <c r="RHU128" s="61"/>
      <c r="RHV128" s="61"/>
      <c r="RHW128" s="61"/>
      <c r="RHX128" s="61"/>
      <c r="RHY128" s="61"/>
      <c r="RHZ128" s="61"/>
      <c r="RIA128" s="61"/>
      <c r="RIB128" s="61"/>
      <c r="RIC128" s="61"/>
      <c r="RID128" s="61"/>
      <c r="RIE128" s="61"/>
      <c r="RIF128" s="61"/>
      <c r="RIG128" s="61"/>
      <c r="RIH128" s="61"/>
      <c r="RII128" s="61"/>
      <c r="RIJ128" s="61"/>
      <c r="RIK128" s="61"/>
      <c r="RIL128" s="61"/>
      <c r="RIM128" s="61"/>
      <c r="RIN128" s="61"/>
      <c r="RIO128" s="61"/>
      <c r="RIP128" s="61"/>
      <c r="RIQ128" s="61"/>
      <c r="RIR128" s="61"/>
      <c r="RIS128" s="61"/>
      <c r="RIT128" s="61"/>
      <c r="RIU128" s="61"/>
      <c r="RIV128" s="61"/>
      <c r="RIW128" s="61"/>
      <c r="RIX128" s="61"/>
      <c r="RIY128" s="61"/>
      <c r="RIZ128" s="61"/>
      <c r="RJA128" s="61"/>
      <c r="RJB128" s="61"/>
      <c r="RJC128" s="61"/>
      <c r="RJD128" s="61"/>
      <c r="RJE128" s="61"/>
      <c r="RJF128" s="61"/>
      <c r="RJG128" s="61"/>
      <c r="RJH128" s="61"/>
      <c r="RJI128" s="61"/>
      <c r="RJJ128" s="61"/>
      <c r="RJK128" s="61"/>
      <c r="RJL128" s="61"/>
      <c r="RJM128" s="61"/>
      <c r="RJN128" s="61"/>
      <c r="RJO128" s="61"/>
      <c r="RJP128" s="61"/>
      <c r="RJQ128" s="61"/>
      <c r="RJR128" s="61"/>
      <c r="RJS128" s="61"/>
      <c r="RJT128" s="61"/>
      <c r="RJU128" s="61"/>
      <c r="RJV128" s="61"/>
      <c r="RJW128" s="61"/>
      <c r="RJX128" s="61"/>
      <c r="RJY128" s="61"/>
      <c r="RJZ128" s="61"/>
      <c r="RKA128" s="61"/>
      <c r="RKB128" s="61"/>
      <c r="RKC128" s="61"/>
      <c r="RKD128" s="61"/>
      <c r="RKE128" s="61"/>
      <c r="RKF128" s="61"/>
      <c r="RKG128" s="61"/>
      <c r="RKH128" s="61"/>
      <c r="RKI128" s="61"/>
      <c r="RKJ128" s="61"/>
      <c r="RKK128" s="61"/>
      <c r="RKL128" s="61"/>
      <c r="RKM128" s="61"/>
      <c r="RKN128" s="61"/>
      <c r="RKO128" s="61"/>
      <c r="RKP128" s="61"/>
      <c r="RKQ128" s="61"/>
      <c r="RKR128" s="61"/>
      <c r="RKS128" s="61"/>
      <c r="RKT128" s="61"/>
      <c r="RKU128" s="61"/>
      <c r="RKV128" s="61"/>
      <c r="RKW128" s="61"/>
      <c r="RKX128" s="61"/>
      <c r="RKY128" s="61"/>
      <c r="RKZ128" s="61"/>
      <c r="RLA128" s="61"/>
      <c r="RLB128" s="61"/>
      <c r="RLC128" s="61"/>
      <c r="RLD128" s="61"/>
      <c r="RLE128" s="61"/>
      <c r="RLF128" s="61"/>
      <c r="RLG128" s="61"/>
      <c r="RLH128" s="61"/>
      <c r="RLI128" s="61"/>
      <c r="RLJ128" s="61"/>
      <c r="RLK128" s="61"/>
      <c r="RLL128" s="61"/>
      <c r="RLM128" s="61"/>
      <c r="RLN128" s="61"/>
      <c r="RLO128" s="61"/>
      <c r="RLP128" s="61"/>
      <c r="RLQ128" s="61"/>
      <c r="RLR128" s="61"/>
      <c r="RLS128" s="61"/>
      <c r="RLT128" s="61"/>
      <c r="RLU128" s="61"/>
      <c r="RLV128" s="61"/>
      <c r="RLW128" s="61"/>
      <c r="RLX128" s="61"/>
      <c r="RLY128" s="61"/>
      <c r="RLZ128" s="61"/>
      <c r="RMA128" s="61"/>
      <c r="RMB128" s="61"/>
      <c r="RMC128" s="61"/>
      <c r="RMD128" s="61"/>
      <c r="RME128" s="61"/>
      <c r="RMF128" s="61"/>
      <c r="RMG128" s="61"/>
      <c r="RMH128" s="61"/>
      <c r="RMI128" s="61"/>
      <c r="RMJ128" s="61"/>
      <c r="RMK128" s="61"/>
      <c r="RML128" s="61"/>
      <c r="RMM128" s="61"/>
      <c r="RMN128" s="61"/>
      <c r="RMO128" s="61"/>
      <c r="RMP128" s="61"/>
      <c r="RMQ128" s="61"/>
      <c r="RMR128" s="61"/>
      <c r="RMS128" s="61"/>
      <c r="RMT128" s="61"/>
      <c r="RMU128" s="61"/>
      <c r="RMV128" s="61"/>
      <c r="RMW128" s="61"/>
      <c r="RMX128" s="61"/>
      <c r="RMY128" s="61"/>
      <c r="RMZ128" s="61"/>
      <c r="RNA128" s="61"/>
      <c r="RNB128" s="61"/>
      <c r="RNC128" s="61"/>
      <c r="RND128" s="61"/>
      <c r="RNE128" s="61"/>
      <c r="RNF128" s="61"/>
      <c r="RNG128" s="61"/>
      <c r="RNH128" s="61"/>
      <c r="RNI128" s="61"/>
      <c r="RNJ128" s="61"/>
      <c r="RNK128" s="61"/>
      <c r="RNL128" s="61"/>
      <c r="RNM128" s="61"/>
      <c r="RNN128" s="61"/>
      <c r="RNO128" s="61"/>
      <c r="RNP128" s="61"/>
      <c r="RNQ128" s="61"/>
      <c r="RNR128" s="61"/>
      <c r="RNS128" s="61"/>
      <c r="RNT128" s="61"/>
      <c r="RNU128" s="61"/>
      <c r="RNV128" s="61"/>
      <c r="RNW128" s="61"/>
      <c r="RNX128" s="61"/>
      <c r="RNY128" s="61"/>
      <c r="RNZ128" s="61"/>
      <c r="ROA128" s="61"/>
      <c r="ROB128" s="61"/>
      <c r="ROC128" s="61"/>
      <c r="ROD128" s="61"/>
      <c r="ROE128" s="61"/>
      <c r="ROF128" s="61"/>
      <c r="ROG128" s="61"/>
      <c r="ROH128" s="61"/>
      <c r="ROI128" s="61"/>
      <c r="ROJ128" s="61"/>
      <c r="ROK128" s="61"/>
      <c r="ROL128" s="61"/>
      <c r="ROM128" s="61"/>
      <c r="RON128" s="61"/>
      <c r="ROO128" s="61"/>
      <c r="ROP128" s="61"/>
      <c r="ROQ128" s="61"/>
      <c r="ROR128" s="61"/>
      <c r="ROS128" s="61"/>
      <c r="ROT128" s="61"/>
      <c r="ROU128" s="61"/>
      <c r="ROV128" s="61"/>
      <c r="ROW128" s="61"/>
      <c r="ROX128" s="61"/>
      <c r="ROY128" s="61"/>
      <c r="ROZ128" s="61"/>
      <c r="RPA128" s="61"/>
      <c r="RPB128" s="61"/>
      <c r="RPC128" s="61"/>
      <c r="RPD128" s="61"/>
      <c r="RPE128" s="61"/>
      <c r="RPF128" s="61"/>
      <c r="RPG128" s="61"/>
      <c r="RPH128" s="61"/>
      <c r="RPI128" s="61"/>
      <c r="RPJ128" s="61"/>
      <c r="RPK128" s="61"/>
      <c r="RPL128" s="61"/>
      <c r="RPM128" s="61"/>
      <c r="RPN128" s="61"/>
      <c r="RPO128" s="61"/>
      <c r="RPP128" s="61"/>
      <c r="RPQ128" s="61"/>
      <c r="RPR128" s="61"/>
      <c r="RPS128" s="61"/>
      <c r="RPT128" s="61"/>
      <c r="RPU128" s="61"/>
      <c r="RPV128" s="61"/>
      <c r="RPW128" s="61"/>
      <c r="RPX128" s="61"/>
      <c r="RPY128" s="61"/>
      <c r="RPZ128" s="61"/>
      <c r="RQA128" s="61"/>
      <c r="RQB128" s="61"/>
      <c r="RQC128" s="61"/>
      <c r="RQD128" s="61"/>
      <c r="RQE128" s="61"/>
      <c r="RQF128" s="61"/>
      <c r="RQG128" s="61"/>
      <c r="RQH128" s="61"/>
      <c r="RQI128" s="61"/>
      <c r="RQJ128" s="61"/>
      <c r="RQK128" s="61"/>
      <c r="RQL128" s="61"/>
      <c r="RQM128" s="61"/>
      <c r="RQN128" s="61"/>
      <c r="RQO128" s="61"/>
      <c r="RQP128" s="61"/>
      <c r="RQQ128" s="61"/>
      <c r="RQR128" s="61"/>
      <c r="RQS128" s="61"/>
      <c r="RQT128" s="61"/>
      <c r="RQU128" s="61"/>
      <c r="RQV128" s="61"/>
      <c r="RQW128" s="61"/>
      <c r="RQX128" s="61"/>
      <c r="RQY128" s="61"/>
      <c r="RQZ128" s="61"/>
      <c r="RRA128" s="61"/>
      <c r="RRB128" s="61"/>
      <c r="RRC128" s="61"/>
      <c r="RRD128" s="61"/>
      <c r="RRE128" s="61"/>
      <c r="RRF128" s="61"/>
      <c r="RRG128" s="61"/>
      <c r="RRH128" s="61"/>
      <c r="RRI128" s="61"/>
      <c r="RRJ128" s="61"/>
      <c r="RRK128" s="61"/>
      <c r="RRL128" s="61"/>
      <c r="RRM128" s="61"/>
      <c r="RRN128" s="61"/>
      <c r="RRO128" s="61"/>
      <c r="RRP128" s="61"/>
      <c r="RRQ128" s="61"/>
      <c r="RRR128" s="61"/>
      <c r="RRS128" s="61"/>
      <c r="RRT128" s="61"/>
      <c r="RRU128" s="61"/>
      <c r="RRV128" s="61"/>
      <c r="RRW128" s="61"/>
      <c r="RRX128" s="61"/>
      <c r="RRY128" s="61"/>
      <c r="RRZ128" s="61"/>
      <c r="RSA128" s="61"/>
      <c r="RSB128" s="61"/>
      <c r="RSC128" s="61"/>
      <c r="RSD128" s="61"/>
      <c r="RSE128" s="61"/>
      <c r="RSF128" s="61"/>
      <c r="RSG128" s="61"/>
      <c r="RSH128" s="61"/>
      <c r="RSI128" s="61"/>
      <c r="RSJ128" s="61"/>
      <c r="RSK128" s="61"/>
      <c r="RSL128" s="61"/>
      <c r="RSM128" s="61"/>
      <c r="RSN128" s="61"/>
      <c r="RSO128" s="61"/>
      <c r="RSP128" s="61"/>
      <c r="RSQ128" s="61"/>
      <c r="RSR128" s="61"/>
      <c r="RSS128" s="61"/>
      <c r="RST128" s="61"/>
      <c r="RSU128" s="61"/>
      <c r="RSV128" s="61"/>
      <c r="RSW128" s="61"/>
      <c r="RSX128" s="61"/>
      <c r="RSY128" s="61"/>
      <c r="RSZ128" s="61"/>
      <c r="RTA128" s="61"/>
      <c r="RTB128" s="61"/>
      <c r="RTC128" s="61"/>
      <c r="RTD128" s="61"/>
      <c r="RTE128" s="61"/>
      <c r="RTF128" s="61"/>
      <c r="RTG128" s="61"/>
      <c r="RTH128" s="61"/>
      <c r="RTI128" s="61"/>
      <c r="RTJ128" s="61"/>
      <c r="RTK128" s="61"/>
      <c r="RTL128" s="61"/>
      <c r="RTM128" s="61"/>
      <c r="RTN128" s="61"/>
      <c r="RTO128" s="61"/>
      <c r="RTP128" s="61"/>
      <c r="RTQ128" s="61"/>
      <c r="RTR128" s="61"/>
      <c r="RTS128" s="61"/>
      <c r="RTT128" s="61"/>
      <c r="RTU128" s="61"/>
      <c r="RTV128" s="61"/>
      <c r="RTW128" s="61"/>
      <c r="RTX128" s="61"/>
      <c r="RTY128" s="61"/>
      <c r="RTZ128" s="61"/>
      <c r="RUA128" s="61"/>
      <c r="RUB128" s="61"/>
      <c r="RUC128" s="61"/>
      <c r="RUD128" s="61"/>
      <c r="RUE128" s="61"/>
      <c r="RUF128" s="61"/>
      <c r="RUG128" s="61"/>
      <c r="RUH128" s="61"/>
      <c r="RUI128" s="61"/>
      <c r="RUJ128" s="61"/>
      <c r="RUK128" s="61"/>
      <c r="RUL128" s="61"/>
      <c r="RUM128" s="61"/>
      <c r="RUN128" s="61"/>
      <c r="RUO128" s="61"/>
      <c r="RUP128" s="61"/>
      <c r="RUQ128" s="61"/>
      <c r="RUR128" s="61"/>
      <c r="RUS128" s="61"/>
      <c r="RUT128" s="61"/>
      <c r="RUU128" s="61"/>
      <c r="RUV128" s="61"/>
      <c r="RUW128" s="61"/>
      <c r="RUX128" s="61"/>
      <c r="RUY128" s="61"/>
      <c r="RUZ128" s="61"/>
      <c r="RVA128" s="61"/>
      <c r="RVB128" s="61"/>
      <c r="RVC128" s="61"/>
      <c r="RVD128" s="61"/>
      <c r="RVE128" s="61"/>
      <c r="RVF128" s="61"/>
      <c r="RVG128" s="61"/>
      <c r="RVH128" s="61"/>
      <c r="RVI128" s="61"/>
      <c r="RVJ128" s="61"/>
      <c r="RVK128" s="61"/>
      <c r="RVL128" s="61"/>
      <c r="RVM128" s="61"/>
      <c r="RVN128" s="61"/>
      <c r="RVO128" s="61"/>
      <c r="RVP128" s="61"/>
      <c r="RVQ128" s="61"/>
      <c r="RVR128" s="61"/>
      <c r="RVS128" s="61"/>
      <c r="RVT128" s="61"/>
      <c r="RVU128" s="61"/>
      <c r="RVV128" s="61"/>
      <c r="RVW128" s="61"/>
      <c r="RVX128" s="61"/>
      <c r="RVY128" s="61"/>
      <c r="RVZ128" s="61"/>
      <c r="RWA128" s="61"/>
      <c r="RWB128" s="61"/>
      <c r="RWC128" s="61"/>
      <c r="RWD128" s="61"/>
      <c r="RWE128" s="61"/>
      <c r="RWF128" s="61"/>
      <c r="RWG128" s="61"/>
      <c r="RWH128" s="61"/>
      <c r="RWI128" s="61"/>
      <c r="RWJ128" s="61"/>
      <c r="RWK128" s="61"/>
      <c r="RWL128" s="61"/>
      <c r="RWM128" s="61"/>
      <c r="RWN128" s="61"/>
      <c r="RWO128" s="61"/>
      <c r="RWP128" s="61"/>
      <c r="RWQ128" s="61"/>
      <c r="RWR128" s="61"/>
      <c r="RWS128" s="61"/>
      <c r="RWT128" s="61"/>
      <c r="RWU128" s="61"/>
      <c r="RWV128" s="61"/>
      <c r="RWW128" s="61"/>
      <c r="RWX128" s="61"/>
      <c r="RWY128" s="61"/>
      <c r="RWZ128" s="61"/>
      <c r="RXA128" s="61"/>
      <c r="RXB128" s="61"/>
      <c r="RXC128" s="61"/>
      <c r="RXD128" s="61"/>
      <c r="RXE128" s="61"/>
      <c r="RXF128" s="61"/>
      <c r="RXG128" s="61"/>
      <c r="RXH128" s="61"/>
      <c r="RXI128" s="61"/>
      <c r="RXJ128" s="61"/>
      <c r="RXK128" s="61"/>
      <c r="RXL128" s="61"/>
      <c r="RXM128" s="61"/>
      <c r="RXN128" s="61"/>
      <c r="RXO128" s="61"/>
      <c r="RXP128" s="61"/>
      <c r="RXQ128" s="61"/>
      <c r="RXR128" s="61"/>
      <c r="RXS128" s="61"/>
      <c r="RXT128" s="61"/>
      <c r="RXU128" s="61"/>
      <c r="RXV128" s="61"/>
      <c r="RXW128" s="61"/>
      <c r="RXX128" s="61"/>
      <c r="RXY128" s="61"/>
      <c r="RXZ128" s="61"/>
      <c r="RYA128" s="61"/>
      <c r="RYB128" s="61"/>
      <c r="RYC128" s="61"/>
      <c r="RYD128" s="61"/>
      <c r="RYE128" s="61"/>
      <c r="RYF128" s="61"/>
      <c r="RYG128" s="61"/>
      <c r="RYH128" s="61"/>
      <c r="RYI128" s="61"/>
      <c r="RYJ128" s="61"/>
      <c r="RYK128" s="61"/>
      <c r="RYL128" s="61"/>
      <c r="RYM128" s="61"/>
      <c r="RYN128" s="61"/>
      <c r="RYO128" s="61"/>
      <c r="RYP128" s="61"/>
      <c r="RYQ128" s="61"/>
      <c r="RYR128" s="61"/>
      <c r="RYS128" s="61"/>
      <c r="RYT128" s="61"/>
      <c r="RYU128" s="61"/>
      <c r="RYV128" s="61"/>
      <c r="RYW128" s="61"/>
      <c r="RYX128" s="61"/>
      <c r="RYY128" s="61"/>
      <c r="RYZ128" s="61"/>
      <c r="RZA128" s="61"/>
      <c r="RZB128" s="61"/>
      <c r="RZC128" s="61"/>
      <c r="RZD128" s="61"/>
      <c r="RZE128" s="61"/>
      <c r="RZF128" s="61"/>
      <c r="RZG128" s="61"/>
      <c r="RZH128" s="61"/>
      <c r="RZI128" s="61"/>
      <c r="RZJ128" s="61"/>
      <c r="RZK128" s="61"/>
      <c r="RZL128" s="61"/>
      <c r="RZM128" s="61"/>
      <c r="RZN128" s="61"/>
      <c r="RZO128" s="61"/>
      <c r="RZP128" s="61"/>
      <c r="RZQ128" s="61"/>
      <c r="RZR128" s="61"/>
      <c r="RZS128" s="61"/>
      <c r="RZT128" s="61"/>
      <c r="RZU128" s="61"/>
      <c r="RZV128" s="61"/>
      <c r="RZW128" s="61"/>
      <c r="RZX128" s="61"/>
      <c r="RZY128" s="61"/>
      <c r="RZZ128" s="61"/>
      <c r="SAA128" s="61"/>
      <c r="SAB128" s="61"/>
      <c r="SAC128" s="61"/>
      <c r="SAD128" s="61"/>
      <c r="SAE128" s="61"/>
      <c r="SAF128" s="61"/>
      <c r="SAG128" s="61"/>
      <c r="SAH128" s="61"/>
      <c r="SAI128" s="61"/>
      <c r="SAJ128" s="61"/>
      <c r="SAK128" s="61"/>
      <c r="SAL128" s="61"/>
      <c r="SAM128" s="61"/>
      <c r="SAN128" s="61"/>
      <c r="SAO128" s="61"/>
      <c r="SAP128" s="61"/>
      <c r="SAQ128" s="61"/>
      <c r="SAR128" s="61"/>
      <c r="SAS128" s="61"/>
      <c r="SAT128" s="61"/>
      <c r="SAU128" s="61"/>
      <c r="SAV128" s="61"/>
      <c r="SAW128" s="61"/>
      <c r="SAX128" s="61"/>
      <c r="SAY128" s="61"/>
      <c r="SAZ128" s="61"/>
      <c r="SBA128" s="61"/>
      <c r="SBB128" s="61"/>
      <c r="SBC128" s="61"/>
      <c r="SBD128" s="61"/>
      <c r="SBE128" s="61"/>
      <c r="SBF128" s="61"/>
      <c r="SBG128" s="61"/>
      <c r="SBH128" s="61"/>
      <c r="SBI128" s="61"/>
      <c r="SBJ128" s="61"/>
      <c r="SBK128" s="61"/>
      <c r="SBL128" s="61"/>
      <c r="SBM128" s="61"/>
      <c r="SBN128" s="61"/>
      <c r="SBO128" s="61"/>
      <c r="SBP128" s="61"/>
      <c r="SBQ128" s="61"/>
      <c r="SBR128" s="61"/>
      <c r="SBS128" s="61"/>
      <c r="SBT128" s="61"/>
      <c r="SBU128" s="61"/>
      <c r="SBV128" s="61"/>
      <c r="SBW128" s="61"/>
      <c r="SBX128" s="61"/>
      <c r="SBY128" s="61"/>
      <c r="SBZ128" s="61"/>
      <c r="SCA128" s="61"/>
      <c r="SCB128" s="61"/>
      <c r="SCC128" s="61"/>
      <c r="SCD128" s="61"/>
      <c r="SCE128" s="61"/>
      <c r="SCF128" s="61"/>
      <c r="SCG128" s="61"/>
      <c r="SCH128" s="61"/>
      <c r="SCI128" s="61"/>
      <c r="SCJ128" s="61"/>
      <c r="SCK128" s="61"/>
      <c r="SCL128" s="61"/>
      <c r="SCM128" s="61"/>
      <c r="SCN128" s="61"/>
      <c r="SCO128" s="61"/>
      <c r="SCP128" s="61"/>
      <c r="SCQ128" s="61"/>
      <c r="SCR128" s="61"/>
      <c r="SCS128" s="61"/>
      <c r="SCT128" s="61"/>
      <c r="SCU128" s="61"/>
      <c r="SCV128" s="61"/>
      <c r="SCW128" s="61"/>
      <c r="SCX128" s="61"/>
      <c r="SCY128" s="61"/>
      <c r="SCZ128" s="61"/>
      <c r="SDA128" s="61"/>
      <c r="SDB128" s="61"/>
      <c r="SDC128" s="61"/>
      <c r="SDD128" s="61"/>
      <c r="SDE128" s="61"/>
      <c r="SDF128" s="61"/>
      <c r="SDG128" s="61"/>
      <c r="SDH128" s="61"/>
      <c r="SDI128" s="61"/>
      <c r="SDJ128" s="61"/>
      <c r="SDK128" s="61"/>
      <c r="SDL128" s="61"/>
      <c r="SDM128" s="61"/>
      <c r="SDN128" s="61"/>
      <c r="SDO128" s="61"/>
      <c r="SDP128" s="61"/>
      <c r="SDQ128" s="61"/>
      <c r="SDR128" s="61"/>
      <c r="SDS128" s="61"/>
      <c r="SDT128" s="61"/>
      <c r="SDU128" s="61"/>
      <c r="SDV128" s="61"/>
      <c r="SDW128" s="61"/>
      <c r="SDX128" s="61"/>
      <c r="SDY128" s="61"/>
      <c r="SDZ128" s="61"/>
      <c r="SEA128" s="61"/>
      <c r="SEB128" s="61"/>
      <c r="SEC128" s="61"/>
      <c r="SED128" s="61"/>
      <c r="SEE128" s="61"/>
      <c r="SEF128" s="61"/>
      <c r="SEG128" s="61"/>
      <c r="SEH128" s="61"/>
      <c r="SEI128" s="61"/>
      <c r="SEJ128" s="61"/>
      <c r="SEK128" s="61"/>
      <c r="SEL128" s="61"/>
      <c r="SEM128" s="61"/>
      <c r="SEN128" s="61"/>
      <c r="SEO128" s="61"/>
      <c r="SEP128" s="61"/>
      <c r="SEQ128" s="61"/>
      <c r="SER128" s="61"/>
      <c r="SES128" s="61"/>
      <c r="SET128" s="61"/>
      <c r="SEU128" s="61"/>
      <c r="SEV128" s="61"/>
      <c r="SEW128" s="61"/>
      <c r="SEX128" s="61"/>
      <c r="SEY128" s="61"/>
      <c r="SEZ128" s="61"/>
      <c r="SFA128" s="61"/>
      <c r="SFB128" s="61"/>
      <c r="SFC128" s="61"/>
      <c r="SFD128" s="61"/>
      <c r="SFE128" s="61"/>
      <c r="SFF128" s="61"/>
      <c r="SFG128" s="61"/>
      <c r="SFH128" s="61"/>
      <c r="SFI128" s="61"/>
      <c r="SFJ128" s="61"/>
      <c r="SFK128" s="61"/>
      <c r="SFL128" s="61"/>
      <c r="SFM128" s="61"/>
      <c r="SFN128" s="61"/>
      <c r="SFO128" s="61"/>
      <c r="SFP128" s="61"/>
      <c r="SFQ128" s="61"/>
      <c r="SFR128" s="61"/>
      <c r="SFS128" s="61"/>
      <c r="SFT128" s="61"/>
      <c r="SFU128" s="61"/>
      <c r="SFV128" s="61"/>
      <c r="SFW128" s="61"/>
      <c r="SFX128" s="61"/>
      <c r="SFY128" s="61"/>
      <c r="SFZ128" s="61"/>
      <c r="SGA128" s="61"/>
      <c r="SGB128" s="61"/>
      <c r="SGC128" s="61"/>
      <c r="SGD128" s="61"/>
      <c r="SGE128" s="61"/>
      <c r="SGF128" s="61"/>
      <c r="SGG128" s="61"/>
      <c r="SGH128" s="61"/>
      <c r="SGI128" s="61"/>
      <c r="SGJ128" s="61"/>
      <c r="SGK128" s="61"/>
      <c r="SGL128" s="61"/>
      <c r="SGM128" s="61"/>
      <c r="SGN128" s="61"/>
      <c r="SGO128" s="61"/>
      <c r="SGP128" s="61"/>
      <c r="SGQ128" s="61"/>
      <c r="SGR128" s="61"/>
      <c r="SGS128" s="61"/>
      <c r="SGT128" s="61"/>
      <c r="SGU128" s="61"/>
      <c r="SGV128" s="61"/>
      <c r="SGW128" s="61"/>
      <c r="SGX128" s="61"/>
      <c r="SGY128" s="61"/>
      <c r="SGZ128" s="61"/>
      <c r="SHA128" s="61"/>
      <c r="SHB128" s="61"/>
      <c r="SHC128" s="61"/>
      <c r="SHD128" s="61"/>
      <c r="SHE128" s="61"/>
      <c r="SHF128" s="61"/>
      <c r="SHG128" s="61"/>
      <c r="SHH128" s="61"/>
      <c r="SHI128" s="61"/>
      <c r="SHJ128" s="61"/>
      <c r="SHK128" s="61"/>
      <c r="SHL128" s="61"/>
      <c r="SHM128" s="61"/>
      <c r="SHN128" s="61"/>
      <c r="SHO128" s="61"/>
      <c r="SHP128" s="61"/>
      <c r="SHQ128" s="61"/>
      <c r="SHR128" s="61"/>
      <c r="SHS128" s="61"/>
      <c r="SHT128" s="61"/>
      <c r="SHU128" s="61"/>
      <c r="SHV128" s="61"/>
      <c r="SHW128" s="61"/>
      <c r="SHX128" s="61"/>
      <c r="SHY128" s="61"/>
      <c r="SHZ128" s="61"/>
      <c r="SIA128" s="61"/>
      <c r="SIB128" s="61"/>
      <c r="SIC128" s="61"/>
      <c r="SID128" s="61"/>
      <c r="SIE128" s="61"/>
      <c r="SIF128" s="61"/>
      <c r="SIG128" s="61"/>
      <c r="SIH128" s="61"/>
      <c r="SII128" s="61"/>
      <c r="SIJ128" s="61"/>
      <c r="SIK128" s="61"/>
      <c r="SIL128" s="61"/>
      <c r="SIM128" s="61"/>
      <c r="SIN128" s="61"/>
      <c r="SIO128" s="61"/>
      <c r="SIP128" s="61"/>
      <c r="SIQ128" s="61"/>
      <c r="SIR128" s="61"/>
      <c r="SIS128" s="61"/>
      <c r="SIT128" s="61"/>
      <c r="SIU128" s="61"/>
      <c r="SIV128" s="61"/>
      <c r="SIW128" s="61"/>
      <c r="SIX128" s="61"/>
      <c r="SIY128" s="61"/>
      <c r="SIZ128" s="61"/>
      <c r="SJA128" s="61"/>
      <c r="SJB128" s="61"/>
      <c r="SJC128" s="61"/>
      <c r="SJD128" s="61"/>
      <c r="SJE128" s="61"/>
      <c r="SJF128" s="61"/>
      <c r="SJG128" s="61"/>
      <c r="SJH128" s="61"/>
      <c r="SJI128" s="61"/>
      <c r="SJJ128" s="61"/>
      <c r="SJK128" s="61"/>
      <c r="SJL128" s="61"/>
      <c r="SJM128" s="61"/>
      <c r="SJN128" s="61"/>
      <c r="SJO128" s="61"/>
      <c r="SJP128" s="61"/>
      <c r="SJQ128" s="61"/>
      <c r="SJR128" s="61"/>
      <c r="SJS128" s="61"/>
      <c r="SJT128" s="61"/>
      <c r="SJU128" s="61"/>
      <c r="SJV128" s="61"/>
      <c r="SJW128" s="61"/>
      <c r="SJX128" s="61"/>
      <c r="SJY128" s="61"/>
      <c r="SJZ128" s="61"/>
      <c r="SKA128" s="61"/>
      <c r="SKB128" s="61"/>
      <c r="SKC128" s="61"/>
      <c r="SKD128" s="61"/>
      <c r="SKE128" s="61"/>
      <c r="SKF128" s="61"/>
      <c r="SKG128" s="61"/>
      <c r="SKH128" s="61"/>
      <c r="SKI128" s="61"/>
      <c r="SKJ128" s="61"/>
      <c r="SKK128" s="61"/>
      <c r="SKL128" s="61"/>
      <c r="SKM128" s="61"/>
      <c r="SKN128" s="61"/>
      <c r="SKO128" s="61"/>
      <c r="SKP128" s="61"/>
      <c r="SKQ128" s="61"/>
      <c r="SKR128" s="61"/>
      <c r="SKS128" s="61"/>
      <c r="SKT128" s="61"/>
      <c r="SKU128" s="61"/>
      <c r="SKV128" s="61"/>
      <c r="SKW128" s="61"/>
      <c r="SKX128" s="61"/>
      <c r="SKY128" s="61"/>
      <c r="SKZ128" s="61"/>
      <c r="SLA128" s="61"/>
      <c r="SLB128" s="61"/>
      <c r="SLC128" s="61"/>
      <c r="SLD128" s="61"/>
      <c r="SLE128" s="61"/>
      <c r="SLF128" s="61"/>
      <c r="SLG128" s="61"/>
      <c r="SLH128" s="61"/>
      <c r="SLI128" s="61"/>
      <c r="SLJ128" s="61"/>
      <c r="SLK128" s="61"/>
      <c r="SLL128" s="61"/>
      <c r="SLM128" s="61"/>
      <c r="SLN128" s="61"/>
      <c r="SLO128" s="61"/>
      <c r="SLP128" s="61"/>
      <c r="SLQ128" s="61"/>
      <c r="SLR128" s="61"/>
      <c r="SLS128" s="61"/>
      <c r="SLT128" s="61"/>
      <c r="SLU128" s="61"/>
      <c r="SLV128" s="61"/>
      <c r="SLW128" s="61"/>
      <c r="SLX128" s="61"/>
      <c r="SLY128" s="61"/>
      <c r="SLZ128" s="61"/>
      <c r="SMA128" s="61"/>
      <c r="SMB128" s="61"/>
      <c r="SMC128" s="61"/>
      <c r="SMD128" s="61"/>
      <c r="SME128" s="61"/>
      <c r="SMF128" s="61"/>
      <c r="SMG128" s="61"/>
      <c r="SMH128" s="61"/>
      <c r="SMI128" s="61"/>
      <c r="SMJ128" s="61"/>
      <c r="SMK128" s="61"/>
      <c r="SML128" s="61"/>
      <c r="SMM128" s="61"/>
      <c r="SMN128" s="61"/>
      <c r="SMO128" s="61"/>
      <c r="SMP128" s="61"/>
      <c r="SMQ128" s="61"/>
      <c r="SMR128" s="61"/>
      <c r="SMS128" s="61"/>
      <c r="SMT128" s="61"/>
      <c r="SMU128" s="61"/>
      <c r="SMV128" s="61"/>
      <c r="SMW128" s="61"/>
      <c r="SMX128" s="61"/>
      <c r="SMY128" s="61"/>
      <c r="SMZ128" s="61"/>
      <c r="SNA128" s="61"/>
      <c r="SNB128" s="61"/>
      <c r="SNC128" s="61"/>
      <c r="SND128" s="61"/>
      <c r="SNE128" s="61"/>
      <c r="SNF128" s="61"/>
      <c r="SNG128" s="61"/>
      <c r="SNH128" s="61"/>
      <c r="SNI128" s="61"/>
      <c r="SNJ128" s="61"/>
      <c r="SNK128" s="61"/>
      <c r="SNL128" s="61"/>
      <c r="SNM128" s="61"/>
      <c r="SNN128" s="61"/>
      <c r="SNO128" s="61"/>
      <c r="SNP128" s="61"/>
      <c r="SNQ128" s="61"/>
      <c r="SNR128" s="61"/>
      <c r="SNS128" s="61"/>
      <c r="SNT128" s="61"/>
      <c r="SNU128" s="61"/>
      <c r="SNV128" s="61"/>
      <c r="SNW128" s="61"/>
      <c r="SNX128" s="61"/>
      <c r="SNY128" s="61"/>
      <c r="SNZ128" s="61"/>
      <c r="SOA128" s="61"/>
      <c r="SOB128" s="61"/>
      <c r="SOC128" s="61"/>
      <c r="SOD128" s="61"/>
      <c r="SOE128" s="61"/>
      <c r="SOF128" s="61"/>
      <c r="SOG128" s="61"/>
      <c r="SOH128" s="61"/>
      <c r="SOI128" s="61"/>
      <c r="SOJ128" s="61"/>
      <c r="SOK128" s="61"/>
      <c r="SOL128" s="61"/>
      <c r="SOM128" s="61"/>
      <c r="SON128" s="61"/>
      <c r="SOO128" s="61"/>
      <c r="SOP128" s="61"/>
      <c r="SOQ128" s="61"/>
      <c r="SOR128" s="61"/>
      <c r="SOS128" s="61"/>
      <c r="SOT128" s="61"/>
      <c r="SOU128" s="61"/>
      <c r="SOV128" s="61"/>
      <c r="SOW128" s="61"/>
      <c r="SOX128" s="61"/>
      <c r="SOY128" s="61"/>
      <c r="SOZ128" s="61"/>
      <c r="SPA128" s="61"/>
      <c r="SPB128" s="61"/>
      <c r="SPC128" s="61"/>
      <c r="SPD128" s="61"/>
      <c r="SPE128" s="61"/>
      <c r="SPF128" s="61"/>
      <c r="SPG128" s="61"/>
      <c r="SPH128" s="61"/>
      <c r="SPI128" s="61"/>
      <c r="SPJ128" s="61"/>
      <c r="SPK128" s="61"/>
      <c r="SPL128" s="61"/>
      <c r="SPM128" s="61"/>
      <c r="SPN128" s="61"/>
      <c r="SPO128" s="61"/>
      <c r="SPP128" s="61"/>
      <c r="SPQ128" s="61"/>
      <c r="SPR128" s="61"/>
      <c r="SPS128" s="61"/>
      <c r="SPT128" s="61"/>
      <c r="SPU128" s="61"/>
      <c r="SPV128" s="61"/>
      <c r="SPW128" s="61"/>
      <c r="SPX128" s="61"/>
      <c r="SPY128" s="61"/>
      <c r="SPZ128" s="61"/>
      <c r="SQA128" s="61"/>
      <c r="SQB128" s="61"/>
      <c r="SQC128" s="61"/>
      <c r="SQD128" s="61"/>
      <c r="SQE128" s="61"/>
      <c r="SQF128" s="61"/>
      <c r="SQG128" s="61"/>
      <c r="SQH128" s="61"/>
      <c r="SQI128" s="61"/>
      <c r="SQJ128" s="61"/>
      <c r="SQK128" s="61"/>
      <c r="SQL128" s="61"/>
      <c r="SQM128" s="61"/>
      <c r="SQN128" s="61"/>
      <c r="SQO128" s="61"/>
      <c r="SQP128" s="61"/>
      <c r="SQQ128" s="61"/>
      <c r="SQR128" s="61"/>
      <c r="SQS128" s="61"/>
      <c r="SQT128" s="61"/>
      <c r="SQU128" s="61"/>
      <c r="SQV128" s="61"/>
      <c r="SQW128" s="61"/>
      <c r="SQX128" s="61"/>
      <c r="SQY128" s="61"/>
      <c r="SQZ128" s="61"/>
      <c r="SRA128" s="61"/>
      <c r="SRB128" s="61"/>
      <c r="SRC128" s="61"/>
      <c r="SRD128" s="61"/>
      <c r="SRE128" s="61"/>
      <c r="SRF128" s="61"/>
      <c r="SRG128" s="61"/>
      <c r="SRH128" s="61"/>
      <c r="SRI128" s="61"/>
      <c r="SRJ128" s="61"/>
      <c r="SRK128" s="61"/>
      <c r="SRL128" s="61"/>
      <c r="SRM128" s="61"/>
      <c r="SRN128" s="61"/>
      <c r="SRO128" s="61"/>
      <c r="SRP128" s="61"/>
      <c r="SRQ128" s="61"/>
      <c r="SRR128" s="61"/>
      <c r="SRS128" s="61"/>
      <c r="SRT128" s="61"/>
      <c r="SRU128" s="61"/>
      <c r="SRV128" s="61"/>
      <c r="SRW128" s="61"/>
      <c r="SRX128" s="61"/>
      <c r="SRY128" s="61"/>
      <c r="SRZ128" s="61"/>
      <c r="SSA128" s="61"/>
      <c r="SSB128" s="61"/>
      <c r="SSC128" s="61"/>
      <c r="SSD128" s="61"/>
      <c r="SSE128" s="61"/>
      <c r="SSF128" s="61"/>
      <c r="SSG128" s="61"/>
      <c r="SSH128" s="61"/>
      <c r="SSI128" s="61"/>
      <c r="SSJ128" s="61"/>
      <c r="SSK128" s="61"/>
      <c r="SSL128" s="61"/>
      <c r="SSM128" s="61"/>
      <c r="SSN128" s="61"/>
      <c r="SSO128" s="61"/>
      <c r="SSP128" s="61"/>
      <c r="SSQ128" s="61"/>
      <c r="SSR128" s="61"/>
      <c r="SSS128" s="61"/>
      <c r="SST128" s="61"/>
      <c r="SSU128" s="61"/>
      <c r="SSV128" s="61"/>
      <c r="SSW128" s="61"/>
      <c r="SSX128" s="61"/>
      <c r="SSY128" s="61"/>
      <c r="SSZ128" s="61"/>
      <c r="STA128" s="61"/>
      <c r="STB128" s="61"/>
      <c r="STC128" s="61"/>
      <c r="STD128" s="61"/>
      <c r="STE128" s="61"/>
      <c r="STF128" s="61"/>
      <c r="STG128" s="61"/>
      <c r="STH128" s="61"/>
      <c r="STI128" s="61"/>
      <c r="STJ128" s="61"/>
      <c r="STK128" s="61"/>
      <c r="STL128" s="61"/>
      <c r="STM128" s="61"/>
      <c r="STN128" s="61"/>
      <c r="STO128" s="61"/>
      <c r="STP128" s="61"/>
      <c r="STQ128" s="61"/>
      <c r="STR128" s="61"/>
      <c r="STS128" s="61"/>
      <c r="STT128" s="61"/>
      <c r="STU128" s="61"/>
      <c r="STV128" s="61"/>
      <c r="STW128" s="61"/>
      <c r="STX128" s="61"/>
      <c r="STY128" s="61"/>
      <c r="STZ128" s="61"/>
      <c r="SUA128" s="61"/>
      <c r="SUB128" s="61"/>
      <c r="SUC128" s="61"/>
      <c r="SUD128" s="61"/>
      <c r="SUE128" s="61"/>
      <c r="SUF128" s="61"/>
      <c r="SUG128" s="61"/>
      <c r="SUH128" s="61"/>
      <c r="SUI128" s="61"/>
      <c r="SUJ128" s="61"/>
      <c r="SUK128" s="61"/>
      <c r="SUL128" s="61"/>
      <c r="SUM128" s="61"/>
      <c r="SUN128" s="61"/>
      <c r="SUO128" s="61"/>
      <c r="SUP128" s="61"/>
      <c r="SUQ128" s="61"/>
      <c r="SUR128" s="61"/>
      <c r="SUS128" s="61"/>
      <c r="SUT128" s="61"/>
      <c r="SUU128" s="61"/>
      <c r="SUV128" s="61"/>
      <c r="SUW128" s="61"/>
      <c r="SUX128" s="61"/>
      <c r="SUY128" s="61"/>
      <c r="SUZ128" s="61"/>
      <c r="SVA128" s="61"/>
      <c r="SVB128" s="61"/>
      <c r="SVC128" s="61"/>
      <c r="SVD128" s="61"/>
      <c r="SVE128" s="61"/>
      <c r="SVF128" s="61"/>
      <c r="SVG128" s="61"/>
      <c r="SVH128" s="61"/>
      <c r="SVI128" s="61"/>
      <c r="SVJ128" s="61"/>
      <c r="SVK128" s="61"/>
      <c r="SVL128" s="61"/>
      <c r="SVM128" s="61"/>
      <c r="SVN128" s="61"/>
      <c r="SVO128" s="61"/>
      <c r="SVP128" s="61"/>
      <c r="SVQ128" s="61"/>
      <c r="SVR128" s="61"/>
      <c r="SVS128" s="61"/>
      <c r="SVT128" s="61"/>
      <c r="SVU128" s="61"/>
      <c r="SVV128" s="61"/>
      <c r="SVW128" s="61"/>
      <c r="SVX128" s="61"/>
      <c r="SVY128" s="61"/>
      <c r="SVZ128" s="61"/>
      <c r="SWA128" s="61"/>
      <c r="SWB128" s="61"/>
      <c r="SWC128" s="61"/>
      <c r="SWD128" s="61"/>
      <c r="SWE128" s="61"/>
      <c r="SWF128" s="61"/>
      <c r="SWG128" s="61"/>
      <c r="SWH128" s="61"/>
      <c r="SWI128" s="61"/>
      <c r="SWJ128" s="61"/>
      <c r="SWK128" s="61"/>
      <c r="SWL128" s="61"/>
      <c r="SWM128" s="61"/>
      <c r="SWN128" s="61"/>
      <c r="SWO128" s="61"/>
      <c r="SWP128" s="61"/>
      <c r="SWQ128" s="61"/>
      <c r="SWR128" s="61"/>
      <c r="SWS128" s="61"/>
      <c r="SWT128" s="61"/>
      <c r="SWU128" s="61"/>
      <c r="SWV128" s="61"/>
      <c r="SWW128" s="61"/>
      <c r="SWX128" s="61"/>
      <c r="SWY128" s="61"/>
      <c r="SWZ128" s="61"/>
      <c r="SXA128" s="61"/>
      <c r="SXB128" s="61"/>
      <c r="SXC128" s="61"/>
      <c r="SXD128" s="61"/>
      <c r="SXE128" s="61"/>
      <c r="SXF128" s="61"/>
      <c r="SXG128" s="61"/>
      <c r="SXH128" s="61"/>
      <c r="SXI128" s="61"/>
      <c r="SXJ128" s="61"/>
      <c r="SXK128" s="61"/>
      <c r="SXL128" s="61"/>
      <c r="SXM128" s="61"/>
      <c r="SXN128" s="61"/>
      <c r="SXO128" s="61"/>
      <c r="SXP128" s="61"/>
      <c r="SXQ128" s="61"/>
      <c r="SXR128" s="61"/>
      <c r="SXS128" s="61"/>
      <c r="SXT128" s="61"/>
      <c r="SXU128" s="61"/>
      <c r="SXV128" s="61"/>
      <c r="SXW128" s="61"/>
      <c r="SXX128" s="61"/>
      <c r="SXY128" s="61"/>
      <c r="SXZ128" s="61"/>
      <c r="SYA128" s="61"/>
      <c r="SYB128" s="61"/>
      <c r="SYC128" s="61"/>
      <c r="SYD128" s="61"/>
      <c r="SYE128" s="61"/>
      <c r="SYF128" s="61"/>
      <c r="SYG128" s="61"/>
      <c r="SYH128" s="61"/>
      <c r="SYI128" s="61"/>
      <c r="SYJ128" s="61"/>
      <c r="SYK128" s="61"/>
      <c r="SYL128" s="61"/>
      <c r="SYM128" s="61"/>
      <c r="SYN128" s="61"/>
      <c r="SYO128" s="61"/>
      <c r="SYP128" s="61"/>
      <c r="SYQ128" s="61"/>
      <c r="SYR128" s="61"/>
      <c r="SYS128" s="61"/>
      <c r="SYT128" s="61"/>
      <c r="SYU128" s="61"/>
      <c r="SYV128" s="61"/>
      <c r="SYW128" s="61"/>
      <c r="SYX128" s="61"/>
      <c r="SYY128" s="61"/>
      <c r="SYZ128" s="61"/>
      <c r="SZA128" s="61"/>
      <c r="SZB128" s="61"/>
      <c r="SZC128" s="61"/>
      <c r="SZD128" s="61"/>
      <c r="SZE128" s="61"/>
      <c r="SZF128" s="61"/>
      <c r="SZG128" s="61"/>
      <c r="SZH128" s="61"/>
      <c r="SZI128" s="61"/>
      <c r="SZJ128" s="61"/>
      <c r="SZK128" s="61"/>
      <c r="SZL128" s="61"/>
      <c r="SZM128" s="61"/>
      <c r="SZN128" s="61"/>
      <c r="SZO128" s="61"/>
      <c r="SZP128" s="61"/>
      <c r="SZQ128" s="61"/>
      <c r="SZR128" s="61"/>
      <c r="SZS128" s="61"/>
      <c r="SZT128" s="61"/>
      <c r="SZU128" s="61"/>
      <c r="SZV128" s="61"/>
      <c r="SZW128" s="61"/>
      <c r="SZX128" s="61"/>
      <c r="SZY128" s="61"/>
      <c r="SZZ128" s="61"/>
      <c r="TAA128" s="61"/>
      <c r="TAB128" s="61"/>
      <c r="TAC128" s="61"/>
      <c r="TAD128" s="61"/>
      <c r="TAE128" s="61"/>
      <c r="TAF128" s="61"/>
      <c r="TAG128" s="61"/>
      <c r="TAH128" s="61"/>
      <c r="TAI128" s="61"/>
      <c r="TAJ128" s="61"/>
      <c r="TAK128" s="61"/>
      <c r="TAL128" s="61"/>
      <c r="TAM128" s="61"/>
      <c r="TAN128" s="61"/>
      <c r="TAO128" s="61"/>
      <c r="TAP128" s="61"/>
      <c r="TAQ128" s="61"/>
      <c r="TAR128" s="61"/>
      <c r="TAS128" s="61"/>
      <c r="TAT128" s="61"/>
      <c r="TAU128" s="61"/>
      <c r="TAV128" s="61"/>
      <c r="TAW128" s="61"/>
      <c r="TAX128" s="61"/>
      <c r="TAY128" s="61"/>
      <c r="TAZ128" s="61"/>
      <c r="TBA128" s="61"/>
      <c r="TBB128" s="61"/>
      <c r="TBC128" s="61"/>
      <c r="TBD128" s="61"/>
      <c r="TBE128" s="61"/>
      <c r="TBF128" s="61"/>
      <c r="TBG128" s="61"/>
      <c r="TBH128" s="61"/>
      <c r="TBI128" s="61"/>
      <c r="TBJ128" s="61"/>
      <c r="TBK128" s="61"/>
      <c r="TBL128" s="61"/>
      <c r="TBM128" s="61"/>
      <c r="TBN128" s="61"/>
      <c r="TBO128" s="61"/>
      <c r="TBP128" s="61"/>
      <c r="TBQ128" s="61"/>
      <c r="TBR128" s="61"/>
      <c r="TBS128" s="61"/>
      <c r="TBT128" s="61"/>
      <c r="TBU128" s="61"/>
      <c r="TBV128" s="61"/>
      <c r="TBW128" s="61"/>
      <c r="TBX128" s="61"/>
      <c r="TBY128" s="61"/>
      <c r="TBZ128" s="61"/>
      <c r="TCA128" s="61"/>
      <c r="TCB128" s="61"/>
      <c r="TCC128" s="61"/>
      <c r="TCD128" s="61"/>
      <c r="TCE128" s="61"/>
      <c r="TCF128" s="61"/>
      <c r="TCG128" s="61"/>
      <c r="TCH128" s="61"/>
      <c r="TCI128" s="61"/>
      <c r="TCJ128" s="61"/>
      <c r="TCK128" s="61"/>
      <c r="TCL128" s="61"/>
      <c r="TCM128" s="61"/>
      <c r="TCN128" s="61"/>
      <c r="TCO128" s="61"/>
      <c r="TCP128" s="61"/>
      <c r="TCQ128" s="61"/>
      <c r="TCR128" s="61"/>
      <c r="TCS128" s="61"/>
      <c r="TCT128" s="61"/>
      <c r="TCU128" s="61"/>
      <c r="TCV128" s="61"/>
      <c r="TCW128" s="61"/>
      <c r="TCX128" s="61"/>
      <c r="TCY128" s="61"/>
      <c r="TCZ128" s="61"/>
      <c r="TDA128" s="61"/>
      <c r="TDB128" s="61"/>
      <c r="TDC128" s="61"/>
      <c r="TDD128" s="61"/>
      <c r="TDE128" s="61"/>
      <c r="TDF128" s="61"/>
      <c r="TDG128" s="61"/>
      <c r="TDH128" s="61"/>
      <c r="TDI128" s="61"/>
      <c r="TDJ128" s="61"/>
      <c r="TDK128" s="61"/>
      <c r="TDL128" s="61"/>
      <c r="TDM128" s="61"/>
      <c r="TDN128" s="61"/>
      <c r="TDO128" s="61"/>
      <c r="TDP128" s="61"/>
      <c r="TDQ128" s="61"/>
      <c r="TDR128" s="61"/>
      <c r="TDS128" s="61"/>
      <c r="TDT128" s="61"/>
      <c r="TDU128" s="61"/>
      <c r="TDV128" s="61"/>
      <c r="TDW128" s="61"/>
      <c r="TDX128" s="61"/>
      <c r="TDY128" s="61"/>
      <c r="TDZ128" s="61"/>
      <c r="TEA128" s="61"/>
      <c r="TEB128" s="61"/>
      <c r="TEC128" s="61"/>
      <c r="TED128" s="61"/>
      <c r="TEE128" s="61"/>
      <c r="TEF128" s="61"/>
      <c r="TEG128" s="61"/>
      <c r="TEH128" s="61"/>
      <c r="TEI128" s="61"/>
      <c r="TEJ128" s="61"/>
      <c r="TEK128" s="61"/>
      <c r="TEL128" s="61"/>
      <c r="TEM128" s="61"/>
      <c r="TEN128" s="61"/>
      <c r="TEO128" s="61"/>
      <c r="TEP128" s="61"/>
      <c r="TEQ128" s="61"/>
      <c r="TER128" s="61"/>
      <c r="TES128" s="61"/>
      <c r="TET128" s="61"/>
      <c r="TEU128" s="61"/>
      <c r="TEV128" s="61"/>
      <c r="TEW128" s="61"/>
      <c r="TEX128" s="61"/>
      <c r="TEY128" s="61"/>
      <c r="TEZ128" s="61"/>
      <c r="TFA128" s="61"/>
      <c r="TFB128" s="61"/>
      <c r="TFC128" s="61"/>
      <c r="TFD128" s="61"/>
      <c r="TFE128" s="61"/>
      <c r="TFF128" s="61"/>
      <c r="TFG128" s="61"/>
      <c r="TFH128" s="61"/>
      <c r="TFI128" s="61"/>
      <c r="TFJ128" s="61"/>
      <c r="TFK128" s="61"/>
      <c r="TFL128" s="61"/>
      <c r="TFM128" s="61"/>
      <c r="TFN128" s="61"/>
      <c r="TFO128" s="61"/>
      <c r="TFP128" s="61"/>
      <c r="TFQ128" s="61"/>
      <c r="TFR128" s="61"/>
      <c r="TFS128" s="61"/>
      <c r="TFT128" s="61"/>
      <c r="TFU128" s="61"/>
      <c r="TFV128" s="61"/>
      <c r="TFW128" s="61"/>
      <c r="TFX128" s="61"/>
      <c r="TFY128" s="61"/>
      <c r="TFZ128" s="61"/>
      <c r="TGA128" s="61"/>
      <c r="TGB128" s="61"/>
      <c r="TGC128" s="61"/>
      <c r="TGD128" s="61"/>
      <c r="TGE128" s="61"/>
      <c r="TGF128" s="61"/>
      <c r="TGG128" s="61"/>
      <c r="TGH128" s="61"/>
      <c r="TGI128" s="61"/>
      <c r="TGJ128" s="61"/>
      <c r="TGK128" s="61"/>
      <c r="TGL128" s="61"/>
      <c r="TGM128" s="61"/>
      <c r="TGN128" s="61"/>
      <c r="TGO128" s="61"/>
      <c r="TGP128" s="61"/>
      <c r="TGQ128" s="61"/>
      <c r="TGR128" s="61"/>
      <c r="TGS128" s="61"/>
      <c r="TGT128" s="61"/>
      <c r="TGU128" s="61"/>
      <c r="TGV128" s="61"/>
      <c r="TGW128" s="61"/>
      <c r="TGX128" s="61"/>
      <c r="TGY128" s="61"/>
      <c r="TGZ128" s="61"/>
      <c r="THA128" s="61"/>
      <c r="THB128" s="61"/>
      <c r="THC128" s="61"/>
      <c r="THD128" s="61"/>
      <c r="THE128" s="61"/>
      <c r="THF128" s="61"/>
      <c r="THG128" s="61"/>
      <c r="THH128" s="61"/>
      <c r="THI128" s="61"/>
      <c r="THJ128" s="61"/>
      <c r="THK128" s="61"/>
      <c r="THL128" s="61"/>
      <c r="THM128" s="61"/>
      <c r="THN128" s="61"/>
      <c r="THO128" s="61"/>
      <c r="THP128" s="61"/>
      <c r="THQ128" s="61"/>
      <c r="THR128" s="61"/>
      <c r="THS128" s="61"/>
      <c r="THT128" s="61"/>
      <c r="THU128" s="61"/>
      <c r="THV128" s="61"/>
      <c r="THW128" s="61"/>
      <c r="THX128" s="61"/>
      <c r="THY128" s="61"/>
      <c r="THZ128" s="61"/>
      <c r="TIA128" s="61"/>
      <c r="TIB128" s="61"/>
      <c r="TIC128" s="61"/>
      <c r="TID128" s="61"/>
      <c r="TIE128" s="61"/>
      <c r="TIF128" s="61"/>
      <c r="TIG128" s="61"/>
      <c r="TIH128" s="61"/>
      <c r="TII128" s="61"/>
      <c r="TIJ128" s="61"/>
      <c r="TIK128" s="61"/>
      <c r="TIL128" s="61"/>
      <c r="TIM128" s="61"/>
      <c r="TIN128" s="61"/>
      <c r="TIO128" s="61"/>
      <c r="TIP128" s="61"/>
      <c r="TIQ128" s="61"/>
      <c r="TIR128" s="61"/>
      <c r="TIS128" s="61"/>
      <c r="TIT128" s="61"/>
      <c r="TIU128" s="61"/>
      <c r="TIV128" s="61"/>
      <c r="TIW128" s="61"/>
      <c r="TIX128" s="61"/>
      <c r="TIY128" s="61"/>
      <c r="TIZ128" s="61"/>
      <c r="TJA128" s="61"/>
      <c r="TJB128" s="61"/>
      <c r="TJC128" s="61"/>
      <c r="TJD128" s="61"/>
      <c r="TJE128" s="61"/>
      <c r="TJF128" s="61"/>
      <c r="TJG128" s="61"/>
      <c r="TJH128" s="61"/>
      <c r="TJI128" s="61"/>
      <c r="TJJ128" s="61"/>
      <c r="TJK128" s="61"/>
      <c r="TJL128" s="61"/>
      <c r="TJM128" s="61"/>
      <c r="TJN128" s="61"/>
      <c r="TJO128" s="61"/>
      <c r="TJP128" s="61"/>
      <c r="TJQ128" s="61"/>
      <c r="TJR128" s="61"/>
      <c r="TJS128" s="61"/>
      <c r="TJT128" s="61"/>
      <c r="TJU128" s="61"/>
      <c r="TJV128" s="61"/>
      <c r="TJW128" s="61"/>
      <c r="TJX128" s="61"/>
      <c r="TJY128" s="61"/>
      <c r="TJZ128" s="61"/>
      <c r="TKA128" s="61"/>
      <c r="TKB128" s="61"/>
      <c r="TKC128" s="61"/>
      <c r="TKD128" s="61"/>
      <c r="TKE128" s="61"/>
      <c r="TKF128" s="61"/>
      <c r="TKG128" s="61"/>
      <c r="TKH128" s="61"/>
      <c r="TKI128" s="61"/>
      <c r="TKJ128" s="61"/>
      <c r="TKK128" s="61"/>
      <c r="TKL128" s="61"/>
      <c r="TKM128" s="61"/>
      <c r="TKN128" s="61"/>
      <c r="TKO128" s="61"/>
      <c r="TKP128" s="61"/>
      <c r="TKQ128" s="61"/>
      <c r="TKR128" s="61"/>
      <c r="TKS128" s="61"/>
      <c r="TKT128" s="61"/>
      <c r="TKU128" s="61"/>
      <c r="TKV128" s="61"/>
      <c r="TKW128" s="61"/>
      <c r="TKX128" s="61"/>
      <c r="TKY128" s="61"/>
      <c r="TKZ128" s="61"/>
      <c r="TLA128" s="61"/>
      <c r="TLB128" s="61"/>
      <c r="TLC128" s="61"/>
      <c r="TLD128" s="61"/>
      <c r="TLE128" s="61"/>
      <c r="TLF128" s="61"/>
      <c r="TLG128" s="61"/>
      <c r="TLH128" s="61"/>
      <c r="TLI128" s="61"/>
      <c r="TLJ128" s="61"/>
      <c r="TLK128" s="61"/>
      <c r="TLL128" s="61"/>
      <c r="TLM128" s="61"/>
      <c r="TLN128" s="61"/>
      <c r="TLO128" s="61"/>
      <c r="TLP128" s="61"/>
      <c r="TLQ128" s="61"/>
      <c r="TLR128" s="61"/>
      <c r="TLS128" s="61"/>
      <c r="TLT128" s="61"/>
      <c r="TLU128" s="61"/>
      <c r="TLV128" s="61"/>
      <c r="TLW128" s="61"/>
      <c r="TLX128" s="61"/>
      <c r="TLY128" s="61"/>
      <c r="TLZ128" s="61"/>
      <c r="TMA128" s="61"/>
      <c r="TMB128" s="61"/>
      <c r="TMC128" s="61"/>
      <c r="TMD128" s="61"/>
      <c r="TME128" s="61"/>
      <c r="TMF128" s="61"/>
      <c r="TMG128" s="61"/>
      <c r="TMH128" s="61"/>
      <c r="TMI128" s="61"/>
      <c r="TMJ128" s="61"/>
      <c r="TMK128" s="61"/>
      <c r="TML128" s="61"/>
      <c r="TMM128" s="61"/>
      <c r="TMN128" s="61"/>
      <c r="TMO128" s="61"/>
      <c r="TMP128" s="61"/>
      <c r="TMQ128" s="61"/>
      <c r="TMR128" s="61"/>
      <c r="TMS128" s="61"/>
      <c r="TMT128" s="61"/>
      <c r="TMU128" s="61"/>
      <c r="TMV128" s="61"/>
      <c r="TMW128" s="61"/>
      <c r="TMX128" s="61"/>
      <c r="TMY128" s="61"/>
      <c r="TMZ128" s="61"/>
      <c r="TNA128" s="61"/>
      <c r="TNB128" s="61"/>
      <c r="TNC128" s="61"/>
      <c r="TND128" s="61"/>
      <c r="TNE128" s="61"/>
      <c r="TNF128" s="61"/>
      <c r="TNG128" s="61"/>
      <c r="TNH128" s="61"/>
      <c r="TNI128" s="61"/>
      <c r="TNJ128" s="61"/>
      <c r="TNK128" s="61"/>
      <c r="TNL128" s="61"/>
      <c r="TNM128" s="61"/>
      <c r="TNN128" s="61"/>
      <c r="TNO128" s="61"/>
      <c r="TNP128" s="61"/>
      <c r="TNQ128" s="61"/>
      <c r="TNR128" s="61"/>
      <c r="TNS128" s="61"/>
      <c r="TNT128" s="61"/>
      <c r="TNU128" s="61"/>
      <c r="TNV128" s="61"/>
      <c r="TNW128" s="61"/>
      <c r="TNX128" s="61"/>
      <c r="TNY128" s="61"/>
      <c r="TNZ128" s="61"/>
      <c r="TOA128" s="61"/>
      <c r="TOB128" s="61"/>
      <c r="TOC128" s="61"/>
      <c r="TOD128" s="61"/>
      <c r="TOE128" s="61"/>
      <c r="TOF128" s="61"/>
      <c r="TOG128" s="61"/>
      <c r="TOH128" s="61"/>
      <c r="TOI128" s="61"/>
      <c r="TOJ128" s="61"/>
      <c r="TOK128" s="61"/>
      <c r="TOL128" s="61"/>
      <c r="TOM128" s="61"/>
      <c r="TON128" s="61"/>
      <c r="TOO128" s="61"/>
      <c r="TOP128" s="61"/>
      <c r="TOQ128" s="61"/>
      <c r="TOR128" s="61"/>
      <c r="TOS128" s="61"/>
      <c r="TOT128" s="61"/>
      <c r="TOU128" s="61"/>
      <c r="TOV128" s="61"/>
      <c r="TOW128" s="61"/>
      <c r="TOX128" s="61"/>
      <c r="TOY128" s="61"/>
      <c r="TOZ128" s="61"/>
      <c r="TPA128" s="61"/>
      <c r="TPB128" s="61"/>
      <c r="TPC128" s="61"/>
      <c r="TPD128" s="61"/>
      <c r="TPE128" s="61"/>
      <c r="TPF128" s="61"/>
      <c r="TPG128" s="61"/>
      <c r="TPH128" s="61"/>
      <c r="TPI128" s="61"/>
      <c r="TPJ128" s="61"/>
      <c r="TPK128" s="61"/>
      <c r="TPL128" s="61"/>
      <c r="TPM128" s="61"/>
      <c r="TPN128" s="61"/>
      <c r="TPO128" s="61"/>
      <c r="TPP128" s="61"/>
      <c r="TPQ128" s="61"/>
      <c r="TPR128" s="61"/>
      <c r="TPS128" s="61"/>
      <c r="TPT128" s="61"/>
      <c r="TPU128" s="61"/>
      <c r="TPV128" s="61"/>
      <c r="TPW128" s="61"/>
      <c r="TPX128" s="61"/>
      <c r="TPY128" s="61"/>
      <c r="TPZ128" s="61"/>
      <c r="TQA128" s="61"/>
      <c r="TQB128" s="61"/>
      <c r="TQC128" s="61"/>
      <c r="TQD128" s="61"/>
      <c r="TQE128" s="61"/>
      <c r="TQF128" s="61"/>
      <c r="TQG128" s="61"/>
      <c r="TQH128" s="61"/>
      <c r="TQI128" s="61"/>
      <c r="TQJ128" s="61"/>
      <c r="TQK128" s="61"/>
      <c r="TQL128" s="61"/>
      <c r="TQM128" s="61"/>
      <c r="TQN128" s="61"/>
      <c r="TQO128" s="61"/>
      <c r="TQP128" s="61"/>
      <c r="TQQ128" s="61"/>
      <c r="TQR128" s="61"/>
      <c r="TQS128" s="61"/>
      <c r="TQT128" s="61"/>
      <c r="TQU128" s="61"/>
      <c r="TQV128" s="61"/>
      <c r="TQW128" s="61"/>
      <c r="TQX128" s="61"/>
      <c r="TQY128" s="61"/>
      <c r="TQZ128" s="61"/>
      <c r="TRA128" s="61"/>
      <c r="TRB128" s="61"/>
      <c r="TRC128" s="61"/>
      <c r="TRD128" s="61"/>
      <c r="TRE128" s="61"/>
      <c r="TRF128" s="61"/>
      <c r="TRG128" s="61"/>
      <c r="TRH128" s="61"/>
      <c r="TRI128" s="61"/>
      <c r="TRJ128" s="61"/>
      <c r="TRK128" s="61"/>
      <c r="TRL128" s="61"/>
      <c r="TRM128" s="61"/>
      <c r="TRN128" s="61"/>
      <c r="TRO128" s="61"/>
      <c r="TRP128" s="61"/>
      <c r="TRQ128" s="61"/>
      <c r="TRR128" s="61"/>
      <c r="TRS128" s="61"/>
      <c r="TRT128" s="61"/>
      <c r="TRU128" s="61"/>
      <c r="TRV128" s="61"/>
      <c r="TRW128" s="61"/>
      <c r="TRX128" s="61"/>
      <c r="TRY128" s="61"/>
      <c r="TRZ128" s="61"/>
      <c r="TSA128" s="61"/>
      <c r="TSB128" s="61"/>
      <c r="TSC128" s="61"/>
      <c r="TSD128" s="61"/>
      <c r="TSE128" s="61"/>
      <c r="TSF128" s="61"/>
      <c r="TSG128" s="61"/>
      <c r="TSH128" s="61"/>
      <c r="TSI128" s="61"/>
      <c r="TSJ128" s="61"/>
      <c r="TSK128" s="61"/>
      <c r="TSL128" s="61"/>
      <c r="TSM128" s="61"/>
      <c r="TSN128" s="61"/>
      <c r="TSO128" s="61"/>
      <c r="TSP128" s="61"/>
      <c r="TSQ128" s="61"/>
      <c r="TSR128" s="61"/>
      <c r="TSS128" s="61"/>
      <c r="TST128" s="61"/>
      <c r="TSU128" s="61"/>
      <c r="TSV128" s="61"/>
      <c r="TSW128" s="61"/>
      <c r="TSX128" s="61"/>
      <c r="TSY128" s="61"/>
      <c r="TSZ128" s="61"/>
      <c r="TTA128" s="61"/>
      <c r="TTB128" s="61"/>
      <c r="TTC128" s="61"/>
      <c r="TTD128" s="61"/>
      <c r="TTE128" s="61"/>
      <c r="TTF128" s="61"/>
      <c r="TTG128" s="61"/>
      <c r="TTH128" s="61"/>
      <c r="TTI128" s="61"/>
      <c r="TTJ128" s="61"/>
      <c r="TTK128" s="61"/>
      <c r="TTL128" s="61"/>
      <c r="TTM128" s="61"/>
      <c r="TTN128" s="61"/>
      <c r="TTO128" s="61"/>
      <c r="TTP128" s="61"/>
      <c r="TTQ128" s="61"/>
      <c r="TTR128" s="61"/>
      <c r="TTS128" s="61"/>
      <c r="TTT128" s="61"/>
      <c r="TTU128" s="61"/>
      <c r="TTV128" s="61"/>
      <c r="TTW128" s="61"/>
      <c r="TTX128" s="61"/>
      <c r="TTY128" s="61"/>
      <c r="TTZ128" s="61"/>
      <c r="TUA128" s="61"/>
      <c r="TUB128" s="61"/>
      <c r="TUC128" s="61"/>
      <c r="TUD128" s="61"/>
      <c r="TUE128" s="61"/>
      <c r="TUF128" s="61"/>
      <c r="TUG128" s="61"/>
      <c r="TUH128" s="61"/>
      <c r="TUI128" s="61"/>
      <c r="TUJ128" s="61"/>
      <c r="TUK128" s="61"/>
      <c r="TUL128" s="61"/>
      <c r="TUM128" s="61"/>
      <c r="TUN128" s="61"/>
      <c r="TUO128" s="61"/>
      <c r="TUP128" s="61"/>
      <c r="TUQ128" s="61"/>
      <c r="TUR128" s="61"/>
      <c r="TUS128" s="61"/>
      <c r="TUT128" s="61"/>
      <c r="TUU128" s="61"/>
      <c r="TUV128" s="61"/>
      <c r="TUW128" s="61"/>
      <c r="TUX128" s="61"/>
      <c r="TUY128" s="61"/>
      <c r="TUZ128" s="61"/>
      <c r="TVA128" s="61"/>
      <c r="TVB128" s="61"/>
      <c r="TVC128" s="61"/>
      <c r="TVD128" s="61"/>
      <c r="TVE128" s="61"/>
      <c r="TVF128" s="61"/>
      <c r="TVG128" s="61"/>
      <c r="TVH128" s="61"/>
      <c r="TVI128" s="61"/>
      <c r="TVJ128" s="61"/>
      <c r="TVK128" s="61"/>
      <c r="TVL128" s="61"/>
      <c r="TVM128" s="61"/>
      <c r="TVN128" s="61"/>
      <c r="TVO128" s="61"/>
      <c r="TVP128" s="61"/>
      <c r="TVQ128" s="61"/>
      <c r="TVR128" s="61"/>
      <c r="TVS128" s="61"/>
      <c r="TVT128" s="61"/>
      <c r="TVU128" s="61"/>
      <c r="TVV128" s="61"/>
      <c r="TVW128" s="61"/>
      <c r="TVX128" s="61"/>
      <c r="TVY128" s="61"/>
      <c r="TVZ128" s="61"/>
      <c r="TWA128" s="61"/>
      <c r="TWB128" s="61"/>
      <c r="TWC128" s="61"/>
      <c r="TWD128" s="61"/>
      <c r="TWE128" s="61"/>
      <c r="TWF128" s="61"/>
      <c r="TWG128" s="61"/>
      <c r="TWH128" s="61"/>
      <c r="TWI128" s="61"/>
      <c r="TWJ128" s="61"/>
      <c r="TWK128" s="61"/>
      <c r="TWL128" s="61"/>
      <c r="TWM128" s="61"/>
      <c r="TWN128" s="61"/>
      <c r="TWO128" s="61"/>
      <c r="TWP128" s="61"/>
      <c r="TWQ128" s="61"/>
      <c r="TWR128" s="61"/>
      <c r="TWS128" s="61"/>
      <c r="TWT128" s="61"/>
      <c r="TWU128" s="61"/>
      <c r="TWV128" s="61"/>
      <c r="TWW128" s="61"/>
      <c r="TWX128" s="61"/>
      <c r="TWY128" s="61"/>
      <c r="TWZ128" s="61"/>
      <c r="TXA128" s="61"/>
      <c r="TXB128" s="61"/>
      <c r="TXC128" s="61"/>
      <c r="TXD128" s="61"/>
      <c r="TXE128" s="61"/>
      <c r="TXF128" s="61"/>
      <c r="TXG128" s="61"/>
      <c r="TXH128" s="61"/>
      <c r="TXI128" s="61"/>
      <c r="TXJ128" s="61"/>
      <c r="TXK128" s="61"/>
      <c r="TXL128" s="61"/>
      <c r="TXM128" s="61"/>
      <c r="TXN128" s="61"/>
      <c r="TXO128" s="61"/>
      <c r="TXP128" s="61"/>
      <c r="TXQ128" s="61"/>
      <c r="TXR128" s="61"/>
      <c r="TXS128" s="61"/>
      <c r="TXT128" s="61"/>
      <c r="TXU128" s="61"/>
      <c r="TXV128" s="61"/>
      <c r="TXW128" s="61"/>
      <c r="TXX128" s="61"/>
      <c r="TXY128" s="61"/>
      <c r="TXZ128" s="61"/>
      <c r="TYA128" s="61"/>
      <c r="TYB128" s="61"/>
      <c r="TYC128" s="61"/>
      <c r="TYD128" s="61"/>
      <c r="TYE128" s="61"/>
      <c r="TYF128" s="61"/>
      <c r="TYG128" s="61"/>
      <c r="TYH128" s="61"/>
      <c r="TYI128" s="61"/>
      <c r="TYJ128" s="61"/>
      <c r="TYK128" s="61"/>
      <c r="TYL128" s="61"/>
      <c r="TYM128" s="61"/>
      <c r="TYN128" s="61"/>
      <c r="TYO128" s="61"/>
      <c r="TYP128" s="61"/>
      <c r="TYQ128" s="61"/>
      <c r="TYR128" s="61"/>
      <c r="TYS128" s="61"/>
      <c r="TYT128" s="61"/>
      <c r="TYU128" s="61"/>
      <c r="TYV128" s="61"/>
      <c r="TYW128" s="61"/>
      <c r="TYX128" s="61"/>
      <c r="TYY128" s="61"/>
      <c r="TYZ128" s="61"/>
      <c r="TZA128" s="61"/>
      <c r="TZB128" s="61"/>
      <c r="TZC128" s="61"/>
      <c r="TZD128" s="61"/>
      <c r="TZE128" s="61"/>
      <c r="TZF128" s="61"/>
      <c r="TZG128" s="61"/>
      <c r="TZH128" s="61"/>
      <c r="TZI128" s="61"/>
      <c r="TZJ128" s="61"/>
      <c r="TZK128" s="61"/>
      <c r="TZL128" s="61"/>
      <c r="TZM128" s="61"/>
      <c r="TZN128" s="61"/>
      <c r="TZO128" s="61"/>
      <c r="TZP128" s="61"/>
      <c r="TZQ128" s="61"/>
      <c r="TZR128" s="61"/>
      <c r="TZS128" s="61"/>
      <c r="TZT128" s="61"/>
      <c r="TZU128" s="61"/>
      <c r="TZV128" s="61"/>
      <c r="TZW128" s="61"/>
      <c r="TZX128" s="61"/>
      <c r="TZY128" s="61"/>
      <c r="TZZ128" s="61"/>
      <c r="UAA128" s="61"/>
      <c r="UAB128" s="61"/>
      <c r="UAC128" s="61"/>
      <c r="UAD128" s="61"/>
      <c r="UAE128" s="61"/>
      <c r="UAF128" s="61"/>
      <c r="UAG128" s="61"/>
      <c r="UAH128" s="61"/>
      <c r="UAI128" s="61"/>
      <c r="UAJ128" s="61"/>
      <c r="UAK128" s="61"/>
      <c r="UAL128" s="61"/>
      <c r="UAM128" s="61"/>
      <c r="UAN128" s="61"/>
      <c r="UAO128" s="61"/>
      <c r="UAP128" s="61"/>
      <c r="UAQ128" s="61"/>
      <c r="UAR128" s="61"/>
      <c r="UAS128" s="61"/>
      <c r="UAT128" s="61"/>
      <c r="UAU128" s="61"/>
      <c r="UAV128" s="61"/>
      <c r="UAW128" s="61"/>
      <c r="UAX128" s="61"/>
      <c r="UAY128" s="61"/>
      <c r="UAZ128" s="61"/>
      <c r="UBA128" s="61"/>
      <c r="UBB128" s="61"/>
      <c r="UBC128" s="61"/>
      <c r="UBD128" s="61"/>
      <c r="UBE128" s="61"/>
      <c r="UBF128" s="61"/>
      <c r="UBG128" s="61"/>
      <c r="UBH128" s="61"/>
      <c r="UBI128" s="61"/>
      <c r="UBJ128" s="61"/>
      <c r="UBK128" s="61"/>
      <c r="UBL128" s="61"/>
      <c r="UBM128" s="61"/>
      <c r="UBN128" s="61"/>
      <c r="UBO128" s="61"/>
      <c r="UBP128" s="61"/>
      <c r="UBQ128" s="61"/>
      <c r="UBR128" s="61"/>
      <c r="UBS128" s="61"/>
      <c r="UBT128" s="61"/>
      <c r="UBU128" s="61"/>
      <c r="UBV128" s="61"/>
      <c r="UBW128" s="61"/>
      <c r="UBX128" s="61"/>
      <c r="UBY128" s="61"/>
      <c r="UBZ128" s="61"/>
      <c r="UCA128" s="61"/>
      <c r="UCB128" s="61"/>
      <c r="UCC128" s="61"/>
      <c r="UCD128" s="61"/>
      <c r="UCE128" s="61"/>
      <c r="UCF128" s="61"/>
      <c r="UCG128" s="61"/>
      <c r="UCH128" s="61"/>
      <c r="UCI128" s="61"/>
      <c r="UCJ128" s="61"/>
      <c r="UCK128" s="61"/>
      <c r="UCL128" s="61"/>
      <c r="UCM128" s="61"/>
      <c r="UCN128" s="61"/>
      <c r="UCO128" s="61"/>
      <c r="UCP128" s="61"/>
      <c r="UCQ128" s="61"/>
      <c r="UCR128" s="61"/>
      <c r="UCS128" s="61"/>
      <c r="UCT128" s="61"/>
      <c r="UCU128" s="61"/>
      <c r="UCV128" s="61"/>
      <c r="UCW128" s="61"/>
      <c r="UCX128" s="61"/>
      <c r="UCY128" s="61"/>
      <c r="UCZ128" s="61"/>
      <c r="UDA128" s="61"/>
      <c r="UDB128" s="61"/>
      <c r="UDC128" s="61"/>
      <c r="UDD128" s="61"/>
      <c r="UDE128" s="61"/>
      <c r="UDF128" s="61"/>
      <c r="UDG128" s="61"/>
      <c r="UDH128" s="61"/>
      <c r="UDI128" s="61"/>
      <c r="UDJ128" s="61"/>
      <c r="UDK128" s="61"/>
      <c r="UDL128" s="61"/>
      <c r="UDM128" s="61"/>
      <c r="UDN128" s="61"/>
      <c r="UDO128" s="61"/>
      <c r="UDP128" s="61"/>
      <c r="UDQ128" s="61"/>
      <c r="UDR128" s="61"/>
      <c r="UDS128" s="61"/>
      <c r="UDT128" s="61"/>
      <c r="UDU128" s="61"/>
      <c r="UDV128" s="61"/>
      <c r="UDW128" s="61"/>
      <c r="UDX128" s="61"/>
      <c r="UDY128" s="61"/>
      <c r="UDZ128" s="61"/>
      <c r="UEA128" s="61"/>
      <c r="UEB128" s="61"/>
      <c r="UEC128" s="61"/>
      <c r="UED128" s="61"/>
      <c r="UEE128" s="61"/>
      <c r="UEF128" s="61"/>
      <c r="UEG128" s="61"/>
      <c r="UEH128" s="61"/>
      <c r="UEI128" s="61"/>
      <c r="UEJ128" s="61"/>
      <c r="UEK128" s="61"/>
      <c r="UEL128" s="61"/>
      <c r="UEM128" s="61"/>
      <c r="UEN128" s="61"/>
      <c r="UEO128" s="61"/>
      <c r="UEP128" s="61"/>
      <c r="UEQ128" s="61"/>
      <c r="UER128" s="61"/>
      <c r="UES128" s="61"/>
      <c r="UET128" s="61"/>
      <c r="UEU128" s="61"/>
      <c r="UEV128" s="61"/>
      <c r="UEW128" s="61"/>
      <c r="UEX128" s="61"/>
      <c r="UEY128" s="61"/>
      <c r="UEZ128" s="61"/>
      <c r="UFA128" s="61"/>
      <c r="UFB128" s="61"/>
      <c r="UFC128" s="61"/>
      <c r="UFD128" s="61"/>
      <c r="UFE128" s="61"/>
      <c r="UFF128" s="61"/>
      <c r="UFG128" s="61"/>
      <c r="UFH128" s="61"/>
      <c r="UFI128" s="61"/>
      <c r="UFJ128" s="61"/>
      <c r="UFK128" s="61"/>
      <c r="UFL128" s="61"/>
      <c r="UFM128" s="61"/>
      <c r="UFN128" s="61"/>
      <c r="UFO128" s="61"/>
      <c r="UFP128" s="61"/>
      <c r="UFQ128" s="61"/>
      <c r="UFR128" s="61"/>
      <c r="UFS128" s="61"/>
      <c r="UFT128" s="61"/>
      <c r="UFU128" s="61"/>
      <c r="UFV128" s="61"/>
      <c r="UFW128" s="61"/>
      <c r="UFX128" s="61"/>
      <c r="UFY128" s="61"/>
      <c r="UFZ128" s="61"/>
      <c r="UGA128" s="61"/>
      <c r="UGB128" s="61"/>
      <c r="UGC128" s="61"/>
      <c r="UGD128" s="61"/>
      <c r="UGE128" s="61"/>
      <c r="UGF128" s="61"/>
      <c r="UGG128" s="61"/>
      <c r="UGH128" s="61"/>
      <c r="UGI128" s="61"/>
      <c r="UGJ128" s="61"/>
      <c r="UGK128" s="61"/>
      <c r="UGL128" s="61"/>
      <c r="UGM128" s="61"/>
      <c r="UGN128" s="61"/>
      <c r="UGO128" s="61"/>
      <c r="UGP128" s="61"/>
      <c r="UGQ128" s="61"/>
      <c r="UGR128" s="61"/>
      <c r="UGS128" s="61"/>
      <c r="UGT128" s="61"/>
      <c r="UGU128" s="61"/>
      <c r="UGV128" s="61"/>
      <c r="UGW128" s="61"/>
      <c r="UGX128" s="61"/>
      <c r="UGY128" s="61"/>
      <c r="UGZ128" s="61"/>
      <c r="UHA128" s="61"/>
      <c r="UHB128" s="61"/>
      <c r="UHC128" s="61"/>
      <c r="UHD128" s="61"/>
      <c r="UHE128" s="61"/>
      <c r="UHF128" s="61"/>
      <c r="UHG128" s="61"/>
      <c r="UHH128" s="61"/>
      <c r="UHI128" s="61"/>
      <c r="UHJ128" s="61"/>
      <c r="UHK128" s="61"/>
      <c r="UHL128" s="61"/>
      <c r="UHM128" s="61"/>
      <c r="UHN128" s="61"/>
      <c r="UHO128" s="61"/>
      <c r="UHP128" s="61"/>
      <c r="UHQ128" s="61"/>
      <c r="UHR128" s="61"/>
      <c r="UHS128" s="61"/>
      <c r="UHT128" s="61"/>
      <c r="UHU128" s="61"/>
      <c r="UHV128" s="61"/>
      <c r="UHW128" s="61"/>
      <c r="UHX128" s="61"/>
      <c r="UHY128" s="61"/>
      <c r="UHZ128" s="61"/>
      <c r="UIA128" s="61"/>
      <c r="UIB128" s="61"/>
      <c r="UIC128" s="61"/>
      <c r="UID128" s="61"/>
      <c r="UIE128" s="61"/>
      <c r="UIF128" s="61"/>
      <c r="UIG128" s="61"/>
      <c r="UIH128" s="61"/>
      <c r="UII128" s="61"/>
      <c r="UIJ128" s="61"/>
      <c r="UIK128" s="61"/>
      <c r="UIL128" s="61"/>
      <c r="UIM128" s="61"/>
      <c r="UIN128" s="61"/>
      <c r="UIO128" s="61"/>
      <c r="UIP128" s="61"/>
      <c r="UIQ128" s="61"/>
      <c r="UIR128" s="61"/>
      <c r="UIS128" s="61"/>
      <c r="UIT128" s="61"/>
      <c r="UIU128" s="61"/>
      <c r="UIV128" s="61"/>
      <c r="UIW128" s="61"/>
      <c r="UIX128" s="61"/>
      <c r="UIY128" s="61"/>
      <c r="UIZ128" s="61"/>
      <c r="UJA128" s="61"/>
      <c r="UJB128" s="61"/>
      <c r="UJC128" s="61"/>
      <c r="UJD128" s="61"/>
      <c r="UJE128" s="61"/>
      <c r="UJF128" s="61"/>
      <c r="UJG128" s="61"/>
      <c r="UJH128" s="61"/>
      <c r="UJI128" s="61"/>
      <c r="UJJ128" s="61"/>
      <c r="UJK128" s="61"/>
      <c r="UJL128" s="61"/>
      <c r="UJM128" s="61"/>
      <c r="UJN128" s="61"/>
      <c r="UJO128" s="61"/>
      <c r="UJP128" s="61"/>
      <c r="UJQ128" s="61"/>
      <c r="UJR128" s="61"/>
      <c r="UJS128" s="61"/>
      <c r="UJT128" s="61"/>
      <c r="UJU128" s="61"/>
      <c r="UJV128" s="61"/>
      <c r="UJW128" s="61"/>
      <c r="UJX128" s="61"/>
      <c r="UJY128" s="61"/>
      <c r="UJZ128" s="61"/>
      <c r="UKA128" s="61"/>
      <c r="UKB128" s="61"/>
      <c r="UKC128" s="61"/>
      <c r="UKD128" s="61"/>
      <c r="UKE128" s="61"/>
      <c r="UKF128" s="61"/>
      <c r="UKG128" s="61"/>
      <c r="UKH128" s="61"/>
      <c r="UKI128" s="61"/>
      <c r="UKJ128" s="61"/>
      <c r="UKK128" s="61"/>
      <c r="UKL128" s="61"/>
      <c r="UKM128" s="61"/>
      <c r="UKN128" s="61"/>
      <c r="UKO128" s="61"/>
      <c r="UKP128" s="61"/>
      <c r="UKQ128" s="61"/>
      <c r="UKR128" s="61"/>
      <c r="UKS128" s="61"/>
      <c r="UKT128" s="61"/>
      <c r="UKU128" s="61"/>
      <c r="UKV128" s="61"/>
      <c r="UKW128" s="61"/>
      <c r="UKX128" s="61"/>
      <c r="UKY128" s="61"/>
      <c r="UKZ128" s="61"/>
      <c r="ULA128" s="61"/>
      <c r="ULB128" s="61"/>
      <c r="ULC128" s="61"/>
      <c r="ULD128" s="61"/>
      <c r="ULE128" s="61"/>
      <c r="ULF128" s="61"/>
      <c r="ULG128" s="61"/>
      <c r="ULH128" s="61"/>
      <c r="ULI128" s="61"/>
      <c r="ULJ128" s="61"/>
      <c r="ULK128" s="61"/>
      <c r="ULL128" s="61"/>
      <c r="ULM128" s="61"/>
      <c r="ULN128" s="61"/>
      <c r="ULO128" s="61"/>
      <c r="ULP128" s="61"/>
      <c r="ULQ128" s="61"/>
      <c r="ULR128" s="61"/>
      <c r="ULS128" s="61"/>
      <c r="ULT128" s="61"/>
      <c r="ULU128" s="61"/>
      <c r="ULV128" s="61"/>
      <c r="ULW128" s="61"/>
      <c r="ULX128" s="61"/>
      <c r="ULY128" s="61"/>
      <c r="ULZ128" s="61"/>
      <c r="UMA128" s="61"/>
      <c r="UMB128" s="61"/>
      <c r="UMC128" s="61"/>
      <c r="UMD128" s="61"/>
      <c r="UME128" s="61"/>
      <c r="UMF128" s="61"/>
      <c r="UMG128" s="61"/>
      <c r="UMH128" s="61"/>
      <c r="UMI128" s="61"/>
      <c r="UMJ128" s="61"/>
      <c r="UMK128" s="61"/>
      <c r="UML128" s="61"/>
      <c r="UMM128" s="61"/>
      <c r="UMN128" s="61"/>
      <c r="UMO128" s="61"/>
      <c r="UMP128" s="61"/>
      <c r="UMQ128" s="61"/>
      <c r="UMR128" s="61"/>
      <c r="UMS128" s="61"/>
      <c r="UMT128" s="61"/>
      <c r="UMU128" s="61"/>
      <c r="UMV128" s="61"/>
      <c r="UMW128" s="61"/>
      <c r="UMX128" s="61"/>
      <c r="UMY128" s="61"/>
      <c r="UMZ128" s="61"/>
      <c r="UNA128" s="61"/>
      <c r="UNB128" s="61"/>
      <c r="UNC128" s="61"/>
      <c r="UND128" s="61"/>
      <c r="UNE128" s="61"/>
      <c r="UNF128" s="61"/>
      <c r="UNG128" s="61"/>
      <c r="UNH128" s="61"/>
      <c r="UNI128" s="61"/>
      <c r="UNJ128" s="61"/>
      <c r="UNK128" s="61"/>
      <c r="UNL128" s="61"/>
      <c r="UNM128" s="61"/>
      <c r="UNN128" s="61"/>
      <c r="UNO128" s="61"/>
      <c r="UNP128" s="61"/>
      <c r="UNQ128" s="61"/>
      <c r="UNR128" s="61"/>
      <c r="UNS128" s="61"/>
      <c r="UNT128" s="61"/>
      <c r="UNU128" s="61"/>
      <c r="UNV128" s="61"/>
      <c r="UNW128" s="61"/>
      <c r="UNX128" s="61"/>
      <c r="UNY128" s="61"/>
      <c r="UNZ128" s="61"/>
      <c r="UOA128" s="61"/>
      <c r="UOB128" s="61"/>
      <c r="UOC128" s="61"/>
      <c r="UOD128" s="61"/>
      <c r="UOE128" s="61"/>
      <c r="UOF128" s="61"/>
      <c r="UOG128" s="61"/>
      <c r="UOH128" s="61"/>
      <c r="UOI128" s="61"/>
      <c r="UOJ128" s="61"/>
      <c r="UOK128" s="61"/>
      <c r="UOL128" s="61"/>
      <c r="UOM128" s="61"/>
      <c r="UON128" s="61"/>
      <c r="UOO128" s="61"/>
      <c r="UOP128" s="61"/>
      <c r="UOQ128" s="61"/>
      <c r="UOR128" s="61"/>
      <c r="UOS128" s="61"/>
      <c r="UOT128" s="61"/>
      <c r="UOU128" s="61"/>
      <c r="UOV128" s="61"/>
      <c r="UOW128" s="61"/>
      <c r="UOX128" s="61"/>
      <c r="UOY128" s="61"/>
      <c r="UOZ128" s="61"/>
      <c r="UPA128" s="61"/>
      <c r="UPB128" s="61"/>
      <c r="UPC128" s="61"/>
      <c r="UPD128" s="61"/>
      <c r="UPE128" s="61"/>
      <c r="UPF128" s="61"/>
      <c r="UPG128" s="61"/>
      <c r="UPH128" s="61"/>
      <c r="UPI128" s="61"/>
      <c r="UPJ128" s="61"/>
      <c r="UPK128" s="61"/>
      <c r="UPL128" s="61"/>
      <c r="UPM128" s="61"/>
      <c r="UPN128" s="61"/>
      <c r="UPO128" s="61"/>
      <c r="UPP128" s="61"/>
      <c r="UPQ128" s="61"/>
      <c r="UPR128" s="61"/>
      <c r="UPS128" s="61"/>
      <c r="UPT128" s="61"/>
      <c r="UPU128" s="61"/>
      <c r="UPV128" s="61"/>
      <c r="UPW128" s="61"/>
      <c r="UPX128" s="61"/>
      <c r="UPY128" s="61"/>
      <c r="UPZ128" s="61"/>
      <c r="UQA128" s="61"/>
      <c r="UQB128" s="61"/>
      <c r="UQC128" s="61"/>
      <c r="UQD128" s="61"/>
      <c r="UQE128" s="61"/>
      <c r="UQF128" s="61"/>
      <c r="UQG128" s="61"/>
      <c r="UQH128" s="61"/>
      <c r="UQI128" s="61"/>
      <c r="UQJ128" s="61"/>
      <c r="UQK128" s="61"/>
      <c r="UQL128" s="61"/>
      <c r="UQM128" s="61"/>
      <c r="UQN128" s="61"/>
      <c r="UQO128" s="61"/>
      <c r="UQP128" s="61"/>
      <c r="UQQ128" s="61"/>
      <c r="UQR128" s="61"/>
      <c r="UQS128" s="61"/>
      <c r="UQT128" s="61"/>
      <c r="UQU128" s="61"/>
      <c r="UQV128" s="61"/>
      <c r="UQW128" s="61"/>
      <c r="UQX128" s="61"/>
      <c r="UQY128" s="61"/>
      <c r="UQZ128" s="61"/>
      <c r="URA128" s="61"/>
      <c r="URB128" s="61"/>
      <c r="URC128" s="61"/>
      <c r="URD128" s="61"/>
      <c r="URE128" s="61"/>
      <c r="URF128" s="61"/>
      <c r="URG128" s="61"/>
      <c r="URH128" s="61"/>
      <c r="URI128" s="61"/>
      <c r="URJ128" s="61"/>
      <c r="URK128" s="61"/>
      <c r="URL128" s="61"/>
      <c r="URM128" s="61"/>
      <c r="URN128" s="61"/>
      <c r="URO128" s="61"/>
      <c r="URP128" s="61"/>
      <c r="URQ128" s="61"/>
      <c r="URR128" s="61"/>
      <c r="URS128" s="61"/>
      <c r="URT128" s="61"/>
      <c r="URU128" s="61"/>
      <c r="URV128" s="61"/>
      <c r="URW128" s="61"/>
      <c r="URX128" s="61"/>
      <c r="URY128" s="61"/>
      <c r="URZ128" s="61"/>
      <c r="USA128" s="61"/>
      <c r="USB128" s="61"/>
      <c r="USC128" s="61"/>
      <c r="USD128" s="61"/>
      <c r="USE128" s="61"/>
      <c r="USF128" s="61"/>
      <c r="USG128" s="61"/>
      <c r="USH128" s="61"/>
      <c r="USI128" s="61"/>
      <c r="USJ128" s="61"/>
      <c r="USK128" s="61"/>
      <c r="USL128" s="61"/>
      <c r="USM128" s="61"/>
      <c r="USN128" s="61"/>
      <c r="USO128" s="61"/>
      <c r="USP128" s="61"/>
      <c r="USQ128" s="61"/>
      <c r="USR128" s="61"/>
      <c r="USS128" s="61"/>
      <c r="UST128" s="61"/>
      <c r="USU128" s="61"/>
      <c r="USV128" s="61"/>
      <c r="USW128" s="61"/>
      <c r="USX128" s="61"/>
      <c r="USY128" s="61"/>
      <c r="USZ128" s="61"/>
      <c r="UTA128" s="61"/>
      <c r="UTB128" s="61"/>
      <c r="UTC128" s="61"/>
      <c r="UTD128" s="61"/>
      <c r="UTE128" s="61"/>
      <c r="UTF128" s="61"/>
      <c r="UTG128" s="61"/>
      <c r="UTH128" s="61"/>
      <c r="UTI128" s="61"/>
      <c r="UTJ128" s="61"/>
      <c r="UTK128" s="61"/>
      <c r="UTL128" s="61"/>
      <c r="UTM128" s="61"/>
      <c r="UTN128" s="61"/>
      <c r="UTO128" s="61"/>
      <c r="UTP128" s="61"/>
      <c r="UTQ128" s="61"/>
      <c r="UTR128" s="61"/>
      <c r="UTS128" s="61"/>
      <c r="UTT128" s="61"/>
      <c r="UTU128" s="61"/>
      <c r="UTV128" s="61"/>
      <c r="UTW128" s="61"/>
      <c r="UTX128" s="61"/>
      <c r="UTY128" s="61"/>
      <c r="UTZ128" s="61"/>
      <c r="UUA128" s="61"/>
      <c r="UUB128" s="61"/>
      <c r="UUC128" s="61"/>
      <c r="UUD128" s="61"/>
      <c r="UUE128" s="61"/>
      <c r="UUF128" s="61"/>
      <c r="UUG128" s="61"/>
      <c r="UUH128" s="61"/>
      <c r="UUI128" s="61"/>
      <c r="UUJ128" s="61"/>
      <c r="UUK128" s="61"/>
      <c r="UUL128" s="61"/>
      <c r="UUM128" s="61"/>
      <c r="UUN128" s="61"/>
      <c r="UUO128" s="61"/>
      <c r="UUP128" s="61"/>
      <c r="UUQ128" s="61"/>
      <c r="UUR128" s="61"/>
      <c r="UUS128" s="61"/>
      <c r="UUT128" s="61"/>
      <c r="UUU128" s="61"/>
      <c r="UUV128" s="61"/>
      <c r="UUW128" s="61"/>
      <c r="UUX128" s="61"/>
      <c r="UUY128" s="61"/>
      <c r="UUZ128" s="61"/>
      <c r="UVA128" s="61"/>
      <c r="UVB128" s="61"/>
      <c r="UVC128" s="61"/>
      <c r="UVD128" s="61"/>
      <c r="UVE128" s="61"/>
      <c r="UVF128" s="61"/>
      <c r="UVG128" s="61"/>
      <c r="UVH128" s="61"/>
      <c r="UVI128" s="61"/>
      <c r="UVJ128" s="61"/>
      <c r="UVK128" s="61"/>
      <c r="UVL128" s="61"/>
      <c r="UVM128" s="61"/>
      <c r="UVN128" s="61"/>
      <c r="UVO128" s="61"/>
      <c r="UVP128" s="61"/>
      <c r="UVQ128" s="61"/>
      <c r="UVR128" s="61"/>
      <c r="UVS128" s="61"/>
      <c r="UVT128" s="61"/>
      <c r="UVU128" s="61"/>
      <c r="UVV128" s="61"/>
      <c r="UVW128" s="61"/>
      <c r="UVX128" s="61"/>
      <c r="UVY128" s="61"/>
      <c r="UVZ128" s="61"/>
      <c r="UWA128" s="61"/>
      <c r="UWB128" s="61"/>
      <c r="UWC128" s="61"/>
      <c r="UWD128" s="61"/>
      <c r="UWE128" s="61"/>
      <c r="UWF128" s="61"/>
      <c r="UWG128" s="61"/>
      <c r="UWH128" s="61"/>
      <c r="UWI128" s="61"/>
      <c r="UWJ128" s="61"/>
      <c r="UWK128" s="61"/>
      <c r="UWL128" s="61"/>
      <c r="UWM128" s="61"/>
      <c r="UWN128" s="61"/>
      <c r="UWO128" s="61"/>
      <c r="UWP128" s="61"/>
      <c r="UWQ128" s="61"/>
      <c r="UWR128" s="61"/>
      <c r="UWS128" s="61"/>
      <c r="UWT128" s="61"/>
      <c r="UWU128" s="61"/>
      <c r="UWV128" s="61"/>
      <c r="UWW128" s="61"/>
      <c r="UWX128" s="61"/>
      <c r="UWY128" s="61"/>
      <c r="UWZ128" s="61"/>
      <c r="UXA128" s="61"/>
      <c r="UXB128" s="61"/>
      <c r="UXC128" s="61"/>
      <c r="UXD128" s="61"/>
      <c r="UXE128" s="61"/>
      <c r="UXF128" s="61"/>
      <c r="UXG128" s="61"/>
      <c r="UXH128" s="61"/>
      <c r="UXI128" s="61"/>
      <c r="UXJ128" s="61"/>
      <c r="UXK128" s="61"/>
      <c r="UXL128" s="61"/>
      <c r="UXM128" s="61"/>
      <c r="UXN128" s="61"/>
      <c r="UXO128" s="61"/>
      <c r="UXP128" s="61"/>
      <c r="UXQ128" s="61"/>
      <c r="UXR128" s="61"/>
      <c r="UXS128" s="61"/>
      <c r="UXT128" s="61"/>
      <c r="UXU128" s="61"/>
      <c r="UXV128" s="61"/>
      <c r="UXW128" s="61"/>
      <c r="UXX128" s="61"/>
      <c r="UXY128" s="61"/>
      <c r="UXZ128" s="61"/>
      <c r="UYA128" s="61"/>
      <c r="UYB128" s="61"/>
      <c r="UYC128" s="61"/>
      <c r="UYD128" s="61"/>
      <c r="UYE128" s="61"/>
      <c r="UYF128" s="61"/>
      <c r="UYG128" s="61"/>
      <c r="UYH128" s="61"/>
      <c r="UYI128" s="61"/>
      <c r="UYJ128" s="61"/>
      <c r="UYK128" s="61"/>
      <c r="UYL128" s="61"/>
      <c r="UYM128" s="61"/>
      <c r="UYN128" s="61"/>
      <c r="UYO128" s="61"/>
      <c r="UYP128" s="61"/>
      <c r="UYQ128" s="61"/>
      <c r="UYR128" s="61"/>
      <c r="UYS128" s="61"/>
      <c r="UYT128" s="61"/>
      <c r="UYU128" s="61"/>
      <c r="UYV128" s="61"/>
      <c r="UYW128" s="61"/>
      <c r="UYX128" s="61"/>
      <c r="UYY128" s="61"/>
      <c r="UYZ128" s="61"/>
      <c r="UZA128" s="61"/>
      <c r="UZB128" s="61"/>
      <c r="UZC128" s="61"/>
      <c r="UZD128" s="61"/>
      <c r="UZE128" s="61"/>
      <c r="UZF128" s="61"/>
      <c r="UZG128" s="61"/>
      <c r="UZH128" s="61"/>
      <c r="UZI128" s="61"/>
      <c r="UZJ128" s="61"/>
      <c r="UZK128" s="61"/>
      <c r="UZL128" s="61"/>
      <c r="UZM128" s="61"/>
      <c r="UZN128" s="61"/>
      <c r="UZO128" s="61"/>
      <c r="UZP128" s="61"/>
      <c r="UZQ128" s="61"/>
      <c r="UZR128" s="61"/>
      <c r="UZS128" s="61"/>
      <c r="UZT128" s="61"/>
      <c r="UZU128" s="61"/>
      <c r="UZV128" s="61"/>
      <c r="UZW128" s="61"/>
      <c r="UZX128" s="61"/>
      <c r="UZY128" s="61"/>
      <c r="UZZ128" s="61"/>
      <c r="VAA128" s="61"/>
      <c r="VAB128" s="61"/>
      <c r="VAC128" s="61"/>
      <c r="VAD128" s="61"/>
      <c r="VAE128" s="61"/>
      <c r="VAF128" s="61"/>
      <c r="VAG128" s="61"/>
      <c r="VAH128" s="61"/>
      <c r="VAI128" s="61"/>
      <c r="VAJ128" s="61"/>
      <c r="VAK128" s="61"/>
      <c r="VAL128" s="61"/>
      <c r="VAM128" s="61"/>
      <c r="VAN128" s="61"/>
      <c r="VAO128" s="61"/>
      <c r="VAP128" s="61"/>
      <c r="VAQ128" s="61"/>
      <c r="VAR128" s="61"/>
      <c r="VAS128" s="61"/>
      <c r="VAT128" s="61"/>
      <c r="VAU128" s="61"/>
      <c r="VAV128" s="61"/>
      <c r="VAW128" s="61"/>
      <c r="VAX128" s="61"/>
      <c r="VAY128" s="61"/>
      <c r="VAZ128" s="61"/>
      <c r="VBA128" s="61"/>
      <c r="VBB128" s="61"/>
      <c r="VBC128" s="61"/>
      <c r="VBD128" s="61"/>
      <c r="VBE128" s="61"/>
      <c r="VBF128" s="61"/>
      <c r="VBG128" s="61"/>
      <c r="VBH128" s="61"/>
      <c r="VBI128" s="61"/>
      <c r="VBJ128" s="61"/>
      <c r="VBK128" s="61"/>
      <c r="VBL128" s="61"/>
      <c r="VBM128" s="61"/>
      <c r="VBN128" s="61"/>
      <c r="VBO128" s="61"/>
      <c r="VBP128" s="61"/>
      <c r="VBQ128" s="61"/>
      <c r="VBR128" s="61"/>
      <c r="VBS128" s="61"/>
      <c r="VBT128" s="61"/>
      <c r="VBU128" s="61"/>
      <c r="VBV128" s="61"/>
      <c r="VBW128" s="61"/>
      <c r="VBX128" s="61"/>
      <c r="VBY128" s="61"/>
      <c r="VBZ128" s="61"/>
      <c r="VCA128" s="61"/>
      <c r="VCB128" s="61"/>
      <c r="VCC128" s="61"/>
      <c r="VCD128" s="61"/>
      <c r="VCE128" s="61"/>
      <c r="VCF128" s="61"/>
      <c r="VCG128" s="61"/>
      <c r="VCH128" s="61"/>
      <c r="VCI128" s="61"/>
      <c r="VCJ128" s="61"/>
      <c r="VCK128" s="61"/>
      <c r="VCL128" s="61"/>
      <c r="VCM128" s="61"/>
      <c r="VCN128" s="61"/>
      <c r="VCO128" s="61"/>
      <c r="VCP128" s="61"/>
      <c r="VCQ128" s="61"/>
      <c r="VCR128" s="61"/>
      <c r="VCS128" s="61"/>
      <c r="VCT128" s="61"/>
      <c r="VCU128" s="61"/>
      <c r="VCV128" s="61"/>
      <c r="VCW128" s="61"/>
      <c r="VCX128" s="61"/>
      <c r="VCY128" s="61"/>
      <c r="VCZ128" s="61"/>
      <c r="VDA128" s="61"/>
      <c r="VDB128" s="61"/>
      <c r="VDC128" s="61"/>
      <c r="VDD128" s="61"/>
      <c r="VDE128" s="61"/>
      <c r="VDF128" s="61"/>
      <c r="VDG128" s="61"/>
      <c r="VDH128" s="61"/>
      <c r="VDI128" s="61"/>
      <c r="VDJ128" s="61"/>
      <c r="VDK128" s="61"/>
      <c r="VDL128" s="61"/>
      <c r="VDM128" s="61"/>
      <c r="VDN128" s="61"/>
      <c r="VDO128" s="61"/>
      <c r="VDP128" s="61"/>
      <c r="VDQ128" s="61"/>
      <c r="VDR128" s="61"/>
      <c r="VDS128" s="61"/>
      <c r="VDT128" s="61"/>
      <c r="VDU128" s="61"/>
      <c r="VDV128" s="61"/>
      <c r="VDW128" s="61"/>
      <c r="VDX128" s="61"/>
      <c r="VDY128" s="61"/>
      <c r="VDZ128" s="61"/>
      <c r="VEA128" s="61"/>
      <c r="VEB128" s="61"/>
      <c r="VEC128" s="61"/>
      <c r="VED128" s="61"/>
      <c r="VEE128" s="61"/>
      <c r="VEF128" s="61"/>
      <c r="VEG128" s="61"/>
      <c r="VEH128" s="61"/>
      <c r="VEI128" s="61"/>
      <c r="VEJ128" s="61"/>
      <c r="VEK128" s="61"/>
      <c r="VEL128" s="61"/>
      <c r="VEM128" s="61"/>
      <c r="VEN128" s="61"/>
      <c r="VEO128" s="61"/>
      <c r="VEP128" s="61"/>
      <c r="VEQ128" s="61"/>
      <c r="VER128" s="61"/>
      <c r="VES128" s="61"/>
      <c r="VET128" s="61"/>
      <c r="VEU128" s="61"/>
      <c r="VEV128" s="61"/>
      <c r="VEW128" s="61"/>
      <c r="VEX128" s="61"/>
      <c r="VEY128" s="61"/>
      <c r="VEZ128" s="61"/>
      <c r="VFA128" s="61"/>
      <c r="VFB128" s="61"/>
      <c r="VFC128" s="61"/>
      <c r="VFD128" s="61"/>
      <c r="VFE128" s="61"/>
      <c r="VFF128" s="61"/>
      <c r="VFG128" s="61"/>
      <c r="VFH128" s="61"/>
      <c r="VFI128" s="61"/>
      <c r="VFJ128" s="61"/>
      <c r="VFK128" s="61"/>
      <c r="VFL128" s="61"/>
      <c r="VFM128" s="61"/>
      <c r="VFN128" s="61"/>
      <c r="VFO128" s="61"/>
      <c r="VFP128" s="61"/>
      <c r="VFQ128" s="61"/>
      <c r="VFR128" s="61"/>
      <c r="VFS128" s="61"/>
      <c r="VFT128" s="61"/>
      <c r="VFU128" s="61"/>
      <c r="VFV128" s="61"/>
      <c r="VFW128" s="61"/>
      <c r="VFX128" s="61"/>
      <c r="VFY128" s="61"/>
      <c r="VFZ128" s="61"/>
      <c r="VGA128" s="61"/>
      <c r="VGB128" s="61"/>
      <c r="VGC128" s="61"/>
      <c r="VGD128" s="61"/>
      <c r="VGE128" s="61"/>
      <c r="VGF128" s="61"/>
      <c r="VGG128" s="61"/>
      <c r="VGH128" s="61"/>
      <c r="VGI128" s="61"/>
      <c r="VGJ128" s="61"/>
      <c r="VGK128" s="61"/>
      <c r="VGL128" s="61"/>
      <c r="VGM128" s="61"/>
      <c r="VGN128" s="61"/>
      <c r="VGO128" s="61"/>
      <c r="VGP128" s="61"/>
      <c r="VGQ128" s="61"/>
      <c r="VGR128" s="61"/>
      <c r="VGS128" s="61"/>
      <c r="VGT128" s="61"/>
      <c r="VGU128" s="61"/>
      <c r="VGV128" s="61"/>
      <c r="VGW128" s="61"/>
      <c r="VGX128" s="61"/>
      <c r="VGY128" s="61"/>
      <c r="VGZ128" s="61"/>
      <c r="VHA128" s="61"/>
      <c r="VHB128" s="61"/>
      <c r="VHC128" s="61"/>
      <c r="VHD128" s="61"/>
      <c r="VHE128" s="61"/>
      <c r="VHF128" s="61"/>
      <c r="VHG128" s="61"/>
      <c r="VHH128" s="61"/>
      <c r="VHI128" s="61"/>
      <c r="VHJ128" s="61"/>
      <c r="VHK128" s="61"/>
      <c r="VHL128" s="61"/>
      <c r="VHM128" s="61"/>
      <c r="VHN128" s="61"/>
      <c r="VHO128" s="61"/>
      <c r="VHP128" s="61"/>
      <c r="VHQ128" s="61"/>
      <c r="VHR128" s="61"/>
      <c r="VHS128" s="61"/>
      <c r="VHT128" s="61"/>
      <c r="VHU128" s="61"/>
      <c r="VHV128" s="61"/>
      <c r="VHW128" s="61"/>
      <c r="VHX128" s="61"/>
      <c r="VHY128" s="61"/>
      <c r="VHZ128" s="61"/>
      <c r="VIA128" s="61"/>
      <c r="VIB128" s="61"/>
      <c r="VIC128" s="61"/>
      <c r="VID128" s="61"/>
      <c r="VIE128" s="61"/>
      <c r="VIF128" s="61"/>
      <c r="VIG128" s="61"/>
      <c r="VIH128" s="61"/>
      <c r="VII128" s="61"/>
      <c r="VIJ128" s="61"/>
      <c r="VIK128" s="61"/>
      <c r="VIL128" s="61"/>
      <c r="VIM128" s="61"/>
      <c r="VIN128" s="61"/>
      <c r="VIO128" s="61"/>
      <c r="VIP128" s="61"/>
      <c r="VIQ128" s="61"/>
      <c r="VIR128" s="61"/>
      <c r="VIS128" s="61"/>
      <c r="VIT128" s="61"/>
      <c r="VIU128" s="61"/>
      <c r="VIV128" s="61"/>
      <c r="VIW128" s="61"/>
      <c r="VIX128" s="61"/>
      <c r="VIY128" s="61"/>
      <c r="VIZ128" s="61"/>
      <c r="VJA128" s="61"/>
      <c r="VJB128" s="61"/>
      <c r="VJC128" s="61"/>
      <c r="VJD128" s="61"/>
      <c r="VJE128" s="61"/>
      <c r="VJF128" s="61"/>
      <c r="VJG128" s="61"/>
      <c r="VJH128" s="61"/>
      <c r="VJI128" s="61"/>
      <c r="VJJ128" s="61"/>
      <c r="VJK128" s="61"/>
      <c r="VJL128" s="61"/>
      <c r="VJM128" s="61"/>
      <c r="VJN128" s="61"/>
      <c r="VJO128" s="61"/>
      <c r="VJP128" s="61"/>
      <c r="VJQ128" s="61"/>
      <c r="VJR128" s="61"/>
      <c r="VJS128" s="61"/>
      <c r="VJT128" s="61"/>
      <c r="VJU128" s="61"/>
      <c r="VJV128" s="61"/>
      <c r="VJW128" s="61"/>
      <c r="VJX128" s="61"/>
      <c r="VJY128" s="61"/>
      <c r="VJZ128" s="61"/>
      <c r="VKA128" s="61"/>
      <c r="VKB128" s="61"/>
      <c r="VKC128" s="61"/>
      <c r="VKD128" s="61"/>
      <c r="VKE128" s="61"/>
      <c r="VKF128" s="61"/>
      <c r="VKG128" s="61"/>
      <c r="VKH128" s="61"/>
      <c r="VKI128" s="61"/>
      <c r="VKJ128" s="61"/>
      <c r="VKK128" s="61"/>
      <c r="VKL128" s="61"/>
      <c r="VKM128" s="61"/>
      <c r="VKN128" s="61"/>
      <c r="VKO128" s="61"/>
      <c r="VKP128" s="61"/>
      <c r="VKQ128" s="61"/>
      <c r="VKR128" s="61"/>
      <c r="VKS128" s="61"/>
      <c r="VKT128" s="61"/>
      <c r="VKU128" s="61"/>
      <c r="VKV128" s="61"/>
      <c r="VKW128" s="61"/>
      <c r="VKX128" s="61"/>
      <c r="VKY128" s="61"/>
      <c r="VKZ128" s="61"/>
      <c r="VLA128" s="61"/>
      <c r="VLB128" s="61"/>
      <c r="VLC128" s="61"/>
      <c r="VLD128" s="61"/>
      <c r="VLE128" s="61"/>
      <c r="VLF128" s="61"/>
      <c r="VLG128" s="61"/>
      <c r="VLH128" s="61"/>
      <c r="VLI128" s="61"/>
      <c r="VLJ128" s="61"/>
      <c r="VLK128" s="61"/>
      <c r="VLL128" s="61"/>
      <c r="VLM128" s="61"/>
      <c r="VLN128" s="61"/>
      <c r="VLO128" s="61"/>
      <c r="VLP128" s="61"/>
      <c r="VLQ128" s="61"/>
      <c r="VLR128" s="61"/>
      <c r="VLS128" s="61"/>
      <c r="VLT128" s="61"/>
      <c r="VLU128" s="61"/>
      <c r="VLV128" s="61"/>
      <c r="VLW128" s="61"/>
      <c r="VLX128" s="61"/>
      <c r="VLY128" s="61"/>
      <c r="VLZ128" s="61"/>
      <c r="VMA128" s="61"/>
      <c r="VMB128" s="61"/>
      <c r="VMC128" s="61"/>
      <c r="VMD128" s="61"/>
      <c r="VME128" s="61"/>
      <c r="VMF128" s="61"/>
      <c r="VMG128" s="61"/>
      <c r="VMH128" s="61"/>
      <c r="VMI128" s="61"/>
      <c r="VMJ128" s="61"/>
      <c r="VMK128" s="61"/>
      <c r="VML128" s="61"/>
      <c r="VMM128" s="61"/>
      <c r="VMN128" s="61"/>
      <c r="VMO128" s="61"/>
      <c r="VMP128" s="61"/>
      <c r="VMQ128" s="61"/>
      <c r="VMR128" s="61"/>
      <c r="VMS128" s="61"/>
      <c r="VMT128" s="61"/>
      <c r="VMU128" s="61"/>
      <c r="VMV128" s="61"/>
      <c r="VMW128" s="61"/>
      <c r="VMX128" s="61"/>
      <c r="VMY128" s="61"/>
      <c r="VMZ128" s="61"/>
      <c r="VNA128" s="61"/>
      <c r="VNB128" s="61"/>
      <c r="VNC128" s="61"/>
      <c r="VND128" s="61"/>
      <c r="VNE128" s="61"/>
      <c r="VNF128" s="61"/>
      <c r="VNG128" s="61"/>
      <c r="VNH128" s="61"/>
      <c r="VNI128" s="61"/>
      <c r="VNJ128" s="61"/>
      <c r="VNK128" s="61"/>
      <c r="VNL128" s="61"/>
      <c r="VNM128" s="61"/>
      <c r="VNN128" s="61"/>
      <c r="VNO128" s="61"/>
      <c r="VNP128" s="61"/>
      <c r="VNQ128" s="61"/>
      <c r="VNR128" s="61"/>
      <c r="VNS128" s="61"/>
      <c r="VNT128" s="61"/>
      <c r="VNU128" s="61"/>
      <c r="VNV128" s="61"/>
      <c r="VNW128" s="61"/>
      <c r="VNX128" s="61"/>
      <c r="VNY128" s="61"/>
      <c r="VNZ128" s="61"/>
      <c r="VOA128" s="61"/>
      <c r="VOB128" s="61"/>
      <c r="VOC128" s="61"/>
      <c r="VOD128" s="61"/>
      <c r="VOE128" s="61"/>
      <c r="VOF128" s="61"/>
      <c r="VOG128" s="61"/>
      <c r="VOH128" s="61"/>
      <c r="VOI128" s="61"/>
      <c r="VOJ128" s="61"/>
      <c r="VOK128" s="61"/>
      <c r="VOL128" s="61"/>
      <c r="VOM128" s="61"/>
      <c r="VON128" s="61"/>
      <c r="VOO128" s="61"/>
      <c r="VOP128" s="61"/>
      <c r="VOQ128" s="61"/>
      <c r="VOR128" s="61"/>
      <c r="VOS128" s="61"/>
      <c r="VOT128" s="61"/>
      <c r="VOU128" s="61"/>
      <c r="VOV128" s="61"/>
      <c r="VOW128" s="61"/>
      <c r="VOX128" s="61"/>
      <c r="VOY128" s="61"/>
      <c r="VOZ128" s="61"/>
      <c r="VPA128" s="61"/>
      <c r="VPB128" s="61"/>
      <c r="VPC128" s="61"/>
      <c r="VPD128" s="61"/>
      <c r="VPE128" s="61"/>
      <c r="VPF128" s="61"/>
      <c r="VPG128" s="61"/>
      <c r="VPH128" s="61"/>
      <c r="VPI128" s="61"/>
      <c r="VPJ128" s="61"/>
      <c r="VPK128" s="61"/>
      <c r="VPL128" s="61"/>
      <c r="VPM128" s="61"/>
      <c r="VPN128" s="61"/>
      <c r="VPO128" s="61"/>
      <c r="VPP128" s="61"/>
      <c r="VPQ128" s="61"/>
      <c r="VPR128" s="61"/>
      <c r="VPS128" s="61"/>
      <c r="VPT128" s="61"/>
      <c r="VPU128" s="61"/>
      <c r="VPV128" s="61"/>
      <c r="VPW128" s="61"/>
      <c r="VPX128" s="61"/>
      <c r="VPY128" s="61"/>
      <c r="VPZ128" s="61"/>
      <c r="VQA128" s="61"/>
      <c r="VQB128" s="61"/>
      <c r="VQC128" s="61"/>
      <c r="VQD128" s="61"/>
      <c r="VQE128" s="61"/>
      <c r="VQF128" s="61"/>
      <c r="VQG128" s="61"/>
      <c r="VQH128" s="61"/>
      <c r="VQI128" s="61"/>
      <c r="VQJ128" s="61"/>
      <c r="VQK128" s="61"/>
      <c r="VQL128" s="61"/>
      <c r="VQM128" s="61"/>
      <c r="VQN128" s="61"/>
      <c r="VQO128" s="61"/>
      <c r="VQP128" s="61"/>
      <c r="VQQ128" s="61"/>
      <c r="VQR128" s="61"/>
      <c r="VQS128" s="61"/>
      <c r="VQT128" s="61"/>
      <c r="VQU128" s="61"/>
      <c r="VQV128" s="61"/>
      <c r="VQW128" s="61"/>
      <c r="VQX128" s="61"/>
      <c r="VQY128" s="61"/>
      <c r="VQZ128" s="61"/>
      <c r="VRA128" s="61"/>
      <c r="VRB128" s="61"/>
      <c r="VRC128" s="61"/>
      <c r="VRD128" s="61"/>
      <c r="VRE128" s="61"/>
      <c r="VRF128" s="61"/>
      <c r="VRG128" s="61"/>
      <c r="VRH128" s="61"/>
      <c r="VRI128" s="61"/>
      <c r="VRJ128" s="61"/>
      <c r="VRK128" s="61"/>
      <c r="VRL128" s="61"/>
      <c r="VRM128" s="61"/>
      <c r="VRN128" s="61"/>
      <c r="VRO128" s="61"/>
      <c r="VRP128" s="61"/>
      <c r="VRQ128" s="61"/>
      <c r="VRR128" s="61"/>
      <c r="VRS128" s="61"/>
      <c r="VRT128" s="61"/>
      <c r="VRU128" s="61"/>
      <c r="VRV128" s="61"/>
      <c r="VRW128" s="61"/>
      <c r="VRX128" s="61"/>
      <c r="VRY128" s="61"/>
      <c r="VRZ128" s="61"/>
      <c r="VSA128" s="61"/>
      <c r="VSB128" s="61"/>
      <c r="VSC128" s="61"/>
      <c r="VSD128" s="61"/>
      <c r="VSE128" s="61"/>
      <c r="VSF128" s="61"/>
      <c r="VSG128" s="61"/>
      <c r="VSH128" s="61"/>
      <c r="VSI128" s="61"/>
      <c r="VSJ128" s="61"/>
      <c r="VSK128" s="61"/>
      <c r="VSL128" s="61"/>
      <c r="VSM128" s="61"/>
      <c r="VSN128" s="61"/>
      <c r="VSO128" s="61"/>
      <c r="VSP128" s="61"/>
      <c r="VSQ128" s="61"/>
      <c r="VSR128" s="61"/>
      <c r="VSS128" s="61"/>
      <c r="VST128" s="61"/>
      <c r="VSU128" s="61"/>
      <c r="VSV128" s="61"/>
      <c r="VSW128" s="61"/>
      <c r="VSX128" s="61"/>
      <c r="VSY128" s="61"/>
      <c r="VSZ128" s="61"/>
      <c r="VTA128" s="61"/>
      <c r="VTB128" s="61"/>
      <c r="VTC128" s="61"/>
      <c r="VTD128" s="61"/>
      <c r="VTE128" s="61"/>
      <c r="VTF128" s="61"/>
      <c r="VTG128" s="61"/>
      <c r="VTH128" s="61"/>
      <c r="VTI128" s="61"/>
      <c r="VTJ128" s="61"/>
      <c r="VTK128" s="61"/>
      <c r="VTL128" s="61"/>
      <c r="VTM128" s="61"/>
      <c r="VTN128" s="61"/>
      <c r="VTO128" s="61"/>
      <c r="VTP128" s="61"/>
      <c r="VTQ128" s="61"/>
      <c r="VTR128" s="61"/>
      <c r="VTS128" s="61"/>
      <c r="VTT128" s="61"/>
      <c r="VTU128" s="61"/>
      <c r="VTV128" s="61"/>
      <c r="VTW128" s="61"/>
      <c r="VTX128" s="61"/>
      <c r="VTY128" s="61"/>
      <c r="VTZ128" s="61"/>
      <c r="VUA128" s="61"/>
      <c r="VUB128" s="61"/>
      <c r="VUC128" s="61"/>
      <c r="VUD128" s="61"/>
      <c r="VUE128" s="61"/>
      <c r="VUF128" s="61"/>
      <c r="VUG128" s="61"/>
      <c r="VUH128" s="61"/>
      <c r="VUI128" s="61"/>
      <c r="VUJ128" s="61"/>
      <c r="VUK128" s="61"/>
      <c r="VUL128" s="61"/>
      <c r="VUM128" s="61"/>
      <c r="VUN128" s="61"/>
      <c r="VUO128" s="61"/>
      <c r="VUP128" s="61"/>
      <c r="VUQ128" s="61"/>
      <c r="VUR128" s="61"/>
      <c r="VUS128" s="61"/>
      <c r="VUT128" s="61"/>
      <c r="VUU128" s="61"/>
      <c r="VUV128" s="61"/>
      <c r="VUW128" s="61"/>
      <c r="VUX128" s="61"/>
      <c r="VUY128" s="61"/>
      <c r="VUZ128" s="61"/>
      <c r="VVA128" s="61"/>
      <c r="VVB128" s="61"/>
      <c r="VVC128" s="61"/>
      <c r="VVD128" s="61"/>
      <c r="VVE128" s="61"/>
      <c r="VVF128" s="61"/>
      <c r="VVG128" s="61"/>
      <c r="VVH128" s="61"/>
      <c r="VVI128" s="61"/>
      <c r="VVJ128" s="61"/>
      <c r="VVK128" s="61"/>
      <c r="VVL128" s="61"/>
      <c r="VVM128" s="61"/>
      <c r="VVN128" s="61"/>
      <c r="VVO128" s="61"/>
      <c r="VVP128" s="61"/>
      <c r="VVQ128" s="61"/>
      <c r="VVR128" s="61"/>
      <c r="VVS128" s="61"/>
      <c r="VVT128" s="61"/>
      <c r="VVU128" s="61"/>
      <c r="VVV128" s="61"/>
      <c r="VVW128" s="61"/>
      <c r="VVX128" s="61"/>
      <c r="VVY128" s="61"/>
      <c r="VVZ128" s="61"/>
      <c r="VWA128" s="61"/>
      <c r="VWB128" s="61"/>
      <c r="VWC128" s="61"/>
      <c r="VWD128" s="61"/>
      <c r="VWE128" s="61"/>
      <c r="VWF128" s="61"/>
      <c r="VWG128" s="61"/>
      <c r="VWH128" s="61"/>
      <c r="VWI128" s="61"/>
      <c r="VWJ128" s="61"/>
      <c r="VWK128" s="61"/>
      <c r="VWL128" s="61"/>
      <c r="VWM128" s="61"/>
      <c r="VWN128" s="61"/>
      <c r="VWO128" s="61"/>
      <c r="VWP128" s="61"/>
      <c r="VWQ128" s="61"/>
      <c r="VWR128" s="61"/>
      <c r="VWS128" s="61"/>
      <c r="VWT128" s="61"/>
      <c r="VWU128" s="61"/>
      <c r="VWV128" s="61"/>
      <c r="VWW128" s="61"/>
      <c r="VWX128" s="61"/>
      <c r="VWY128" s="61"/>
      <c r="VWZ128" s="61"/>
      <c r="VXA128" s="61"/>
      <c r="VXB128" s="61"/>
      <c r="VXC128" s="61"/>
      <c r="VXD128" s="61"/>
      <c r="VXE128" s="61"/>
      <c r="VXF128" s="61"/>
      <c r="VXG128" s="61"/>
      <c r="VXH128" s="61"/>
      <c r="VXI128" s="61"/>
      <c r="VXJ128" s="61"/>
      <c r="VXK128" s="61"/>
      <c r="VXL128" s="61"/>
      <c r="VXM128" s="61"/>
      <c r="VXN128" s="61"/>
      <c r="VXO128" s="61"/>
      <c r="VXP128" s="61"/>
      <c r="VXQ128" s="61"/>
      <c r="VXR128" s="61"/>
      <c r="VXS128" s="61"/>
      <c r="VXT128" s="61"/>
      <c r="VXU128" s="61"/>
      <c r="VXV128" s="61"/>
      <c r="VXW128" s="61"/>
      <c r="VXX128" s="61"/>
      <c r="VXY128" s="61"/>
      <c r="VXZ128" s="61"/>
      <c r="VYA128" s="61"/>
      <c r="VYB128" s="61"/>
      <c r="VYC128" s="61"/>
      <c r="VYD128" s="61"/>
      <c r="VYE128" s="61"/>
      <c r="VYF128" s="61"/>
      <c r="VYG128" s="61"/>
      <c r="VYH128" s="61"/>
      <c r="VYI128" s="61"/>
      <c r="VYJ128" s="61"/>
      <c r="VYK128" s="61"/>
      <c r="VYL128" s="61"/>
      <c r="VYM128" s="61"/>
      <c r="VYN128" s="61"/>
      <c r="VYO128" s="61"/>
      <c r="VYP128" s="61"/>
      <c r="VYQ128" s="61"/>
      <c r="VYR128" s="61"/>
      <c r="VYS128" s="61"/>
      <c r="VYT128" s="61"/>
      <c r="VYU128" s="61"/>
      <c r="VYV128" s="61"/>
      <c r="VYW128" s="61"/>
      <c r="VYX128" s="61"/>
      <c r="VYY128" s="61"/>
      <c r="VYZ128" s="61"/>
      <c r="VZA128" s="61"/>
      <c r="VZB128" s="61"/>
      <c r="VZC128" s="61"/>
      <c r="VZD128" s="61"/>
      <c r="VZE128" s="61"/>
      <c r="VZF128" s="61"/>
      <c r="VZG128" s="61"/>
      <c r="VZH128" s="61"/>
      <c r="VZI128" s="61"/>
      <c r="VZJ128" s="61"/>
      <c r="VZK128" s="61"/>
      <c r="VZL128" s="61"/>
      <c r="VZM128" s="61"/>
      <c r="VZN128" s="61"/>
      <c r="VZO128" s="61"/>
      <c r="VZP128" s="61"/>
      <c r="VZQ128" s="61"/>
      <c r="VZR128" s="61"/>
      <c r="VZS128" s="61"/>
      <c r="VZT128" s="61"/>
      <c r="VZU128" s="61"/>
      <c r="VZV128" s="61"/>
      <c r="VZW128" s="61"/>
      <c r="VZX128" s="61"/>
      <c r="VZY128" s="61"/>
      <c r="VZZ128" s="61"/>
      <c r="WAA128" s="61"/>
      <c r="WAB128" s="61"/>
      <c r="WAC128" s="61"/>
      <c r="WAD128" s="61"/>
      <c r="WAE128" s="61"/>
      <c r="WAF128" s="61"/>
      <c r="WAG128" s="61"/>
      <c r="WAH128" s="61"/>
      <c r="WAI128" s="61"/>
      <c r="WAJ128" s="61"/>
      <c r="WAK128" s="61"/>
      <c r="WAL128" s="61"/>
      <c r="WAM128" s="61"/>
      <c r="WAN128" s="61"/>
      <c r="WAO128" s="61"/>
      <c r="WAP128" s="61"/>
      <c r="WAQ128" s="61"/>
      <c r="WAR128" s="61"/>
      <c r="WAS128" s="61"/>
      <c r="WAT128" s="61"/>
      <c r="WAU128" s="61"/>
      <c r="WAV128" s="61"/>
      <c r="WAW128" s="61"/>
      <c r="WAX128" s="61"/>
      <c r="WAY128" s="61"/>
      <c r="WAZ128" s="61"/>
      <c r="WBA128" s="61"/>
      <c r="WBB128" s="61"/>
      <c r="WBC128" s="61"/>
      <c r="WBD128" s="61"/>
      <c r="WBE128" s="61"/>
      <c r="WBF128" s="61"/>
      <c r="WBG128" s="61"/>
      <c r="WBH128" s="61"/>
      <c r="WBI128" s="61"/>
      <c r="WBJ128" s="61"/>
      <c r="WBK128" s="61"/>
      <c r="WBL128" s="61"/>
      <c r="WBM128" s="61"/>
      <c r="WBN128" s="61"/>
      <c r="WBO128" s="61"/>
      <c r="WBP128" s="61"/>
      <c r="WBQ128" s="61"/>
      <c r="WBR128" s="61"/>
      <c r="WBS128" s="61"/>
      <c r="WBT128" s="61"/>
      <c r="WBU128" s="61"/>
      <c r="WBV128" s="61"/>
      <c r="WBW128" s="61"/>
      <c r="WBX128" s="61"/>
      <c r="WBY128" s="61"/>
      <c r="WBZ128" s="61"/>
      <c r="WCA128" s="61"/>
      <c r="WCB128" s="61"/>
      <c r="WCC128" s="61"/>
      <c r="WCD128" s="61"/>
      <c r="WCE128" s="61"/>
      <c r="WCF128" s="61"/>
      <c r="WCG128" s="61"/>
      <c r="WCH128" s="61"/>
      <c r="WCI128" s="61"/>
      <c r="WCJ128" s="61"/>
      <c r="WCK128" s="61"/>
      <c r="WCL128" s="61"/>
      <c r="WCM128" s="61"/>
      <c r="WCN128" s="61"/>
      <c r="WCO128" s="61"/>
      <c r="WCP128" s="61"/>
      <c r="WCQ128" s="61"/>
      <c r="WCR128" s="61"/>
      <c r="WCS128" s="61"/>
      <c r="WCT128" s="61"/>
      <c r="WCU128" s="61"/>
      <c r="WCV128" s="61"/>
      <c r="WCW128" s="61"/>
      <c r="WCX128" s="61"/>
      <c r="WCY128" s="61"/>
      <c r="WCZ128" s="61"/>
      <c r="WDA128" s="61"/>
      <c r="WDB128" s="61"/>
      <c r="WDC128" s="61"/>
      <c r="WDD128" s="61"/>
      <c r="WDE128" s="61"/>
      <c r="WDF128" s="61"/>
      <c r="WDG128" s="61"/>
      <c r="WDH128" s="61"/>
      <c r="WDI128" s="61"/>
      <c r="WDJ128" s="61"/>
      <c r="WDK128" s="61"/>
      <c r="WDL128" s="61"/>
      <c r="WDM128" s="61"/>
      <c r="WDN128" s="61"/>
      <c r="WDO128" s="61"/>
      <c r="WDP128" s="61"/>
      <c r="WDQ128" s="61"/>
      <c r="WDR128" s="61"/>
      <c r="WDS128" s="61"/>
      <c r="WDT128" s="61"/>
      <c r="WDU128" s="61"/>
      <c r="WDV128" s="61"/>
      <c r="WDW128" s="61"/>
      <c r="WDX128" s="61"/>
      <c r="WDY128" s="61"/>
      <c r="WDZ128" s="61"/>
      <c r="WEA128" s="61"/>
      <c r="WEB128" s="61"/>
      <c r="WEC128" s="61"/>
      <c r="WED128" s="61"/>
      <c r="WEE128" s="61"/>
      <c r="WEF128" s="61"/>
      <c r="WEG128" s="61"/>
      <c r="WEH128" s="61"/>
      <c r="WEI128" s="61"/>
      <c r="WEJ128" s="61"/>
      <c r="WEK128" s="61"/>
      <c r="WEL128" s="61"/>
      <c r="WEM128" s="61"/>
      <c r="WEN128" s="61"/>
      <c r="WEO128" s="61"/>
      <c r="WEP128" s="61"/>
      <c r="WEQ128" s="61"/>
      <c r="WER128" s="61"/>
      <c r="WES128" s="61"/>
      <c r="WET128" s="61"/>
      <c r="WEU128" s="61"/>
      <c r="WEV128" s="61"/>
      <c r="WEW128" s="61"/>
      <c r="WEX128" s="61"/>
      <c r="WEY128" s="61"/>
      <c r="WEZ128" s="61"/>
      <c r="WFA128" s="61"/>
      <c r="WFB128" s="61"/>
      <c r="WFC128" s="61"/>
      <c r="WFD128" s="61"/>
      <c r="WFE128" s="61"/>
      <c r="WFF128" s="61"/>
      <c r="WFG128" s="61"/>
      <c r="WFH128" s="61"/>
      <c r="WFI128" s="61"/>
      <c r="WFJ128" s="61"/>
      <c r="WFK128" s="61"/>
      <c r="WFL128" s="61"/>
      <c r="WFM128" s="61"/>
      <c r="WFN128" s="61"/>
      <c r="WFO128" s="61"/>
      <c r="WFP128" s="61"/>
      <c r="WFQ128" s="61"/>
      <c r="WFR128" s="61"/>
      <c r="WFS128" s="61"/>
      <c r="WFT128" s="61"/>
      <c r="WFU128" s="61"/>
      <c r="WFV128" s="61"/>
      <c r="WFW128" s="61"/>
      <c r="WFX128" s="61"/>
      <c r="WFY128" s="61"/>
      <c r="WFZ128" s="61"/>
      <c r="WGA128" s="61"/>
      <c r="WGB128" s="61"/>
      <c r="WGC128" s="61"/>
      <c r="WGD128" s="61"/>
      <c r="WGE128" s="61"/>
      <c r="WGF128" s="61"/>
      <c r="WGG128" s="61"/>
      <c r="WGH128" s="61"/>
      <c r="WGI128" s="61"/>
      <c r="WGJ128" s="61"/>
      <c r="WGK128" s="61"/>
      <c r="WGL128" s="61"/>
      <c r="WGM128" s="61"/>
      <c r="WGN128" s="61"/>
      <c r="WGO128" s="61"/>
      <c r="WGP128" s="61"/>
      <c r="WGQ128" s="61"/>
      <c r="WGR128" s="61"/>
      <c r="WGS128" s="61"/>
      <c r="WGT128" s="61"/>
      <c r="WGU128" s="61"/>
      <c r="WGV128" s="61"/>
      <c r="WGW128" s="61"/>
      <c r="WGX128" s="61"/>
      <c r="WGY128" s="61"/>
      <c r="WGZ128" s="61"/>
      <c r="WHA128" s="61"/>
      <c r="WHB128" s="61"/>
      <c r="WHC128" s="61"/>
      <c r="WHD128" s="61"/>
      <c r="WHE128" s="61"/>
      <c r="WHF128" s="61"/>
      <c r="WHG128" s="61"/>
      <c r="WHH128" s="61"/>
      <c r="WHI128" s="61"/>
      <c r="WHJ128" s="61"/>
      <c r="WHK128" s="61"/>
      <c r="WHL128" s="61"/>
      <c r="WHM128" s="61"/>
      <c r="WHN128" s="61"/>
      <c r="WHO128" s="61"/>
      <c r="WHP128" s="61"/>
      <c r="WHQ128" s="61"/>
      <c r="WHR128" s="61"/>
      <c r="WHS128" s="61"/>
      <c r="WHT128" s="61"/>
      <c r="WHU128" s="61"/>
      <c r="WHV128" s="61"/>
      <c r="WHW128" s="61"/>
      <c r="WHX128" s="61"/>
      <c r="WHY128" s="61"/>
      <c r="WHZ128" s="61"/>
      <c r="WIA128" s="61"/>
      <c r="WIB128" s="61"/>
      <c r="WIC128" s="61"/>
      <c r="WID128" s="61"/>
      <c r="WIE128" s="61"/>
      <c r="WIF128" s="61"/>
      <c r="WIG128" s="61"/>
      <c r="WIH128" s="61"/>
      <c r="WII128" s="61"/>
      <c r="WIJ128" s="61"/>
      <c r="WIK128" s="61"/>
      <c r="WIL128" s="61"/>
      <c r="WIM128" s="61"/>
      <c r="WIN128" s="61"/>
      <c r="WIO128" s="61"/>
      <c r="WIP128" s="61"/>
      <c r="WIQ128" s="61"/>
      <c r="WIR128" s="61"/>
      <c r="WIS128" s="61"/>
      <c r="WIT128" s="61"/>
      <c r="WIU128" s="61"/>
      <c r="WIV128" s="61"/>
      <c r="WIW128" s="61"/>
      <c r="WIX128" s="61"/>
      <c r="WIY128" s="61"/>
      <c r="WIZ128" s="61"/>
      <c r="WJA128" s="61"/>
      <c r="WJB128" s="61"/>
      <c r="WJC128" s="61"/>
      <c r="WJD128" s="61"/>
      <c r="WJE128" s="61"/>
      <c r="WJF128" s="61"/>
      <c r="WJG128" s="61"/>
      <c r="WJH128" s="61"/>
      <c r="WJI128" s="61"/>
      <c r="WJJ128" s="61"/>
      <c r="WJK128" s="61"/>
      <c r="WJL128" s="61"/>
      <c r="WJM128" s="61"/>
      <c r="WJN128" s="61"/>
      <c r="WJO128" s="61"/>
      <c r="WJP128" s="61"/>
      <c r="WJQ128" s="61"/>
      <c r="WJR128" s="61"/>
      <c r="WJS128" s="61"/>
      <c r="WJT128" s="61"/>
      <c r="WJU128" s="61"/>
      <c r="WJV128" s="61"/>
      <c r="WJW128" s="61"/>
      <c r="WJX128" s="61"/>
      <c r="WJY128" s="61"/>
      <c r="WJZ128" s="61"/>
      <c r="WKA128" s="61"/>
      <c r="WKB128" s="61"/>
      <c r="WKC128" s="61"/>
      <c r="WKD128" s="61"/>
      <c r="WKE128" s="61"/>
      <c r="WKF128" s="61"/>
      <c r="WKG128" s="61"/>
      <c r="WKH128" s="61"/>
      <c r="WKI128" s="61"/>
      <c r="WKJ128" s="61"/>
      <c r="WKK128" s="61"/>
      <c r="WKL128" s="61"/>
      <c r="WKM128" s="61"/>
      <c r="WKN128" s="61"/>
      <c r="WKO128" s="61"/>
      <c r="WKP128" s="61"/>
      <c r="WKQ128" s="61"/>
      <c r="WKR128" s="61"/>
      <c r="WKS128" s="61"/>
      <c r="WKT128" s="61"/>
      <c r="WKU128" s="61"/>
      <c r="WKV128" s="61"/>
      <c r="WKW128" s="61"/>
      <c r="WKX128" s="61"/>
      <c r="WKY128" s="61"/>
      <c r="WKZ128" s="61"/>
      <c r="WLA128" s="61"/>
      <c r="WLB128" s="61"/>
      <c r="WLC128" s="61"/>
      <c r="WLD128" s="61"/>
      <c r="WLE128" s="61"/>
      <c r="WLF128" s="61"/>
      <c r="WLG128" s="61"/>
      <c r="WLH128" s="61"/>
      <c r="WLI128" s="61"/>
      <c r="WLJ128" s="61"/>
      <c r="WLK128" s="61"/>
      <c r="WLL128" s="61"/>
      <c r="WLM128" s="61"/>
      <c r="WLN128" s="61"/>
      <c r="WLO128" s="61"/>
      <c r="WLP128" s="61"/>
      <c r="WLQ128" s="61"/>
      <c r="WLR128" s="61"/>
      <c r="WLS128" s="61"/>
      <c r="WLT128" s="61"/>
      <c r="WLU128" s="61"/>
      <c r="WLV128" s="61"/>
      <c r="WLW128" s="61"/>
      <c r="WLX128" s="61"/>
      <c r="WLY128" s="61"/>
      <c r="WLZ128" s="61"/>
      <c r="WMA128" s="61"/>
      <c r="WMB128" s="61"/>
      <c r="WMC128" s="61"/>
      <c r="WMD128" s="61"/>
      <c r="WME128" s="61"/>
      <c r="WMF128" s="61"/>
      <c r="WMG128" s="61"/>
      <c r="WMH128" s="61"/>
      <c r="WMI128" s="61"/>
      <c r="WMJ128" s="61"/>
      <c r="WMK128" s="61"/>
      <c r="WML128" s="61"/>
      <c r="WMM128" s="61"/>
      <c r="WMN128" s="61"/>
      <c r="WMO128" s="61"/>
      <c r="WMP128" s="61"/>
      <c r="WMQ128" s="61"/>
      <c r="WMR128" s="61"/>
      <c r="WMS128" s="61"/>
      <c r="WMT128" s="61"/>
      <c r="WMU128" s="61"/>
      <c r="WMV128" s="61"/>
      <c r="WMW128" s="61"/>
      <c r="WMX128" s="61"/>
      <c r="WMY128" s="61"/>
      <c r="WMZ128" s="61"/>
      <c r="WNA128" s="61"/>
      <c r="WNB128" s="61"/>
      <c r="WNC128" s="61"/>
      <c r="WND128" s="61"/>
      <c r="WNE128" s="61"/>
      <c r="WNF128" s="61"/>
      <c r="WNG128" s="61"/>
      <c r="WNH128" s="61"/>
      <c r="WNI128" s="61"/>
      <c r="WNJ128" s="61"/>
      <c r="WNK128" s="61"/>
      <c r="WNL128" s="61"/>
      <c r="WNM128" s="61"/>
      <c r="WNN128" s="61"/>
      <c r="WNO128" s="61"/>
      <c r="WNP128" s="61"/>
      <c r="WNQ128" s="61"/>
      <c r="WNR128" s="61"/>
      <c r="WNS128" s="61"/>
      <c r="WNT128" s="61"/>
      <c r="WNU128" s="61"/>
      <c r="WNV128" s="61"/>
      <c r="WNW128" s="61"/>
      <c r="WNX128" s="61"/>
      <c r="WNY128" s="61"/>
      <c r="WNZ128" s="61"/>
      <c r="WOA128" s="61"/>
      <c r="WOB128" s="61"/>
      <c r="WOC128" s="61"/>
      <c r="WOD128" s="61"/>
      <c r="WOE128" s="61"/>
      <c r="WOF128" s="61"/>
      <c r="WOG128" s="61"/>
      <c r="WOH128" s="61"/>
      <c r="WOI128" s="61"/>
      <c r="WOJ128" s="61"/>
      <c r="WOK128" s="61"/>
      <c r="WOL128" s="61"/>
      <c r="WOM128" s="61"/>
      <c r="WON128" s="61"/>
      <c r="WOO128" s="61"/>
      <c r="WOP128" s="61"/>
      <c r="WOQ128" s="61"/>
      <c r="WOR128" s="61"/>
      <c r="WOS128" s="61"/>
      <c r="WOT128" s="61"/>
      <c r="WOU128" s="61"/>
      <c r="WOV128" s="61"/>
      <c r="WOW128" s="61"/>
      <c r="WOX128" s="61"/>
      <c r="WOY128" s="61"/>
      <c r="WOZ128" s="61"/>
      <c r="WPA128" s="61"/>
      <c r="WPB128" s="61"/>
      <c r="WPC128" s="61"/>
      <c r="WPD128" s="61"/>
      <c r="WPE128" s="61"/>
      <c r="WPF128" s="61"/>
      <c r="WPG128" s="61"/>
      <c r="WPH128" s="61"/>
      <c r="WPI128" s="61"/>
      <c r="WPJ128" s="61"/>
      <c r="WPK128" s="61"/>
      <c r="WPL128" s="61"/>
      <c r="WPM128" s="61"/>
      <c r="WPN128" s="61"/>
      <c r="WPO128" s="61"/>
      <c r="WPP128" s="61"/>
      <c r="WPQ128" s="61"/>
      <c r="WPR128" s="61"/>
      <c r="WPS128" s="61"/>
      <c r="WPT128" s="61"/>
      <c r="WPU128" s="61"/>
      <c r="WPV128" s="61"/>
      <c r="WPW128" s="61"/>
      <c r="WPX128" s="61"/>
      <c r="WPY128" s="61"/>
      <c r="WPZ128" s="61"/>
      <c r="WQA128" s="61"/>
      <c r="WQB128" s="61"/>
      <c r="WQC128" s="61"/>
      <c r="WQD128" s="61"/>
      <c r="WQE128" s="61"/>
      <c r="WQF128" s="61"/>
      <c r="WQG128" s="61"/>
      <c r="WQH128" s="61"/>
      <c r="WQI128" s="61"/>
      <c r="WQJ128" s="61"/>
      <c r="WQK128" s="61"/>
      <c r="WQL128" s="61"/>
      <c r="WQM128" s="61"/>
      <c r="WQN128" s="61"/>
      <c r="WQO128" s="61"/>
      <c r="WQP128" s="61"/>
      <c r="WQQ128" s="61"/>
      <c r="WQR128" s="61"/>
      <c r="WQS128" s="61"/>
      <c r="WQT128" s="61"/>
      <c r="WQU128" s="61"/>
      <c r="WQV128" s="61"/>
      <c r="WQW128" s="61"/>
      <c r="WQX128" s="61"/>
      <c r="WQY128" s="61"/>
      <c r="WQZ128" s="61"/>
      <c r="WRA128" s="61"/>
      <c r="WRB128" s="61"/>
      <c r="WRC128" s="61"/>
      <c r="WRD128" s="61"/>
      <c r="WRE128" s="61"/>
      <c r="WRF128" s="61"/>
      <c r="WRG128" s="61"/>
      <c r="WRH128" s="61"/>
      <c r="WRI128" s="61"/>
      <c r="WRJ128" s="61"/>
      <c r="WRK128" s="61"/>
      <c r="WRL128" s="61"/>
      <c r="WRM128" s="61"/>
      <c r="WRN128" s="61"/>
      <c r="WRO128" s="61"/>
      <c r="WRP128" s="61"/>
      <c r="WRQ128" s="61"/>
      <c r="WRR128" s="61"/>
      <c r="WRS128" s="61"/>
      <c r="WRT128" s="61"/>
      <c r="WRU128" s="61"/>
      <c r="WRV128" s="61"/>
      <c r="WRW128" s="61"/>
      <c r="WRX128" s="61"/>
      <c r="WRY128" s="61"/>
      <c r="WRZ128" s="61"/>
      <c r="WSA128" s="61"/>
      <c r="WSB128" s="61"/>
      <c r="WSC128" s="61"/>
      <c r="WSD128" s="61"/>
      <c r="WSE128" s="61"/>
      <c r="WSF128" s="61"/>
      <c r="WSG128" s="61"/>
      <c r="WSH128" s="61"/>
      <c r="WSI128" s="61"/>
      <c r="WSJ128" s="61"/>
      <c r="WSK128" s="61"/>
      <c r="WSL128" s="61"/>
      <c r="WSM128" s="61"/>
      <c r="WSN128" s="61"/>
      <c r="WSO128" s="61"/>
      <c r="WSP128" s="61"/>
      <c r="WSQ128" s="61"/>
      <c r="WSR128" s="61"/>
      <c r="WSS128" s="61"/>
      <c r="WST128" s="61"/>
      <c r="WSU128" s="61"/>
      <c r="WSV128" s="61"/>
      <c r="WSW128" s="61"/>
      <c r="WSX128" s="61"/>
      <c r="WSY128" s="61"/>
      <c r="WSZ128" s="61"/>
      <c r="WTA128" s="61"/>
      <c r="WTB128" s="61"/>
      <c r="WTC128" s="61"/>
      <c r="WTD128" s="61"/>
      <c r="WTE128" s="61"/>
      <c r="WTF128" s="61"/>
      <c r="WTG128" s="61"/>
      <c r="WTH128" s="61"/>
      <c r="WTI128" s="61"/>
      <c r="WTJ128" s="61"/>
      <c r="WTK128" s="61"/>
      <c r="WTL128" s="61"/>
      <c r="WTM128" s="61"/>
      <c r="WTN128" s="61"/>
      <c r="WTO128" s="61"/>
      <c r="WTP128" s="61"/>
      <c r="WTQ128" s="61"/>
      <c r="WTR128" s="61"/>
      <c r="WTS128" s="61"/>
      <c r="WTT128" s="61"/>
      <c r="WTU128" s="61"/>
      <c r="WTV128" s="61"/>
      <c r="WTW128" s="61"/>
      <c r="WTX128" s="61"/>
      <c r="WTY128" s="61"/>
      <c r="WTZ128" s="61"/>
      <c r="WUA128" s="61"/>
      <c r="WUB128" s="61"/>
      <c r="WUC128" s="61"/>
      <c r="WUD128" s="61"/>
      <c r="WUE128" s="61"/>
      <c r="WUF128" s="61"/>
      <c r="WUG128" s="61"/>
      <c r="WUH128" s="61"/>
      <c r="WUI128" s="61"/>
      <c r="WUJ128" s="61"/>
      <c r="WUK128" s="61"/>
      <c r="WUL128" s="61"/>
      <c r="WUM128" s="61"/>
      <c r="WUN128" s="61"/>
      <c r="WUO128" s="61"/>
      <c r="WUP128" s="61"/>
      <c r="WUQ128" s="61"/>
      <c r="WUR128" s="61"/>
      <c r="WUS128" s="61"/>
      <c r="WUT128" s="61"/>
      <c r="WUU128" s="61"/>
      <c r="WUV128" s="61"/>
      <c r="WUW128" s="61"/>
      <c r="WUX128" s="61"/>
      <c r="WUY128" s="61"/>
      <c r="WUZ128" s="61"/>
      <c r="WVA128" s="61"/>
      <c r="WVB128" s="61"/>
      <c r="WVC128" s="61"/>
      <c r="WVD128" s="61"/>
      <c r="WVE128" s="61"/>
      <c r="WVF128" s="61"/>
      <c r="WVG128" s="61"/>
      <c r="WVH128" s="61"/>
      <c r="WVI128" s="61"/>
      <c r="WVJ128" s="61"/>
      <c r="WVK128" s="61"/>
      <c r="WVL128" s="61"/>
      <c r="WVM128" s="61"/>
      <c r="WVN128" s="61"/>
      <c r="WVO128" s="61"/>
      <c r="WVP128" s="61"/>
      <c r="WVQ128" s="61"/>
      <c r="WVR128" s="61"/>
      <c r="WVS128" s="61"/>
      <c r="WVT128" s="61"/>
      <c r="WVU128" s="61"/>
      <c r="WVV128" s="61"/>
      <c r="WVW128" s="61"/>
      <c r="WVX128" s="61"/>
      <c r="WVY128" s="61"/>
      <c r="WVZ128" s="61"/>
      <c r="WWA128" s="61"/>
      <c r="WWB128" s="61"/>
      <c r="WWC128" s="61"/>
      <c r="WWD128" s="61"/>
      <c r="WWE128" s="61"/>
      <c r="WWF128" s="61"/>
      <c r="WWG128" s="61"/>
      <c r="WWH128" s="61"/>
      <c r="WWI128" s="61"/>
      <c r="WWJ128" s="61"/>
      <c r="WWK128" s="61"/>
      <c r="WWL128" s="61"/>
      <c r="WWM128" s="61"/>
      <c r="WWN128" s="61"/>
      <c r="WWO128" s="61"/>
      <c r="WWP128" s="61"/>
      <c r="WWQ128" s="61"/>
      <c r="WWR128" s="61"/>
      <c r="WWS128" s="61"/>
      <c r="WWT128" s="61"/>
      <c r="WWU128" s="61"/>
      <c r="WWV128" s="61"/>
      <c r="WWW128" s="61"/>
      <c r="WWX128" s="61"/>
      <c r="WWY128" s="61"/>
      <c r="WWZ128" s="61"/>
      <c r="WXA128" s="61"/>
      <c r="WXB128" s="61"/>
      <c r="WXC128" s="61"/>
      <c r="WXD128" s="61"/>
      <c r="WXE128" s="61"/>
      <c r="WXF128" s="61"/>
      <c r="WXG128" s="61"/>
      <c r="WXH128" s="61"/>
      <c r="WXI128" s="61"/>
      <c r="WXJ128" s="61"/>
      <c r="WXK128" s="61"/>
      <c r="WXL128" s="61"/>
      <c r="WXM128" s="61"/>
      <c r="WXN128" s="61"/>
      <c r="WXO128" s="61"/>
      <c r="WXP128" s="61"/>
      <c r="WXQ128" s="61"/>
      <c r="WXR128" s="61"/>
      <c r="WXS128" s="61"/>
      <c r="WXT128" s="61"/>
      <c r="WXU128" s="61"/>
      <c r="WXV128" s="61"/>
      <c r="WXW128" s="61"/>
      <c r="WXX128" s="61"/>
      <c r="WXY128" s="61"/>
      <c r="WXZ128" s="61"/>
      <c r="WYA128" s="61"/>
      <c r="WYB128" s="61"/>
      <c r="WYC128" s="61"/>
      <c r="WYD128" s="61"/>
      <c r="WYE128" s="61"/>
      <c r="WYF128" s="61"/>
      <c r="WYG128" s="61"/>
      <c r="WYH128" s="61"/>
      <c r="WYI128" s="61"/>
      <c r="WYJ128" s="61"/>
      <c r="WYK128" s="61"/>
      <c r="WYL128" s="61"/>
      <c r="WYM128" s="61"/>
      <c r="WYN128" s="61"/>
      <c r="WYO128" s="61"/>
      <c r="WYP128" s="61"/>
      <c r="WYQ128" s="61"/>
      <c r="WYR128" s="61"/>
      <c r="WYS128" s="61"/>
      <c r="WYT128" s="61"/>
      <c r="WYU128" s="61"/>
      <c r="WYV128" s="61"/>
      <c r="WYW128" s="61"/>
      <c r="WYX128" s="61"/>
      <c r="WYY128" s="61"/>
      <c r="WYZ128" s="61"/>
      <c r="WZA128" s="61"/>
      <c r="WZB128" s="61"/>
      <c r="WZC128" s="61"/>
      <c r="WZD128" s="61"/>
      <c r="WZE128" s="61"/>
      <c r="WZF128" s="61"/>
      <c r="WZG128" s="61"/>
      <c r="WZH128" s="61"/>
      <c r="WZI128" s="61"/>
      <c r="WZJ128" s="61"/>
      <c r="WZK128" s="61"/>
      <c r="WZL128" s="61"/>
      <c r="WZM128" s="61"/>
      <c r="WZN128" s="61"/>
      <c r="WZO128" s="61"/>
      <c r="WZP128" s="61"/>
      <c r="WZQ128" s="61"/>
      <c r="WZR128" s="61"/>
      <c r="WZS128" s="61"/>
      <c r="WZT128" s="61"/>
      <c r="WZU128" s="61"/>
      <c r="WZV128" s="61"/>
      <c r="WZW128" s="61"/>
      <c r="WZX128" s="61"/>
      <c r="WZY128" s="61"/>
      <c r="WZZ128" s="61"/>
      <c r="XAA128" s="61"/>
      <c r="XAB128" s="61"/>
      <c r="XAC128" s="61"/>
      <c r="XAD128" s="61"/>
      <c r="XAE128" s="61"/>
      <c r="XAF128" s="61"/>
      <c r="XAG128" s="61"/>
      <c r="XAH128" s="61"/>
      <c r="XAI128" s="61"/>
      <c r="XAJ128" s="61"/>
      <c r="XAK128" s="61"/>
      <c r="XAL128" s="61"/>
      <c r="XAM128" s="61"/>
      <c r="XAN128" s="61"/>
      <c r="XAO128" s="61"/>
      <c r="XAP128" s="61"/>
      <c r="XAQ128" s="61"/>
      <c r="XAR128" s="61"/>
      <c r="XAS128" s="61"/>
      <c r="XAT128" s="61"/>
      <c r="XAU128" s="61"/>
      <c r="XAV128" s="61"/>
      <c r="XAW128" s="61"/>
      <c r="XAX128" s="61"/>
      <c r="XAY128" s="61"/>
      <c r="XAZ128" s="61"/>
      <c r="XBA128" s="61"/>
      <c r="XBB128" s="61"/>
      <c r="XBC128" s="61"/>
      <c r="XBD128" s="61"/>
      <c r="XBE128" s="61"/>
      <c r="XBF128" s="61"/>
      <c r="XBG128" s="61"/>
      <c r="XBH128" s="61"/>
      <c r="XBI128" s="61"/>
      <c r="XBJ128" s="61"/>
      <c r="XBK128" s="61"/>
      <c r="XBL128" s="61"/>
      <c r="XBM128" s="61"/>
      <c r="XBN128" s="61"/>
      <c r="XBO128" s="61"/>
      <c r="XBP128" s="61"/>
      <c r="XBQ128" s="61"/>
      <c r="XBR128" s="61"/>
      <c r="XBS128" s="61"/>
      <c r="XBT128" s="61"/>
      <c r="XBU128" s="61"/>
      <c r="XBV128" s="61"/>
      <c r="XBW128" s="61"/>
      <c r="XBX128" s="61"/>
      <c r="XBY128" s="61"/>
      <c r="XBZ128" s="61"/>
      <c r="XCA128" s="61"/>
      <c r="XCB128" s="61"/>
      <c r="XCC128" s="61"/>
      <c r="XCD128" s="61"/>
      <c r="XCE128" s="61"/>
      <c r="XCF128" s="61"/>
      <c r="XCG128" s="61"/>
      <c r="XCH128" s="61"/>
      <c r="XCI128" s="61"/>
      <c r="XCJ128" s="61"/>
      <c r="XCK128" s="61"/>
      <c r="XCL128" s="61"/>
      <c r="XCM128" s="61"/>
      <c r="XCN128" s="61"/>
      <c r="XCO128" s="61"/>
      <c r="XCP128" s="61"/>
      <c r="XCQ128" s="61"/>
      <c r="XCR128" s="61"/>
      <c r="XCS128" s="61"/>
      <c r="XCT128" s="61"/>
      <c r="XCU128" s="61"/>
      <c r="XCV128" s="61"/>
      <c r="XCW128" s="61"/>
      <c r="XCX128" s="61"/>
      <c r="XCY128" s="61"/>
      <c r="XCZ128" s="61"/>
      <c r="XDA128" s="61"/>
      <c r="XDB128" s="61"/>
      <c r="XDC128" s="61"/>
      <c r="XDD128" s="61"/>
      <c r="XDE128" s="61"/>
      <c r="XDF128" s="61"/>
      <c r="XDG128" s="61"/>
      <c r="XDH128" s="61"/>
      <c r="XDI128" s="61"/>
      <c r="XDJ128" s="61"/>
      <c r="XDK128" s="61"/>
      <c r="XDL128" s="61"/>
      <c r="XDM128" s="61"/>
      <c r="XDN128" s="61"/>
      <c r="XDO128" s="61"/>
      <c r="XDP128" s="61"/>
      <c r="XDQ128" s="61"/>
      <c r="XDR128" s="61"/>
      <c r="XDS128" s="61"/>
      <c r="XDT128" s="61"/>
      <c r="XDU128" s="61"/>
      <c r="XDV128" s="61"/>
      <c r="XDW128" s="61"/>
      <c r="XDX128" s="61"/>
      <c r="XDY128" s="61"/>
      <c r="XDZ128" s="61"/>
      <c r="XEA128" s="61"/>
      <c r="XEB128" s="61"/>
      <c r="XEC128" s="61"/>
      <c r="XED128" s="61"/>
      <c r="XEE128" s="61"/>
      <c r="XEF128" s="61"/>
      <c r="XEG128" s="61"/>
      <c r="XEH128" s="61"/>
      <c r="XEI128" s="61"/>
      <c r="XEJ128" s="61"/>
      <c r="XEK128" s="61"/>
      <c r="XEL128" s="61"/>
      <c r="XEM128" s="61"/>
      <c r="XEN128" s="61"/>
      <c r="XEO128" s="61"/>
      <c r="XEP128" s="61"/>
      <c r="XEQ128" s="61"/>
      <c r="XER128" s="61"/>
      <c r="XES128" s="61"/>
      <c r="XET128" s="61"/>
      <c r="XEU128" s="61"/>
      <c r="XEV128" s="61"/>
      <c r="XEW128" s="61"/>
      <c r="XEX128" s="61"/>
      <c r="XEY128" s="61"/>
      <c r="XEZ128" s="61"/>
      <c r="XFA128" s="61"/>
      <c r="XFB128" s="61"/>
      <c r="XFC128" s="61"/>
      <c r="XFD128" s="61"/>
    </row>
    <row r="129" s="10" customFormat="1" ht="77.25" customHeight="1" spans="1:17">
      <c r="A129" s="33">
        <v>37</v>
      </c>
      <c r="B129" s="38" t="s">
        <v>4416</v>
      </c>
      <c r="C129" s="38" t="s">
        <v>4679</v>
      </c>
      <c r="D129" s="33" t="s">
        <v>4489</v>
      </c>
      <c r="E129" s="38" t="s">
        <v>1445</v>
      </c>
      <c r="F129" s="38" t="s">
        <v>1855</v>
      </c>
      <c r="G129" s="38">
        <v>57.8</v>
      </c>
      <c r="H129" s="38">
        <v>57.8</v>
      </c>
      <c r="I129" s="33"/>
      <c r="J129" s="33"/>
      <c r="K129" s="33"/>
      <c r="L129" s="48" t="s">
        <v>4672</v>
      </c>
      <c r="M129" s="33" t="s">
        <v>626</v>
      </c>
      <c r="N129" s="59"/>
      <c r="P129" s="17"/>
      <c r="Q129" s="17"/>
    </row>
    <row r="130" s="10" customFormat="1" ht="70.5" customHeight="1" spans="1:16384">
      <c r="A130" s="38">
        <v>38</v>
      </c>
      <c r="B130" s="38" t="s">
        <v>4680</v>
      </c>
      <c r="C130" s="38" t="s">
        <v>4681</v>
      </c>
      <c r="D130" s="33" t="s">
        <v>4489</v>
      </c>
      <c r="E130" s="38" t="s">
        <v>1445</v>
      </c>
      <c r="F130" s="38" t="s">
        <v>3360</v>
      </c>
      <c r="G130" s="38">
        <v>77</v>
      </c>
      <c r="H130" s="38">
        <v>77</v>
      </c>
      <c r="I130" s="38"/>
      <c r="J130" s="38"/>
      <c r="K130" s="38"/>
      <c r="L130" s="38" t="s">
        <v>4672</v>
      </c>
      <c r="M130" s="38" t="s">
        <v>639</v>
      </c>
      <c r="N130" s="71"/>
      <c r="P130" s="70"/>
      <c r="Q130" s="70"/>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c r="BN130" s="61"/>
      <c r="BO130" s="61"/>
      <c r="BP130" s="61"/>
      <c r="BQ130" s="61"/>
      <c r="BR130" s="61"/>
      <c r="BS130" s="61"/>
      <c r="BT130" s="61"/>
      <c r="BU130" s="61"/>
      <c r="BV130" s="61"/>
      <c r="BW130" s="61"/>
      <c r="BX130" s="61"/>
      <c r="BY130" s="61"/>
      <c r="BZ130" s="61"/>
      <c r="CA130" s="61"/>
      <c r="CB130" s="61"/>
      <c r="CC130" s="61"/>
      <c r="CD130" s="61"/>
      <c r="CE130" s="61"/>
      <c r="CF130" s="61"/>
      <c r="CG130" s="61"/>
      <c r="CH130" s="61"/>
      <c r="CI130" s="61"/>
      <c r="CJ130" s="61"/>
      <c r="CK130" s="61"/>
      <c r="CL130" s="61"/>
      <c r="CM130" s="61"/>
      <c r="CN130" s="61"/>
      <c r="CO130" s="61"/>
      <c r="CP130" s="61"/>
      <c r="CQ130" s="61"/>
      <c r="CR130" s="61"/>
      <c r="CS130" s="61"/>
      <c r="CT130" s="61"/>
      <c r="CU130" s="61"/>
      <c r="CV130" s="61"/>
      <c r="CW130" s="61"/>
      <c r="CX130" s="61"/>
      <c r="CY130" s="61"/>
      <c r="CZ130" s="61"/>
      <c r="DA130" s="61"/>
      <c r="DB130" s="61"/>
      <c r="DC130" s="61"/>
      <c r="DD130" s="61"/>
      <c r="DE130" s="61"/>
      <c r="DF130" s="61"/>
      <c r="DG130" s="61"/>
      <c r="DH130" s="61"/>
      <c r="DI130" s="61"/>
      <c r="DJ130" s="61"/>
      <c r="DK130" s="61"/>
      <c r="DL130" s="61"/>
      <c r="DM130" s="61"/>
      <c r="DN130" s="61"/>
      <c r="DO130" s="61"/>
      <c r="DP130" s="61"/>
      <c r="DQ130" s="61"/>
      <c r="DR130" s="61"/>
      <c r="DS130" s="61"/>
      <c r="DT130" s="61"/>
      <c r="DU130" s="61"/>
      <c r="DV130" s="61"/>
      <c r="DW130" s="61"/>
      <c r="DX130" s="61"/>
      <c r="DY130" s="61"/>
      <c r="DZ130" s="61"/>
      <c r="EA130" s="61"/>
      <c r="EB130" s="61"/>
      <c r="EC130" s="61"/>
      <c r="ED130" s="61"/>
      <c r="EE130" s="61"/>
      <c r="EF130" s="61"/>
      <c r="EG130" s="61"/>
      <c r="EH130" s="61"/>
      <c r="EI130" s="61"/>
      <c r="EJ130" s="61"/>
      <c r="EK130" s="61"/>
      <c r="EL130" s="61"/>
      <c r="EM130" s="61"/>
      <c r="EN130" s="61"/>
      <c r="EO130" s="61"/>
      <c r="EP130" s="61"/>
      <c r="EQ130" s="61"/>
      <c r="ER130" s="61"/>
      <c r="ES130" s="61"/>
      <c r="ET130" s="61"/>
      <c r="EU130" s="61"/>
      <c r="EV130" s="61"/>
      <c r="EW130" s="61"/>
      <c r="EX130" s="61"/>
      <c r="EY130" s="61"/>
      <c r="EZ130" s="61"/>
      <c r="FA130" s="61"/>
      <c r="FB130" s="61"/>
      <c r="FC130" s="61"/>
      <c r="FD130" s="61"/>
      <c r="FE130" s="61"/>
      <c r="FF130" s="61"/>
      <c r="FG130" s="61"/>
      <c r="FH130" s="61"/>
      <c r="FI130" s="61"/>
      <c r="FJ130" s="61"/>
      <c r="FK130" s="61"/>
      <c r="FL130" s="61"/>
      <c r="FM130" s="61"/>
      <c r="FN130" s="61"/>
      <c r="FO130" s="61"/>
      <c r="FP130" s="61"/>
      <c r="FQ130" s="61"/>
      <c r="FR130" s="61"/>
      <c r="FS130" s="61"/>
      <c r="FT130" s="61"/>
      <c r="FU130" s="61"/>
      <c r="FV130" s="61"/>
      <c r="FW130" s="61"/>
      <c r="FX130" s="61"/>
      <c r="FY130" s="61"/>
      <c r="FZ130" s="61"/>
      <c r="GA130" s="61"/>
      <c r="GB130" s="61"/>
      <c r="GC130" s="61"/>
      <c r="GD130" s="61"/>
      <c r="GE130" s="61"/>
      <c r="GF130" s="61"/>
      <c r="GG130" s="61"/>
      <c r="GH130" s="61"/>
      <c r="GI130" s="61"/>
      <c r="GJ130" s="61"/>
      <c r="GK130" s="61"/>
      <c r="GL130" s="61"/>
      <c r="GM130" s="61"/>
      <c r="GN130" s="61"/>
      <c r="GO130" s="61"/>
      <c r="GP130" s="61"/>
      <c r="GQ130" s="61"/>
      <c r="GR130" s="61"/>
      <c r="GS130" s="61"/>
      <c r="GT130" s="61"/>
      <c r="GU130" s="61"/>
      <c r="GV130" s="61"/>
      <c r="GW130" s="61"/>
      <c r="GX130" s="61"/>
      <c r="GY130" s="61"/>
      <c r="GZ130" s="61"/>
      <c r="HA130" s="61"/>
      <c r="HB130" s="61"/>
      <c r="HC130" s="61"/>
      <c r="HD130" s="61"/>
      <c r="HE130" s="61"/>
      <c r="HF130" s="61"/>
      <c r="HG130" s="61"/>
      <c r="HH130" s="61"/>
      <c r="HI130" s="61"/>
      <c r="HJ130" s="61"/>
      <c r="HK130" s="61"/>
      <c r="HL130" s="61"/>
      <c r="HM130" s="61"/>
      <c r="HN130" s="61"/>
      <c r="HO130" s="61"/>
      <c r="HP130" s="61"/>
      <c r="HQ130" s="61"/>
      <c r="HR130" s="61"/>
      <c r="HS130" s="61"/>
      <c r="HT130" s="61"/>
      <c r="HU130" s="61"/>
      <c r="HV130" s="61"/>
      <c r="HW130" s="61"/>
      <c r="HX130" s="61"/>
      <c r="HY130" s="61"/>
      <c r="HZ130" s="61"/>
      <c r="IA130" s="61"/>
      <c r="IB130" s="61"/>
      <c r="IC130" s="61"/>
      <c r="ID130" s="61"/>
      <c r="IE130" s="61"/>
      <c r="IF130" s="61"/>
      <c r="IG130" s="61"/>
      <c r="IH130" s="61"/>
      <c r="II130" s="61"/>
      <c r="IJ130" s="61"/>
      <c r="IK130" s="61"/>
      <c r="IL130" s="61"/>
      <c r="IM130" s="61"/>
      <c r="IN130" s="61"/>
      <c r="IO130" s="61"/>
      <c r="IP130" s="61"/>
      <c r="IQ130" s="61"/>
      <c r="IR130" s="61"/>
      <c r="IS130" s="61"/>
      <c r="IT130" s="61"/>
      <c r="IU130" s="61"/>
      <c r="IV130" s="61"/>
      <c r="IW130" s="61"/>
      <c r="IX130" s="61"/>
      <c r="IY130" s="61"/>
      <c r="IZ130" s="61"/>
      <c r="JA130" s="61"/>
      <c r="JB130" s="61"/>
      <c r="JC130" s="61"/>
      <c r="JD130" s="61"/>
      <c r="JE130" s="61"/>
      <c r="JF130" s="61"/>
      <c r="JG130" s="61"/>
      <c r="JH130" s="61"/>
      <c r="JI130" s="61"/>
      <c r="JJ130" s="61"/>
      <c r="JK130" s="61"/>
      <c r="JL130" s="61"/>
      <c r="JM130" s="61"/>
      <c r="JN130" s="61"/>
      <c r="JO130" s="61"/>
      <c r="JP130" s="61"/>
      <c r="JQ130" s="61"/>
      <c r="JR130" s="61"/>
      <c r="JS130" s="61"/>
      <c r="JT130" s="61"/>
      <c r="JU130" s="61"/>
      <c r="JV130" s="61"/>
      <c r="JW130" s="61"/>
      <c r="JX130" s="61"/>
      <c r="JY130" s="61"/>
      <c r="JZ130" s="61"/>
      <c r="KA130" s="61"/>
      <c r="KB130" s="61"/>
      <c r="KC130" s="61"/>
      <c r="KD130" s="61"/>
      <c r="KE130" s="61"/>
      <c r="KF130" s="61"/>
      <c r="KG130" s="61"/>
      <c r="KH130" s="61"/>
      <c r="KI130" s="61"/>
      <c r="KJ130" s="61"/>
      <c r="KK130" s="61"/>
      <c r="KL130" s="61"/>
      <c r="KM130" s="61"/>
      <c r="KN130" s="61"/>
      <c r="KO130" s="61"/>
      <c r="KP130" s="61"/>
      <c r="KQ130" s="61"/>
      <c r="KR130" s="61"/>
      <c r="KS130" s="61"/>
      <c r="KT130" s="61"/>
      <c r="KU130" s="61"/>
      <c r="KV130" s="61"/>
      <c r="KW130" s="61"/>
      <c r="KX130" s="61"/>
      <c r="KY130" s="61"/>
      <c r="KZ130" s="61"/>
      <c r="LA130" s="61"/>
      <c r="LB130" s="61"/>
      <c r="LC130" s="61"/>
      <c r="LD130" s="61"/>
      <c r="LE130" s="61"/>
      <c r="LF130" s="61"/>
      <c r="LG130" s="61"/>
      <c r="LH130" s="61"/>
      <c r="LI130" s="61"/>
      <c r="LJ130" s="61"/>
      <c r="LK130" s="61"/>
      <c r="LL130" s="61"/>
      <c r="LM130" s="61"/>
      <c r="LN130" s="61"/>
      <c r="LO130" s="61"/>
      <c r="LP130" s="61"/>
      <c r="LQ130" s="61"/>
      <c r="LR130" s="61"/>
      <c r="LS130" s="61"/>
      <c r="LT130" s="61"/>
      <c r="LU130" s="61"/>
      <c r="LV130" s="61"/>
      <c r="LW130" s="61"/>
      <c r="LX130" s="61"/>
      <c r="LY130" s="61"/>
      <c r="LZ130" s="61"/>
      <c r="MA130" s="61"/>
      <c r="MB130" s="61"/>
      <c r="MC130" s="61"/>
      <c r="MD130" s="61"/>
      <c r="ME130" s="61"/>
      <c r="MF130" s="61"/>
      <c r="MG130" s="61"/>
      <c r="MH130" s="61"/>
      <c r="MI130" s="61"/>
      <c r="MJ130" s="61"/>
      <c r="MK130" s="61"/>
      <c r="ML130" s="61"/>
      <c r="MM130" s="61"/>
      <c r="MN130" s="61"/>
      <c r="MO130" s="61"/>
      <c r="MP130" s="61"/>
      <c r="MQ130" s="61"/>
      <c r="MR130" s="61"/>
      <c r="MS130" s="61"/>
      <c r="MT130" s="61"/>
      <c r="MU130" s="61"/>
      <c r="MV130" s="61"/>
      <c r="MW130" s="61"/>
      <c r="MX130" s="61"/>
      <c r="MY130" s="61"/>
      <c r="MZ130" s="61"/>
      <c r="NA130" s="61"/>
      <c r="NB130" s="61"/>
      <c r="NC130" s="61"/>
      <c r="ND130" s="61"/>
      <c r="NE130" s="61"/>
      <c r="NF130" s="61"/>
      <c r="NG130" s="61"/>
      <c r="NH130" s="61"/>
      <c r="NI130" s="61"/>
      <c r="NJ130" s="61"/>
      <c r="NK130" s="61"/>
      <c r="NL130" s="61"/>
      <c r="NM130" s="61"/>
      <c r="NN130" s="61"/>
      <c r="NO130" s="61"/>
      <c r="NP130" s="61"/>
      <c r="NQ130" s="61"/>
      <c r="NR130" s="61"/>
      <c r="NS130" s="61"/>
      <c r="NT130" s="61"/>
      <c r="NU130" s="61"/>
      <c r="NV130" s="61"/>
      <c r="NW130" s="61"/>
      <c r="NX130" s="61"/>
      <c r="NY130" s="61"/>
      <c r="NZ130" s="61"/>
      <c r="OA130" s="61"/>
      <c r="OB130" s="61"/>
      <c r="OC130" s="61"/>
      <c r="OD130" s="61"/>
      <c r="OE130" s="61"/>
      <c r="OF130" s="61"/>
      <c r="OG130" s="61"/>
      <c r="OH130" s="61"/>
      <c r="OI130" s="61"/>
      <c r="OJ130" s="61"/>
      <c r="OK130" s="61"/>
      <c r="OL130" s="61"/>
      <c r="OM130" s="61"/>
      <c r="ON130" s="61"/>
      <c r="OO130" s="61"/>
      <c r="OP130" s="61"/>
      <c r="OQ130" s="61"/>
      <c r="OR130" s="61"/>
      <c r="OS130" s="61"/>
      <c r="OT130" s="61"/>
      <c r="OU130" s="61"/>
      <c r="OV130" s="61"/>
      <c r="OW130" s="61"/>
      <c r="OX130" s="61"/>
      <c r="OY130" s="61"/>
      <c r="OZ130" s="61"/>
      <c r="PA130" s="61"/>
      <c r="PB130" s="61"/>
      <c r="PC130" s="61"/>
      <c r="PD130" s="61"/>
      <c r="PE130" s="61"/>
      <c r="PF130" s="61"/>
      <c r="PG130" s="61"/>
      <c r="PH130" s="61"/>
      <c r="PI130" s="61"/>
      <c r="PJ130" s="61"/>
      <c r="PK130" s="61"/>
      <c r="PL130" s="61"/>
      <c r="PM130" s="61"/>
      <c r="PN130" s="61"/>
      <c r="PO130" s="61"/>
      <c r="PP130" s="61"/>
      <c r="PQ130" s="61"/>
      <c r="PR130" s="61"/>
      <c r="PS130" s="61"/>
      <c r="PT130" s="61"/>
      <c r="PU130" s="61"/>
      <c r="PV130" s="61"/>
      <c r="PW130" s="61"/>
      <c r="PX130" s="61"/>
      <c r="PY130" s="61"/>
      <c r="PZ130" s="61"/>
      <c r="QA130" s="61"/>
      <c r="QB130" s="61"/>
      <c r="QC130" s="61"/>
      <c r="QD130" s="61"/>
      <c r="QE130" s="61"/>
      <c r="QF130" s="61"/>
      <c r="QG130" s="61"/>
      <c r="QH130" s="61"/>
      <c r="QI130" s="61"/>
      <c r="QJ130" s="61"/>
      <c r="QK130" s="61"/>
      <c r="QL130" s="61"/>
      <c r="QM130" s="61"/>
      <c r="QN130" s="61"/>
      <c r="QO130" s="61"/>
      <c r="QP130" s="61"/>
      <c r="QQ130" s="61"/>
      <c r="QR130" s="61"/>
      <c r="QS130" s="61"/>
      <c r="QT130" s="61"/>
      <c r="QU130" s="61"/>
      <c r="QV130" s="61"/>
      <c r="QW130" s="61"/>
      <c r="QX130" s="61"/>
      <c r="QY130" s="61"/>
      <c r="QZ130" s="61"/>
      <c r="RA130" s="61"/>
      <c r="RB130" s="61"/>
      <c r="RC130" s="61"/>
      <c r="RD130" s="61"/>
      <c r="RE130" s="61"/>
      <c r="RF130" s="61"/>
      <c r="RG130" s="61"/>
      <c r="RH130" s="61"/>
      <c r="RI130" s="61"/>
      <c r="RJ130" s="61"/>
      <c r="RK130" s="61"/>
      <c r="RL130" s="61"/>
      <c r="RM130" s="61"/>
      <c r="RN130" s="61"/>
      <c r="RO130" s="61"/>
      <c r="RP130" s="61"/>
      <c r="RQ130" s="61"/>
      <c r="RR130" s="61"/>
      <c r="RS130" s="61"/>
      <c r="RT130" s="61"/>
      <c r="RU130" s="61"/>
      <c r="RV130" s="61"/>
      <c r="RW130" s="61"/>
      <c r="RX130" s="61"/>
      <c r="RY130" s="61"/>
      <c r="RZ130" s="61"/>
      <c r="SA130" s="61"/>
      <c r="SB130" s="61"/>
      <c r="SC130" s="61"/>
      <c r="SD130" s="61"/>
      <c r="SE130" s="61"/>
      <c r="SF130" s="61"/>
      <c r="SG130" s="61"/>
      <c r="SH130" s="61"/>
      <c r="SI130" s="61"/>
      <c r="SJ130" s="61"/>
      <c r="SK130" s="61"/>
      <c r="SL130" s="61"/>
      <c r="SM130" s="61"/>
      <c r="SN130" s="61"/>
      <c r="SO130" s="61"/>
      <c r="SP130" s="61"/>
      <c r="SQ130" s="61"/>
      <c r="SR130" s="61"/>
      <c r="SS130" s="61"/>
      <c r="ST130" s="61"/>
      <c r="SU130" s="61"/>
      <c r="SV130" s="61"/>
      <c r="SW130" s="61"/>
      <c r="SX130" s="61"/>
      <c r="SY130" s="61"/>
      <c r="SZ130" s="61"/>
      <c r="TA130" s="61"/>
      <c r="TB130" s="61"/>
      <c r="TC130" s="61"/>
      <c r="TD130" s="61"/>
      <c r="TE130" s="61"/>
      <c r="TF130" s="61"/>
      <c r="TG130" s="61"/>
      <c r="TH130" s="61"/>
      <c r="TI130" s="61"/>
      <c r="TJ130" s="61"/>
      <c r="TK130" s="61"/>
      <c r="TL130" s="61"/>
      <c r="TM130" s="61"/>
      <c r="TN130" s="61"/>
      <c r="TO130" s="61"/>
      <c r="TP130" s="61"/>
      <c r="TQ130" s="61"/>
      <c r="TR130" s="61"/>
      <c r="TS130" s="61"/>
      <c r="TT130" s="61"/>
      <c r="TU130" s="61"/>
      <c r="TV130" s="61"/>
      <c r="TW130" s="61"/>
      <c r="TX130" s="61"/>
      <c r="TY130" s="61"/>
      <c r="TZ130" s="61"/>
      <c r="UA130" s="61"/>
      <c r="UB130" s="61"/>
      <c r="UC130" s="61"/>
      <c r="UD130" s="61"/>
      <c r="UE130" s="61"/>
      <c r="UF130" s="61"/>
      <c r="UG130" s="61"/>
      <c r="UH130" s="61"/>
      <c r="UI130" s="61"/>
      <c r="UJ130" s="61"/>
      <c r="UK130" s="61"/>
      <c r="UL130" s="61"/>
      <c r="UM130" s="61"/>
      <c r="UN130" s="61"/>
      <c r="UO130" s="61"/>
      <c r="UP130" s="61"/>
      <c r="UQ130" s="61"/>
      <c r="UR130" s="61"/>
      <c r="US130" s="61"/>
      <c r="UT130" s="61"/>
      <c r="UU130" s="61"/>
      <c r="UV130" s="61"/>
      <c r="UW130" s="61"/>
      <c r="UX130" s="61"/>
      <c r="UY130" s="61"/>
      <c r="UZ130" s="61"/>
      <c r="VA130" s="61"/>
      <c r="VB130" s="61"/>
      <c r="VC130" s="61"/>
      <c r="VD130" s="61"/>
      <c r="VE130" s="61"/>
      <c r="VF130" s="61"/>
      <c r="VG130" s="61"/>
      <c r="VH130" s="61"/>
      <c r="VI130" s="61"/>
      <c r="VJ130" s="61"/>
      <c r="VK130" s="61"/>
      <c r="VL130" s="61"/>
      <c r="VM130" s="61"/>
      <c r="VN130" s="61"/>
      <c r="VO130" s="61"/>
      <c r="VP130" s="61"/>
      <c r="VQ130" s="61"/>
      <c r="VR130" s="61"/>
      <c r="VS130" s="61"/>
      <c r="VT130" s="61"/>
      <c r="VU130" s="61"/>
      <c r="VV130" s="61"/>
      <c r="VW130" s="61"/>
      <c r="VX130" s="61"/>
      <c r="VY130" s="61"/>
      <c r="VZ130" s="61"/>
      <c r="WA130" s="61"/>
      <c r="WB130" s="61"/>
      <c r="WC130" s="61"/>
      <c r="WD130" s="61"/>
      <c r="WE130" s="61"/>
      <c r="WF130" s="61"/>
      <c r="WG130" s="61"/>
      <c r="WH130" s="61"/>
      <c r="WI130" s="61"/>
      <c r="WJ130" s="61"/>
      <c r="WK130" s="61"/>
      <c r="WL130" s="61"/>
      <c r="WM130" s="61"/>
      <c r="WN130" s="61"/>
      <c r="WO130" s="61"/>
      <c r="WP130" s="61"/>
      <c r="WQ130" s="61"/>
      <c r="WR130" s="61"/>
      <c r="WS130" s="61"/>
      <c r="WT130" s="61"/>
      <c r="WU130" s="61"/>
      <c r="WV130" s="61"/>
      <c r="WW130" s="61"/>
      <c r="WX130" s="61"/>
      <c r="WY130" s="61"/>
      <c r="WZ130" s="61"/>
      <c r="XA130" s="61"/>
      <c r="XB130" s="61"/>
      <c r="XC130" s="61"/>
      <c r="XD130" s="61"/>
      <c r="XE130" s="61"/>
      <c r="XF130" s="61"/>
      <c r="XG130" s="61"/>
      <c r="XH130" s="61"/>
      <c r="XI130" s="61"/>
      <c r="XJ130" s="61"/>
      <c r="XK130" s="61"/>
      <c r="XL130" s="61"/>
      <c r="XM130" s="61"/>
      <c r="XN130" s="61"/>
      <c r="XO130" s="61"/>
      <c r="XP130" s="61"/>
      <c r="XQ130" s="61"/>
      <c r="XR130" s="61"/>
      <c r="XS130" s="61"/>
      <c r="XT130" s="61"/>
      <c r="XU130" s="61"/>
      <c r="XV130" s="61"/>
      <c r="XW130" s="61"/>
      <c r="XX130" s="61"/>
      <c r="XY130" s="61"/>
      <c r="XZ130" s="61"/>
      <c r="YA130" s="61"/>
      <c r="YB130" s="61"/>
      <c r="YC130" s="61"/>
      <c r="YD130" s="61"/>
      <c r="YE130" s="61"/>
      <c r="YF130" s="61"/>
      <c r="YG130" s="61"/>
      <c r="YH130" s="61"/>
      <c r="YI130" s="61"/>
      <c r="YJ130" s="61"/>
      <c r="YK130" s="61"/>
      <c r="YL130" s="61"/>
      <c r="YM130" s="61"/>
      <c r="YN130" s="61"/>
      <c r="YO130" s="61"/>
      <c r="YP130" s="61"/>
      <c r="YQ130" s="61"/>
      <c r="YR130" s="61"/>
      <c r="YS130" s="61"/>
      <c r="YT130" s="61"/>
      <c r="YU130" s="61"/>
      <c r="YV130" s="61"/>
      <c r="YW130" s="61"/>
      <c r="YX130" s="61"/>
      <c r="YY130" s="61"/>
      <c r="YZ130" s="61"/>
      <c r="ZA130" s="61"/>
      <c r="ZB130" s="61"/>
      <c r="ZC130" s="61"/>
      <c r="ZD130" s="61"/>
      <c r="ZE130" s="61"/>
      <c r="ZF130" s="61"/>
      <c r="ZG130" s="61"/>
      <c r="ZH130" s="61"/>
      <c r="ZI130" s="61"/>
      <c r="ZJ130" s="61"/>
      <c r="ZK130" s="61"/>
      <c r="ZL130" s="61"/>
      <c r="ZM130" s="61"/>
      <c r="ZN130" s="61"/>
      <c r="ZO130" s="61"/>
      <c r="ZP130" s="61"/>
      <c r="ZQ130" s="61"/>
      <c r="ZR130" s="61"/>
      <c r="ZS130" s="61"/>
      <c r="ZT130" s="61"/>
      <c r="ZU130" s="61"/>
      <c r="ZV130" s="61"/>
      <c r="ZW130" s="61"/>
      <c r="ZX130" s="61"/>
      <c r="ZY130" s="61"/>
      <c r="ZZ130" s="61"/>
      <c r="AAA130" s="61"/>
      <c r="AAB130" s="61"/>
      <c r="AAC130" s="61"/>
      <c r="AAD130" s="61"/>
      <c r="AAE130" s="61"/>
      <c r="AAF130" s="61"/>
      <c r="AAG130" s="61"/>
      <c r="AAH130" s="61"/>
      <c r="AAI130" s="61"/>
      <c r="AAJ130" s="61"/>
      <c r="AAK130" s="61"/>
      <c r="AAL130" s="61"/>
      <c r="AAM130" s="61"/>
      <c r="AAN130" s="61"/>
      <c r="AAO130" s="61"/>
      <c r="AAP130" s="61"/>
      <c r="AAQ130" s="61"/>
      <c r="AAR130" s="61"/>
      <c r="AAS130" s="61"/>
      <c r="AAT130" s="61"/>
      <c r="AAU130" s="61"/>
      <c r="AAV130" s="61"/>
      <c r="AAW130" s="61"/>
      <c r="AAX130" s="61"/>
      <c r="AAY130" s="61"/>
      <c r="AAZ130" s="61"/>
      <c r="ABA130" s="61"/>
      <c r="ABB130" s="61"/>
      <c r="ABC130" s="61"/>
      <c r="ABD130" s="61"/>
      <c r="ABE130" s="61"/>
      <c r="ABF130" s="61"/>
      <c r="ABG130" s="61"/>
      <c r="ABH130" s="61"/>
      <c r="ABI130" s="61"/>
      <c r="ABJ130" s="61"/>
      <c r="ABK130" s="61"/>
      <c r="ABL130" s="61"/>
      <c r="ABM130" s="61"/>
      <c r="ABN130" s="61"/>
      <c r="ABO130" s="61"/>
      <c r="ABP130" s="61"/>
      <c r="ABQ130" s="61"/>
      <c r="ABR130" s="61"/>
      <c r="ABS130" s="61"/>
      <c r="ABT130" s="61"/>
      <c r="ABU130" s="61"/>
      <c r="ABV130" s="61"/>
      <c r="ABW130" s="61"/>
      <c r="ABX130" s="61"/>
      <c r="ABY130" s="61"/>
      <c r="ABZ130" s="61"/>
      <c r="ACA130" s="61"/>
      <c r="ACB130" s="61"/>
      <c r="ACC130" s="61"/>
      <c r="ACD130" s="61"/>
      <c r="ACE130" s="61"/>
      <c r="ACF130" s="61"/>
      <c r="ACG130" s="61"/>
      <c r="ACH130" s="61"/>
      <c r="ACI130" s="61"/>
      <c r="ACJ130" s="61"/>
      <c r="ACK130" s="61"/>
      <c r="ACL130" s="61"/>
      <c r="ACM130" s="61"/>
      <c r="ACN130" s="61"/>
      <c r="ACO130" s="61"/>
      <c r="ACP130" s="61"/>
      <c r="ACQ130" s="61"/>
      <c r="ACR130" s="61"/>
      <c r="ACS130" s="61"/>
      <c r="ACT130" s="61"/>
      <c r="ACU130" s="61"/>
      <c r="ACV130" s="61"/>
      <c r="ACW130" s="61"/>
      <c r="ACX130" s="61"/>
      <c r="ACY130" s="61"/>
      <c r="ACZ130" s="61"/>
      <c r="ADA130" s="61"/>
      <c r="ADB130" s="61"/>
      <c r="ADC130" s="61"/>
      <c r="ADD130" s="61"/>
      <c r="ADE130" s="61"/>
      <c r="ADF130" s="61"/>
      <c r="ADG130" s="61"/>
      <c r="ADH130" s="61"/>
      <c r="ADI130" s="61"/>
      <c r="ADJ130" s="61"/>
      <c r="ADK130" s="61"/>
      <c r="ADL130" s="61"/>
      <c r="ADM130" s="61"/>
      <c r="ADN130" s="61"/>
      <c r="ADO130" s="61"/>
      <c r="ADP130" s="61"/>
      <c r="ADQ130" s="61"/>
      <c r="ADR130" s="61"/>
      <c r="ADS130" s="61"/>
      <c r="ADT130" s="61"/>
      <c r="ADU130" s="61"/>
      <c r="ADV130" s="61"/>
      <c r="ADW130" s="61"/>
      <c r="ADX130" s="61"/>
      <c r="ADY130" s="61"/>
      <c r="ADZ130" s="61"/>
      <c r="AEA130" s="61"/>
      <c r="AEB130" s="61"/>
      <c r="AEC130" s="61"/>
      <c r="AED130" s="61"/>
      <c r="AEE130" s="61"/>
      <c r="AEF130" s="61"/>
      <c r="AEG130" s="61"/>
      <c r="AEH130" s="61"/>
      <c r="AEI130" s="61"/>
      <c r="AEJ130" s="61"/>
      <c r="AEK130" s="61"/>
      <c r="AEL130" s="61"/>
      <c r="AEM130" s="61"/>
      <c r="AEN130" s="61"/>
      <c r="AEO130" s="61"/>
      <c r="AEP130" s="61"/>
      <c r="AEQ130" s="61"/>
      <c r="AER130" s="61"/>
      <c r="AES130" s="61"/>
      <c r="AET130" s="61"/>
      <c r="AEU130" s="61"/>
      <c r="AEV130" s="61"/>
      <c r="AEW130" s="61"/>
      <c r="AEX130" s="61"/>
      <c r="AEY130" s="61"/>
      <c r="AEZ130" s="61"/>
      <c r="AFA130" s="61"/>
      <c r="AFB130" s="61"/>
      <c r="AFC130" s="61"/>
      <c r="AFD130" s="61"/>
      <c r="AFE130" s="61"/>
      <c r="AFF130" s="61"/>
      <c r="AFG130" s="61"/>
      <c r="AFH130" s="61"/>
      <c r="AFI130" s="61"/>
      <c r="AFJ130" s="61"/>
      <c r="AFK130" s="61"/>
      <c r="AFL130" s="61"/>
      <c r="AFM130" s="61"/>
      <c r="AFN130" s="61"/>
      <c r="AFO130" s="61"/>
      <c r="AFP130" s="61"/>
      <c r="AFQ130" s="61"/>
      <c r="AFR130" s="61"/>
      <c r="AFS130" s="61"/>
      <c r="AFT130" s="61"/>
      <c r="AFU130" s="61"/>
      <c r="AFV130" s="61"/>
      <c r="AFW130" s="61"/>
      <c r="AFX130" s="61"/>
      <c r="AFY130" s="61"/>
      <c r="AFZ130" s="61"/>
      <c r="AGA130" s="61"/>
      <c r="AGB130" s="61"/>
      <c r="AGC130" s="61"/>
      <c r="AGD130" s="61"/>
      <c r="AGE130" s="61"/>
      <c r="AGF130" s="61"/>
      <c r="AGG130" s="61"/>
      <c r="AGH130" s="61"/>
      <c r="AGI130" s="61"/>
      <c r="AGJ130" s="61"/>
      <c r="AGK130" s="61"/>
      <c r="AGL130" s="61"/>
      <c r="AGM130" s="61"/>
      <c r="AGN130" s="61"/>
      <c r="AGO130" s="61"/>
      <c r="AGP130" s="61"/>
      <c r="AGQ130" s="61"/>
      <c r="AGR130" s="61"/>
      <c r="AGS130" s="61"/>
      <c r="AGT130" s="61"/>
      <c r="AGU130" s="61"/>
      <c r="AGV130" s="61"/>
      <c r="AGW130" s="61"/>
      <c r="AGX130" s="61"/>
      <c r="AGY130" s="61"/>
      <c r="AGZ130" s="61"/>
      <c r="AHA130" s="61"/>
      <c r="AHB130" s="61"/>
      <c r="AHC130" s="61"/>
      <c r="AHD130" s="61"/>
      <c r="AHE130" s="61"/>
      <c r="AHF130" s="61"/>
      <c r="AHG130" s="61"/>
      <c r="AHH130" s="61"/>
      <c r="AHI130" s="61"/>
      <c r="AHJ130" s="61"/>
      <c r="AHK130" s="61"/>
      <c r="AHL130" s="61"/>
      <c r="AHM130" s="61"/>
      <c r="AHN130" s="61"/>
      <c r="AHO130" s="61"/>
      <c r="AHP130" s="61"/>
      <c r="AHQ130" s="61"/>
      <c r="AHR130" s="61"/>
      <c r="AHS130" s="61"/>
      <c r="AHT130" s="61"/>
      <c r="AHU130" s="61"/>
      <c r="AHV130" s="61"/>
      <c r="AHW130" s="61"/>
      <c r="AHX130" s="61"/>
      <c r="AHY130" s="61"/>
      <c r="AHZ130" s="61"/>
      <c r="AIA130" s="61"/>
      <c r="AIB130" s="61"/>
      <c r="AIC130" s="61"/>
      <c r="AID130" s="61"/>
      <c r="AIE130" s="61"/>
      <c r="AIF130" s="61"/>
      <c r="AIG130" s="61"/>
      <c r="AIH130" s="61"/>
      <c r="AII130" s="61"/>
      <c r="AIJ130" s="61"/>
      <c r="AIK130" s="61"/>
      <c r="AIL130" s="61"/>
      <c r="AIM130" s="61"/>
      <c r="AIN130" s="61"/>
      <c r="AIO130" s="61"/>
      <c r="AIP130" s="61"/>
      <c r="AIQ130" s="61"/>
      <c r="AIR130" s="61"/>
      <c r="AIS130" s="61"/>
      <c r="AIT130" s="61"/>
      <c r="AIU130" s="61"/>
      <c r="AIV130" s="61"/>
      <c r="AIW130" s="61"/>
      <c r="AIX130" s="61"/>
      <c r="AIY130" s="61"/>
      <c r="AIZ130" s="61"/>
      <c r="AJA130" s="61"/>
      <c r="AJB130" s="61"/>
      <c r="AJC130" s="61"/>
      <c r="AJD130" s="61"/>
      <c r="AJE130" s="61"/>
      <c r="AJF130" s="61"/>
      <c r="AJG130" s="61"/>
      <c r="AJH130" s="61"/>
      <c r="AJI130" s="61"/>
      <c r="AJJ130" s="61"/>
      <c r="AJK130" s="61"/>
      <c r="AJL130" s="61"/>
      <c r="AJM130" s="61"/>
      <c r="AJN130" s="61"/>
      <c r="AJO130" s="61"/>
      <c r="AJP130" s="61"/>
      <c r="AJQ130" s="61"/>
      <c r="AJR130" s="61"/>
      <c r="AJS130" s="61"/>
      <c r="AJT130" s="61"/>
      <c r="AJU130" s="61"/>
      <c r="AJV130" s="61"/>
      <c r="AJW130" s="61"/>
      <c r="AJX130" s="61"/>
      <c r="AJY130" s="61"/>
      <c r="AJZ130" s="61"/>
      <c r="AKA130" s="61"/>
      <c r="AKB130" s="61"/>
      <c r="AKC130" s="61"/>
      <c r="AKD130" s="61"/>
      <c r="AKE130" s="61"/>
      <c r="AKF130" s="61"/>
      <c r="AKG130" s="61"/>
      <c r="AKH130" s="61"/>
      <c r="AKI130" s="61"/>
      <c r="AKJ130" s="61"/>
      <c r="AKK130" s="61"/>
      <c r="AKL130" s="61"/>
      <c r="AKM130" s="61"/>
      <c r="AKN130" s="61"/>
      <c r="AKO130" s="61"/>
      <c r="AKP130" s="61"/>
      <c r="AKQ130" s="61"/>
      <c r="AKR130" s="61"/>
      <c r="AKS130" s="61"/>
      <c r="AKT130" s="61"/>
      <c r="AKU130" s="61"/>
      <c r="AKV130" s="61"/>
      <c r="AKW130" s="61"/>
      <c r="AKX130" s="61"/>
      <c r="AKY130" s="61"/>
      <c r="AKZ130" s="61"/>
      <c r="ALA130" s="61"/>
      <c r="ALB130" s="61"/>
      <c r="ALC130" s="61"/>
      <c r="ALD130" s="61"/>
      <c r="ALE130" s="61"/>
      <c r="ALF130" s="61"/>
      <c r="ALG130" s="61"/>
      <c r="ALH130" s="61"/>
      <c r="ALI130" s="61"/>
      <c r="ALJ130" s="61"/>
      <c r="ALK130" s="61"/>
      <c r="ALL130" s="61"/>
      <c r="ALM130" s="61"/>
      <c r="ALN130" s="61"/>
      <c r="ALO130" s="61"/>
      <c r="ALP130" s="61"/>
      <c r="ALQ130" s="61"/>
      <c r="ALR130" s="61"/>
      <c r="ALS130" s="61"/>
      <c r="ALT130" s="61"/>
      <c r="ALU130" s="61"/>
      <c r="ALV130" s="61"/>
      <c r="ALW130" s="61"/>
      <c r="ALX130" s="61"/>
      <c r="ALY130" s="61"/>
      <c r="ALZ130" s="61"/>
      <c r="AMA130" s="61"/>
      <c r="AMB130" s="61"/>
      <c r="AMC130" s="61"/>
      <c r="AMD130" s="61"/>
      <c r="AME130" s="61"/>
      <c r="AMF130" s="61"/>
      <c r="AMG130" s="61"/>
      <c r="AMH130" s="61"/>
      <c r="AMI130" s="61"/>
      <c r="AMJ130" s="61"/>
      <c r="AMK130" s="61"/>
      <c r="AML130" s="61"/>
      <c r="AMM130" s="61"/>
      <c r="AMN130" s="61"/>
      <c r="AMO130" s="61"/>
      <c r="AMP130" s="61"/>
      <c r="AMQ130" s="61"/>
      <c r="AMR130" s="61"/>
      <c r="AMS130" s="61"/>
      <c r="AMT130" s="61"/>
      <c r="AMU130" s="61"/>
      <c r="AMV130" s="61"/>
      <c r="AMW130" s="61"/>
      <c r="AMX130" s="61"/>
      <c r="AMY130" s="61"/>
      <c r="AMZ130" s="61"/>
      <c r="ANA130" s="61"/>
      <c r="ANB130" s="61"/>
      <c r="ANC130" s="61"/>
      <c r="AND130" s="61"/>
      <c r="ANE130" s="61"/>
      <c r="ANF130" s="61"/>
      <c r="ANG130" s="61"/>
      <c r="ANH130" s="61"/>
      <c r="ANI130" s="61"/>
      <c r="ANJ130" s="61"/>
      <c r="ANK130" s="61"/>
      <c r="ANL130" s="61"/>
      <c r="ANM130" s="61"/>
      <c r="ANN130" s="61"/>
      <c r="ANO130" s="61"/>
      <c r="ANP130" s="61"/>
      <c r="ANQ130" s="61"/>
      <c r="ANR130" s="61"/>
      <c r="ANS130" s="61"/>
      <c r="ANT130" s="61"/>
      <c r="ANU130" s="61"/>
      <c r="ANV130" s="61"/>
      <c r="ANW130" s="61"/>
      <c r="ANX130" s="61"/>
      <c r="ANY130" s="61"/>
      <c r="ANZ130" s="61"/>
      <c r="AOA130" s="61"/>
      <c r="AOB130" s="61"/>
      <c r="AOC130" s="61"/>
      <c r="AOD130" s="61"/>
      <c r="AOE130" s="61"/>
      <c r="AOF130" s="61"/>
      <c r="AOG130" s="61"/>
      <c r="AOH130" s="61"/>
      <c r="AOI130" s="61"/>
      <c r="AOJ130" s="61"/>
      <c r="AOK130" s="61"/>
      <c r="AOL130" s="61"/>
      <c r="AOM130" s="61"/>
      <c r="AON130" s="61"/>
      <c r="AOO130" s="61"/>
      <c r="AOP130" s="61"/>
      <c r="AOQ130" s="61"/>
      <c r="AOR130" s="61"/>
      <c r="AOS130" s="61"/>
      <c r="AOT130" s="61"/>
      <c r="AOU130" s="61"/>
      <c r="AOV130" s="61"/>
      <c r="AOW130" s="61"/>
      <c r="AOX130" s="61"/>
      <c r="AOY130" s="61"/>
      <c r="AOZ130" s="61"/>
      <c r="APA130" s="61"/>
      <c r="APB130" s="61"/>
      <c r="APC130" s="61"/>
      <c r="APD130" s="61"/>
      <c r="APE130" s="61"/>
      <c r="APF130" s="61"/>
      <c r="APG130" s="61"/>
      <c r="APH130" s="61"/>
      <c r="API130" s="61"/>
      <c r="APJ130" s="61"/>
      <c r="APK130" s="61"/>
      <c r="APL130" s="61"/>
      <c r="APM130" s="61"/>
      <c r="APN130" s="61"/>
      <c r="APO130" s="61"/>
      <c r="APP130" s="61"/>
      <c r="APQ130" s="61"/>
      <c r="APR130" s="61"/>
      <c r="APS130" s="61"/>
      <c r="APT130" s="61"/>
      <c r="APU130" s="61"/>
      <c r="APV130" s="61"/>
      <c r="APW130" s="61"/>
      <c r="APX130" s="61"/>
      <c r="APY130" s="61"/>
      <c r="APZ130" s="61"/>
      <c r="AQA130" s="61"/>
      <c r="AQB130" s="61"/>
      <c r="AQC130" s="61"/>
      <c r="AQD130" s="61"/>
      <c r="AQE130" s="61"/>
      <c r="AQF130" s="61"/>
      <c r="AQG130" s="61"/>
      <c r="AQH130" s="61"/>
      <c r="AQI130" s="61"/>
      <c r="AQJ130" s="61"/>
      <c r="AQK130" s="61"/>
      <c r="AQL130" s="61"/>
      <c r="AQM130" s="61"/>
      <c r="AQN130" s="61"/>
      <c r="AQO130" s="61"/>
      <c r="AQP130" s="61"/>
      <c r="AQQ130" s="61"/>
      <c r="AQR130" s="61"/>
      <c r="AQS130" s="61"/>
      <c r="AQT130" s="61"/>
      <c r="AQU130" s="61"/>
      <c r="AQV130" s="61"/>
      <c r="AQW130" s="61"/>
      <c r="AQX130" s="61"/>
      <c r="AQY130" s="61"/>
      <c r="AQZ130" s="61"/>
      <c r="ARA130" s="61"/>
      <c r="ARB130" s="61"/>
      <c r="ARC130" s="61"/>
      <c r="ARD130" s="61"/>
      <c r="ARE130" s="61"/>
      <c r="ARF130" s="61"/>
      <c r="ARG130" s="61"/>
      <c r="ARH130" s="61"/>
      <c r="ARI130" s="61"/>
      <c r="ARJ130" s="61"/>
      <c r="ARK130" s="61"/>
      <c r="ARL130" s="61"/>
      <c r="ARM130" s="61"/>
      <c r="ARN130" s="61"/>
      <c r="ARO130" s="61"/>
      <c r="ARP130" s="61"/>
      <c r="ARQ130" s="61"/>
      <c r="ARR130" s="61"/>
      <c r="ARS130" s="61"/>
      <c r="ART130" s="61"/>
      <c r="ARU130" s="61"/>
      <c r="ARV130" s="61"/>
      <c r="ARW130" s="61"/>
      <c r="ARX130" s="61"/>
      <c r="ARY130" s="61"/>
      <c r="ARZ130" s="61"/>
      <c r="ASA130" s="61"/>
      <c r="ASB130" s="61"/>
      <c r="ASC130" s="61"/>
      <c r="ASD130" s="61"/>
      <c r="ASE130" s="61"/>
      <c r="ASF130" s="61"/>
      <c r="ASG130" s="61"/>
      <c r="ASH130" s="61"/>
      <c r="ASI130" s="61"/>
      <c r="ASJ130" s="61"/>
      <c r="ASK130" s="61"/>
      <c r="ASL130" s="61"/>
      <c r="ASM130" s="61"/>
      <c r="ASN130" s="61"/>
      <c r="ASO130" s="61"/>
      <c r="ASP130" s="61"/>
      <c r="ASQ130" s="61"/>
      <c r="ASR130" s="61"/>
      <c r="ASS130" s="61"/>
      <c r="AST130" s="61"/>
      <c r="ASU130" s="61"/>
      <c r="ASV130" s="61"/>
      <c r="ASW130" s="61"/>
      <c r="ASX130" s="61"/>
      <c r="ASY130" s="61"/>
      <c r="ASZ130" s="61"/>
      <c r="ATA130" s="61"/>
      <c r="ATB130" s="61"/>
      <c r="ATC130" s="61"/>
      <c r="ATD130" s="61"/>
      <c r="ATE130" s="61"/>
      <c r="ATF130" s="61"/>
      <c r="ATG130" s="61"/>
      <c r="ATH130" s="61"/>
      <c r="ATI130" s="61"/>
      <c r="ATJ130" s="61"/>
      <c r="ATK130" s="61"/>
      <c r="ATL130" s="61"/>
      <c r="ATM130" s="61"/>
      <c r="ATN130" s="61"/>
      <c r="ATO130" s="61"/>
      <c r="ATP130" s="61"/>
      <c r="ATQ130" s="61"/>
      <c r="ATR130" s="61"/>
      <c r="ATS130" s="61"/>
      <c r="ATT130" s="61"/>
      <c r="ATU130" s="61"/>
      <c r="ATV130" s="61"/>
      <c r="ATW130" s="61"/>
      <c r="ATX130" s="61"/>
      <c r="ATY130" s="61"/>
      <c r="ATZ130" s="61"/>
      <c r="AUA130" s="61"/>
      <c r="AUB130" s="61"/>
      <c r="AUC130" s="61"/>
      <c r="AUD130" s="61"/>
      <c r="AUE130" s="61"/>
      <c r="AUF130" s="61"/>
      <c r="AUG130" s="61"/>
      <c r="AUH130" s="61"/>
      <c r="AUI130" s="61"/>
      <c r="AUJ130" s="61"/>
      <c r="AUK130" s="61"/>
      <c r="AUL130" s="61"/>
      <c r="AUM130" s="61"/>
      <c r="AUN130" s="61"/>
      <c r="AUO130" s="61"/>
      <c r="AUP130" s="61"/>
      <c r="AUQ130" s="61"/>
      <c r="AUR130" s="61"/>
      <c r="AUS130" s="61"/>
      <c r="AUT130" s="61"/>
      <c r="AUU130" s="61"/>
      <c r="AUV130" s="61"/>
      <c r="AUW130" s="61"/>
      <c r="AUX130" s="61"/>
      <c r="AUY130" s="61"/>
      <c r="AUZ130" s="61"/>
      <c r="AVA130" s="61"/>
      <c r="AVB130" s="61"/>
      <c r="AVC130" s="61"/>
      <c r="AVD130" s="61"/>
      <c r="AVE130" s="61"/>
      <c r="AVF130" s="61"/>
      <c r="AVG130" s="61"/>
      <c r="AVH130" s="61"/>
      <c r="AVI130" s="61"/>
      <c r="AVJ130" s="61"/>
      <c r="AVK130" s="61"/>
      <c r="AVL130" s="61"/>
      <c r="AVM130" s="61"/>
      <c r="AVN130" s="61"/>
      <c r="AVO130" s="61"/>
      <c r="AVP130" s="61"/>
      <c r="AVQ130" s="61"/>
      <c r="AVR130" s="61"/>
      <c r="AVS130" s="61"/>
      <c r="AVT130" s="61"/>
      <c r="AVU130" s="61"/>
      <c r="AVV130" s="61"/>
      <c r="AVW130" s="61"/>
      <c r="AVX130" s="61"/>
      <c r="AVY130" s="61"/>
      <c r="AVZ130" s="61"/>
      <c r="AWA130" s="61"/>
      <c r="AWB130" s="61"/>
      <c r="AWC130" s="61"/>
      <c r="AWD130" s="61"/>
      <c r="AWE130" s="61"/>
      <c r="AWF130" s="61"/>
      <c r="AWG130" s="61"/>
      <c r="AWH130" s="61"/>
      <c r="AWI130" s="61"/>
      <c r="AWJ130" s="61"/>
      <c r="AWK130" s="61"/>
      <c r="AWL130" s="61"/>
      <c r="AWM130" s="61"/>
      <c r="AWN130" s="61"/>
      <c r="AWO130" s="61"/>
      <c r="AWP130" s="61"/>
      <c r="AWQ130" s="61"/>
      <c r="AWR130" s="61"/>
      <c r="AWS130" s="61"/>
      <c r="AWT130" s="61"/>
      <c r="AWU130" s="61"/>
      <c r="AWV130" s="61"/>
      <c r="AWW130" s="61"/>
      <c r="AWX130" s="61"/>
      <c r="AWY130" s="61"/>
      <c r="AWZ130" s="61"/>
      <c r="AXA130" s="61"/>
      <c r="AXB130" s="61"/>
      <c r="AXC130" s="61"/>
      <c r="AXD130" s="61"/>
      <c r="AXE130" s="61"/>
      <c r="AXF130" s="61"/>
      <c r="AXG130" s="61"/>
      <c r="AXH130" s="61"/>
      <c r="AXI130" s="61"/>
      <c r="AXJ130" s="61"/>
      <c r="AXK130" s="61"/>
      <c r="AXL130" s="61"/>
      <c r="AXM130" s="61"/>
      <c r="AXN130" s="61"/>
      <c r="AXO130" s="61"/>
      <c r="AXP130" s="61"/>
      <c r="AXQ130" s="61"/>
      <c r="AXR130" s="61"/>
      <c r="AXS130" s="61"/>
      <c r="AXT130" s="61"/>
      <c r="AXU130" s="61"/>
      <c r="AXV130" s="61"/>
      <c r="AXW130" s="61"/>
      <c r="AXX130" s="61"/>
      <c r="AXY130" s="61"/>
      <c r="AXZ130" s="61"/>
      <c r="AYA130" s="61"/>
      <c r="AYB130" s="61"/>
      <c r="AYC130" s="61"/>
      <c r="AYD130" s="61"/>
      <c r="AYE130" s="61"/>
      <c r="AYF130" s="61"/>
      <c r="AYG130" s="61"/>
      <c r="AYH130" s="61"/>
      <c r="AYI130" s="61"/>
      <c r="AYJ130" s="61"/>
      <c r="AYK130" s="61"/>
      <c r="AYL130" s="61"/>
      <c r="AYM130" s="61"/>
      <c r="AYN130" s="61"/>
      <c r="AYO130" s="61"/>
      <c r="AYP130" s="61"/>
      <c r="AYQ130" s="61"/>
      <c r="AYR130" s="61"/>
      <c r="AYS130" s="61"/>
      <c r="AYT130" s="61"/>
      <c r="AYU130" s="61"/>
      <c r="AYV130" s="61"/>
      <c r="AYW130" s="61"/>
      <c r="AYX130" s="61"/>
      <c r="AYY130" s="61"/>
      <c r="AYZ130" s="61"/>
      <c r="AZA130" s="61"/>
      <c r="AZB130" s="61"/>
      <c r="AZC130" s="61"/>
      <c r="AZD130" s="61"/>
      <c r="AZE130" s="61"/>
      <c r="AZF130" s="61"/>
      <c r="AZG130" s="61"/>
      <c r="AZH130" s="61"/>
      <c r="AZI130" s="61"/>
      <c r="AZJ130" s="61"/>
      <c r="AZK130" s="61"/>
      <c r="AZL130" s="61"/>
      <c r="AZM130" s="61"/>
      <c r="AZN130" s="61"/>
      <c r="AZO130" s="61"/>
      <c r="AZP130" s="61"/>
      <c r="AZQ130" s="61"/>
      <c r="AZR130" s="61"/>
      <c r="AZS130" s="61"/>
      <c r="AZT130" s="61"/>
      <c r="AZU130" s="61"/>
      <c r="AZV130" s="61"/>
      <c r="AZW130" s="61"/>
      <c r="AZX130" s="61"/>
      <c r="AZY130" s="61"/>
      <c r="AZZ130" s="61"/>
      <c r="BAA130" s="61"/>
      <c r="BAB130" s="61"/>
      <c r="BAC130" s="61"/>
      <c r="BAD130" s="61"/>
      <c r="BAE130" s="61"/>
      <c r="BAF130" s="61"/>
      <c r="BAG130" s="61"/>
      <c r="BAH130" s="61"/>
      <c r="BAI130" s="61"/>
      <c r="BAJ130" s="61"/>
      <c r="BAK130" s="61"/>
      <c r="BAL130" s="61"/>
      <c r="BAM130" s="61"/>
      <c r="BAN130" s="61"/>
      <c r="BAO130" s="61"/>
      <c r="BAP130" s="61"/>
      <c r="BAQ130" s="61"/>
      <c r="BAR130" s="61"/>
      <c r="BAS130" s="61"/>
      <c r="BAT130" s="61"/>
      <c r="BAU130" s="61"/>
      <c r="BAV130" s="61"/>
      <c r="BAW130" s="61"/>
      <c r="BAX130" s="61"/>
      <c r="BAY130" s="61"/>
      <c r="BAZ130" s="61"/>
      <c r="BBA130" s="61"/>
      <c r="BBB130" s="61"/>
      <c r="BBC130" s="61"/>
      <c r="BBD130" s="61"/>
      <c r="BBE130" s="61"/>
      <c r="BBF130" s="61"/>
      <c r="BBG130" s="61"/>
      <c r="BBH130" s="61"/>
      <c r="BBI130" s="61"/>
      <c r="BBJ130" s="61"/>
      <c r="BBK130" s="61"/>
      <c r="BBL130" s="61"/>
      <c r="BBM130" s="61"/>
      <c r="BBN130" s="61"/>
      <c r="BBO130" s="61"/>
      <c r="BBP130" s="61"/>
      <c r="BBQ130" s="61"/>
      <c r="BBR130" s="61"/>
      <c r="BBS130" s="61"/>
      <c r="BBT130" s="61"/>
      <c r="BBU130" s="61"/>
      <c r="BBV130" s="61"/>
      <c r="BBW130" s="61"/>
      <c r="BBX130" s="61"/>
      <c r="BBY130" s="61"/>
      <c r="BBZ130" s="61"/>
      <c r="BCA130" s="61"/>
      <c r="BCB130" s="61"/>
      <c r="BCC130" s="61"/>
      <c r="BCD130" s="61"/>
      <c r="BCE130" s="61"/>
      <c r="BCF130" s="61"/>
      <c r="BCG130" s="61"/>
      <c r="BCH130" s="61"/>
      <c r="BCI130" s="61"/>
      <c r="BCJ130" s="61"/>
      <c r="BCK130" s="61"/>
      <c r="BCL130" s="61"/>
      <c r="BCM130" s="61"/>
      <c r="BCN130" s="61"/>
      <c r="BCO130" s="61"/>
      <c r="BCP130" s="61"/>
      <c r="BCQ130" s="61"/>
      <c r="BCR130" s="61"/>
      <c r="BCS130" s="61"/>
      <c r="BCT130" s="61"/>
      <c r="BCU130" s="61"/>
      <c r="BCV130" s="61"/>
      <c r="BCW130" s="61"/>
      <c r="BCX130" s="61"/>
      <c r="BCY130" s="61"/>
      <c r="BCZ130" s="61"/>
      <c r="BDA130" s="61"/>
      <c r="BDB130" s="61"/>
      <c r="BDC130" s="61"/>
      <c r="BDD130" s="61"/>
      <c r="BDE130" s="61"/>
      <c r="BDF130" s="61"/>
      <c r="BDG130" s="61"/>
      <c r="BDH130" s="61"/>
      <c r="BDI130" s="61"/>
      <c r="BDJ130" s="61"/>
      <c r="BDK130" s="61"/>
      <c r="BDL130" s="61"/>
      <c r="BDM130" s="61"/>
      <c r="BDN130" s="61"/>
      <c r="BDO130" s="61"/>
      <c r="BDP130" s="61"/>
      <c r="BDQ130" s="61"/>
      <c r="BDR130" s="61"/>
      <c r="BDS130" s="61"/>
      <c r="BDT130" s="61"/>
      <c r="BDU130" s="61"/>
      <c r="BDV130" s="61"/>
      <c r="BDW130" s="61"/>
      <c r="BDX130" s="61"/>
      <c r="BDY130" s="61"/>
      <c r="BDZ130" s="61"/>
      <c r="BEA130" s="61"/>
      <c r="BEB130" s="61"/>
      <c r="BEC130" s="61"/>
      <c r="BED130" s="61"/>
      <c r="BEE130" s="61"/>
      <c r="BEF130" s="61"/>
      <c r="BEG130" s="61"/>
      <c r="BEH130" s="61"/>
      <c r="BEI130" s="61"/>
      <c r="BEJ130" s="61"/>
      <c r="BEK130" s="61"/>
      <c r="BEL130" s="61"/>
      <c r="BEM130" s="61"/>
      <c r="BEN130" s="61"/>
      <c r="BEO130" s="61"/>
      <c r="BEP130" s="61"/>
      <c r="BEQ130" s="61"/>
      <c r="BER130" s="61"/>
      <c r="BES130" s="61"/>
      <c r="BET130" s="61"/>
      <c r="BEU130" s="61"/>
      <c r="BEV130" s="61"/>
      <c r="BEW130" s="61"/>
      <c r="BEX130" s="61"/>
      <c r="BEY130" s="61"/>
      <c r="BEZ130" s="61"/>
      <c r="BFA130" s="61"/>
      <c r="BFB130" s="61"/>
      <c r="BFC130" s="61"/>
      <c r="BFD130" s="61"/>
      <c r="BFE130" s="61"/>
      <c r="BFF130" s="61"/>
      <c r="BFG130" s="61"/>
      <c r="BFH130" s="61"/>
      <c r="BFI130" s="61"/>
      <c r="BFJ130" s="61"/>
      <c r="BFK130" s="61"/>
      <c r="BFL130" s="61"/>
      <c r="BFM130" s="61"/>
      <c r="BFN130" s="61"/>
      <c r="BFO130" s="61"/>
      <c r="BFP130" s="61"/>
      <c r="BFQ130" s="61"/>
      <c r="BFR130" s="61"/>
      <c r="BFS130" s="61"/>
      <c r="BFT130" s="61"/>
      <c r="BFU130" s="61"/>
      <c r="BFV130" s="61"/>
      <c r="BFW130" s="61"/>
      <c r="BFX130" s="61"/>
      <c r="BFY130" s="61"/>
      <c r="BFZ130" s="61"/>
      <c r="BGA130" s="61"/>
      <c r="BGB130" s="61"/>
      <c r="BGC130" s="61"/>
      <c r="BGD130" s="61"/>
      <c r="BGE130" s="61"/>
      <c r="BGF130" s="61"/>
      <c r="BGG130" s="61"/>
      <c r="BGH130" s="61"/>
      <c r="BGI130" s="61"/>
      <c r="BGJ130" s="61"/>
      <c r="BGK130" s="61"/>
      <c r="BGL130" s="61"/>
      <c r="BGM130" s="61"/>
      <c r="BGN130" s="61"/>
      <c r="BGO130" s="61"/>
      <c r="BGP130" s="61"/>
      <c r="BGQ130" s="61"/>
      <c r="BGR130" s="61"/>
      <c r="BGS130" s="61"/>
      <c r="BGT130" s="61"/>
      <c r="BGU130" s="61"/>
      <c r="BGV130" s="61"/>
      <c r="BGW130" s="61"/>
      <c r="BGX130" s="61"/>
      <c r="BGY130" s="61"/>
      <c r="BGZ130" s="61"/>
      <c r="BHA130" s="61"/>
      <c r="BHB130" s="61"/>
      <c r="BHC130" s="61"/>
      <c r="BHD130" s="61"/>
      <c r="BHE130" s="61"/>
      <c r="BHF130" s="61"/>
      <c r="BHG130" s="61"/>
      <c r="BHH130" s="61"/>
      <c r="BHI130" s="61"/>
      <c r="BHJ130" s="61"/>
      <c r="BHK130" s="61"/>
      <c r="BHL130" s="61"/>
      <c r="BHM130" s="61"/>
      <c r="BHN130" s="61"/>
      <c r="BHO130" s="61"/>
      <c r="BHP130" s="61"/>
      <c r="BHQ130" s="61"/>
      <c r="BHR130" s="61"/>
      <c r="BHS130" s="61"/>
      <c r="BHT130" s="61"/>
      <c r="BHU130" s="61"/>
      <c r="BHV130" s="61"/>
      <c r="BHW130" s="61"/>
      <c r="BHX130" s="61"/>
      <c r="BHY130" s="61"/>
      <c r="BHZ130" s="61"/>
      <c r="BIA130" s="61"/>
      <c r="BIB130" s="61"/>
      <c r="BIC130" s="61"/>
      <c r="BID130" s="61"/>
      <c r="BIE130" s="61"/>
      <c r="BIF130" s="61"/>
      <c r="BIG130" s="61"/>
      <c r="BIH130" s="61"/>
      <c r="BII130" s="61"/>
      <c r="BIJ130" s="61"/>
      <c r="BIK130" s="61"/>
      <c r="BIL130" s="61"/>
      <c r="BIM130" s="61"/>
      <c r="BIN130" s="61"/>
      <c r="BIO130" s="61"/>
      <c r="BIP130" s="61"/>
      <c r="BIQ130" s="61"/>
      <c r="BIR130" s="61"/>
      <c r="BIS130" s="61"/>
      <c r="BIT130" s="61"/>
      <c r="BIU130" s="61"/>
      <c r="BIV130" s="61"/>
      <c r="BIW130" s="61"/>
      <c r="BIX130" s="61"/>
      <c r="BIY130" s="61"/>
      <c r="BIZ130" s="61"/>
      <c r="BJA130" s="61"/>
      <c r="BJB130" s="61"/>
      <c r="BJC130" s="61"/>
      <c r="BJD130" s="61"/>
      <c r="BJE130" s="61"/>
      <c r="BJF130" s="61"/>
      <c r="BJG130" s="61"/>
      <c r="BJH130" s="61"/>
      <c r="BJI130" s="61"/>
      <c r="BJJ130" s="61"/>
      <c r="BJK130" s="61"/>
      <c r="BJL130" s="61"/>
      <c r="BJM130" s="61"/>
      <c r="BJN130" s="61"/>
      <c r="BJO130" s="61"/>
      <c r="BJP130" s="61"/>
      <c r="BJQ130" s="61"/>
      <c r="BJR130" s="61"/>
      <c r="BJS130" s="61"/>
      <c r="BJT130" s="61"/>
      <c r="BJU130" s="61"/>
      <c r="BJV130" s="61"/>
      <c r="BJW130" s="61"/>
      <c r="BJX130" s="61"/>
      <c r="BJY130" s="61"/>
      <c r="BJZ130" s="61"/>
      <c r="BKA130" s="61"/>
      <c r="BKB130" s="61"/>
      <c r="BKC130" s="61"/>
      <c r="BKD130" s="61"/>
      <c r="BKE130" s="61"/>
      <c r="BKF130" s="61"/>
      <c r="BKG130" s="61"/>
      <c r="BKH130" s="61"/>
      <c r="BKI130" s="61"/>
      <c r="BKJ130" s="61"/>
      <c r="BKK130" s="61"/>
      <c r="BKL130" s="61"/>
      <c r="BKM130" s="61"/>
      <c r="BKN130" s="61"/>
      <c r="BKO130" s="61"/>
      <c r="BKP130" s="61"/>
      <c r="BKQ130" s="61"/>
      <c r="BKR130" s="61"/>
      <c r="BKS130" s="61"/>
      <c r="BKT130" s="61"/>
      <c r="BKU130" s="61"/>
      <c r="BKV130" s="61"/>
      <c r="BKW130" s="61"/>
      <c r="BKX130" s="61"/>
      <c r="BKY130" s="61"/>
      <c r="BKZ130" s="61"/>
      <c r="BLA130" s="61"/>
      <c r="BLB130" s="61"/>
      <c r="BLC130" s="61"/>
      <c r="BLD130" s="61"/>
      <c r="BLE130" s="61"/>
      <c r="BLF130" s="61"/>
      <c r="BLG130" s="61"/>
      <c r="BLH130" s="61"/>
      <c r="BLI130" s="61"/>
      <c r="BLJ130" s="61"/>
      <c r="BLK130" s="61"/>
      <c r="BLL130" s="61"/>
      <c r="BLM130" s="61"/>
      <c r="BLN130" s="61"/>
      <c r="BLO130" s="61"/>
      <c r="BLP130" s="61"/>
      <c r="BLQ130" s="61"/>
      <c r="BLR130" s="61"/>
      <c r="BLS130" s="61"/>
      <c r="BLT130" s="61"/>
      <c r="BLU130" s="61"/>
      <c r="BLV130" s="61"/>
      <c r="BLW130" s="61"/>
      <c r="BLX130" s="61"/>
      <c r="BLY130" s="61"/>
      <c r="BLZ130" s="61"/>
      <c r="BMA130" s="61"/>
      <c r="BMB130" s="61"/>
      <c r="BMC130" s="61"/>
      <c r="BMD130" s="61"/>
      <c r="BME130" s="61"/>
      <c r="BMF130" s="61"/>
      <c r="BMG130" s="61"/>
      <c r="BMH130" s="61"/>
      <c r="BMI130" s="61"/>
      <c r="BMJ130" s="61"/>
      <c r="BMK130" s="61"/>
      <c r="BML130" s="61"/>
      <c r="BMM130" s="61"/>
      <c r="BMN130" s="61"/>
      <c r="BMO130" s="61"/>
      <c r="BMP130" s="61"/>
      <c r="BMQ130" s="61"/>
      <c r="BMR130" s="61"/>
      <c r="BMS130" s="61"/>
      <c r="BMT130" s="61"/>
      <c r="BMU130" s="61"/>
      <c r="BMV130" s="61"/>
      <c r="BMW130" s="61"/>
      <c r="BMX130" s="61"/>
      <c r="BMY130" s="61"/>
      <c r="BMZ130" s="61"/>
      <c r="BNA130" s="61"/>
      <c r="BNB130" s="61"/>
      <c r="BNC130" s="61"/>
      <c r="BND130" s="61"/>
      <c r="BNE130" s="61"/>
      <c r="BNF130" s="61"/>
      <c r="BNG130" s="61"/>
      <c r="BNH130" s="61"/>
      <c r="BNI130" s="61"/>
      <c r="BNJ130" s="61"/>
      <c r="BNK130" s="61"/>
      <c r="BNL130" s="61"/>
      <c r="BNM130" s="61"/>
      <c r="BNN130" s="61"/>
      <c r="BNO130" s="61"/>
      <c r="BNP130" s="61"/>
      <c r="BNQ130" s="61"/>
      <c r="BNR130" s="61"/>
      <c r="BNS130" s="61"/>
      <c r="BNT130" s="61"/>
      <c r="BNU130" s="61"/>
      <c r="BNV130" s="61"/>
      <c r="BNW130" s="61"/>
      <c r="BNX130" s="61"/>
      <c r="BNY130" s="61"/>
      <c r="BNZ130" s="61"/>
      <c r="BOA130" s="61"/>
      <c r="BOB130" s="61"/>
      <c r="BOC130" s="61"/>
      <c r="BOD130" s="61"/>
      <c r="BOE130" s="61"/>
      <c r="BOF130" s="61"/>
      <c r="BOG130" s="61"/>
      <c r="BOH130" s="61"/>
      <c r="BOI130" s="61"/>
      <c r="BOJ130" s="61"/>
      <c r="BOK130" s="61"/>
      <c r="BOL130" s="61"/>
      <c r="BOM130" s="61"/>
      <c r="BON130" s="61"/>
      <c r="BOO130" s="61"/>
      <c r="BOP130" s="61"/>
      <c r="BOQ130" s="61"/>
      <c r="BOR130" s="61"/>
      <c r="BOS130" s="61"/>
      <c r="BOT130" s="61"/>
      <c r="BOU130" s="61"/>
      <c r="BOV130" s="61"/>
      <c r="BOW130" s="61"/>
      <c r="BOX130" s="61"/>
      <c r="BOY130" s="61"/>
      <c r="BOZ130" s="61"/>
      <c r="BPA130" s="61"/>
      <c r="BPB130" s="61"/>
      <c r="BPC130" s="61"/>
      <c r="BPD130" s="61"/>
      <c r="BPE130" s="61"/>
      <c r="BPF130" s="61"/>
      <c r="BPG130" s="61"/>
      <c r="BPH130" s="61"/>
      <c r="BPI130" s="61"/>
      <c r="BPJ130" s="61"/>
      <c r="BPK130" s="61"/>
      <c r="BPL130" s="61"/>
      <c r="BPM130" s="61"/>
      <c r="BPN130" s="61"/>
      <c r="BPO130" s="61"/>
      <c r="BPP130" s="61"/>
      <c r="BPQ130" s="61"/>
      <c r="BPR130" s="61"/>
      <c r="BPS130" s="61"/>
      <c r="BPT130" s="61"/>
      <c r="BPU130" s="61"/>
      <c r="BPV130" s="61"/>
      <c r="BPW130" s="61"/>
      <c r="BPX130" s="61"/>
      <c r="BPY130" s="61"/>
      <c r="BPZ130" s="61"/>
      <c r="BQA130" s="61"/>
      <c r="BQB130" s="61"/>
      <c r="BQC130" s="61"/>
      <c r="BQD130" s="61"/>
      <c r="BQE130" s="61"/>
      <c r="BQF130" s="61"/>
      <c r="BQG130" s="61"/>
      <c r="BQH130" s="61"/>
      <c r="BQI130" s="61"/>
      <c r="BQJ130" s="61"/>
      <c r="BQK130" s="61"/>
      <c r="BQL130" s="61"/>
      <c r="BQM130" s="61"/>
      <c r="BQN130" s="61"/>
      <c r="BQO130" s="61"/>
      <c r="BQP130" s="61"/>
      <c r="BQQ130" s="61"/>
      <c r="BQR130" s="61"/>
      <c r="BQS130" s="61"/>
      <c r="BQT130" s="61"/>
      <c r="BQU130" s="61"/>
      <c r="BQV130" s="61"/>
      <c r="BQW130" s="61"/>
      <c r="BQX130" s="61"/>
      <c r="BQY130" s="61"/>
      <c r="BQZ130" s="61"/>
      <c r="BRA130" s="61"/>
      <c r="BRB130" s="61"/>
      <c r="BRC130" s="61"/>
      <c r="BRD130" s="61"/>
      <c r="BRE130" s="61"/>
      <c r="BRF130" s="61"/>
      <c r="BRG130" s="61"/>
      <c r="BRH130" s="61"/>
      <c r="BRI130" s="61"/>
      <c r="BRJ130" s="61"/>
      <c r="BRK130" s="61"/>
      <c r="BRL130" s="61"/>
      <c r="BRM130" s="61"/>
      <c r="BRN130" s="61"/>
      <c r="BRO130" s="61"/>
      <c r="BRP130" s="61"/>
      <c r="BRQ130" s="61"/>
      <c r="BRR130" s="61"/>
      <c r="BRS130" s="61"/>
      <c r="BRT130" s="61"/>
      <c r="BRU130" s="61"/>
      <c r="BRV130" s="61"/>
      <c r="BRW130" s="61"/>
      <c r="BRX130" s="61"/>
      <c r="BRY130" s="61"/>
      <c r="BRZ130" s="61"/>
      <c r="BSA130" s="61"/>
      <c r="BSB130" s="61"/>
      <c r="BSC130" s="61"/>
      <c r="BSD130" s="61"/>
      <c r="BSE130" s="61"/>
      <c r="BSF130" s="61"/>
      <c r="BSG130" s="61"/>
      <c r="BSH130" s="61"/>
      <c r="BSI130" s="61"/>
      <c r="BSJ130" s="61"/>
      <c r="BSK130" s="61"/>
      <c r="BSL130" s="61"/>
      <c r="BSM130" s="61"/>
      <c r="BSN130" s="61"/>
      <c r="BSO130" s="61"/>
      <c r="BSP130" s="61"/>
      <c r="BSQ130" s="61"/>
      <c r="BSR130" s="61"/>
      <c r="BSS130" s="61"/>
      <c r="BST130" s="61"/>
      <c r="BSU130" s="61"/>
      <c r="BSV130" s="61"/>
      <c r="BSW130" s="61"/>
      <c r="BSX130" s="61"/>
      <c r="BSY130" s="61"/>
      <c r="BSZ130" s="61"/>
      <c r="BTA130" s="61"/>
      <c r="BTB130" s="61"/>
      <c r="BTC130" s="61"/>
      <c r="BTD130" s="61"/>
      <c r="BTE130" s="61"/>
      <c r="BTF130" s="61"/>
      <c r="BTG130" s="61"/>
      <c r="BTH130" s="61"/>
      <c r="BTI130" s="61"/>
      <c r="BTJ130" s="61"/>
      <c r="BTK130" s="61"/>
      <c r="BTL130" s="61"/>
      <c r="BTM130" s="61"/>
      <c r="BTN130" s="61"/>
      <c r="BTO130" s="61"/>
      <c r="BTP130" s="61"/>
      <c r="BTQ130" s="61"/>
      <c r="BTR130" s="61"/>
      <c r="BTS130" s="61"/>
      <c r="BTT130" s="61"/>
      <c r="BTU130" s="61"/>
      <c r="BTV130" s="61"/>
      <c r="BTW130" s="61"/>
      <c r="BTX130" s="61"/>
      <c r="BTY130" s="61"/>
      <c r="BTZ130" s="61"/>
      <c r="BUA130" s="61"/>
      <c r="BUB130" s="61"/>
      <c r="BUC130" s="61"/>
      <c r="BUD130" s="61"/>
      <c r="BUE130" s="61"/>
      <c r="BUF130" s="61"/>
      <c r="BUG130" s="61"/>
      <c r="BUH130" s="61"/>
      <c r="BUI130" s="61"/>
      <c r="BUJ130" s="61"/>
      <c r="BUK130" s="61"/>
      <c r="BUL130" s="61"/>
      <c r="BUM130" s="61"/>
      <c r="BUN130" s="61"/>
      <c r="BUO130" s="61"/>
      <c r="BUP130" s="61"/>
      <c r="BUQ130" s="61"/>
      <c r="BUR130" s="61"/>
      <c r="BUS130" s="61"/>
      <c r="BUT130" s="61"/>
      <c r="BUU130" s="61"/>
      <c r="BUV130" s="61"/>
      <c r="BUW130" s="61"/>
      <c r="BUX130" s="61"/>
      <c r="BUY130" s="61"/>
      <c r="BUZ130" s="61"/>
      <c r="BVA130" s="61"/>
      <c r="BVB130" s="61"/>
      <c r="BVC130" s="61"/>
      <c r="BVD130" s="61"/>
      <c r="BVE130" s="61"/>
      <c r="BVF130" s="61"/>
      <c r="BVG130" s="61"/>
      <c r="BVH130" s="61"/>
      <c r="BVI130" s="61"/>
      <c r="BVJ130" s="61"/>
      <c r="BVK130" s="61"/>
      <c r="BVL130" s="61"/>
      <c r="BVM130" s="61"/>
      <c r="BVN130" s="61"/>
      <c r="BVO130" s="61"/>
      <c r="BVP130" s="61"/>
      <c r="BVQ130" s="61"/>
      <c r="BVR130" s="61"/>
      <c r="BVS130" s="61"/>
      <c r="BVT130" s="61"/>
      <c r="BVU130" s="61"/>
      <c r="BVV130" s="61"/>
      <c r="BVW130" s="61"/>
      <c r="BVX130" s="61"/>
      <c r="BVY130" s="61"/>
      <c r="BVZ130" s="61"/>
      <c r="BWA130" s="61"/>
      <c r="BWB130" s="61"/>
      <c r="BWC130" s="61"/>
      <c r="BWD130" s="61"/>
      <c r="BWE130" s="61"/>
      <c r="BWF130" s="61"/>
      <c r="BWG130" s="61"/>
      <c r="BWH130" s="61"/>
      <c r="BWI130" s="61"/>
      <c r="BWJ130" s="61"/>
      <c r="BWK130" s="61"/>
      <c r="BWL130" s="61"/>
      <c r="BWM130" s="61"/>
      <c r="BWN130" s="61"/>
      <c r="BWO130" s="61"/>
      <c r="BWP130" s="61"/>
      <c r="BWQ130" s="61"/>
      <c r="BWR130" s="61"/>
      <c r="BWS130" s="61"/>
      <c r="BWT130" s="61"/>
      <c r="BWU130" s="61"/>
      <c r="BWV130" s="61"/>
      <c r="BWW130" s="61"/>
      <c r="BWX130" s="61"/>
      <c r="BWY130" s="61"/>
      <c r="BWZ130" s="61"/>
      <c r="BXA130" s="61"/>
      <c r="BXB130" s="61"/>
      <c r="BXC130" s="61"/>
      <c r="BXD130" s="61"/>
      <c r="BXE130" s="61"/>
      <c r="BXF130" s="61"/>
      <c r="BXG130" s="61"/>
      <c r="BXH130" s="61"/>
      <c r="BXI130" s="61"/>
      <c r="BXJ130" s="61"/>
      <c r="BXK130" s="61"/>
      <c r="BXL130" s="61"/>
      <c r="BXM130" s="61"/>
      <c r="BXN130" s="61"/>
      <c r="BXO130" s="61"/>
      <c r="BXP130" s="61"/>
      <c r="BXQ130" s="61"/>
      <c r="BXR130" s="61"/>
      <c r="BXS130" s="61"/>
      <c r="BXT130" s="61"/>
      <c r="BXU130" s="61"/>
      <c r="BXV130" s="61"/>
      <c r="BXW130" s="61"/>
      <c r="BXX130" s="61"/>
      <c r="BXY130" s="61"/>
      <c r="BXZ130" s="61"/>
      <c r="BYA130" s="61"/>
      <c r="BYB130" s="61"/>
      <c r="BYC130" s="61"/>
      <c r="BYD130" s="61"/>
      <c r="BYE130" s="61"/>
      <c r="BYF130" s="61"/>
      <c r="BYG130" s="61"/>
      <c r="BYH130" s="61"/>
      <c r="BYI130" s="61"/>
      <c r="BYJ130" s="61"/>
      <c r="BYK130" s="61"/>
      <c r="BYL130" s="61"/>
      <c r="BYM130" s="61"/>
      <c r="BYN130" s="61"/>
      <c r="BYO130" s="61"/>
      <c r="BYP130" s="61"/>
      <c r="BYQ130" s="61"/>
      <c r="BYR130" s="61"/>
      <c r="BYS130" s="61"/>
      <c r="BYT130" s="61"/>
      <c r="BYU130" s="61"/>
      <c r="BYV130" s="61"/>
      <c r="BYW130" s="61"/>
      <c r="BYX130" s="61"/>
      <c r="BYY130" s="61"/>
      <c r="BYZ130" s="61"/>
      <c r="BZA130" s="61"/>
      <c r="BZB130" s="61"/>
      <c r="BZC130" s="61"/>
      <c r="BZD130" s="61"/>
      <c r="BZE130" s="61"/>
      <c r="BZF130" s="61"/>
      <c r="BZG130" s="61"/>
      <c r="BZH130" s="61"/>
      <c r="BZI130" s="61"/>
      <c r="BZJ130" s="61"/>
      <c r="BZK130" s="61"/>
      <c r="BZL130" s="61"/>
      <c r="BZM130" s="61"/>
      <c r="BZN130" s="61"/>
      <c r="BZO130" s="61"/>
      <c r="BZP130" s="61"/>
      <c r="BZQ130" s="61"/>
      <c r="BZR130" s="61"/>
      <c r="BZS130" s="61"/>
      <c r="BZT130" s="61"/>
      <c r="BZU130" s="61"/>
      <c r="BZV130" s="61"/>
      <c r="BZW130" s="61"/>
      <c r="BZX130" s="61"/>
      <c r="BZY130" s="61"/>
      <c r="BZZ130" s="61"/>
      <c r="CAA130" s="61"/>
      <c r="CAB130" s="61"/>
      <c r="CAC130" s="61"/>
      <c r="CAD130" s="61"/>
      <c r="CAE130" s="61"/>
      <c r="CAF130" s="61"/>
      <c r="CAG130" s="61"/>
      <c r="CAH130" s="61"/>
      <c r="CAI130" s="61"/>
      <c r="CAJ130" s="61"/>
      <c r="CAK130" s="61"/>
      <c r="CAL130" s="61"/>
      <c r="CAM130" s="61"/>
      <c r="CAN130" s="61"/>
      <c r="CAO130" s="61"/>
      <c r="CAP130" s="61"/>
      <c r="CAQ130" s="61"/>
      <c r="CAR130" s="61"/>
      <c r="CAS130" s="61"/>
      <c r="CAT130" s="61"/>
      <c r="CAU130" s="61"/>
      <c r="CAV130" s="61"/>
      <c r="CAW130" s="61"/>
      <c r="CAX130" s="61"/>
      <c r="CAY130" s="61"/>
      <c r="CAZ130" s="61"/>
      <c r="CBA130" s="61"/>
      <c r="CBB130" s="61"/>
      <c r="CBC130" s="61"/>
      <c r="CBD130" s="61"/>
      <c r="CBE130" s="61"/>
      <c r="CBF130" s="61"/>
      <c r="CBG130" s="61"/>
      <c r="CBH130" s="61"/>
      <c r="CBI130" s="61"/>
      <c r="CBJ130" s="61"/>
      <c r="CBK130" s="61"/>
      <c r="CBL130" s="61"/>
      <c r="CBM130" s="61"/>
      <c r="CBN130" s="61"/>
      <c r="CBO130" s="61"/>
      <c r="CBP130" s="61"/>
      <c r="CBQ130" s="61"/>
      <c r="CBR130" s="61"/>
      <c r="CBS130" s="61"/>
      <c r="CBT130" s="61"/>
      <c r="CBU130" s="61"/>
      <c r="CBV130" s="61"/>
      <c r="CBW130" s="61"/>
      <c r="CBX130" s="61"/>
      <c r="CBY130" s="61"/>
      <c r="CBZ130" s="61"/>
      <c r="CCA130" s="61"/>
      <c r="CCB130" s="61"/>
      <c r="CCC130" s="61"/>
      <c r="CCD130" s="61"/>
      <c r="CCE130" s="61"/>
      <c r="CCF130" s="61"/>
      <c r="CCG130" s="61"/>
      <c r="CCH130" s="61"/>
      <c r="CCI130" s="61"/>
      <c r="CCJ130" s="61"/>
      <c r="CCK130" s="61"/>
      <c r="CCL130" s="61"/>
      <c r="CCM130" s="61"/>
      <c r="CCN130" s="61"/>
      <c r="CCO130" s="61"/>
      <c r="CCP130" s="61"/>
      <c r="CCQ130" s="61"/>
      <c r="CCR130" s="61"/>
      <c r="CCS130" s="61"/>
      <c r="CCT130" s="61"/>
      <c r="CCU130" s="61"/>
      <c r="CCV130" s="61"/>
      <c r="CCW130" s="61"/>
      <c r="CCX130" s="61"/>
      <c r="CCY130" s="61"/>
      <c r="CCZ130" s="61"/>
      <c r="CDA130" s="61"/>
      <c r="CDB130" s="61"/>
      <c r="CDC130" s="61"/>
      <c r="CDD130" s="61"/>
      <c r="CDE130" s="61"/>
      <c r="CDF130" s="61"/>
      <c r="CDG130" s="61"/>
      <c r="CDH130" s="61"/>
      <c r="CDI130" s="61"/>
      <c r="CDJ130" s="61"/>
      <c r="CDK130" s="61"/>
      <c r="CDL130" s="61"/>
      <c r="CDM130" s="61"/>
      <c r="CDN130" s="61"/>
      <c r="CDO130" s="61"/>
      <c r="CDP130" s="61"/>
      <c r="CDQ130" s="61"/>
      <c r="CDR130" s="61"/>
      <c r="CDS130" s="61"/>
      <c r="CDT130" s="61"/>
      <c r="CDU130" s="61"/>
      <c r="CDV130" s="61"/>
      <c r="CDW130" s="61"/>
      <c r="CDX130" s="61"/>
      <c r="CDY130" s="61"/>
      <c r="CDZ130" s="61"/>
      <c r="CEA130" s="61"/>
      <c r="CEB130" s="61"/>
      <c r="CEC130" s="61"/>
      <c r="CED130" s="61"/>
      <c r="CEE130" s="61"/>
      <c r="CEF130" s="61"/>
      <c r="CEG130" s="61"/>
      <c r="CEH130" s="61"/>
      <c r="CEI130" s="61"/>
      <c r="CEJ130" s="61"/>
      <c r="CEK130" s="61"/>
      <c r="CEL130" s="61"/>
      <c r="CEM130" s="61"/>
      <c r="CEN130" s="61"/>
      <c r="CEO130" s="61"/>
      <c r="CEP130" s="61"/>
      <c r="CEQ130" s="61"/>
      <c r="CER130" s="61"/>
      <c r="CES130" s="61"/>
      <c r="CET130" s="61"/>
      <c r="CEU130" s="61"/>
      <c r="CEV130" s="61"/>
      <c r="CEW130" s="61"/>
      <c r="CEX130" s="61"/>
      <c r="CEY130" s="61"/>
      <c r="CEZ130" s="61"/>
      <c r="CFA130" s="61"/>
      <c r="CFB130" s="61"/>
      <c r="CFC130" s="61"/>
      <c r="CFD130" s="61"/>
      <c r="CFE130" s="61"/>
      <c r="CFF130" s="61"/>
      <c r="CFG130" s="61"/>
      <c r="CFH130" s="61"/>
      <c r="CFI130" s="61"/>
      <c r="CFJ130" s="61"/>
      <c r="CFK130" s="61"/>
      <c r="CFL130" s="61"/>
      <c r="CFM130" s="61"/>
      <c r="CFN130" s="61"/>
      <c r="CFO130" s="61"/>
      <c r="CFP130" s="61"/>
      <c r="CFQ130" s="61"/>
      <c r="CFR130" s="61"/>
      <c r="CFS130" s="61"/>
      <c r="CFT130" s="61"/>
      <c r="CFU130" s="61"/>
      <c r="CFV130" s="61"/>
      <c r="CFW130" s="61"/>
      <c r="CFX130" s="61"/>
      <c r="CFY130" s="61"/>
      <c r="CFZ130" s="61"/>
      <c r="CGA130" s="61"/>
      <c r="CGB130" s="61"/>
      <c r="CGC130" s="61"/>
      <c r="CGD130" s="61"/>
      <c r="CGE130" s="61"/>
      <c r="CGF130" s="61"/>
      <c r="CGG130" s="61"/>
      <c r="CGH130" s="61"/>
      <c r="CGI130" s="61"/>
      <c r="CGJ130" s="61"/>
      <c r="CGK130" s="61"/>
      <c r="CGL130" s="61"/>
      <c r="CGM130" s="61"/>
      <c r="CGN130" s="61"/>
      <c r="CGO130" s="61"/>
      <c r="CGP130" s="61"/>
      <c r="CGQ130" s="61"/>
      <c r="CGR130" s="61"/>
      <c r="CGS130" s="61"/>
      <c r="CGT130" s="61"/>
      <c r="CGU130" s="61"/>
      <c r="CGV130" s="61"/>
      <c r="CGW130" s="61"/>
      <c r="CGX130" s="61"/>
      <c r="CGY130" s="61"/>
      <c r="CGZ130" s="61"/>
      <c r="CHA130" s="61"/>
      <c r="CHB130" s="61"/>
      <c r="CHC130" s="61"/>
      <c r="CHD130" s="61"/>
      <c r="CHE130" s="61"/>
      <c r="CHF130" s="61"/>
      <c r="CHG130" s="61"/>
      <c r="CHH130" s="61"/>
      <c r="CHI130" s="61"/>
      <c r="CHJ130" s="61"/>
      <c r="CHK130" s="61"/>
      <c r="CHL130" s="61"/>
      <c r="CHM130" s="61"/>
      <c r="CHN130" s="61"/>
      <c r="CHO130" s="61"/>
      <c r="CHP130" s="61"/>
      <c r="CHQ130" s="61"/>
      <c r="CHR130" s="61"/>
      <c r="CHS130" s="61"/>
      <c r="CHT130" s="61"/>
      <c r="CHU130" s="61"/>
      <c r="CHV130" s="61"/>
      <c r="CHW130" s="61"/>
      <c r="CHX130" s="61"/>
      <c r="CHY130" s="61"/>
      <c r="CHZ130" s="61"/>
      <c r="CIA130" s="61"/>
      <c r="CIB130" s="61"/>
      <c r="CIC130" s="61"/>
      <c r="CID130" s="61"/>
      <c r="CIE130" s="61"/>
      <c r="CIF130" s="61"/>
      <c r="CIG130" s="61"/>
      <c r="CIH130" s="61"/>
      <c r="CII130" s="61"/>
      <c r="CIJ130" s="61"/>
      <c r="CIK130" s="61"/>
      <c r="CIL130" s="61"/>
      <c r="CIM130" s="61"/>
      <c r="CIN130" s="61"/>
      <c r="CIO130" s="61"/>
      <c r="CIP130" s="61"/>
      <c r="CIQ130" s="61"/>
      <c r="CIR130" s="61"/>
      <c r="CIS130" s="61"/>
      <c r="CIT130" s="61"/>
      <c r="CIU130" s="61"/>
      <c r="CIV130" s="61"/>
      <c r="CIW130" s="61"/>
      <c r="CIX130" s="61"/>
      <c r="CIY130" s="61"/>
      <c r="CIZ130" s="61"/>
      <c r="CJA130" s="61"/>
      <c r="CJB130" s="61"/>
      <c r="CJC130" s="61"/>
      <c r="CJD130" s="61"/>
      <c r="CJE130" s="61"/>
      <c r="CJF130" s="61"/>
      <c r="CJG130" s="61"/>
      <c r="CJH130" s="61"/>
      <c r="CJI130" s="61"/>
      <c r="CJJ130" s="61"/>
      <c r="CJK130" s="61"/>
      <c r="CJL130" s="61"/>
      <c r="CJM130" s="61"/>
      <c r="CJN130" s="61"/>
      <c r="CJO130" s="61"/>
      <c r="CJP130" s="61"/>
      <c r="CJQ130" s="61"/>
      <c r="CJR130" s="61"/>
      <c r="CJS130" s="61"/>
      <c r="CJT130" s="61"/>
      <c r="CJU130" s="61"/>
      <c r="CJV130" s="61"/>
      <c r="CJW130" s="61"/>
      <c r="CJX130" s="61"/>
      <c r="CJY130" s="61"/>
      <c r="CJZ130" s="61"/>
      <c r="CKA130" s="61"/>
      <c r="CKB130" s="61"/>
      <c r="CKC130" s="61"/>
      <c r="CKD130" s="61"/>
      <c r="CKE130" s="61"/>
      <c r="CKF130" s="61"/>
      <c r="CKG130" s="61"/>
      <c r="CKH130" s="61"/>
      <c r="CKI130" s="61"/>
      <c r="CKJ130" s="61"/>
      <c r="CKK130" s="61"/>
      <c r="CKL130" s="61"/>
      <c r="CKM130" s="61"/>
      <c r="CKN130" s="61"/>
      <c r="CKO130" s="61"/>
      <c r="CKP130" s="61"/>
      <c r="CKQ130" s="61"/>
      <c r="CKR130" s="61"/>
      <c r="CKS130" s="61"/>
      <c r="CKT130" s="61"/>
      <c r="CKU130" s="61"/>
      <c r="CKV130" s="61"/>
      <c r="CKW130" s="61"/>
      <c r="CKX130" s="61"/>
      <c r="CKY130" s="61"/>
      <c r="CKZ130" s="61"/>
      <c r="CLA130" s="61"/>
      <c r="CLB130" s="61"/>
      <c r="CLC130" s="61"/>
      <c r="CLD130" s="61"/>
      <c r="CLE130" s="61"/>
      <c r="CLF130" s="61"/>
      <c r="CLG130" s="61"/>
      <c r="CLH130" s="61"/>
      <c r="CLI130" s="61"/>
      <c r="CLJ130" s="61"/>
      <c r="CLK130" s="61"/>
      <c r="CLL130" s="61"/>
      <c r="CLM130" s="61"/>
      <c r="CLN130" s="61"/>
      <c r="CLO130" s="61"/>
      <c r="CLP130" s="61"/>
      <c r="CLQ130" s="61"/>
      <c r="CLR130" s="61"/>
      <c r="CLS130" s="61"/>
      <c r="CLT130" s="61"/>
      <c r="CLU130" s="61"/>
      <c r="CLV130" s="61"/>
      <c r="CLW130" s="61"/>
      <c r="CLX130" s="61"/>
      <c r="CLY130" s="61"/>
      <c r="CLZ130" s="61"/>
      <c r="CMA130" s="61"/>
      <c r="CMB130" s="61"/>
      <c r="CMC130" s="61"/>
      <c r="CMD130" s="61"/>
      <c r="CME130" s="61"/>
      <c r="CMF130" s="61"/>
      <c r="CMG130" s="61"/>
      <c r="CMH130" s="61"/>
      <c r="CMI130" s="61"/>
      <c r="CMJ130" s="61"/>
      <c r="CMK130" s="61"/>
      <c r="CML130" s="61"/>
      <c r="CMM130" s="61"/>
      <c r="CMN130" s="61"/>
      <c r="CMO130" s="61"/>
      <c r="CMP130" s="61"/>
      <c r="CMQ130" s="61"/>
      <c r="CMR130" s="61"/>
      <c r="CMS130" s="61"/>
      <c r="CMT130" s="61"/>
      <c r="CMU130" s="61"/>
      <c r="CMV130" s="61"/>
      <c r="CMW130" s="61"/>
      <c r="CMX130" s="61"/>
      <c r="CMY130" s="61"/>
      <c r="CMZ130" s="61"/>
      <c r="CNA130" s="61"/>
      <c r="CNB130" s="61"/>
      <c r="CNC130" s="61"/>
      <c r="CND130" s="61"/>
      <c r="CNE130" s="61"/>
      <c r="CNF130" s="61"/>
      <c r="CNG130" s="61"/>
      <c r="CNH130" s="61"/>
      <c r="CNI130" s="61"/>
      <c r="CNJ130" s="61"/>
      <c r="CNK130" s="61"/>
      <c r="CNL130" s="61"/>
      <c r="CNM130" s="61"/>
      <c r="CNN130" s="61"/>
      <c r="CNO130" s="61"/>
      <c r="CNP130" s="61"/>
      <c r="CNQ130" s="61"/>
      <c r="CNR130" s="61"/>
      <c r="CNS130" s="61"/>
      <c r="CNT130" s="61"/>
      <c r="CNU130" s="61"/>
      <c r="CNV130" s="61"/>
      <c r="CNW130" s="61"/>
      <c r="CNX130" s="61"/>
      <c r="CNY130" s="61"/>
      <c r="CNZ130" s="61"/>
      <c r="COA130" s="61"/>
      <c r="COB130" s="61"/>
      <c r="COC130" s="61"/>
      <c r="COD130" s="61"/>
      <c r="COE130" s="61"/>
      <c r="COF130" s="61"/>
      <c r="COG130" s="61"/>
      <c r="COH130" s="61"/>
      <c r="COI130" s="61"/>
      <c r="COJ130" s="61"/>
      <c r="COK130" s="61"/>
      <c r="COL130" s="61"/>
      <c r="COM130" s="61"/>
      <c r="CON130" s="61"/>
      <c r="COO130" s="61"/>
      <c r="COP130" s="61"/>
      <c r="COQ130" s="61"/>
      <c r="COR130" s="61"/>
      <c r="COS130" s="61"/>
      <c r="COT130" s="61"/>
      <c r="COU130" s="61"/>
      <c r="COV130" s="61"/>
      <c r="COW130" s="61"/>
      <c r="COX130" s="61"/>
      <c r="COY130" s="61"/>
      <c r="COZ130" s="61"/>
      <c r="CPA130" s="61"/>
      <c r="CPB130" s="61"/>
      <c r="CPC130" s="61"/>
      <c r="CPD130" s="61"/>
      <c r="CPE130" s="61"/>
      <c r="CPF130" s="61"/>
      <c r="CPG130" s="61"/>
      <c r="CPH130" s="61"/>
      <c r="CPI130" s="61"/>
      <c r="CPJ130" s="61"/>
      <c r="CPK130" s="61"/>
      <c r="CPL130" s="61"/>
      <c r="CPM130" s="61"/>
      <c r="CPN130" s="61"/>
      <c r="CPO130" s="61"/>
      <c r="CPP130" s="61"/>
      <c r="CPQ130" s="61"/>
      <c r="CPR130" s="61"/>
      <c r="CPS130" s="61"/>
      <c r="CPT130" s="61"/>
      <c r="CPU130" s="61"/>
      <c r="CPV130" s="61"/>
      <c r="CPW130" s="61"/>
      <c r="CPX130" s="61"/>
      <c r="CPY130" s="61"/>
      <c r="CPZ130" s="61"/>
      <c r="CQA130" s="61"/>
      <c r="CQB130" s="61"/>
      <c r="CQC130" s="61"/>
      <c r="CQD130" s="61"/>
      <c r="CQE130" s="61"/>
      <c r="CQF130" s="61"/>
      <c r="CQG130" s="61"/>
      <c r="CQH130" s="61"/>
      <c r="CQI130" s="61"/>
      <c r="CQJ130" s="61"/>
      <c r="CQK130" s="61"/>
      <c r="CQL130" s="61"/>
      <c r="CQM130" s="61"/>
      <c r="CQN130" s="61"/>
      <c r="CQO130" s="61"/>
      <c r="CQP130" s="61"/>
      <c r="CQQ130" s="61"/>
      <c r="CQR130" s="61"/>
      <c r="CQS130" s="61"/>
      <c r="CQT130" s="61"/>
      <c r="CQU130" s="61"/>
      <c r="CQV130" s="61"/>
      <c r="CQW130" s="61"/>
      <c r="CQX130" s="61"/>
      <c r="CQY130" s="61"/>
      <c r="CQZ130" s="61"/>
      <c r="CRA130" s="61"/>
      <c r="CRB130" s="61"/>
      <c r="CRC130" s="61"/>
      <c r="CRD130" s="61"/>
      <c r="CRE130" s="61"/>
      <c r="CRF130" s="61"/>
      <c r="CRG130" s="61"/>
      <c r="CRH130" s="61"/>
      <c r="CRI130" s="61"/>
      <c r="CRJ130" s="61"/>
      <c r="CRK130" s="61"/>
      <c r="CRL130" s="61"/>
      <c r="CRM130" s="61"/>
      <c r="CRN130" s="61"/>
      <c r="CRO130" s="61"/>
      <c r="CRP130" s="61"/>
      <c r="CRQ130" s="61"/>
      <c r="CRR130" s="61"/>
      <c r="CRS130" s="61"/>
      <c r="CRT130" s="61"/>
      <c r="CRU130" s="61"/>
      <c r="CRV130" s="61"/>
      <c r="CRW130" s="61"/>
      <c r="CRX130" s="61"/>
      <c r="CRY130" s="61"/>
      <c r="CRZ130" s="61"/>
      <c r="CSA130" s="61"/>
      <c r="CSB130" s="61"/>
      <c r="CSC130" s="61"/>
      <c r="CSD130" s="61"/>
      <c r="CSE130" s="61"/>
      <c r="CSF130" s="61"/>
      <c r="CSG130" s="61"/>
      <c r="CSH130" s="61"/>
      <c r="CSI130" s="61"/>
      <c r="CSJ130" s="61"/>
      <c r="CSK130" s="61"/>
      <c r="CSL130" s="61"/>
      <c r="CSM130" s="61"/>
      <c r="CSN130" s="61"/>
      <c r="CSO130" s="61"/>
      <c r="CSP130" s="61"/>
      <c r="CSQ130" s="61"/>
      <c r="CSR130" s="61"/>
      <c r="CSS130" s="61"/>
      <c r="CST130" s="61"/>
      <c r="CSU130" s="61"/>
      <c r="CSV130" s="61"/>
      <c r="CSW130" s="61"/>
      <c r="CSX130" s="61"/>
      <c r="CSY130" s="61"/>
      <c r="CSZ130" s="61"/>
      <c r="CTA130" s="61"/>
      <c r="CTB130" s="61"/>
      <c r="CTC130" s="61"/>
      <c r="CTD130" s="61"/>
      <c r="CTE130" s="61"/>
      <c r="CTF130" s="61"/>
      <c r="CTG130" s="61"/>
      <c r="CTH130" s="61"/>
      <c r="CTI130" s="61"/>
      <c r="CTJ130" s="61"/>
      <c r="CTK130" s="61"/>
      <c r="CTL130" s="61"/>
      <c r="CTM130" s="61"/>
      <c r="CTN130" s="61"/>
      <c r="CTO130" s="61"/>
      <c r="CTP130" s="61"/>
      <c r="CTQ130" s="61"/>
      <c r="CTR130" s="61"/>
      <c r="CTS130" s="61"/>
      <c r="CTT130" s="61"/>
      <c r="CTU130" s="61"/>
      <c r="CTV130" s="61"/>
      <c r="CTW130" s="61"/>
      <c r="CTX130" s="61"/>
      <c r="CTY130" s="61"/>
      <c r="CTZ130" s="61"/>
      <c r="CUA130" s="61"/>
      <c r="CUB130" s="61"/>
      <c r="CUC130" s="61"/>
      <c r="CUD130" s="61"/>
      <c r="CUE130" s="61"/>
      <c r="CUF130" s="61"/>
      <c r="CUG130" s="61"/>
      <c r="CUH130" s="61"/>
      <c r="CUI130" s="61"/>
      <c r="CUJ130" s="61"/>
      <c r="CUK130" s="61"/>
      <c r="CUL130" s="61"/>
      <c r="CUM130" s="61"/>
      <c r="CUN130" s="61"/>
      <c r="CUO130" s="61"/>
      <c r="CUP130" s="61"/>
      <c r="CUQ130" s="61"/>
      <c r="CUR130" s="61"/>
      <c r="CUS130" s="61"/>
      <c r="CUT130" s="61"/>
      <c r="CUU130" s="61"/>
      <c r="CUV130" s="61"/>
      <c r="CUW130" s="61"/>
      <c r="CUX130" s="61"/>
      <c r="CUY130" s="61"/>
      <c r="CUZ130" s="61"/>
      <c r="CVA130" s="61"/>
      <c r="CVB130" s="61"/>
      <c r="CVC130" s="61"/>
      <c r="CVD130" s="61"/>
      <c r="CVE130" s="61"/>
      <c r="CVF130" s="61"/>
      <c r="CVG130" s="61"/>
      <c r="CVH130" s="61"/>
      <c r="CVI130" s="61"/>
      <c r="CVJ130" s="61"/>
      <c r="CVK130" s="61"/>
      <c r="CVL130" s="61"/>
      <c r="CVM130" s="61"/>
      <c r="CVN130" s="61"/>
      <c r="CVO130" s="61"/>
      <c r="CVP130" s="61"/>
      <c r="CVQ130" s="61"/>
      <c r="CVR130" s="61"/>
      <c r="CVS130" s="61"/>
      <c r="CVT130" s="61"/>
      <c r="CVU130" s="61"/>
      <c r="CVV130" s="61"/>
      <c r="CVW130" s="61"/>
      <c r="CVX130" s="61"/>
      <c r="CVY130" s="61"/>
      <c r="CVZ130" s="61"/>
      <c r="CWA130" s="61"/>
      <c r="CWB130" s="61"/>
      <c r="CWC130" s="61"/>
      <c r="CWD130" s="61"/>
      <c r="CWE130" s="61"/>
      <c r="CWF130" s="61"/>
      <c r="CWG130" s="61"/>
      <c r="CWH130" s="61"/>
      <c r="CWI130" s="61"/>
      <c r="CWJ130" s="61"/>
      <c r="CWK130" s="61"/>
      <c r="CWL130" s="61"/>
      <c r="CWM130" s="61"/>
      <c r="CWN130" s="61"/>
      <c r="CWO130" s="61"/>
      <c r="CWP130" s="61"/>
      <c r="CWQ130" s="61"/>
      <c r="CWR130" s="61"/>
      <c r="CWS130" s="61"/>
      <c r="CWT130" s="61"/>
      <c r="CWU130" s="61"/>
      <c r="CWV130" s="61"/>
      <c r="CWW130" s="61"/>
      <c r="CWX130" s="61"/>
      <c r="CWY130" s="61"/>
      <c r="CWZ130" s="61"/>
      <c r="CXA130" s="61"/>
      <c r="CXB130" s="61"/>
      <c r="CXC130" s="61"/>
      <c r="CXD130" s="61"/>
      <c r="CXE130" s="61"/>
      <c r="CXF130" s="61"/>
      <c r="CXG130" s="61"/>
      <c r="CXH130" s="61"/>
      <c r="CXI130" s="61"/>
      <c r="CXJ130" s="61"/>
      <c r="CXK130" s="61"/>
      <c r="CXL130" s="61"/>
      <c r="CXM130" s="61"/>
      <c r="CXN130" s="61"/>
      <c r="CXO130" s="61"/>
      <c r="CXP130" s="61"/>
      <c r="CXQ130" s="61"/>
      <c r="CXR130" s="61"/>
      <c r="CXS130" s="61"/>
      <c r="CXT130" s="61"/>
      <c r="CXU130" s="61"/>
      <c r="CXV130" s="61"/>
      <c r="CXW130" s="61"/>
      <c r="CXX130" s="61"/>
      <c r="CXY130" s="61"/>
      <c r="CXZ130" s="61"/>
      <c r="CYA130" s="61"/>
      <c r="CYB130" s="61"/>
      <c r="CYC130" s="61"/>
      <c r="CYD130" s="61"/>
      <c r="CYE130" s="61"/>
      <c r="CYF130" s="61"/>
      <c r="CYG130" s="61"/>
      <c r="CYH130" s="61"/>
      <c r="CYI130" s="61"/>
      <c r="CYJ130" s="61"/>
      <c r="CYK130" s="61"/>
      <c r="CYL130" s="61"/>
      <c r="CYM130" s="61"/>
      <c r="CYN130" s="61"/>
      <c r="CYO130" s="61"/>
      <c r="CYP130" s="61"/>
      <c r="CYQ130" s="61"/>
      <c r="CYR130" s="61"/>
      <c r="CYS130" s="61"/>
      <c r="CYT130" s="61"/>
      <c r="CYU130" s="61"/>
      <c r="CYV130" s="61"/>
      <c r="CYW130" s="61"/>
      <c r="CYX130" s="61"/>
      <c r="CYY130" s="61"/>
      <c r="CYZ130" s="61"/>
      <c r="CZA130" s="61"/>
      <c r="CZB130" s="61"/>
      <c r="CZC130" s="61"/>
      <c r="CZD130" s="61"/>
      <c r="CZE130" s="61"/>
      <c r="CZF130" s="61"/>
      <c r="CZG130" s="61"/>
      <c r="CZH130" s="61"/>
      <c r="CZI130" s="61"/>
      <c r="CZJ130" s="61"/>
      <c r="CZK130" s="61"/>
      <c r="CZL130" s="61"/>
      <c r="CZM130" s="61"/>
      <c r="CZN130" s="61"/>
      <c r="CZO130" s="61"/>
      <c r="CZP130" s="61"/>
      <c r="CZQ130" s="61"/>
      <c r="CZR130" s="61"/>
      <c r="CZS130" s="61"/>
      <c r="CZT130" s="61"/>
      <c r="CZU130" s="61"/>
      <c r="CZV130" s="61"/>
      <c r="CZW130" s="61"/>
      <c r="CZX130" s="61"/>
      <c r="CZY130" s="61"/>
      <c r="CZZ130" s="61"/>
      <c r="DAA130" s="61"/>
      <c r="DAB130" s="61"/>
      <c r="DAC130" s="61"/>
      <c r="DAD130" s="61"/>
      <c r="DAE130" s="61"/>
      <c r="DAF130" s="61"/>
      <c r="DAG130" s="61"/>
      <c r="DAH130" s="61"/>
      <c r="DAI130" s="61"/>
      <c r="DAJ130" s="61"/>
      <c r="DAK130" s="61"/>
      <c r="DAL130" s="61"/>
      <c r="DAM130" s="61"/>
      <c r="DAN130" s="61"/>
      <c r="DAO130" s="61"/>
      <c r="DAP130" s="61"/>
      <c r="DAQ130" s="61"/>
      <c r="DAR130" s="61"/>
      <c r="DAS130" s="61"/>
      <c r="DAT130" s="61"/>
      <c r="DAU130" s="61"/>
      <c r="DAV130" s="61"/>
      <c r="DAW130" s="61"/>
      <c r="DAX130" s="61"/>
      <c r="DAY130" s="61"/>
      <c r="DAZ130" s="61"/>
      <c r="DBA130" s="61"/>
      <c r="DBB130" s="61"/>
      <c r="DBC130" s="61"/>
      <c r="DBD130" s="61"/>
      <c r="DBE130" s="61"/>
      <c r="DBF130" s="61"/>
      <c r="DBG130" s="61"/>
      <c r="DBH130" s="61"/>
      <c r="DBI130" s="61"/>
      <c r="DBJ130" s="61"/>
      <c r="DBK130" s="61"/>
      <c r="DBL130" s="61"/>
      <c r="DBM130" s="61"/>
      <c r="DBN130" s="61"/>
      <c r="DBO130" s="61"/>
      <c r="DBP130" s="61"/>
      <c r="DBQ130" s="61"/>
      <c r="DBR130" s="61"/>
      <c r="DBS130" s="61"/>
      <c r="DBT130" s="61"/>
      <c r="DBU130" s="61"/>
      <c r="DBV130" s="61"/>
      <c r="DBW130" s="61"/>
      <c r="DBX130" s="61"/>
      <c r="DBY130" s="61"/>
      <c r="DBZ130" s="61"/>
      <c r="DCA130" s="61"/>
      <c r="DCB130" s="61"/>
      <c r="DCC130" s="61"/>
      <c r="DCD130" s="61"/>
      <c r="DCE130" s="61"/>
      <c r="DCF130" s="61"/>
      <c r="DCG130" s="61"/>
      <c r="DCH130" s="61"/>
      <c r="DCI130" s="61"/>
      <c r="DCJ130" s="61"/>
      <c r="DCK130" s="61"/>
      <c r="DCL130" s="61"/>
      <c r="DCM130" s="61"/>
      <c r="DCN130" s="61"/>
      <c r="DCO130" s="61"/>
      <c r="DCP130" s="61"/>
      <c r="DCQ130" s="61"/>
      <c r="DCR130" s="61"/>
      <c r="DCS130" s="61"/>
      <c r="DCT130" s="61"/>
      <c r="DCU130" s="61"/>
      <c r="DCV130" s="61"/>
      <c r="DCW130" s="61"/>
      <c r="DCX130" s="61"/>
      <c r="DCY130" s="61"/>
      <c r="DCZ130" s="61"/>
      <c r="DDA130" s="61"/>
      <c r="DDB130" s="61"/>
      <c r="DDC130" s="61"/>
      <c r="DDD130" s="61"/>
      <c r="DDE130" s="61"/>
      <c r="DDF130" s="61"/>
      <c r="DDG130" s="61"/>
      <c r="DDH130" s="61"/>
      <c r="DDI130" s="61"/>
      <c r="DDJ130" s="61"/>
      <c r="DDK130" s="61"/>
      <c r="DDL130" s="61"/>
      <c r="DDM130" s="61"/>
      <c r="DDN130" s="61"/>
      <c r="DDO130" s="61"/>
      <c r="DDP130" s="61"/>
      <c r="DDQ130" s="61"/>
      <c r="DDR130" s="61"/>
      <c r="DDS130" s="61"/>
      <c r="DDT130" s="61"/>
      <c r="DDU130" s="61"/>
      <c r="DDV130" s="61"/>
      <c r="DDW130" s="61"/>
      <c r="DDX130" s="61"/>
      <c r="DDY130" s="61"/>
      <c r="DDZ130" s="61"/>
      <c r="DEA130" s="61"/>
      <c r="DEB130" s="61"/>
      <c r="DEC130" s="61"/>
      <c r="DED130" s="61"/>
      <c r="DEE130" s="61"/>
      <c r="DEF130" s="61"/>
      <c r="DEG130" s="61"/>
      <c r="DEH130" s="61"/>
      <c r="DEI130" s="61"/>
      <c r="DEJ130" s="61"/>
      <c r="DEK130" s="61"/>
      <c r="DEL130" s="61"/>
      <c r="DEM130" s="61"/>
      <c r="DEN130" s="61"/>
      <c r="DEO130" s="61"/>
      <c r="DEP130" s="61"/>
      <c r="DEQ130" s="61"/>
      <c r="DER130" s="61"/>
      <c r="DES130" s="61"/>
      <c r="DET130" s="61"/>
      <c r="DEU130" s="61"/>
      <c r="DEV130" s="61"/>
      <c r="DEW130" s="61"/>
      <c r="DEX130" s="61"/>
      <c r="DEY130" s="61"/>
      <c r="DEZ130" s="61"/>
      <c r="DFA130" s="61"/>
      <c r="DFB130" s="61"/>
      <c r="DFC130" s="61"/>
      <c r="DFD130" s="61"/>
      <c r="DFE130" s="61"/>
      <c r="DFF130" s="61"/>
      <c r="DFG130" s="61"/>
      <c r="DFH130" s="61"/>
      <c r="DFI130" s="61"/>
      <c r="DFJ130" s="61"/>
      <c r="DFK130" s="61"/>
      <c r="DFL130" s="61"/>
      <c r="DFM130" s="61"/>
      <c r="DFN130" s="61"/>
      <c r="DFO130" s="61"/>
      <c r="DFP130" s="61"/>
      <c r="DFQ130" s="61"/>
      <c r="DFR130" s="61"/>
      <c r="DFS130" s="61"/>
      <c r="DFT130" s="61"/>
      <c r="DFU130" s="61"/>
      <c r="DFV130" s="61"/>
      <c r="DFW130" s="61"/>
      <c r="DFX130" s="61"/>
      <c r="DFY130" s="61"/>
      <c r="DFZ130" s="61"/>
      <c r="DGA130" s="61"/>
      <c r="DGB130" s="61"/>
      <c r="DGC130" s="61"/>
      <c r="DGD130" s="61"/>
      <c r="DGE130" s="61"/>
      <c r="DGF130" s="61"/>
      <c r="DGG130" s="61"/>
      <c r="DGH130" s="61"/>
      <c r="DGI130" s="61"/>
      <c r="DGJ130" s="61"/>
      <c r="DGK130" s="61"/>
      <c r="DGL130" s="61"/>
      <c r="DGM130" s="61"/>
      <c r="DGN130" s="61"/>
      <c r="DGO130" s="61"/>
      <c r="DGP130" s="61"/>
      <c r="DGQ130" s="61"/>
      <c r="DGR130" s="61"/>
      <c r="DGS130" s="61"/>
      <c r="DGT130" s="61"/>
      <c r="DGU130" s="61"/>
      <c r="DGV130" s="61"/>
      <c r="DGW130" s="61"/>
      <c r="DGX130" s="61"/>
      <c r="DGY130" s="61"/>
      <c r="DGZ130" s="61"/>
      <c r="DHA130" s="61"/>
      <c r="DHB130" s="61"/>
      <c r="DHC130" s="61"/>
      <c r="DHD130" s="61"/>
      <c r="DHE130" s="61"/>
      <c r="DHF130" s="61"/>
      <c r="DHG130" s="61"/>
      <c r="DHH130" s="61"/>
      <c r="DHI130" s="61"/>
      <c r="DHJ130" s="61"/>
      <c r="DHK130" s="61"/>
      <c r="DHL130" s="61"/>
      <c r="DHM130" s="61"/>
      <c r="DHN130" s="61"/>
      <c r="DHO130" s="61"/>
      <c r="DHP130" s="61"/>
      <c r="DHQ130" s="61"/>
      <c r="DHR130" s="61"/>
      <c r="DHS130" s="61"/>
      <c r="DHT130" s="61"/>
      <c r="DHU130" s="61"/>
      <c r="DHV130" s="61"/>
      <c r="DHW130" s="61"/>
      <c r="DHX130" s="61"/>
      <c r="DHY130" s="61"/>
      <c r="DHZ130" s="61"/>
      <c r="DIA130" s="61"/>
      <c r="DIB130" s="61"/>
      <c r="DIC130" s="61"/>
      <c r="DID130" s="61"/>
      <c r="DIE130" s="61"/>
      <c r="DIF130" s="61"/>
      <c r="DIG130" s="61"/>
      <c r="DIH130" s="61"/>
      <c r="DII130" s="61"/>
      <c r="DIJ130" s="61"/>
      <c r="DIK130" s="61"/>
      <c r="DIL130" s="61"/>
      <c r="DIM130" s="61"/>
      <c r="DIN130" s="61"/>
      <c r="DIO130" s="61"/>
      <c r="DIP130" s="61"/>
      <c r="DIQ130" s="61"/>
      <c r="DIR130" s="61"/>
      <c r="DIS130" s="61"/>
      <c r="DIT130" s="61"/>
      <c r="DIU130" s="61"/>
      <c r="DIV130" s="61"/>
      <c r="DIW130" s="61"/>
      <c r="DIX130" s="61"/>
      <c r="DIY130" s="61"/>
      <c r="DIZ130" s="61"/>
      <c r="DJA130" s="61"/>
      <c r="DJB130" s="61"/>
      <c r="DJC130" s="61"/>
      <c r="DJD130" s="61"/>
      <c r="DJE130" s="61"/>
      <c r="DJF130" s="61"/>
      <c r="DJG130" s="61"/>
      <c r="DJH130" s="61"/>
      <c r="DJI130" s="61"/>
      <c r="DJJ130" s="61"/>
      <c r="DJK130" s="61"/>
      <c r="DJL130" s="61"/>
      <c r="DJM130" s="61"/>
      <c r="DJN130" s="61"/>
      <c r="DJO130" s="61"/>
      <c r="DJP130" s="61"/>
      <c r="DJQ130" s="61"/>
      <c r="DJR130" s="61"/>
      <c r="DJS130" s="61"/>
      <c r="DJT130" s="61"/>
      <c r="DJU130" s="61"/>
      <c r="DJV130" s="61"/>
      <c r="DJW130" s="61"/>
      <c r="DJX130" s="61"/>
      <c r="DJY130" s="61"/>
      <c r="DJZ130" s="61"/>
      <c r="DKA130" s="61"/>
      <c r="DKB130" s="61"/>
      <c r="DKC130" s="61"/>
      <c r="DKD130" s="61"/>
      <c r="DKE130" s="61"/>
      <c r="DKF130" s="61"/>
      <c r="DKG130" s="61"/>
      <c r="DKH130" s="61"/>
      <c r="DKI130" s="61"/>
      <c r="DKJ130" s="61"/>
      <c r="DKK130" s="61"/>
      <c r="DKL130" s="61"/>
      <c r="DKM130" s="61"/>
      <c r="DKN130" s="61"/>
      <c r="DKO130" s="61"/>
      <c r="DKP130" s="61"/>
      <c r="DKQ130" s="61"/>
      <c r="DKR130" s="61"/>
      <c r="DKS130" s="61"/>
      <c r="DKT130" s="61"/>
      <c r="DKU130" s="61"/>
      <c r="DKV130" s="61"/>
      <c r="DKW130" s="61"/>
      <c r="DKX130" s="61"/>
      <c r="DKY130" s="61"/>
      <c r="DKZ130" s="61"/>
      <c r="DLA130" s="61"/>
      <c r="DLB130" s="61"/>
      <c r="DLC130" s="61"/>
      <c r="DLD130" s="61"/>
      <c r="DLE130" s="61"/>
      <c r="DLF130" s="61"/>
      <c r="DLG130" s="61"/>
      <c r="DLH130" s="61"/>
      <c r="DLI130" s="61"/>
      <c r="DLJ130" s="61"/>
      <c r="DLK130" s="61"/>
      <c r="DLL130" s="61"/>
      <c r="DLM130" s="61"/>
      <c r="DLN130" s="61"/>
      <c r="DLO130" s="61"/>
      <c r="DLP130" s="61"/>
      <c r="DLQ130" s="61"/>
      <c r="DLR130" s="61"/>
      <c r="DLS130" s="61"/>
      <c r="DLT130" s="61"/>
      <c r="DLU130" s="61"/>
      <c r="DLV130" s="61"/>
      <c r="DLW130" s="61"/>
      <c r="DLX130" s="61"/>
      <c r="DLY130" s="61"/>
      <c r="DLZ130" s="61"/>
      <c r="DMA130" s="61"/>
      <c r="DMB130" s="61"/>
      <c r="DMC130" s="61"/>
      <c r="DMD130" s="61"/>
      <c r="DME130" s="61"/>
      <c r="DMF130" s="61"/>
      <c r="DMG130" s="61"/>
      <c r="DMH130" s="61"/>
      <c r="DMI130" s="61"/>
      <c r="DMJ130" s="61"/>
      <c r="DMK130" s="61"/>
      <c r="DML130" s="61"/>
      <c r="DMM130" s="61"/>
      <c r="DMN130" s="61"/>
      <c r="DMO130" s="61"/>
      <c r="DMP130" s="61"/>
      <c r="DMQ130" s="61"/>
      <c r="DMR130" s="61"/>
      <c r="DMS130" s="61"/>
      <c r="DMT130" s="61"/>
      <c r="DMU130" s="61"/>
      <c r="DMV130" s="61"/>
      <c r="DMW130" s="61"/>
      <c r="DMX130" s="61"/>
      <c r="DMY130" s="61"/>
      <c r="DMZ130" s="61"/>
      <c r="DNA130" s="61"/>
      <c r="DNB130" s="61"/>
      <c r="DNC130" s="61"/>
      <c r="DND130" s="61"/>
      <c r="DNE130" s="61"/>
      <c r="DNF130" s="61"/>
      <c r="DNG130" s="61"/>
      <c r="DNH130" s="61"/>
      <c r="DNI130" s="61"/>
      <c r="DNJ130" s="61"/>
      <c r="DNK130" s="61"/>
      <c r="DNL130" s="61"/>
      <c r="DNM130" s="61"/>
      <c r="DNN130" s="61"/>
      <c r="DNO130" s="61"/>
      <c r="DNP130" s="61"/>
      <c r="DNQ130" s="61"/>
      <c r="DNR130" s="61"/>
      <c r="DNS130" s="61"/>
      <c r="DNT130" s="61"/>
      <c r="DNU130" s="61"/>
      <c r="DNV130" s="61"/>
      <c r="DNW130" s="61"/>
      <c r="DNX130" s="61"/>
      <c r="DNY130" s="61"/>
      <c r="DNZ130" s="61"/>
      <c r="DOA130" s="61"/>
      <c r="DOB130" s="61"/>
      <c r="DOC130" s="61"/>
      <c r="DOD130" s="61"/>
      <c r="DOE130" s="61"/>
      <c r="DOF130" s="61"/>
      <c r="DOG130" s="61"/>
      <c r="DOH130" s="61"/>
      <c r="DOI130" s="61"/>
      <c r="DOJ130" s="61"/>
      <c r="DOK130" s="61"/>
      <c r="DOL130" s="61"/>
      <c r="DOM130" s="61"/>
      <c r="DON130" s="61"/>
      <c r="DOO130" s="61"/>
      <c r="DOP130" s="61"/>
      <c r="DOQ130" s="61"/>
      <c r="DOR130" s="61"/>
      <c r="DOS130" s="61"/>
      <c r="DOT130" s="61"/>
      <c r="DOU130" s="61"/>
      <c r="DOV130" s="61"/>
      <c r="DOW130" s="61"/>
      <c r="DOX130" s="61"/>
      <c r="DOY130" s="61"/>
      <c r="DOZ130" s="61"/>
      <c r="DPA130" s="61"/>
      <c r="DPB130" s="61"/>
      <c r="DPC130" s="61"/>
      <c r="DPD130" s="61"/>
      <c r="DPE130" s="61"/>
      <c r="DPF130" s="61"/>
      <c r="DPG130" s="61"/>
      <c r="DPH130" s="61"/>
      <c r="DPI130" s="61"/>
      <c r="DPJ130" s="61"/>
      <c r="DPK130" s="61"/>
      <c r="DPL130" s="61"/>
      <c r="DPM130" s="61"/>
      <c r="DPN130" s="61"/>
      <c r="DPO130" s="61"/>
      <c r="DPP130" s="61"/>
      <c r="DPQ130" s="61"/>
      <c r="DPR130" s="61"/>
      <c r="DPS130" s="61"/>
      <c r="DPT130" s="61"/>
      <c r="DPU130" s="61"/>
      <c r="DPV130" s="61"/>
      <c r="DPW130" s="61"/>
      <c r="DPX130" s="61"/>
      <c r="DPY130" s="61"/>
      <c r="DPZ130" s="61"/>
      <c r="DQA130" s="61"/>
      <c r="DQB130" s="61"/>
      <c r="DQC130" s="61"/>
      <c r="DQD130" s="61"/>
      <c r="DQE130" s="61"/>
      <c r="DQF130" s="61"/>
      <c r="DQG130" s="61"/>
      <c r="DQH130" s="61"/>
      <c r="DQI130" s="61"/>
      <c r="DQJ130" s="61"/>
      <c r="DQK130" s="61"/>
      <c r="DQL130" s="61"/>
      <c r="DQM130" s="61"/>
      <c r="DQN130" s="61"/>
      <c r="DQO130" s="61"/>
      <c r="DQP130" s="61"/>
      <c r="DQQ130" s="61"/>
      <c r="DQR130" s="61"/>
      <c r="DQS130" s="61"/>
      <c r="DQT130" s="61"/>
      <c r="DQU130" s="61"/>
      <c r="DQV130" s="61"/>
      <c r="DQW130" s="61"/>
      <c r="DQX130" s="61"/>
      <c r="DQY130" s="61"/>
      <c r="DQZ130" s="61"/>
      <c r="DRA130" s="61"/>
      <c r="DRB130" s="61"/>
      <c r="DRC130" s="61"/>
      <c r="DRD130" s="61"/>
      <c r="DRE130" s="61"/>
      <c r="DRF130" s="61"/>
      <c r="DRG130" s="61"/>
      <c r="DRH130" s="61"/>
      <c r="DRI130" s="61"/>
      <c r="DRJ130" s="61"/>
      <c r="DRK130" s="61"/>
      <c r="DRL130" s="61"/>
      <c r="DRM130" s="61"/>
      <c r="DRN130" s="61"/>
      <c r="DRO130" s="61"/>
      <c r="DRP130" s="61"/>
      <c r="DRQ130" s="61"/>
      <c r="DRR130" s="61"/>
      <c r="DRS130" s="61"/>
      <c r="DRT130" s="61"/>
      <c r="DRU130" s="61"/>
      <c r="DRV130" s="61"/>
      <c r="DRW130" s="61"/>
      <c r="DRX130" s="61"/>
      <c r="DRY130" s="61"/>
      <c r="DRZ130" s="61"/>
      <c r="DSA130" s="61"/>
      <c r="DSB130" s="61"/>
      <c r="DSC130" s="61"/>
      <c r="DSD130" s="61"/>
      <c r="DSE130" s="61"/>
      <c r="DSF130" s="61"/>
      <c r="DSG130" s="61"/>
      <c r="DSH130" s="61"/>
      <c r="DSI130" s="61"/>
      <c r="DSJ130" s="61"/>
      <c r="DSK130" s="61"/>
      <c r="DSL130" s="61"/>
      <c r="DSM130" s="61"/>
      <c r="DSN130" s="61"/>
      <c r="DSO130" s="61"/>
      <c r="DSP130" s="61"/>
      <c r="DSQ130" s="61"/>
      <c r="DSR130" s="61"/>
      <c r="DSS130" s="61"/>
      <c r="DST130" s="61"/>
      <c r="DSU130" s="61"/>
      <c r="DSV130" s="61"/>
      <c r="DSW130" s="61"/>
      <c r="DSX130" s="61"/>
      <c r="DSY130" s="61"/>
      <c r="DSZ130" s="61"/>
      <c r="DTA130" s="61"/>
      <c r="DTB130" s="61"/>
      <c r="DTC130" s="61"/>
      <c r="DTD130" s="61"/>
      <c r="DTE130" s="61"/>
      <c r="DTF130" s="61"/>
      <c r="DTG130" s="61"/>
      <c r="DTH130" s="61"/>
      <c r="DTI130" s="61"/>
      <c r="DTJ130" s="61"/>
      <c r="DTK130" s="61"/>
      <c r="DTL130" s="61"/>
      <c r="DTM130" s="61"/>
      <c r="DTN130" s="61"/>
      <c r="DTO130" s="61"/>
      <c r="DTP130" s="61"/>
      <c r="DTQ130" s="61"/>
      <c r="DTR130" s="61"/>
      <c r="DTS130" s="61"/>
      <c r="DTT130" s="61"/>
      <c r="DTU130" s="61"/>
      <c r="DTV130" s="61"/>
      <c r="DTW130" s="61"/>
      <c r="DTX130" s="61"/>
      <c r="DTY130" s="61"/>
      <c r="DTZ130" s="61"/>
      <c r="DUA130" s="61"/>
      <c r="DUB130" s="61"/>
      <c r="DUC130" s="61"/>
      <c r="DUD130" s="61"/>
      <c r="DUE130" s="61"/>
      <c r="DUF130" s="61"/>
      <c r="DUG130" s="61"/>
      <c r="DUH130" s="61"/>
      <c r="DUI130" s="61"/>
      <c r="DUJ130" s="61"/>
      <c r="DUK130" s="61"/>
      <c r="DUL130" s="61"/>
      <c r="DUM130" s="61"/>
      <c r="DUN130" s="61"/>
      <c r="DUO130" s="61"/>
      <c r="DUP130" s="61"/>
      <c r="DUQ130" s="61"/>
      <c r="DUR130" s="61"/>
      <c r="DUS130" s="61"/>
      <c r="DUT130" s="61"/>
      <c r="DUU130" s="61"/>
      <c r="DUV130" s="61"/>
      <c r="DUW130" s="61"/>
      <c r="DUX130" s="61"/>
      <c r="DUY130" s="61"/>
      <c r="DUZ130" s="61"/>
      <c r="DVA130" s="61"/>
      <c r="DVB130" s="61"/>
      <c r="DVC130" s="61"/>
      <c r="DVD130" s="61"/>
      <c r="DVE130" s="61"/>
      <c r="DVF130" s="61"/>
      <c r="DVG130" s="61"/>
      <c r="DVH130" s="61"/>
      <c r="DVI130" s="61"/>
      <c r="DVJ130" s="61"/>
      <c r="DVK130" s="61"/>
      <c r="DVL130" s="61"/>
      <c r="DVM130" s="61"/>
      <c r="DVN130" s="61"/>
      <c r="DVO130" s="61"/>
      <c r="DVP130" s="61"/>
      <c r="DVQ130" s="61"/>
      <c r="DVR130" s="61"/>
      <c r="DVS130" s="61"/>
      <c r="DVT130" s="61"/>
      <c r="DVU130" s="61"/>
      <c r="DVV130" s="61"/>
      <c r="DVW130" s="61"/>
      <c r="DVX130" s="61"/>
      <c r="DVY130" s="61"/>
      <c r="DVZ130" s="61"/>
      <c r="DWA130" s="61"/>
      <c r="DWB130" s="61"/>
      <c r="DWC130" s="61"/>
      <c r="DWD130" s="61"/>
      <c r="DWE130" s="61"/>
      <c r="DWF130" s="61"/>
      <c r="DWG130" s="61"/>
      <c r="DWH130" s="61"/>
      <c r="DWI130" s="61"/>
      <c r="DWJ130" s="61"/>
      <c r="DWK130" s="61"/>
      <c r="DWL130" s="61"/>
      <c r="DWM130" s="61"/>
      <c r="DWN130" s="61"/>
      <c r="DWO130" s="61"/>
      <c r="DWP130" s="61"/>
      <c r="DWQ130" s="61"/>
      <c r="DWR130" s="61"/>
      <c r="DWS130" s="61"/>
      <c r="DWT130" s="61"/>
      <c r="DWU130" s="61"/>
      <c r="DWV130" s="61"/>
      <c r="DWW130" s="61"/>
      <c r="DWX130" s="61"/>
      <c r="DWY130" s="61"/>
      <c r="DWZ130" s="61"/>
      <c r="DXA130" s="61"/>
      <c r="DXB130" s="61"/>
      <c r="DXC130" s="61"/>
      <c r="DXD130" s="61"/>
      <c r="DXE130" s="61"/>
      <c r="DXF130" s="61"/>
      <c r="DXG130" s="61"/>
      <c r="DXH130" s="61"/>
      <c r="DXI130" s="61"/>
      <c r="DXJ130" s="61"/>
      <c r="DXK130" s="61"/>
      <c r="DXL130" s="61"/>
      <c r="DXM130" s="61"/>
      <c r="DXN130" s="61"/>
      <c r="DXO130" s="61"/>
      <c r="DXP130" s="61"/>
      <c r="DXQ130" s="61"/>
      <c r="DXR130" s="61"/>
      <c r="DXS130" s="61"/>
      <c r="DXT130" s="61"/>
      <c r="DXU130" s="61"/>
      <c r="DXV130" s="61"/>
      <c r="DXW130" s="61"/>
      <c r="DXX130" s="61"/>
      <c r="DXY130" s="61"/>
      <c r="DXZ130" s="61"/>
      <c r="DYA130" s="61"/>
      <c r="DYB130" s="61"/>
      <c r="DYC130" s="61"/>
      <c r="DYD130" s="61"/>
      <c r="DYE130" s="61"/>
      <c r="DYF130" s="61"/>
      <c r="DYG130" s="61"/>
      <c r="DYH130" s="61"/>
      <c r="DYI130" s="61"/>
      <c r="DYJ130" s="61"/>
      <c r="DYK130" s="61"/>
      <c r="DYL130" s="61"/>
      <c r="DYM130" s="61"/>
      <c r="DYN130" s="61"/>
      <c r="DYO130" s="61"/>
      <c r="DYP130" s="61"/>
      <c r="DYQ130" s="61"/>
      <c r="DYR130" s="61"/>
      <c r="DYS130" s="61"/>
      <c r="DYT130" s="61"/>
      <c r="DYU130" s="61"/>
      <c r="DYV130" s="61"/>
      <c r="DYW130" s="61"/>
      <c r="DYX130" s="61"/>
      <c r="DYY130" s="61"/>
      <c r="DYZ130" s="61"/>
      <c r="DZA130" s="61"/>
      <c r="DZB130" s="61"/>
      <c r="DZC130" s="61"/>
      <c r="DZD130" s="61"/>
      <c r="DZE130" s="61"/>
      <c r="DZF130" s="61"/>
      <c r="DZG130" s="61"/>
      <c r="DZH130" s="61"/>
      <c r="DZI130" s="61"/>
      <c r="DZJ130" s="61"/>
      <c r="DZK130" s="61"/>
      <c r="DZL130" s="61"/>
      <c r="DZM130" s="61"/>
      <c r="DZN130" s="61"/>
      <c r="DZO130" s="61"/>
      <c r="DZP130" s="61"/>
      <c r="DZQ130" s="61"/>
      <c r="DZR130" s="61"/>
      <c r="DZS130" s="61"/>
      <c r="DZT130" s="61"/>
      <c r="DZU130" s="61"/>
      <c r="DZV130" s="61"/>
      <c r="DZW130" s="61"/>
      <c r="DZX130" s="61"/>
      <c r="DZY130" s="61"/>
      <c r="DZZ130" s="61"/>
      <c r="EAA130" s="61"/>
      <c r="EAB130" s="61"/>
      <c r="EAC130" s="61"/>
      <c r="EAD130" s="61"/>
      <c r="EAE130" s="61"/>
      <c r="EAF130" s="61"/>
      <c r="EAG130" s="61"/>
      <c r="EAH130" s="61"/>
      <c r="EAI130" s="61"/>
      <c r="EAJ130" s="61"/>
      <c r="EAK130" s="61"/>
      <c r="EAL130" s="61"/>
      <c r="EAM130" s="61"/>
      <c r="EAN130" s="61"/>
      <c r="EAO130" s="61"/>
      <c r="EAP130" s="61"/>
      <c r="EAQ130" s="61"/>
      <c r="EAR130" s="61"/>
      <c r="EAS130" s="61"/>
      <c r="EAT130" s="61"/>
      <c r="EAU130" s="61"/>
      <c r="EAV130" s="61"/>
      <c r="EAW130" s="61"/>
      <c r="EAX130" s="61"/>
      <c r="EAY130" s="61"/>
      <c r="EAZ130" s="61"/>
      <c r="EBA130" s="61"/>
      <c r="EBB130" s="61"/>
      <c r="EBC130" s="61"/>
      <c r="EBD130" s="61"/>
      <c r="EBE130" s="61"/>
      <c r="EBF130" s="61"/>
      <c r="EBG130" s="61"/>
      <c r="EBH130" s="61"/>
      <c r="EBI130" s="61"/>
      <c r="EBJ130" s="61"/>
      <c r="EBK130" s="61"/>
      <c r="EBL130" s="61"/>
      <c r="EBM130" s="61"/>
      <c r="EBN130" s="61"/>
      <c r="EBO130" s="61"/>
      <c r="EBP130" s="61"/>
      <c r="EBQ130" s="61"/>
      <c r="EBR130" s="61"/>
      <c r="EBS130" s="61"/>
      <c r="EBT130" s="61"/>
      <c r="EBU130" s="61"/>
      <c r="EBV130" s="61"/>
      <c r="EBW130" s="61"/>
      <c r="EBX130" s="61"/>
      <c r="EBY130" s="61"/>
      <c r="EBZ130" s="61"/>
      <c r="ECA130" s="61"/>
      <c r="ECB130" s="61"/>
      <c r="ECC130" s="61"/>
      <c r="ECD130" s="61"/>
      <c r="ECE130" s="61"/>
      <c r="ECF130" s="61"/>
      <c r="ECG130" s="61"/>
      <c r="ECH130" s="61"/>
      <c r="ECI130" s="61"/>
      <c r="ECJ130" s="61"/>
      <c r="ECK130" s="61"/>
      <c r="ECL130" s="61"/>
      <c r="ECM130" s="61"/>
      <c r="ECN130" s="61"/>
      <c r="ECO130" s="61"/>
      <c r="ECP130" s="61"/>
      <c r="ECQ130" s="61"/>
      <c r="ECR130" s="61"/>
      <c r="ECS130" s="61"/>
      <c r="ECT130" s="61"/>
      <c r="ECU130" s="61"/>
      <c r="ECV130" s="61"/>
      <c r="ECW130" s="61"/>
      <c r="ECX130" s="61"/>
      <c r="ECY130" s="61"/>
      <c r="ECZ130" s="61"/>
      <c r="EDA130" s="61"/>
      <c r="EDB130" s="61"/>
      <c r="EDC130" s="61"/>
      <c r="EDD130" s="61"/>
      <c r="EDE130" s="61"/>
      <c r="EDF130" s="61"/>
      <c r="EDG130" s="61"/>
      <c r="EDH130" s="61"/>
      <c r="EDI130" s="61"/>
      <c r="EDJ130" s="61"/>
      <c r="EDK130" s="61"/>
      <c r="EDL130" s="61"/>
      <c r="EDM130" s="61"/>
      <c r="EDN130" s="61"/>
      <c r="EDO130" s="61"/>
      <c r="EDP130" s="61"/>
      <c r="EDQ130" s="61"/>
      <c r="EDR130" s="61"/>
      <c r="EDS130" s="61"/>
      <c r="EDT130" s="61"/>
      <c r="EDU130" s="61"/>
      <c r="EDV130" s="61"/>
      <c r="EDW130" s="61"/>
      <c r="EDX130" s="61"/>
      <c r="EDY130" s="61"/>
      <c r="EDZ130" s="61"/>
      <c r="EEA130" s="61"/>
      <c r="EEB130" s="61"/>
      <c r="EEC130" s="61"/>
      <c r="EED130" s="61"/>
      <c r="EEE130" s="61"/>
      <c r="EEF130" s="61"/>
      <c r="EEG130" s="61"/>
      <c r="EEH130" s="61"/>
      <c r="EEI130" s="61"/>
      <c r="EEJ130" s="61"/>
      <c r="EEK130" s="61"/>
      <c r="EEL130" s="61"/>
      <c r="EEM130" s="61"/>
      <c r="EEN130" s="61"/>
      <c r="EEO130" s="61"/>
      <c r="EEP130" s="61"/>
      <c r="EEQ130" s="61"/>
      <c r="EER130" s="61"/>
      <c r="EES130" s="61"/>
      <c r="EET130" s="61"/>
      <c r="EEU130" s="61"/>
      <c r="EEV130" s="61"/>
      <c r="EEW130" s="61"/>
      <c r="EEX130" s="61"/>
      <c r="EEY130" s="61"/>
      <c r="EEZ130" s="61"/>
      <c r="EFA130" s="61"/>
      <c r="EFB130" s="61"/>
      <c r="EFC130" s="61"/>
      <c r="EFD130" s="61"/>
      <c r="EFE130" s="61"/>
      <c r="EFF130" s="61"/>
      <c r="EFG130" s="61"/>
      <c r="EFH130" s="61"/>
      <c r="EFI130" s="61"/>
      <c r="EFJ130" s="61"/>
      <c r="EFK130" s="61"/>
      <c r="EFL130" s="61"/>
      <c r="EFM130" s="61"/>
      <c r="EFN130" s="61"/>
      <c r="EFO130" s="61"/>
      <c r="EFP130" s="61"/>
      <c r="EFQ130" s="61"/>
      <c r="EFR130" s="61"/>
      <c r="EFS130" s="61"/>
      <c r="EFT130" s="61"/>
      <c r="EFU130" s="61"/>
      <c r="EFV130" s="61"/>
      <c r="EFW130" s="61"/>
      <c r="EFX130" s="61"/>
      <c r="EFY130" s="61"/>
      <c r="EFZ130" s="61"/>
      <c r="EGA130" s="61"/>
      <c r="EGB130" s="61"/>
      <c r="EGC130" s="61"/>
      <c r="EGD130" s="61"/>
      <c r="EGE130" s="61"/>
      <c r="EGF130" s="61"/>
      <c r="EGG130" s="61"/>
      <c r="EGH130" s="61"/>
      <c r="EGI130" s="61"/>
      <c r="EGJ130" s="61"/>
      <c r="EGK130" s="61"/>
      <c r="EGL130" s="61"/>
      <c r="EGM130" s="61"/>
      <c r="EGN130" s="61"/>
      <c r="EGO130" s="61"/>
      <c r="EGP130" s="61"/>
      <c r="EGQ130" s="61"/>
      <c r="EGR130" s="61"/>
      <c r="EGS130" s="61"/>
      <c r="EGT130" s="61"/>
      <c r="EGU130" s="61"/>
      <c r="EGV130" s="61"/>
      <c r="EGW130" s="61"/>
      <c r="EGX130" s="61"/>
      <c r="EGY130" s="61"/>
      <c r="EGZ130" s="61"/>
      <c r="EHA130" s="61"/>
      <c r="EHB130" s="61"/>
      <c r="EHC130" s="61"/>
      <c r="EHD130" s="61"/>
      <c r="EHE130" s="61"/>
      <c r="EHF130" s="61"/>
      <c r="EHG130" s="61"/>
      <c r="EHH130" s="61"/>
      <c r="EHI130" s="61"/>
      <c r="EHJ130" s="61"/>
      <c r="EHK130" s="61"/>
      <c r="EHL130" s="61"/>
      <c r="EHM130" s="61"/>
      <c r="EHN130" s="61"/>
      <c r="EHO130" s="61"/>
      <c r="EHP130" s="61"/>
      <c r="EHQ130" s="61"/>
      <c r="EHR130" s="61"/>
      <c r="EHS130" s="61"/>
      <c r="EHT130" s="61"/>
      <c r="EHU130" s="61"/>
      <c r="EHV130" s="61"/>
      <c r="EHW130" s="61"/>
      <c r="EHX130" s="61"/>
      <c r="EHY130" s="61"/>
      <c r="EHZ130" s="61"/>
      <c r="EIA130" s="61"/>
      <c r="EIB130" s="61"/>
      <c r="EIC130" s="61"/>
      <c r="EID130" s="61"/>
      <c r="EIE130" s="61"/>
      <c r="EIF130" s="61"/>
      <c r="EIG130" s="61"/>
      <c r="EIH130" s="61"/>
      <c r="EII130" s="61"/>
      <c r="EIJ130" s="61"/>
      <c r="EIK130" s="61"/>
      <c r="EIL130" s="61"/>
      <c r="EIM130" s="61"/>
      <c r="EIN130" s="61"/>
      <c r="EIO130" s="61"/>
      <c r="EIP130" s="61"/>
      <c r="EIQ130" s="61"/>
      <c r="EIR130" s="61"/>
      <c r="EIS130" s="61"/>
      <c r="EIT130" s="61"/>
      <c r="EIU130" s="61"/>
      <c r="EIV130" s="61"/>
      <c r="EIW130" s="61"/>
      <c r="EIX130" s="61"/>
      <c r="EIY130" s="61"/>
      <c r="EIZ130" s="61"/>
      <c r="EJA130" s="61"/>
      <c r="EJB130" s="61"/>
      <c r="EJC130" s="61"/>
      <c r="EJD130" s="61"/>
      <c r="EJE130" s="61"/>
      <c r="EJF130" s="61"/>
      <c r="EJG130" s="61"/>
      <c r="EJH130" s="61"/>
      <c r="EJI130" s="61"/>
      <c r="EJJ130" s="61"/>
      <c r="EJK130" s="61"/>
      <c r="EJL130" s="61"/>
      <c r="EJM130" s="61"/>
      <c r="EJN130" s="61"/>
      <c r="EJO130" s="61"/>
      <c r="EJP130" s="61"/>
      <c r="EJQ130" s="61"/>
      <c r="EJR130" s="61"/>
      <c r="EJS130" s="61"/>
      <c r="EJT130" s="61"/>
      <c r="EJU130" s="61"/>
      <c r="EJV130" s="61"/>
      <c r="EJW130" s="61"/>
      <c r="EJX130" s="61"/>
      <c r="EJY130" s="61"/>
      <c r="EJZ130" s="61"/>
      <c r="EKA130" s="61"/>
      <c r="EKB130" s="61"/>
      <c r="EKC130" s="61"/>
      <c r="EKD130" s="61"/>
      <c r="EKE130" s="61"/>
      <c r="EKF130" s="61"/>
      <c r="EKG130" s="61"/>
      <c r="EKH130" s="61"/>
      <c r="EKI130" s="61"/>
      <c r="EKJ130" s="61"/>
      <c r="EKK130" s="61"/>
      <c r="EKL130" s="61"/>
      <c r="EKM130" s="61"/>
      <c r="EKN130" s="61"/>
      <c r="EKO130" s="61"/>
      <c r="EKP130" s="61"/>
      <c r="EKQ130" s="61"/>
      <c r="EKR130" s="61"/>
      <c r="EKS130" s="61"/>
      <c r="EKT130" s="61"/>
      <c r="EKU130" s="61"/>
      <c r="EKV130" s="61"/>
      <c r="EKW130" s="61"/>
      <c r="EKX130" s="61"/>
      <c r="EKY130" s="61"/>
      <c r="EKZ130" s="61"/>
      <c r="ELA130" s="61"/>
      <c r="ELB130" s="61"/>
      <c r="ELC130" s="61"/>
      <c r="ELD130" s="61"/>
      <c r="ELE130" s="61"/>
      <c r="ELF130" s="61"/>
      <c r="ELG130" s="61"/>
      <c r="ELH130" s="61"/>
      <c r="ELI130" s="61"/>
      <c r="ELJ130" s="61"/>
      <c r="ELK130" s="61"/>
      <c r="ELL130" s="61"/>
      <c r="ELM130" s="61"/>
      <c r="ELN130" s="61"/>
      <c r="ELO130" s="61"/>
      <c r="ELP130" s="61"/>
      <c r="ELQ130" s="61"/>
      <c r="ELR130" s="61"/>
      <c r="ELS130" s="61"/>
      <c r="ELT130" s="61"/>
      <c r="ELU130" s="61"/>
      <c r="ELV130" s="61"/>
      <c r="ELW130" s="61"/>
      <c r="ELX130" s="61"/>
      <c r="ELY130" s="61"/>
      <c r="ELZ130" s="61"/>
      <c r="EMA130" s="61"/>
      <c r="EMB130" s="61"/>
      <c r="EMC130" s="61"/>
      <c r="EMD130" s="61"/>
      <c r="EME130" s="61"/>
      <c r="EMF130" s="61"/>
      <c r="EMG130" s="61"/>
      <c r="EMH130" s="61"/>
      <c r="EMI130" s="61"/>
      <c r="EMJ130" s="61"/>
      <c r="EMK130" s="61"/>
      <c r="EML130" s="61"/>
      <c r="EMM130" s="61"/>
      <c r="EMN130" s="61"/>
      <c r="EMO130" s="61"/>
      <c r="EMP130" s="61"/>
      <c r="EMQ130" s="61"/>
      <c r="EMR130" s="61"/>
      <c r="EMS130" s="61"/>
      <c r="EMT130" s="61"/>
      <c r="EMU130" s="61"/>
      <c r="EMV130" s="61"/>
      <c r="EMW130" s="61"/>
      <c r="EMX130" s="61"/>
      <c r="EMY130" s="61"/>
      <c r="EMZ130" s="61"/>
      <c r="ENA130" s="61"/>
      <c r="ENB130" s="61"/>
      <c r="ENC130" s="61"/>
      <c r="END130" s="61"/>
      <c r="ENE130" s="61"/>
      <c r="ENF130" s="61"/>
      <c r="ENG130" s="61"/>
      <c r="ENH130" s="61"/>
      <c r="ENI130" s="61"/>
      <c r="ENJ130" s="61"/>
      <c r="ENK130" s="61"/>
      <c r="ENL130" s="61"/>
      <c r="ENM130" s="61"/>
      <c r="ENN130" s="61"/>
      <c r="ENO130" s="61"/>
      <c r="ENP130" s="61"/>
      <c r="ENQ130" s="61"/>
      <c r="ENR130" s="61"/>
      <c r="ENS130" s="61"/>
      <c r="ENT130" s="61"/>
      <c r="ENU130" s="61"/>
      <c r="ENV130" s="61"/>
      <c r="ENW130" s="61"/>
      <c r="ENX130" s="61"/>
      <c r="ENY130" s="61"/>
      <c r="ENZ130" s="61"/>
      <c r="EOA130" s="61"/>
      <c r="EOB130" s="61"/>
      <c r="EOC130" s="61"/>
      <c r="EOD130" s="61"/>
      <c r="EOE130" s="61"/>
      <c r="EOF130" s="61"/>
      <c r="EOG130" s="61"/>
      <c r="EOH130" s="61"/>
      <c r="EOI130" s="61"/>
      <c r="EOJ130" s="61"/>
      <c r="EOK130" s="61"/>
      <c r="EOL130" s="61"/>
      <c r="EOM130" s="61"/>
      <c r="EON130" s="61"/>
      <c r="EOO130" s="61"/>
      <c r="EOP130" s="61"/>
      <c r="EOQ130" s="61"/>
      <c r="EOR130" s="61"/>
      <c r="EOS130" s="61"/>
      <c r="EOT130" s="61"/>
      <c r="EOU130" s="61"/>
      <c r="EOV130" s="61"/>
      <c r="EOW130" s="61"/>
      <c r="EOX130" s="61"/>
      <c r="EOY130" s="61"/>
      <c r="EOZ130" s="61"/>
      <c r="EPA130" s="61"/>
      <c r="EPB130" s="61"/>
      <c r="EPC130" s="61"/>
      <c r="EPD130" s="61"/>
      <c r="EPE130" s="61"/>
      <c r="EPF130" s="61"/>
      <c r="EPG130" s="61"/>
      <c r="EPH130" s="61"/>
      <c r="EPI130" s="61"/>
      <c r="EPJ130" s="61"/>
      <c r="EPK130" s="61"/>
      <c r="EPL130" s="61"/>
      <c r="EPM130" s="61"/>
      <c r="EPN130" s="61"/>
      <c r="EPO130" s="61"/>
      <c r="EPP130" s="61"/>
      <c r="EPQ130" s="61"/>
      <c r="EPR130" s="61"/>
      <c r="EPS130" s="61"/>
      <c r="EPT130" s="61"/>
      <c r="EPU130" s="61"/>
      <c r="EPV130" s="61"/>
      <c r="EPW130" s="61"/>
      <c r="EPX130" s="61"/>
      <c r="EPY130" s="61"/>
      <c r="EPZ130" s="61"/>
      <c r="EQA130" s="61"/>
      <c r="EQB130" s="61"/>
      <c r="EQC130" s="61"/>
      <c r="EQD130" s="61"/>
      <c r="EQE130" s="61"/>
      <c r="EQF130" s="61"/>
      <c r="EQG130" s="61"/>
      <c r="EQH130" s="61"/>
      <c r="EQI130" s="61"/>
      <c r="EQJ130" s="61"/>
      <c r="EQK130" s="61"/>
      <c r="EQL130" s="61"/>
      <c r="EQM130" s="61"/>
      <c r="EQN130" s="61"/>
      <c r="EQO130" s="61"/>
      <c r="EQP130" s="61"/>
      <c r="EQQ130" s="61"/>
      <c r="EQR130" s="61"/>
      <c r="EQS130" s="61"/>
      <c r="EQT130" s="61"/>
      <c r="EQU130" s="61"/>
      <c r="EQV130" s="61"/>
      <c r="EQW130" s="61"/>
      <c r="EQX130" s="61"/>
      <c r="EQY130" s="61"/>
      <c r="EQZ130" s="61"/>
      <c r="ERA130" s="61"/>
      <c r="ERB130" s="61"/>
      <c r="ERC130" s="61"/>
      <c r="ERD130" s="61"/>
      <c r="ERE130" s="61"/>
      <c r="ERF130" s="61"/>
      <c r="ERG130" s="61"/>
      <c r="ERH130" s="61"/>
      <c r="ERI130" s="61"/>
      <c r="ERJ130" s="61"/>
      <c r="ERK130" s="61"/>
      <c r="ERL130" s="61"/>
      <c r="ERM130" s="61"/>
      <c r="ERN130" s="61"/>
      <c r="ERO130" s="61"/>
      <c r="ERP130" s="61"/>
      <c r="ERQ130" s="61"/>
      <c r="ERR130" s="61"/>
      <c r="ERS130" s="61"/>
      <c r="ERT130" s="61"/>
      <c r="ERU130" s="61"/>
      <c r="ERV130" s="61"/>
      <c r="ERW130" s="61"/>
      <c r="ERX130" s="61"/>
      <c r="ERY130" s="61"/>
      <c r="ERZ130" s="61"/>
      <c r="ESA130" s="61"/>
      <c r="ESB130" s="61"/>
      <c r="ESC130" s="61"/>
      <c r="ESD130" s="61"/>
      <c r="ESE130" s="61"/>
      <c r="ESF130" s="61"/>
      <c r="ESG130" s="61"/>
      <c r="ESH130" s="61"/>
      <c r="ESI130" s="61"/>
      <c r="ESJ130" s="61"/>
      <c r="ESK130" s="61"/>
      <c r="ESL130" s="61"/>
      <c r="ESM130" s="61"/>
      <c r="ESN130" s="61"/>
      <c r="ESO130" s="61"/>
      <c r="ESP130" s="61"/>
      <c r="ESQ130" s="61"/>
      <c r="ESR130" s="61"/>
      <c r="ESS130" s="61"/>
      <c r="EST130" s="61"/>
      <c r="ESU130" s="61"/>
      <c r="ESV130" s="61"/>
      <c r="ESW130" s="61"/>
      <c r="ESX130" s="61"/>
      <c r="ESY130" s="61"/>
      <c r="ESZ130" s="61"/>
      <c r="ETA130" s="61"/>
      <c r="ETB130" s="61"/>
      <c r="ETC130" s="61"/>
      <c r="ETD130" s="61"/>
      <c r="ETE130" s="61"/>
      <c r="ETF130" s="61"/>
      <c r="ETG130" s="61"/>
      <c r="ETH130" s="61"/>
      <c r="ETI130" s="61"/>
      <c r="ETJ130" s="61"/>
      <c r="ETK130" s="61"/>
      <c r="ETL130" s="61"/>
      <c r="ETM130" s="61"/>
      <c r="ETN130" s="61"/>
      <c r="ETO130" s="61"/>
      <c r="ETP130" s="61"/>
      <c r="ETQ130" s="61"/>
      <c r="ETR130" s="61"/>
      <c r="ETS130" s="61"/>
      <c r="ETT130" s="61"/>
      <c r="ETU130" s="61"/>
      <c r="ETV130" s="61"/>
      <c r="ETW130" s="61"/>
      <c r="ETX130" s="61"/>
      <c r="ETY130" s="61"/>
      <c r="ETZ130" s="61"/>
      <c r="EUA130" s="61"/>
      <c r="EUB130" s="61"/>
      <c r="EUC130" s="61"/>
      <c r="EUD130" s="61"/>
      <c r="EUE130" s="61"/>
      <c r="EUF130" s="61"/>
      <c r="EUG130" s="61"/>
      <c r="EUH130" s="61"/>
      <c r="EUI130" s="61"/>
      <c r="EUJ130" s="61"/>
      <c r="EUK130" s="61"/>
      <c r="EUL130" s="61"/>
      <c r="EUM130" s="61"/>
      <c r="EUN130" s="61"/>
      <c r="EUO130" s="61"/>
      <c r="EUP130" s="61"/>
      <c r="EUQ130" s="61"/>
      <c r="EUR130" s="61"/>
      <c r="EUS130" s="61"/>
      <c r="EUT130" s="61"/>
      <c r="EUU130" s="61"/>
      <c r="EUV130" s="61"/>
      <c r="EUW130" s="61"/>
      <c r="EUX130" s="61"/>
      <c r="EUY130" s="61"/>
      <c r="EUZ130" s="61"/>
      <c r="EVA130" s="61"/>
      <c r="EVB130" s="61"/>
      <c r="EVC130" s="61"/>
      <c r="EVD130" s="61"/>
      <c r="EVE130" s="61"/>
      <c r="EVF130" s="61"/>
      <c r="EVG130" s="61"/>
      <c r="EVH130" s="61"/>
      <c r="EVI130" s="61"/>
      <c r="EVJ130" s="61"/>
      <c r="EVK130" s="61"/>
      <c r="EVL130" s="61"/>
      <c r="EVM130" s="61"/>
      <c r="EVN130" s="61"/>
      <c r="EVO130" s="61"/>
      <c r="EVP130" s="61"/>
      <c r="EVQ130" s="61"/>
      <c r="EVR130" s="61"/>
      <c r="EVS130" s="61"/>
      <c r="EVT130" s="61"/>
      <c r="EVU130" s="61"/>
      <c r="EVV130" s="61"/>
      <c r="EVW130" s="61"/>
      <c r="EVX130" s="61"/>
      <c r="EVY130" s="61"/>
      <c r="EVZ130" s="61"/>
      <c r="EWA130" s="61"/>
      <c r="EWB130" s="61"/>
      <c r="EWC130" s="61"/>
      <c r="EWD130" s="61"/>
      <c r="EWE130" s="61"/>
      <c r="EWF130" s="61"/>
      <c r="EWG130" s="61"/>
      <c r="EWH130" s="61"/>
      <c r="EWI130" s="61"/>
      <c r="EWJ130" s="61"/>
      <c r="EWK130" s="61"/>
      <c r="EWL130" s="61"/>
      <c r="EWM130" s="61"/>
      <c r="EWN130" s="61"/>
      <c r="EWO130" s="61"/>
      <c r="EWP130" s="61"/>
      <c r="EWQ130" s="61"/>
      <c r="EWR130" s="61"/>
      <c r="EWS130" s="61"/>
      <c r="EWT130" s="61"/>
      <c r="EWU130" s="61"/>
      <c r="EWV130" s="61"/>
      <c r="EWW130" s="61"/>
      <c r="EWX130" s="61"/>
      <c r="EWY130" s="61"/>
      <c r="EWZ130" s="61"/>
      <c r="EXA130" s="61"/>
      <c r="EXB130" s="61"/>
      <c r="EXC130" s="61"/>
      <c r="EXD130" s="61"/>
      <c r="EXE130" s="61"/>
      <c r="EXF130" s="61"/>
      <c r="EXG130" s="61"/>
      <c r="EXH130" s="61"/>
      <c r="EXI130" s="61"/>
      <c r="EXJ130" s="61"/>
      <c r="EXK130" s="61"/>
      <c r="EXL130" s="61"/>
      <c r="EXM130" s="61"/>
      <c r="EXN130" s="61"/>
      <c r="EXO130" s="61"/>
      <c r="EXP130" s="61"/>
      <c r="EXQ130" s="61"/>
      <c r="EXR130" s="61"/>
      <c r="EXS130" s="61"/>
      <c r="EXT130" s="61"/>
      <c r="EXU130" s="61"/>
      <c r="EXV130" s="61"/>
      <c r="EXW130" s="61"/>
      <c r="EXX130" s="61"/>
      <c r="EXY130" s="61"/>
      <c r="EXZ130" s="61"/>
      <c r="EYA130" s="61"/>
      <c r="EYB130" s="61"/>
      <c r="EYC130" s="61"/>
      <c r="EYD130" s="61"/>
      <c r="EYE130" s="61"/>
      <c r="EYF130" s="61"/>
      <c r="EYG130" s="61"/>
      <c r="EYH130" s="61"/>
      <c r="EYI130" s="61"/>
      <c r="EYJ130" s="61"/>
      <c r="EYK130" s="61"/>
      <c r="EYL130" s="61"/>
      <c r="EYM130" s="61"/>
      <c r="EYN130" s="61"/>
      <c r="EYO130" s="61"/>
      <c r="EYP130" s="61"/>
      <c r="EYQ130" s="61"/>
      <c r="EYR130" s="61"/>
      <c r="EYS130" s="61"/>
      <c r="EYT130" s="61"/>
      <c r="EYU130" s="61"/>
      <c r="EYV130" s="61"/>
      <c r="EYW130" s="61"/>
      <c r="EYX130" s="61"/>
      <c r="EYY130" s="61"/>
      <c r="EYZ130" s="61"/>
      <c r="EZA130" s="61"/>
      <c r="EZB130" s="61"/>
      <c r="EZC130" s="61"/>
      <c r="EZD130" s="61"/>
      <c r="EZE130" s="61"/>
      <c r="EZF130" s="61"/>
      <c r="EZG130" s="61"/>
      <c r="EZH130" s="61"/>
      <c r="EZI130" s="61"/>
      <c r="EZJ130" s="61"/>
      <c r="EZK130" s="61"/>
      <c r="EZL130" s="61"/>
      <c r="EZM130" s="61"/>
      <c r="EZN130" s="61"/>
      <c r="EZO130" s="61"/>
      <c r="EZP130" s="61"/>
      <c r="EZQ130" s="61"/>
      <c r="EZR130" s="61"/>
      <c r="EZS130" s="61"/>
      <c r="EZT130" s="61"/>
      <c r="EZU130" s="61"/>
      <c r="EZV130" s="61"/>
      <c r="EZW130" s="61"/>
      <c r="EZX130" s="61"/>
      <c r="EZY130" s="61"/>
      <c r="EZZ130" s="61"/>
      <c r="FAA130" s="61"/>
      <c r="FAB130" s="61"/>
      <c r="FAC130" s="61"/>
      <c r="FAD130" s="61"/>
      <c r="FAE130" s="61"/>
      <c r="FAF130" s="61"/>
      <c r="FAG130" s="61"/>
      <c r="FAH130" s="61"/>
      <c r="FAI130" s="61"/>
      <c r="FAJ130" s="61"/>
      <c r="FAK130" s="61"/>
      <c r="FAL130" s="61"/>
      <c r="FAM130" s="61"/>
      <c r="FAN130" s="61"/>
      <c r="FAO130" s="61"/>
      <c r="FAP130" s="61"/>
      <c r="FAQ130" s="61"/>
      <c r="FAR130" s="61"/>
      <c r="FAS130" s="61"/>
      <c r="FAT130" s="61"/>
      <c r="FAU130" s="61"/>
      <c r="FAV130" s="61"/>
      <c r="FAW130" s="61"/>
      <c r="FAX130" s="61"/>
      <c r="FAY130" s="61"/>
      <c r="FAZ130" s="61"/>
      <c r="FBA130" s="61"/>
      <c r="FBB130" s="61"/>
      <c r="FBC130" s="61"/>
      <c r="FBD130" s="61"/>
      <c r="FBE130" s="61"/>
      <c r="FBF130" s="61"/>
      <c r="FBG130" s="61"/>
      <c r="FBH130" s="61"/>
      <c r="FBI130" s="61"/>
      <c r="FBJ130" s="61"/>
      <c r="FBK130" s="61"/>
      <c r="FBL130" s="61"/>
      <c r="FBM130" s="61"/>
      <c r="FBN130" s="61"/>
      <c r="FBO130" s="61"/>
      <c r="FBP130" s="61"/>
      <c r="FBQ130" s="61"/>
      <c r="FBR130" s="61"/>
      <c r="FBS130" s="61"/>
      <c r="FBT130" s="61"/>
      <c r="FBU130" s="61"/>
      <c r="FBV130" s="61"/>
      <c r="FBW130" s="61"/>
      <c r="FBX130" s="61"/>
      <c r="FBY130" s="61"/>
      <c r="FBZ130" s="61"/>
      <c r="FCA130" s="61"/>
      <c r="FCB130" s="61"/>
      <c r="FCC130" s="61"/>
      <c r="FCD130" s="61"/>
      <c r="FCE130" s="61"/>
      <c r="FCF130" s="61"/>
      <c r="FCG130" s="61"/>
      <c r="FCH130" s="61"/>
      <c r="FCI130" s="61"/>
      <c r="FCJ130" s="61"/>
      <c r="FCK130" s="61"/>
      <c r="FCL130" s="61"/>
      <c r="FCM130" s="61"/>
      <c r="FCN130" s="61"/>
      <c r="FCO130" s="61"/>
      <c r="FCP130" s="61"/>
      <c r="FCQ130" s="61"/>
      <c r="FCR130" s="61"/>
      <c r="FCS130" s="61"/>
      <c r="FCT130" s="61"/>
      <c r="FCU130" s="61"/>
      <c r="FCV130" s="61"/>
      <c r="FCW130" s="61"/>
      <c r="FCX130" s="61"/>
      <c r="FCY130" s="61"/>
      <c r="FCZ130" s="61"/>
      <c r="FDA130" s="61"/>
      <c r="FDB130" s="61"/>
      <c r="FDC130" s="61"/>
      <c r="FDD130" s="61"/>
      <c r="FDE130" s="61"/>
      <c r="FDF130" s="61"/>
      <c r="FDG130" s="61"/>
      <c r="FDH130" s="61"/>
      <c r="FDI130" s="61"/>
      <c r="FDJ130" s="61"/>
      <c r="FDK130" s="61"/>
      <c r="FDL130" s="61"/>
      <c r="FDM130" s="61"/>
      <c r="FDN130" s="61"/>
      <c r="FDO130" s="61"/>
      <c r="FDP130" s="61"/>
      <c r="FDQ130" s="61"/>
      <c r="FDR130" s="61"/>
      <c r="FDS130" s="61"/>
      <c r="FDT130" s="61"/>
      <c r="FDU130" s="61"/>
      <c r="FDV130" s="61"/>
      <c r="FDW130" s="61"/>
      <c r="FDX130" s="61"/>
      <c r="FDY130" s="61"/>
      <c r="FDZ130" s="61"/>
      <c r="FEA130" s="61"/>
      <c r="FEB130" s="61"/>
      <c r="FEC130" s="61"/>
      <c r="FED130" s="61"/>
      <c r="FEE130" s="61"/>
      <c r="FEF130" s="61"/>
      <c r="FEG130" s="61"/>
      <c r="FEH130" s="61"/>
      <c r="FEI130" s="61"/>
      <c r="FEJ130" s="61"/>
      <c r="FEK130" s="61"/>
      <c r="FEL130" s="61"/>
      <c r="FEM130" s="61"/>
      <c r="FEN130" s="61"/>
      <c r="FEO130" s="61"/>
      <c r="FEP130" s="61"/>
      <c r="FEQ130" s="61"/>
      <c r="FER130" s="61"/>
      <c r="FES130" s="61"/>
      <c r="FET130" s="61"/>
      <c r="FEU130" s="61"/>
      <c r="FEV130" s="61"/>
      <c r="FEW130" s="61"/>
      <c r="FEX130" s="61"/>
      <c r="FEY130" s="61"/>
      <c r="FEZ130" s="61"/>
      <c r="FFA130" s="61"/>
      <c r="FFB130" s="61"/>
      <c r="FFC130" s="61"/>
      <c r="FFD130" s="61"/>
      <c r="FFE130" s="61"/>
      <c r="FFF130" s="61"/>
      <c r="FFG130" s="61"/>
      <c r="FFH130" s="61"/>
      <c r="FFI130" s="61"/>
      <c r="FFJ130" s="61"/>
      <c r="FFK130" s="61"/>
      <c r="FFL130" s="61"/>
      <c r="FFM130" s="61"/>
      <c r="FFN130" s="61"/>
      <c r="FFO130" s="61"/>
      <c r="FFP130" s="61"/>
      <c r="FFQ130" s="61"/>
      <c r="FFR130" s="61"/>
      <c r="FFS130" s="61"/>
      <c r="FFT130" s="61"/>
      <c r="FFU130" s="61"/>
      <c r="FFV130" s="61"/>
      <c r="FFW130" s="61"/>
      <c r="FFX130" s="61"/>
      <c r="FFY130" s="61"/>
      <c r="FFZ130" s="61"/>
      <c r="FGA130" s="61"/>
      <c r="FGB130" s="61"/>
      <c r="FGC130" s="61"/>
      <c r="FGD130" s="61"/>
      <c r="FGE130" s="61"/>
      <c r="FGF130" s="61"/>
      <c r="FGG130" s="61"/>
      <c r="FGH130" s="61"/>
      <c r="FGI130" s="61"/>
      <c r="FGJ130" s="61"/>
      <c r="FGK130" s="61"/>
      <c r="FGL130" s="61"/>
      <c r="FGM130" s="61"/>
      <c r="FGN130" s="61"/>
      <c r="FGO130" s="61"/>
      <c r="FGP130" s="61"/>
      <c r="FGQ130" s="61"/>
      <c r="FGR130" s="61"/>
      <c r="FGS130" s="61"/>
      <c r="FGT130" s="61"/>
      <c r="FGU130" s="61"/>
      <c r="FGV130" s="61"/>
      <c r="FGW130" s="61"/>
      <c r="FGX130" s="61"/>
      <c r="FGY130" s="61"/>
      <c r="FGZ130" s="61"/>
      <c r="FHA130" s="61"/>
      <c r="FHB130" s="61"/>
      <c r="FHC130" s="61"/>
      <c r="FHD130" s="61"/>
      <c r="FHE130" s="61"/>
      <c r="FHF130" s="61"/>
      <c r="FHG130" s="61"/>
      <c r="FHH130" s="61"/>
      <c r="FHI130" s="61"/>
      <c r="FHJ130" s="61"/>
      <c r="FHK130" s="61"/>
      <c r="FHL130" s="61"/>
      <c r="FHM130" s="61"/>
      <c r="FHN130" s="61"/>
      <c r="FHO130" s="61"/>
      <c r="FHP130" s="61"/>
      <c r="FHQ130" s="61"/>
      <c r="FHR130" s="61"/>
      <c r="FHS130" s="61"/>
      <c r="FHT130" s="61"/>
      <c r="FHU130" s="61"/>
      <c r="FHV130" s="61"/>
      <c r="FHW130" s="61"/>
      <c r="FHX130" s="61"/>
      <c r="FHY130" s="61"/>
      <c r="FHZ130" s="61"/>
      <c r="FIA130" s="61"/>
      <c r="FIB130" s="61"/>
      <c r="FIC130" s="61"/>
      <c r="FID130" s="61"/>
      <c r="FIE130" s="61"/>
      <c r="FIF130" s="61"/>
      <c r="FIG130" s="61"/>
      <c r="FIH130" s="61"/>
      <c r="FII130" s="61"/>
      <c r="FIJ130" s="61"/>
      <c r="FIK130" s="61"/>
      <c r="FIL130" s="61"/>
      <c r="FIM130" s="61"/>
      <c r="FIN130" s="61"/>
      <c r="FIO130" s="61"/>
      <c r="FIP130" s="61"/>
      <c r="FIQ130" s="61"/>
      <c r="FIR130" s="61"/>
      <c r="FIS130" s="61"/>
      <c r="FIT130" s="61"/>
      <c r="FIU130" s="61"/>
      <c r="FIV130" s="61"/>
      <c r="FIW130" s="61"/>
      <c r="FIX130" s="61"/>
      <c r="FIY130" s="61"/>
      <c r="FIZ130" s="61"/>
      <c r="FJA130" s="61"/>
      <c r="FJB130" s="61"/>
      <c r="FJC130" s="61"/>
      <c r="FJD130" s="61"/>
      <c r="FJE130" s="61"/>
      <c r="FJF130" s="61"/>
      <c r="FJG130" s="61"/>
      <c r="FJH130" s="61"/>
      <c r="FJI130" s="61"/>
      <c r="FJJ130" s="61"/>
      <c r="FJK130" s="61"/>
      <c r="FJL130" s="61"/>
      <c r="FJM130" s="61"/>
      <c r="FJN130" s="61"/>
      <c r="FJO130" s="61"/>
      <c r="FJP130" s="61"/>
      <c r="FJQ130" s="61"/>
      <c r="FJR130" s="61"/>
      <c r="FJS130" s="61"/>
      <c r="FJT130" s="61"/>
      <c r="FJU130" s="61"/>
      <c r="FJV130" s="61"/>
      <c r="FJW130" s="61"/>
      <c r="FJX130" s="61"/>
      <c r="FJY130" s="61"/>
      <c r="FJZ130" s="61"/>
      <c r="FKA130" s="61"/>
      <c r="FKB130" s="61"/>
      <c r="FKC130" s="61"/>
      <c r="FKD130" s="61"/>
      <c r="FKE130" s="61"/>
      <c r="FKF130" s="61"/>
      <c r="FKG130" s="61"/>
      <c r="FKH130" s="61"/>
      <c r="FKI130" s="61"/>
      <c r="FKJ130" s="61"/>
      <c r="FKK130" s="61"/>
      <c r="FKL130" s="61"/>
      <c r="FKM130" s="61"/>
      <c r="FKN130" s="61"/>
      <c r="FKO130" s="61"/>
      <c r="FKP130" s="61"/>
      <c r="FKQ130" s="61"/>
      <c r="FKR130" s="61"/>
      <c r="FKS130" s="61"/>
      <c r="FKT130" s="61"/>
      <c r="FKU130" s="61"/>
      <c r="FKV130" s="61"/>
      <c r="FKW130" s="61"/>
      <c r="FKX130" s="61"/>
      <c r="FKY130" s="61"/>
      <c r="FKZ130" s="61"/>
      <c r="FLA130" s="61"/>
      <c r="FLB130" s="61"/>
      <c r="FLC130" s="61"/>
      <c r="FLD130" s="61"/>
      <c r="FLE130" s="61"/>
      <c r="FLF130" s="61"/>
      <c r="FLG130" s="61"/>
      <c r="FLH130" s="61"/>
      <c r="FLI130" s="61"/>
      <c r="FLJ130" s="61"/>
      <c r="FLK130" s="61"/>
      <c r="FLL130" s="61"/>
      <c r="FLM130" s="61"/>
      <c r="FLN130" s="61"/>
      <c r="FLO130" s="61"/>
      <c r="FLP130" s="61"/>
      <c r="FLQ130" s="61"/>
      <c r="FLR130" s="61"/>
      <c r="FLS130" s="61"/>
      <c r="FLT130" s="61"/>
      <c r="FLU130" s="61"/>
      <c r="FLV130" s="61"/>
      <c r="FLW130" s="61"/>
      <c r="FLX130" s="61"/>
      <c r="FLY130" s="61"/>
      <c r="FLZ130" s="61"/>
      <c r="FMA130" s="61"/>
      <c r="FMB130" s="61"/>
      <c r="FMC130" s="61"/>
      <c r="FMD130" s="61"/>
      <c r="FME130" s="61"/>
      <c r="FMF130" s="61"/>
      <c r="FMG130" s="61"/>
      <c r="FMH130" s="61"/>
      <c r="FMI130" s="61"/>
      <c r="FMJ130" s="61"/>
      <c r="FMK130" s="61"/>
      <c r="FML130" s="61"/>
      <c r="FMM130" s="61"/>
      <c r="FMN130" s="61"/>
      <c r="FMO130" s="61"/>
      <c r="FMP130" s="61"/>
      <c r="FMQ130" s="61"/>
      <c r="FMR130" s="61"/>
      <c r="FMS130" s="61"/>
      <c r="FMT130" s="61"/>
      <c r="FMU130" s="61"/>
      <c r="FMV130" s="61"/>
      <c r="FMW130" s="61"/>
      <c r="FMX130" s="61"/>
      <c r="FMY130" s="61"/>
      <c r="FMZ130" s="61"/>
      <c r="FNA130" s="61"/>
      <c r="FNB130" s="61"/>
      <c r="FNC130" s="61"/>
      <c r="FND130" s="61"/>
      <c r="FNE130" s="61"/>
      <c r="FNF130" s="61"/>
      <c r="FNG130" s="61"/>
      <c r="FNH130" s="61"/>
      <c r="FNI130" s="61"/>
      <c r="FNJ130" s="61"/>
      <c r="FNK130" s="61"/>
      <c r="FNL130" s="61"/>
      <c r="FNM130" s="61"/>
      <c r="FNN130" s="61"/>
      <c r="FNO130" s="61"/>
      <c r="FNP130" s="61"/>
      <c r="FNQ130" s="61"/>
      <c r="FNR130" s="61"/>
      <c r="FNS130" s="61"/>
      <c r="FNT130" s="61"/>
      <c r="FNU130" s="61"/>
      <c r="FNV130" s="61"/>
      <c r="FNW130" s="61"/>
      <c r="FNX130" s="61"/>
      <c r="FNY130" s="61"/>
      <c r="FNZ130" s="61"/>
      <c r="FOA130" s="61"/>
      <c r="FOB130" s="61"/>
      <c r="FOC130" s="61"/>
      <c r="FOD130" s="61"/>
      <c r="FOE130" s="61"/>
      <c r="FOF130" s="61"/>
      <c r="FOG130" s="61"/>
      <c r="FOH130" s="61"/>
      <c r="FOI130" s="61"/>
      <c r="FOJ130" s="61"/>
      <c r="FOK130" s="61"/>
      <c r="FOL130" s="61"/>
      <c r="FOM130" s="61"/>
      <c r="FON130" s="61"/>
      <c r="FOO130" s="61"/>
      <c r="FOP130" s="61"/>
      <c r="FOQ130" s="61"/>
      <c r="FOR130" s="61"/>
      <c r="FOS130" s="61"/>
      <c r="FOT130" s="61"/>
      <c r="FOU130" s="61"/>
      <c r="FOV130" s="61"/>
      <c r="FOW130" s="61"/>
      <c r="FOX130" s="61"/>
      <c r="FOY130" s="61"/>
      <c r="FOZ130" s="61"/>
      <c r="FPA130" s="61"/>
      <c r="FPB130" s="61"/>
      <c r="FPC130" s="61"/>
      <c r="FPD130" s="61"/>
      <c r="FPE130" s="61"/>
      <c r="FPF130" s="61"/>
      <c r="FPG130" s="61"/>
      <c r="FPH130" s="61"/>
      <c r="FPI130" s="61"/>
      <c r="FPJ130" s="61"/>
      <c r="FPK130" s="61"/>
      <c r="FPL130" s="61"/>
      <c r="FPM130" s="61"/>
      <c r="FPN130" s="61"/>
      <c r="FPO130" s="61"/>
      <c r="FPP130" s="61"/>
      <c r="FPQ130" s="61"/>
      <c r="FPR130" s="61"/>
      <c r="FPS130" s="61"/>
      <c r="FPT130" s="61"/>
      <c r="FPU130" s="61"/>
      <c r="FPV130" s="61"/>
      <c r="FPW130" s="61"/>
      <c r="FPX130" s="61"/>
      <c r="FPY130" s="61"/>
      <c r="FPZ130" s="61"/>
      <c r="FQA130" s="61"/>
      <c r="FQB130" s="61"/>
      <c r="FQC130" s="61"/>
      <c r="FQD130" s="61"/>
      <c r="FQE130" s="61"/>
      <c r="FQF130" s="61"/>
      <c r="FQG130" s="61"/>
      <c r="FQH130" s="61"/>
      <c r="FQI130" s="61"/>
      <c r="FQJ130" s="61"/>
      <c r="FQK130" s="61"/>
      <c r="FQL130" s="61"/>
      <c r="FQM130" s="61"/>
      <c r="FQN130" s="61"/>
      <c r="FQO130" s="61"/>
      <c r="FQP130" s="61"/>
      <c r="FQQ130" s="61"/>
      <c r="FQR130" s="61"/>
      <c r="FQS130" s="61"/>
      <c r="FQT130" s="61"/>
      <c r="FQU130" s="61"/>
      <c r="FQV130" s="61"/>
      <c r="FQW130" s="61"/>
      <c r="FQX130" s="61"/>
      <c r="FQY130" s="61"/>
      <c r="FQZ130" s="61"/>
      <c r="FRA130" s="61"/>
      <c r="FRB130" s="61"/>
      <c r="FRC130" s="61"/>
      <c r="FRD130" s="61"/>
      <c r="FRE130" s="61"/>
      <c r="FRF130" s="61"/>
      <c r="FRG130" s="61"/>
      <c r="FRH130" s="61"/>
      <c r="FRI130" s="61"/>
      <c r="FRJ130" s="61"/>
      <c r="FRK130" s="61"/>
      <c r="FRL130" s="61"/>
      <c r="FRM130" s="61"/>
      <c r="FRN130" s="61"/>
      <c r="FRO130" s="61"/>
      <c r="FRP130" s="61"/>
      <c r="FRQ130" s="61"/>
      <c r="FRR130" s="61"/>
      <c r="FRS130" s="61"/>
      <c r="FRT130" s="61"/>
      <c r="FRU130" s="61"/>
      <c r="FRV130" s="61"/>
      <c r="FRW130" s="61"/>
      <c r="FRX130" s="61"/>
      <c r="FRY130" s="61"/>
      <c r="FRZ130" s="61"/>
      <c r="FSA130" s="61"/>
      <c r="FSB130" s="61"/>
      <c r="FSC130" s="61"/>
      <c r="FSD130" s="61"/>
      <c r="FSE130" s="61"/>
      <c r="FSF130" s="61"/>
      <c r="FSG130" s="61"/>
      <c r="FSH130" s="61"/>
      <c r="FSI130" s="61"/>
      <c r="FSJ130" s="61"/>
      <c r="FSK130" s="61"/>
      <c r="FSL130" s="61"/>
      <c r="FSM130" s="61"/>
      <c r="FSN130" s="61"/>
      <c r="FSO130" s="61"/>
      <c r="FSP130" s="61"/>
      <c r="FSQ130" s="61"/>
      <c r="FSR130" s="61"/>
      <c r="FSS130" s="61"/>
      <c r="FST130" s="61"/>
      <c r="FSU130" s="61"/>
      <c r="FSV130" s="61"/>
      <c r="FSW130" s="61"/>
      <c r="FSX130" s="61"/>
      <c r="FSY130" s="61"/>
      <c r="FSZ130" s="61"/>
      <c r="FTA130" s="61"/>
      <c r="FTB130" s="61"/>
      <c r="FTC130" s="61"/>
      <c r="FTD130" s="61"/>
      <c r="FTE130" s="61"/>
      <c r="FTF130" s="61"/>
      <c r="FTG130" s="61"/>
      <c r="FTH130" s="61"/>
      <c r="FTI130" s="61"/>
      <c r="FTJ130" s="61"/>
      <c r="FTK130" s="61"/>
      <c r="FTL130" s="61"/>
      <c r="FTM130" s="61"/>
      <c r="FTN130" s="61"/>
      <c r="FTO130" s="61"/>
      <c r="FTP130" s="61"/>
      <c r="FTQ130" s="61"/>
      <c r="FTR130" s="61"/>
      <c r="FTS130" s="61"/>
      <c r="FTT130" s="61"/>
      <c r="FTU130" s="61"/>
      <c r="FTV130" s="61"/>
      <c r="FTW130" s="61"/>
      <c r="FTX130" s="61"/>
      <c r="FTY130" s="61"/>
      <c r="FTZ130" s="61"/>
      <c r="FUA130" s="61"/>
      <c r="FUB130" s="61"/>
      <c r="FUC130" s="61"/>
      <c r="FUD130" s="61"/>
      <c r="FUE130" s="61"/>
      <c r="FUF130" s="61"/>
      <c r="FUG130" s="61"/>
      <c r="FUH130" s="61"/>
      <c r="FUI130" s="61"/>
      <c r="FUJ130" s="61"/>
      <c r="FUK130" s="61"/>
      <c r="FUL130" s="61"/>
      <c r="FUM130" s="61"/>
      <c r="FUN130" s="61"/>
      <c r="FUO130" s="61"/>
      <c r="FUP130" s="61"/>
      <c r="FUQ130" s="61"/>
      <c r="FUR130" s="61"/>
      <c r="FUS130" s="61"/>
      <c r="FUT130" s="61"/>
      <c r="FUU130" s="61"/>
      <c r="FUV130" s="61"/>
      <c r="FUW130" s="61"/>
      <c r="FUX130" s="61"/>
      <c r="FUY130" s="61"/>
      <c r="FUZ130" s="61"/>
      <c r="FVA130" s="61"/>
      <c r="FVB130" s="61"/>
      <c r="FVC130" s="61"/>
      <c r="FVD130" s="61"/>
      <c r="FVE130" s="61"/>
      <c r="FVF130" s="61"/>
      <c r="FVG130" s="61"/>
      <c r="FVH130" s="61"/>
      <c r="FVI130" s="61"/>
      <c r="FVJ130" s="61"/>
      <c r="FVK130" s="61"/>
      <c r="FVL130" s="61"/>
      <c r="FVM130" s="61"/>
      <c r="FVN130" s="61"/>
      <c r="FVO130" s="61"/>
      <c r="FVP130" s="61"/>
      <c r="FVQ130" s="61"/>
      <c r="FVR130" s="61"/>
      <c r="FVS130" s="61"/>
      <c r="FVT130" s="61"/>
      <c r="FVU130" s="61"/>
      <c r="FVV130" s="61"/>
      <c r="FVW130" s="61"/>
      <c r="FVX130" s="61"/>
      <c r="FVY130" s="61"/>
      <c r="FVZ130" s="61"/>
      <c r="FWA130" s="61"/>
      <c r="FWB130" s="61"/>
      <c r="FWC130" s="61"/>
      <c r="FWD130" s="61"/>
      <c r="FWE130" s="61"/>
      <c r="FWF130" s="61"/>
      <c r="FWG130" s="61"/>
      <c r="FWH130" s="61"/>
      <c r="FWI130" s="61"/>
      <c r="FWJ130" s="61"/>
      <c r="FWK130" s="61"/>
      <c r="FWL130" s="61"/>
      <c r="FWM130" s="61"/>
      <c r="FWN130" s="61"/>
      <c r="FWO130" s="61"/>
      <c r="FWP130" s="61"/>
      <c r="FWQ130" s="61"/>
      <c r="FWR130" s="61"/>
      <c r="FWS130" s="61"/>
      <c r="FWT130" s="61"/>
      <c r="FWU130" s="61"/>
      <c r="FWV130" s="61"/>
      <c r="FWW130" s="61"/>
      <c r="FWX130" s="61"/>
      <c r="FWY130" s="61"/>
      <c r="FWZ130" s="61"/>
      <c r="FXA130" s="61"/>
      <c r="FXB130" s="61"/>
      <c r="FXC130" s="61"/>
      <c r="FXD130" s="61"/>
      <c r="FXE130" s="61"/>
      <c r="FXF130" s="61"/>
      <c r="FXG130" s="61"/>
      <c r="FXH130" s="61"/>
      <c r="FXI130" s="61"/>
      <c r="FXJ130" s="61"/>
      <c r="FXK130" s="61"/>
      <c r="FXL130" s="61"/>
      <c r="FXM130" s="61"/>
      <c r="FXN130" s="61"/>
      <c r="FXO130" s="61"/>
      <c r="FXP130" s="61"/>
      <c r="FXQ130" s="61"/>
      <c r="FXR130" s="61"/>
      <c r="FXS130" s="61"/>
      <c r="FXT130" s="61"/>
      <c r="FXU130" s="61"/>
      <c r="FXV130" s="61"/>
      <c r="FXW130" s="61"/>
      <c r="FXX130" s="61"/>
      <c r="FXY130" s="61"/>
      <c r="FXZ130" s="61"/>
      <c r="FYA130" s="61"/>
      <c r="FYB130" s="61"/>
      <c r="FYC130" s="61"/>
      <c r="FYD130" s="61"/>
      <c r="FYE130" s="61"/>
      <c r="FYF130" s="61"/>
      <c r="FYG130" s="61"/>
      <c r="FYH130" s="61"/>
      <c r="FYI130" s="61"/>
      <c r="FYJ130" s="61"/>
      <c r="FYK130" s="61"/>
      <c r="FYL130" s="61"/>
      <c r="FYM130" s="61"/>
      <c r="FYN130" s="61"/>
      <c r="FYO130" s="61"/>
      <c r="FYP130" s="61"/>
      <c r="FYQ130" s="61"/>
      <c r="FYR130" s="61"/>
      <c r="FYS130" s="61"/>
      <c r="FYT130" s="61"/>
      <c r="FYU130" s="61"/>
      <c r="FYV130" s="61"/>
      <c r="FYW130" s="61"/>
      <c r="FYX130" s="61"/>
      <c r="FYY130" s="61"/>
      <c r="FYZ130" s="61"/>
      <c r="FZA130" s="61"/>
      <c r="FZB130" s="61"/>
      <c r="FZC130" s="61"/>
      <c r="FZD130" s="61"/>
      <c r="FZE130" s="61"/>
      <c r="FZF130" s="61"/>
      <c r="FZG130" s="61"/>
      <c r="FZH130" s="61"/>
      <c r="FZI130" s="61"/>
      <c r="FZJ130" s="61"/>
      <c r="FZK130" s="61"/>
      <c r="FZL130" s="61"/>
      <c r="FZM130" s="61"/>
      <c r="FZN130" s="61"/>
      <c r="FZO130" s="61"/>
      <c r="FZP130" s="61"/>
      <c r="FZQ130" s="61"/>
      <c r="FZR130" s="61"/>
      <c r="FZS130" s="61"/>
      <c r="FZT130" s="61"/>
      <c r="FZU130" s="61"/>
      <c r="FZV130" s="61"/>
      <c r="FZW130" s="61"/>
      <c r="FZX130" s="61"/>
      <c r="FZY130" s="61"/>
      <c r="FZZ130" s="61"/>
      <c r="GAA130" s="61"/>
      <c r="GAB130" s="61"/>
      <c r="GAC130" s="61"/>
      <c r="GAD130" s="61"/>
      <c r="GAE130" s="61"/>
      <c r="GAF130" s="61"/>
      <c r="GAG130" s="61"/>
      <c r="GAH130" s="61"/>
      <c r="GAI130" s="61"/>
      <c r="GAJ130" s="61"/>
      <c r="GAK130" s="61"/>
      <c r="GAL130" s="61"/>
      <c r="GAM130" s="61"/>
      <c r="GAN130" s="61"/>
      <c r="GAO130" s="61"/>
      <c r="GAP130" s="61"/>
      <c r="GAQ130" s="61"/>
      <c r="GAR130" s="61"/>
      <c r="GAS130" s="61"/>
      <c r="GAT130" s="61"/>
      <c r="GAU130" s="61"/>
      <c r="GAV130" s="61"/>
      <c r="GAW130" s="61"/>
      <c r="GAX130" s="61"/>
      <c r="GAY130" s="61"/>
      <c r="GAZ130" s="61"/>
      <c r="GBA130" s="61"/>
      <c r="GBB130" s="61"/>
      <c r="GBC130" s="61"/>
      <c r="GBD130" s="61"/>
      <c r="GBE130" s="61"/>
      <c r="GBF130" s="61"/>
      <c r="GBG130" s="61"/>
      <c r="GBH130" s="61"/>
      <c r="GBI130" s="61"/>
      <c r="GBJ130" s="61"/>
      <c r="GBK130" s="61"/>
      <c r="GBL130" s="61"/>
      <c r="GBM130" s="61"/>
      <c r="GBN130" s="61"/>
      <c r="GBO130" s="61"/>
      <c r="GBP130" s="61"/>
      <c r="GBQ130" s="61"/>
      <c r="GBR130" s="61"/>
      <c r="GBS130" s="61"/>
      <c r="GBT130" s="61"/>
      <c r="GBU130" s="61"/>
      <c r="GBV130" s="61"/>
      <c r="GBW130" s="61"/>
      <c r="GBX130" s="61"/>
      <c r="GBY130" s="61"/>
      <c r="GBZ130" s="61"/>
      <c r="GCA130" s="61"/>
      <c r="GCB130" s="61"/>
      <c r="GCC130" s="61"/>
      <c r="GCD130" s="61"/>
      <c r="GCE130" s="61"/>
      <c r="GCF130" s="61"/>
      <c r="GCG130" s="61"/>
      <c r="GCH130" s="61"/>
      <c r="GCI130" s="61"/>
      <c r="GCJ130" s="61"/>
      <c r="GCK130" s="61"/>
      <c r="GCL130" s="61"/>
      <c r="GCM130" s="61"/>
      <c r="GCN130" s="61"/>
      <c r="GCO130" s="61"/>
      <c r="GCP130" s="61"/>
      <c r="GCQ130" s="61"/>
      <c r="GCR130" s="61"/>
      <c r="GCS130" s="61"/>
      <c r="GCT130" s="61"/>
      <c r="GCU130" s="61"/>
      <c r="GCV130" s="61"/>
      <c r="GCW130" s="61"/>
      <c r="GCX130" s="61"/>
      <c r="GCY130" s="61"/>
      <c r="GCZ130" s="61"/>
      <c r="GDA130" s="61"/>
      <c r="GDB130" s="61"/>
      <c r="GDC130" s="61"/>
      <c r="GDD130" s="61"/>
      <c r="GDE130" s="61"/>
      <c r="GDF130" s="61"/>
      <c r="GDG130" s="61"/>
      <c r="GDH130" s="61"/>
      <c r="GDI130" s="61"/>
      <c r="GDJ130" s="61"/>
      <c r="GDK130" s="61"/>
      <c r="GDL130" s="61"/>
      <c r="GDM130" s="61"/>
      <c r="GDN130" s="61"/>
      <c r="GDO130" s="61"/>
      <c r="GDP130" s="61"/>
      <c r="GDQ130" s="61"/>
      <c r="GDR130" s="61"/>
      <c r="GDS130" s="61"/>
      <c r="GDT130" s="61"/>
      <c r="GDU130" s="61"/>
      <c r="GDV130" s="61"/>
      <c r="GDW130" s="61"/>
      <c r="GDX130" s="61"/>
      <c r="GDY130" s="61"/>
      <c r="GDZ130" s="61"/>
      <c r="GEA130" s="61"/>
      <c r="GEB130" s="61"/>
      <c r="GEC130" s="61"/>
      <c r="GED130" s="61"/>
      <c r="GEE130" s="61"/>
      <c r="GEF130" s="61"/>
      <c r="GEG130" s="61"/>
      <c r="GEH130" s="61"/>
      <c r="GEI130" s="61"/>
      <c r="GEJ130" s="61"/>
      <c r="GEK130" s="61"/>
      <c r="GEL130" s="61"/>
      <c r="GEM130" s="61"/>
      <c r="GEN130" s="61"/>
      <c r="GEO130" s="61"/>
      <c r="GEP130" s="61"/>
      <c r="GEQ130" s="61"/>
      <c r="GER130" s="61"/>
      <c r="GES130" s="61"/>
      <c r="GET130" s="61"/>
      <c r="GEU130" s="61"/>
      <c r="GEV130" s="61"/>
      <c r="GEW130" s="61"/>
      <c r="GEX130" s="61"/>
      <c r="GEY130" s="61"/>
      <c r="GEZ130" s="61"/>
      <c r="GFA130" s="61"/>
      <c r="GFB130" s="61"/>
      <c r="GFC130" s="61"/>
      <c r="GFD130" s="61"/>
      <c r="GFE130" s="61"/>
      <c r="GFF130" s="61"/>
      <c r="GFG130" s="61"/>
      <c r="GFH130" s="61"/>
      <c r="GFI130" s="61"/>
      <c r="GFJ130" s="61"/>
      <c r="GFK130" s="61"/>
      <c r="GFL130" s="61"/>
      <c r="GFM130" s="61"/>
      <c r="GFN130" s="61"/>
      <c r="GFO130" s="61"/>
      <c r="GFP130" s="61"/>
      <c r="GFQ130" s="61"/>
      <c r="GFR130" s="61"/>
      <c r="GFS130" s="61"/>
      <c r="GFT130" s="61"/>
      <c r="GFU130" s="61"/>
      <c r="GFV130" s="61"/>
      <c r="GFW130" s="61"/>
      <c r="GFX130" s="61"/>
      <c r="GFY130" s="61"/>
      <c r="GFZ130" s="61"/>
      <c r="GGA130" s="61"/>
      <c r="GGB130" s="61"/>
      <c r="GGC130" s="61"/>
      <c r="GGD130" s="61"/>
      <c r="GGE130" s="61"/>
      <c r="GGF130" s="61"/>
      <c r="GGG130" s="61"/>
      <c r="GGH130" s="61"/>
      <c r="GGI130" s="61"/>
      <c r="GGJ130" s="61"/>
      <c r="GGK130" s="61"/>
      <c r="GGL130" s="61"/>
      <c r="GGM130" s="61"/>
      <c r="GGN130" s="61"/>
      <c r="GGO130" s="61"/>
      <c r="GGP130" s="61"/>
      <c r="GGQ130" s="61"/>
      <c r="GGR130" s="61"/>
      <c r="GGS130" s="61"/>
      <c r="GGT130" s="61"/>
      <c r="GGU130" s="61"/>
      <c r="GGV130" s="61"/>
      <c r="GGW130" s="61"/>
      <c r="GGX130" s="61"/>
      <c r="GGY130" s="61"/>
      <c r="GGZ130" s="61"/>
      <c r="GHA130" s="61"/>
      <c r="GHB130" s="61"/>
      <c r="GHC130" s="61"/>
      <c r="GHD130" s="61"/>
      <c r="GHE130" s="61"/>
      <c r="GHF130" s="61"/>
      <c r="GHG130" s="61"/>
      <c r="GHH130" s="61"/>
      <c r="GHI130" s="61"/>
      <c r="GHJ130" s="61"/>
      <c r="GHK130" s="61"/>
      <c r="GHL130" s="61"/>
      <c r="GHM130" s="61"/>
      <c r="GHN130" s="61"/>
      <c r="GHO130" s="61"/>
      <c r="GHP130" s="61"/>
      <c r="GHQ130" s="61"/>
      <c r="GHR130" s="61"/>
      <c r="GHS130" s="61"/>
      <c r="GHT130" s="61"/>
      <c r="GHU130" s="61"/>
      <c r="GHV130" s="61"/>
      <c r="GHW130" s="61"/>
      <c r="GHX130" s="61"/>
      <c r="GHY130" s="61"/>
      <c r="GHZ130" s="61"/>
      <c r="GIA130" s="61"/>
      <c r="GIB130" s="61"/>
      <c r="GIC130" s="61"/>
      <c r="GID130" s="61"/>
      <c r="GIE130" s="61"/>
      <c r="GIF130" s="61"/>
      <c r="GIG130" s="61"/>
      <c r="GIH130" s="61"/>
      <c r="GII130" s="61"/>
      <c r="GIJ130" s="61"/>
      <c r="GIK130" s="61"/>
      <c r="GIL130" s="61"/>
      <c r="GIM130" s="61"/>
      <c r="GIN130" s="61"/>
      <c r="GIO130" s="61"/>
      <c r="GIP130" s="61"/>
      <c r="GIQ130" s="61"/>
      <c r="GIR130" s="61"/>
      <c r="GIS130" s="61"/>
      <c r="GIT130" s="61"/>
      <c r="GIU130" s="61"/>
      <c r="GIV130" s="61"/>
      <c r="GIW130" s="61"/>
      <c r="GIX130" s="61"/>
      <c r="GIY130" s="61"/>
      <c r="GIZ130" s="61"/>
      <c r="GJA130" s="61"/>
      <c r="GJB130" s="61"/>
      <c r="GJC130" s="61"/>
      <c r="GJD130" s="61"/>
      <c r="GJE130" s="61"/>
      <c r="GJF130" s="61"/>
      <c r="GJG130" s="61"/>
      <c r="GJH130" s="61"/>
      <c r="GJI130" s="61"/>
      <c r="GJJ130" s="61"/>
      <c r="GJK130" s="61"/>
      <c r="GJL130" s="61"/>
      <c r="GJM130" s="61"/>
      <c r="GJN130" s="61"/>
      <c r="GJO130" s="61"/>
      <c r="GJP130" s="61"/>
      <c r="GJQ130" s="61"/>
      <c r="GJR130" s="61"/>
      <c r="GJS130" s="61"/>
      <c r="GJT130" s="61"/>
      <c r="GJU130" s="61"/>
      <c r="GJV130" s="61"/>
      <c r="GJW130" s="61"/>
      <c r="GJX130" s="61"/>
      <c r="GJY130" s="61"/>
      <c r="GJZ130" s="61"/>
      <c r="GKA130" s="61"/>
      <c r="GKB130" s="61"/>
      <c r="GKC130" s="61"/>
      <c r="GKD130" s="61"/>
      <c r="GKE130" s="61"/>
      <c r="GKF130" s="61"/>
      <c r="GKG130" s="61"/>
      <c r="GKH130" s="61"/>
      <c r="GKI130" s="61"/>
      <c r="GKJ130" s="61"/>
      <c r="GKK130" s="61"/>
      <c r="GKL130" s="61"/>
      <c r="GKM130" s="61"/>
      <c r="GKN130" s="61"/>
      <c r="GKO130" s="61"/>
      <c r="GKP130" s="61"/>
      <c r="GKQ130" s="61"/>
      <c r="GKR130" s="61"/>
      <c r="GKS130" s="61"/>
      <c r="GKT130" s="61"/>
      <c r="GKU130" s="61"/>
      <c r="GKV130" s="61"/>
      <c r="GKW130" s="61"/>
      <c r="GKX130" s="61"/>
      <c r="GKY130" s="61"/>
      <c r="GKZ130" s="61"/>
      <c r="GLA130" s="61"/>
      <c r="GLB130" s="61"/>
      <c r="GLC130" s="61"/>
      <c r="GLD130" s="61"/>
      <c r="GLE130" s="61"/>
      <c r="GLF130" s="61"/>
      <c r="GLG130" s="61"/>
      <c r="GLH130" s="61"/>
      <c r="GLI130" s="61"/>
      <c r="GLJ130" s="61"/>
      <c r="GLK130" s="61"/>
      <c r="GLL130" s="61"/>
      <c r="GLM130" s="61"/>
      <c r="GLN130" s="61"/>
      <c r="GLO130" s="61"/>
      <c r="GLP130" s="61"/>
      <c r="GLQ130" s="61"/>
      <c r="GLR130" s="61"/>
      <c r="GLS130" s="61"/>
      <c r="GLT130" s="61"/>
      <c r="GLU130" s="61"/>
      <c r="GLV130" s="61"/>
      <c r="GLW130" s="61"/>
      <c r="GLX130" s="61"/>
      <c r="GLY130" s="61"/>
      <c r="GLZ130" s="61"/>
      <c r="GMA130" s="61"/>
      <c r="GMB130" s="61"/>
      <c r="GMC130" s="61"/>
      <c r="GMD130" s="61"/>
      <c r="GME130" s="61"/>
      <c r="GMF130" s="61"/>
      <c r="GMG130" s="61"/>
      <c r="GMH130" s="61"/>
      <c r="GMI130" s="61"/>
      <c r="GMJ130" s="61"/>
      <c r="GMK130" s="61"/>
      <c r="GML130" s="61"/>
      <c r="GMM130" s="61"/>
      <c r="GMN130" s="61"/>
      <c r="GMO130" s="61"/>
      <c r="GMP130" s="61"/>
      <c r="GMQ130" s="61"/>
      <c r="GMR130" s="61"/>
      <c r="GMS130" s="61"/>
      <c r="GMT130" s="61"/>
      <c r="GMU130" s="61"/>
      <c r="GMV130" s="61"/>
      <c r="GMW130" s="61"/>
      <c r="GMX130" s="61"/>
      <c r="GMY130" s="61"/>
      <c r="GMZ130" s="61"/>
      <c r="GNA130" s="61"/>
      <c r="GNB130" s="61"/>
      <c r="GNC130" s="61"/>
      <c r="GND130" s="61"/>
      <c r="GNE130" s="61"/>
      <c r="GNF130" s="61"/>
      <c r="GNG130" s="61"/>
      <c r="GNH130" s="61"/>
      <c r="GNI130" s="61"/>
      <c r="GNJ130" s="61"/>
      <c r="GNK130" s="61"/>
      <c r="GNL130" s="61"/>
      <c r="GNM130" s="61"/>
      <c r="GNN130" s="61"/>
      <c r="GNO130" s="61"/>
      <c r="GNP130" s="61"/>
      <c r="GNQ130" s="61"/>
      <c r="GNR130" s="61"/>
      <c r="GNS130" s="61"/>
      <c r="GNT130" s="61"/>
      <c r="GNU130" s="61"/>
      <c r="GNV130" s="61"/>
      <c r="GNW130" s="61"/>
      <c r="GNX130" s="61"/>
      <c r="GNY130" s="61"/>
      <c r="GNZ130" s="61"/>
      <c r="GOA130" s="61"/>
      <c r="GOB130" s="61"/>
      <c r="GOC130" s="61"/>
      <c r="GOD130" s="61"/>
      <c r="GOE130" s="61"/>
      <c r="GOF130" s="61"/>
      <c r="GOG130" s="61"/>
      <c r="GOH130" s="61"/>
      <c r="GOI130" s="61"/>
      <c r="GOJ130" s="61"/>
      <c r="GOK130" s="61"/>
      <c r="GOL130" s="61"/>
      <c r="GOM130" s="61"/>
      <c r="GON130" s="61"/>
      <c r="GOO130" s="61"/>
      <c r="GOP130" s="61"/>
      <c r="GOQ130" s="61"/>
      <c r="GOR130" s="61"/>
      <c r="GOS130" s="61"/>
      <c r="GOT130" s="61"/>
      <c r="GOU130" s="61"/>
      <c r="GOV130" s="61"/>
      <c r="GOW130" s="61"/>
      <c r="GOX130" s="61"/>
      <c r="GOY130" s="61"/>
      <c r="GOZ130" s="61"/>
      <c r="GPA130" s="61"/>
      <c r="GPB130" s="61"/>
      <c r="GPC130" s="61"/>
      <c r="GPD130" s="61"/>
      <c r="GPE130" s="61"/>
      <c r="GPF130" s="61"/>
      <c r="GPG130" s="61"/>
      <c r="GPH130" s="61"/>
      <c r="GPI130" s="61"/>
      <c r="GPJ130" s="61"/>
      <c r="GPK130" s="61"/>
      <c r="GPL130" s="61"/>
      <c r="GPM130" s="61"/>
      <c r="GPN130" s="61"/>
      <c r="GPO130" s="61"/>
      <c r="GPP130" s="61"/>
      <c r="GPQ130" s="61"/>
      <c r="GPR130" s="61"/>
      <c r="GPS130" s="61"/>
      <c r="GPT130" s="61"/>
      <c r="GPU130" s="61"/>
      <c r="GPV130" s="61"/>
      <c r="GPW130" s="61"/>
      <c r="GPX130" s="61"/>
      <c r="GPY130" s="61"/>
      <c r="GPZ130" s="61"/>
      <c r="GQA130" s="61"/>
      <c r="GQB130" s="61"/>
      <c r="GQC130" s="61"/>
      <c r="GQD130" s="61"/>
      <c r="GQE130" s="61"/>
      <c r="GQF130" s="61"/>
      <c r="GQG130" s="61"/>
      <c r="GQH130" s="61"/>
      <c r="GQI130" s="61"/>
      <c r="GQJ130" s="61"/>
      <c r="GQK130" s="61"/>
      <c r="GQL130" s="61"/>
      <c r="GQM130" s="61"/>
      <c r="GQN130" s="61"/>
      <c r="GQO130" s="61"/>
      <c r="GQP130" s="61"/>
      <c r="GQQ130" s="61"/>
      <c r="GQR130" s="61"/>
      <c r="GQS130" s="61"/>
      <c r="GQT130" s="61"/>
      <c r="GQU130" s="61"/>
      <c r="GQV130" s="61"/>
      <c r="GQW130" s="61"/>
      <c r="GQX130" s="61"/>
      <c r="GQY130" s="61"/>
      <c r="GQZ130" s="61"/>
      <c r="GRA130" s="61"/>
      <c r="GRB130" s="61"/>
      <c r="GRC130" s="61"/>
      <c r="GRD130" s="61"/>
      <c r="GRE130" s="61"/>
      <c r="GRF130" s="61"/>
      <c r="GRG130" s="61"/>
      <c r="GRH130" s="61"/>
      <c r="GRI130" s="61"/>
      <c r="GRJ130" s="61"/>
      <c r="GRK130" s="61"/>
      <c r="GRL130" s="61"/>
      <c r="GRM130" s="61"/>
      <c r="GRN130" s="61"/>
      <c r="GRO130" s="61"/>
      <c r="GRP130" s="61"/>
      <c r="GRQ130" s="61"/>
      <c r="GRR130" s="61"/>
      <c r="GRS130" s="61"/>
      <c r="GRT130" s="61"/>
      <c r="GRU130" s="61"/>
      <c r="GRV130" s="61"/>
      <c r="GRW130" s="61"/>
      <c r="GRX130" s="61"/>
      <c r="GRY130" s="61"/>
      <c r="GRZ130" s="61"/>
      <c r="GSA130" s="61"/>
      <c r="GSB130" s="61"/>
      <c r="GSC130" s="61"/>
      <c r="GSD130" s="61"/>
      <c r="GSE130" s="61"/>
      <c r="GSF130" s="61"/>
      <c r="GSG130" s="61"/>
      <c r="GSH130" s="61"/>
      <c r="GSI130" s="61"/>
      <c r="GSJ130" s="61"/>
      <c r="GSK130" s="61"/>
      <c r="GSL130" s="61"/>
      <c r="GSM130" s="61"/>
      <c r="GSN130" s="61"/>
      <c r="GSO130" s="61"/>
      <c r="GSP130" s="61"/>
      <c r="GSQ130" s="61"/>
      <c r="GSR130" s="61"/>
      <c r="GSS130" s="61"/>
      <c r="GST130" s="61"/>
      <c r="GSU130" s="61"/>
      <c r="GSV130" s="61"/>
      <c r="GSW130" s="61"/>
      <c r="GSX130" s="61"/>
      <c r="GSY130" s="61"/>
      <c r="GSZ130" s="61"/>
      <c r="GTA130" s="61"/>
      <c r="GTB130" s="61"/>
      <c r="GTC130" s="61"/>
      <c r="GTD130" s="61"/>
      <c r="GTE130" s="61"/>
      <c r="GTF130" s="61"/>
      <c r="GTG130" s="61"/>
      <c r="GTH130" s="61"/>
      <c r="GTI130" s="61"/>
      <c r="GTJ130" s="61"/>
      <c r="GTK130" s="61"/>
      <c r="GTL130" s="61"/>
      <c r="GTM130" s="61"/>
      <c r="GTN130" s="61"/>
      <c r="GTO130" s="61"/>
      <c r="GTP130" s="61"/>
      <c r="GTQ130" s="61"/>
      <c r="GTR130" s="61"/>
      <c r="GTS130" s="61"/>
      <c r="GTT130" s="61"/>
      <c r="GTU130" s="61"/>
      <c r="GTV130" s="61"/>
      <c r="GTW130" s="61"/>
      <c r="GTX130" s="61"/>
      <c r="GTY130" s="61"/>
      <c r="GTZ130" s="61"/>
      <c r="GUA130" s="61"/>
      <c r="GUB130" s="61"/>
      <c r="GUC130" s="61"/>
      <c r="GUD130" s="61"/>
      <c r="GUE130" s="61"/>
      <c r="GUF130" s="61"/>
      <c r="GUG130" s="61"/>
      <c r="GUH130" s="61"/>
      <c r="GUI130" s="61"/>
      <c r="GUJ130" s="61"/>
      <c r="GUK130" s="61"/>
      <c r="GUL130" s="61"/>
      <c r="GUM130" s="61"/>
      <c r="GUN130" s="61"/>
      <c r="GUO130" s="61"/>
      <c r="GUP130" s="61"/>
      <c r="GUQ130" s="61"/>
      <c r="GUR130" s="61"/>
      <c r="GUS130" s="61"/>
      <c r="GUT130" s="61"/>
      <c r="GUU130" s="61"/>
      <c r="GUV130" s="61"/>
      <c r="GUW130" s="61"/>
      <c r="GUX130" s="61"/>
      <c r="GUY130" s="61"/>
      <c r="GUZ130" s="61"/>
      <c r="GVA130" s="61"/>
      <c r="GVB130" s="61"/>
      <c r="GVC130" s="61"/>
      <c r="GVD130" s="61"/>
      <c r="GVE130" s="61"/>
      <c r="GVF130" s="61"/>
      <c r="GVG130" s="61"/>
      <c r="GVH130" s="61"/>
      <c r="GVI130" s="61"/>
      <c r="GVJ130" s="61"/>
      <c r="GVK130" s="61"/>
      <c r="GVL130" s="61"/>
      <c r="GVM130" s="61"/>
      <c r="GVN130" s="61"/>
      <c r="GVO130" s="61"/>
      <c r="GVP130" s="61"/>
      <c r="GVQ130" s="61"/>
      <c r="GVR130" s="61"/>
      <c r="GVS130" s="61"/>
      <c r="GVT130" s="61"/>
      <c r="GVU130" s="61"/>
      <c r="GVV130" s="61"/>
      <c r="GVW130" s="61"/>
      <c r="GVX130" s="61"/>
      <c r="GVY130" s="61"/>
      <c r="GVZ130" s="61"/>
      <c r="GWA130" s="61"/>
      <c r="GWB130" s="61"/>
      <c r="GWC130" s="61"/>
      <c r="GWD130" s="61"/>
      <c r="GWE130" s="61"/>
      <c r="GWF130" s="61"/>
      <c r="GWG130" s="61"/>
      <c r="GWH130" s="61"/>
      <c r="GWI130" s="61"/>
      <c r="GWJ130" s="61"/>
      <c r="GWK130" s="61"/>
      <c r="GWL130" s="61"/>
      <c r="GWM130" s="61"/>
      <c r="GWN130" s="61"/>
      <c r="GWO130" s="61"/>
      <c r="GWP130" s="61"/>
      <c r="GWQ130" s="61"/>
      <c r="GWR130" s="61"/>
      <c r="GWS130" s="61"/>
      <c r="GWT130" s="61"/>
      <c r="GWU130" s="61"/>
      <c r="GWV130" s="61"/>
      <c r="GWW130" s="61"/>
      <c r="GWX130" s="61"/>
      <c r="GWY130" s="61"/>
      <c r="GWZ130" s="61"/>
      <c r="GXA130" s="61"/>
      <c r="GXB130" s="61"/>
      <c r="GXC130" s="61"/>
      <c r="GXD130" s="61"/>
      <c r="GXE130" s="61"/>
      <c r="GXF130" s="61"/>
      <c r="GXG130" s="61"/>
      <c r="GXH130" s="61"/>
      <c r="GXI130" s="61"/>
      <c r="GXJ130" s="61"/>
      <c r="GXK130" s="61"/>
      <c r="GXL130" s="61"/>
      <c r="GXM130" s="61"/>
      <c r="GXN130" s="61"/>
      <c r="GXO130" s="61"/>
      <c r="GXP130" s="61"/>
      <c r="GXQ130" s="61"/>
      <c r="GXR130" s="61"/>
      <c r="GXS130" s="61"/>
      <c r="GXT130" s="61"/>
      <c r="GXU130" s="61"/>
      <c r="GXV130" s="61"/>
      <c r="GXW130" s="61"/>
      <c r="GXX130" s="61"/>
      <c r="GXY130" s="61"/>
      <c r="GXZ130" s="61"/>
      <c r="GYA130" s="61"/>
      <c r="GYB130" s="61"/>
      <c r="GYC130" s="61"/>
      <c r="GYD130" s="61"/>
      <c r="GYE130" s="61"/>
      <c r="GYF130" s="61"/>
      <c r="GYG130" s="61"/>
      <c r="GYH130" s="61"/>
      <c r="GYI130" s="61"/>
      <c r="GYJ130" s="61"/>
      <c r="GYK130" s="61"/>
      <c r="GYL130" s="61"/>
      <c r="GYM130" s="61"/>
      <c r="GYN130" s="61"/>
      <c r="GYO130" s="61"/>
      <c r="GYP130" s="61"/>
      <c r="GYQ130" s="61"/>
      <c r="GYR130" s="61"/>
      <c r="GYS130" s="61"/>
      <c r="GYT130" s="61"/>
      <c r="GYU130" s="61"/>
      <c r="GYV130" s="61"/>
      <c r="GYW130" s="61"/>
      <c r="GYX130" s="61"/>
      <c r="GYY130" s="61"/>
      <c r="GYZ130" s="61"/>
      <c r="GZA130" s="61"/>
      <c r="GZB130" s="61"/>
      <c r="GZC130" s="61"/>
      <c r="GZD130" s="61"/>
      <c r="GZE130" s="61"/>
      <c r="GZF130" s="61"/>
      <c r="GZG130" s="61"/>
      <c r="GZH130" s="61"/>
      <c r="GZI130" s="61"/>
      <c r="GZJ130" s="61"/>
      <c r="GZK130" s="61"/>
      <c r="GZL130" s="61"/>
      <c r="GZM130" s="61"/>
      <c r="GZN130" s="61"/>
      <c r="GZO130" s="61"/>
      <c r="GZP130" s="61"/>
      <c r="GZQ130" s="61"/>
      <c r="GZR130" s="61"/>
      <c r="GZS130" s="61"/>
      <c r="GZT130" s="61"/>
      <c r="GZU130" s="61"/>
      <c r="GZV130" s="61"/>
      <c r="GZW130" s="61"/>
      <c r="GZX130" s="61"/>
      <c r="GZY130" s="61"/>
      <c r="GZZ130" s="61"/>
      <c r="HAA130" s="61"/>
      <c r="HAB130" s="61"/>
      <c r="HAC130" s="61"/>
      <c r="HAD130" s="61"/>
      <c r="HAE130" s="61"/>
      <c r="HAF130" s="61"/>
      <c r="HAG130" s="61"/>
      <c r="HAH130" s="61"/>
      <c r="HAI130" s="61"/>
      <c r="HAJ130" s="61"/>
      <c r="HAK130" s="61"/>
      <c r="HAL130" s="61"/>
      <c r="HAM130" s="61"/>
      <c r="HAN130" s="61"/>
      <c r="HAO130" s="61"/>
      <c r="HAP130" s="61"/>
      <c r="HAQ130" s="61"/>
      <c r="HAR130" s="61"/>
      <c r="HAS130" s="61"/>
      <c r="HAT130" s="61"/>
      <c r="HAU130" s="61"/>
      <c r="HAV130" s="61"/>
      <c r="HAW130" s="61"/>
      <c r="HAX130" s="61"/>
      <c r="HAY130" s="61"/>
      <c r="HAZ130" s="61"/>
      <c r="HBA130" s="61"/>
      <c r="HBB130" s="61"/>
      <c r="HBC130" s="61"/>
      <c r="HBD130" s="61"/>
      <c r="HBE130" s="61"/>
      <c r="HBF130" s="61"/>
      <c r="HBG130" s="61"/>
      <c r="HBH130" s="61"/>
      <c r="HBI130" s="61"/>
      <c r="HBJ130" s="61"/>
      <c r="HBK130" s="61"/>
      <c r="HBL130" s="61"/>
      <c r="HBM130" s="61"/>
      <c r="HBN130" s="61"/>
      <c r="HBO130" s="61"/>
      <c r="HBP130" s="61"/>
      <c r="HBQ130" s="61"/>
      <c r="HBR130" s="61"/>
      <c r="HBS130" s="61"/>
      <c r="HBT130" s="61"/>
      <c r="HBU130" s="61"/>
      <c r="HBV130" s="61"/>
      <c r="HBW130" s="61"/>
      <c r="HBX130" s="61"/>
      <c r="HBY130" s="61"/>
      <c r="HBZ130" s="61"/>
      <c r="HCA130" s="61"/>
      <c r="HCB130" s="61"/>
      <c r="HCC130" s="61"/>
      <c r="HCD130" s="61"/>
      <c r="HCE130" s="61"/>
      <c r="HCF130" s="61"/>
      <c r="HCG130" s="61"/>
      <c r="HCH130" s="61"/>
      <c r="HCI130" s="61"/>
      <c r="HCJ130" s="61"/>
      <c r="HCK130" s="61"/>
      <c r="HCL130" s="61"/>
      <c r="HCM130" s="61"/>
      <c r="HCN130" s="61"/>
      <c r="HCO130" s="61"/>
      <c r="HCP130" s="61"/>
      <c r="HCQ130" s="61"/>
      <c r="HCR130" s="61"/>
      <c r="HCS130" s="61"/>
      <c r="HCT130" s="61"/>
      <c r="HCU130" s="61"/>
      <c r="HCV130" s="61"/>
      <c r="HCW130" s="61"/>
      <c r="HCX130" s="61"/>
      <c r="HCY130" s="61"/>
      <c r="HCZ130" s="61"/>
      <c r="HDA130" s="61"/>
      <c r="HDB130" s="61"/>
      <c r="HDC130" s="61"/>
      <c r="HDD130" s="61"/>
      <c r="HDE130" s="61"/>
      <c r="HDF130" s="61"/>
      <c r="HDG130" s="61"/>
      <c r="HDH130" s="61"/>
      <c r="HDI130" s="61"/>
      <c r="HDJ130" s="61"/>
      <c r="HDK130" s="61"/>
      <c r="HDL130" s="61"/>
      <c r="HDM130" s="61"/>
      <c r="HDN130" s="61"/>
      <c r="HDO130" s="61"/>
      <c r="HDP130" s="61"/>
      <c r="HDQ130" s="61"/>
      <c r="HDR130" s="61"/>
      <c r="HDS130" s="61"/>
      <c r="HDT130" s="61"/>
      <c r="HDU130" s="61"/>
      <c r="HDV130" s="61"/>
      <c r="HDW130" s="61"/>
      <c r="HDX130" s="61"/>
      <c r="HDY130" s="61"/>
      <c r="HDZ130" s="61"/>
      <c r="HEA130" s="61"/>
      <c r="HEB130" s="61"/>
      <c r="HEC130" s="61"/>
      <c r="HED130" s="61"/>
      <c r="HEE130" s="61"/>
      <c r="HEF130" s="61"/>
      <c r="HEG130" s="61"/>
      <c r="HEH130" s="61"/>
      <c r="HEI130" s="61"/>
      <c r="HEJ130" s="61"/>
      <c r="HEK130" s="61"/>
      <c r="HEL130" s="61"/>
      <c r="HEM130" s="61"/>
      <c r="HEN130" s="61"/>
      <c r="HEO130" s="61"/>
      <c r="HEP130" s="61"/>
      <c r="HEQ130" s="61"/>
      <c r="HER130" s="61"/>
      <c r="HES130" s="61"/>
      <c r="HET130" s="61"/>
      <c r="HEU130" s="61"/>
      <c r="HEV130" s="61"/>
      <c r="HEW130" s="61"/>
      <c r="HEX130" s="61"/>
      <c r="HEY130" s="61"/>
      <c r="HEZ130" s="61"/>
      <c r="HFA130" s="61"/>
      <c r="HFB130" s="61"/>
      <c r="HFC130" s="61"/>
      <c r="HFD130" s="61"/>
      <c r="HFE130" s="61"/>
      <c r="HFF130" s="61"/>
      <c r="HFG130" s="61"/>
      <c r="HFH130" s="61"/>
      <c r="HFI130" s="61"/>
      <c r="HFJ130" s="61"/>
      <c r="HFK130" s="61"/>
      <c r="HFL130" s="61"/>
      <c r="HFM130" s="61"/>
      <c r="HFN130" s="61"/>
      <c r="HFO130" s="61"/>
      <c r="HFP130" s="61"/>
      <c r="HFQ130" s="61"/>
      <c r="HFR130" s="61"/>
      <c r="HFS130" s="61"/>
      <c r="HFT130" s="61"/>
      <c r="HFU130" s="61"/>
      <c r="HFV130" s="61"/>
      <c r="HFW130" s="61"/>
      <c r="HFX130" s="61"/>
      <c r="HFY130" s="61"/>
      <c r="HFZ130" s="61"/>
      <c r="HGA130" s="61"/>
      <c r="HGB130" s="61"/>
      <c r="HGC130" s="61"/>
      <c r="HGD130" s="61"/>
      <c r="HGE130" s="61"/>
      <c r="HGF130" s="61"/>
      <c r="HGG130" s="61"/>
      <c r="HGH130" s="61"/>
      <c r="HGI130" s="61"/>
      <c r="HGJ130" s="61"/>
      <c r="HGK130" s="61"/>
      <c r="HGL130" s="61"/>
      <c r="HGM130" s="61"/>
      <c r="HGN130" s="61"/>
      <c r="HGO130" s="61"/>
      <c r="HGP130" s="61"/>
      <c r="HGQ130" s="61"/>
      <c r="HGR130" s="61"/>
      <c r="HGS130" s="61"/>
      <c r="HGT130" s="61"/>
      <c r="HGU130" s="61"/>
      <c r="HGV130" s="61"/>
      <c r="HGW130" s="61"/>
      <c r="HGX130" s="61"/>
      <c r="HGY130" s="61"/>
      <c r="HGZ130" s="61"/>
      <c r="HHA130" s="61"/>
      <c r="HHB130" s="61"/>
      <c r="HHC130" s="61"/>
      <c r="HHD130" s="61"/>
      <c r="HHE130" s="61"/>
      <c r="HHF130" s="61"/>
      <c r="HHG130" s="61"/>
      <c r="HHH130" s="61"/>
      <c r="HHI130" s="61"/>
      <c r="HHJ130" s="61"/>
      <c r="HHK130" s="61"/>
      <c r="HHL130" s="61"/>
      <c r="HHM130" s="61"/>
      <c r="HHN130" s="61"/>
      <c r="HHO130" s="61"/>
      <c r="HHP130" s="61"/>
      <c r="HHQ130" s="61"/>
      <c r="HHR130" s="61"/>
      <c r="HHS130" s="61"/>
      <c r="HHT130" s="61"/>
      <c r="HHU130" s="61"/>
      <c r="HHV130" s="61"/>
      <c r="HHW130" s="61"/>
      <c r="HHX130" s="61"/>
      <c r="HHY130" s="61"/>
      <c r="HHZ130" s="61"/>
      <c r="HIA130" s="61"/>
      <c r="HIB130" s="61"/>
      <c r="HIC130" s="61"/>
      <c r="HID130" s="61"/>
      <c r="HIE130" s="61"/>
      <c r="HIF130" s="61"/>
      <c r="HIG130" s="61"/>
      <c r="HIH130" s="61"/>
      <c r="HII130" s="61"/>
      <c r="HIJ130" s="61"/>
      <c r="HIK130" s="61"/>
      <c r="HIL130" s="61"/>
      <c r="HIM130" s="61"/>
      <c r="HIN130" s="61"/>
      <c r="HIO130" s="61"/>
      <c r="HIP130" s="61"/>
      <c r="HIQ130" s="61"/>
      <c r="HIR130" s="61"/>
      <c r="HIS130" s="61"/>
      <c r="HIT130" s="61"/>
      <c r="HIU130" s="61"/>
      <c r="HIV130" s="61"/>
      <c r="HIW130" s="61"/>
      <c r="HIX130" s="61"/>
      <c r="HIY130" s="61"/>
      <c r="HIZ130" s="61"/>
      <c r="HJA130" s="61"/>
      <c r="HJB130" s="61"/>
      <c r="HJC130" s="61"/>
      <c r="HJD130" s="61"/>
      <c r="HJE130" s="61"/>
      <c r="HJF130" s="61"/>
      <c r="HJG130" s="61"/>
      <c r="HJH130" s="61"/>
      <c r="HJI130" s="61"/>
      <c r="HJJ130" s="61"/>
      <c r="HJK130" s="61"/>
      <c r="HJL130" s="61"/>
      <c r="HJM130" s="61"/>
      <c r="HJN130" s="61"/>
      <c r="HJO130" s="61"/>
      <c r="HJP130" s="61"/>
      <c r="HJQ130" s="61"/>
      <c r="HJR130" s="61"/>
      <c r="HJS130" s="61"/>
      <c r="HJT130" s="61"/>
      <c r="HJU130" s="61"/>
      <c r="HJV130" s="61"/>
      <c r="HJW130" s="61"/>
      <c r="HJX130" s="61"/>
      <c r="HJY130" s="61"/>
      <c r="HJZ130" s="61"/>
      <c r="HKA130" s="61"/>
      <c r="HKB130" s="61"/>
      <c r="HKC130" s="61"/>
      <c r="HKD130" s="61"/>
      <c r="HKE130" s="61"/>
      <c r="HKF130" s="61"/>
      <c r="HKG130" s="61"/>
      <c r="HKH130" s="61"/>
      <c r="HKI130" s="61"/>
      <c r="HKJ130" s="61"/>
      <c r="HKK130" s="61"/>
      <c r="HKL130" s="61"/>
      <c r="HKM130" s="61"/>
      <c r="HKN130" s="61"/>
      <c r="HKO130" s="61"/>
      <c r="HKP130" s="61"/>
      <c r="HKQ130" s="61"/>
      <c r="HKR130" s="61"/>
      <c r="HKS130" s="61"/>
      <c r="HKT130" s="61"/>
      <c r="HKU130" s="61"/>
      <c r="HKV130" s="61"/>
      <c r="HKW130" s="61"/>
      <c r="HKX130" s="61"/>
      <c r="HKY130" s="61"/>
      <c r="HKZ130" s="61"/>
      <c r="HLA130" s="61"/>
      <c r="HLB130" s="61"/>
      <c r="HLC130" s="61"/>
      <c r="HLD130" s="61"/>
      <c r="HLE130" s="61"/>
      <c r="HLF130" s="61"/>
      <c r="HLG130" s="61"/>
      <c r="HLH130" s="61"/>
      <c r="HLI130" s="61"/>
      <c r="HLJ130" s="61"/>
      <c r="HLK130" s="61"/>
      <c r="HLL130" s="61"/>
      <c r="HLM130" s="61"/>
      <c r="HLN130" s="61"/>
      <c r="HLO130" s="61"/>
      <c r="HLP130" s="61"/>
      <c r="HLQ130" s="61"/>
      <c r="HLR130" s="61"/>
      <c r="HLS130" s="61"/>
      <c r="HLT130" s="61"/>
      <c r="HLU130" s="61"/>
      <c r="HLV130" s="61"/>
      <c r="HLW130" s="61"/>
      <c r="HLX130" s="61"/>
      <c r="HLY130" s="61"/>
      <c r="HLZ130" s="61"/>
      <c r="HMA130" s="61"/>
      <c r="HMB130" s="61"/>
      <c r="HMC130" s="61"/>
      <c r="HMD130" s="61"/>
      <c r="HME130" s="61"/>
      <c r="HMF130" s="61"/>
      <c r="HMG130" s="61"/>
      <c r="HMH130" s="61"/>
      <c r="HMI130" s="61"/>
      <c r="HMJ130" s="61"/>
      <c r="HMK130" s="61"/>
      <c r="HML130" s="61"/>
      <c r="HMM130" s="61"/>
      <c r="HMN130" s="61"/>
      <c r="HMO130" s="61"/>
      <c r="HMP130" s="61"/>
      <c r="HMQ130" s="61"/>
      <c r="HMR130" s="61"/>
      <c r="HMS130" s="61"/>
      <c r="HMT130" s="61"/>
      <c r="HMU130" s="61"/>
      <c r="HMV130" s="61"/>
      <c r="HMW130" s="61"/>
      <c r="HMX130" s="61"/>
      <c r="HMY130" s="61"/>
      <c r="HMZ130" s="61"/>
      <c r="HNA130" s="61"/>
      <c r="HNB130" s="61"/>
      <c r="HNC130" s="61"/>
      <c r="HND130" s="61"/>
      <c r="HNE130" s="61"/>
      <c r="HNF130" s="61"/>
      <c r="HNG130" s="61"/>
      <c r="HNH130" s="61"/>
      <c r="HNI130" s="61"/>
      <c r="HNJ130" s="61"/>
      <c r="HNK130" s="61"/>
      <c r="HNL130" s="61"/>
      <c r="HNM130" s="61"/>
      <c r="HNN130" s="61"/>
      <c r="HNO130" s="61"/>
      <c r="HNP130" s="61"/>
      <c r="HNQ130" s="61"/>
      <c r="HNR130" s="61"/>
      <c r="HNS130" s="61"/>
      <c r="HNT130" s="61"/>
      <c r="HNU130" s="61"/>
      <c r="HNV130" s="61"/>
      <c r="HNW130" s="61"/>
      <c r="HNX130" s="61"/>
      <c r="HNY130" s="61"/>
      <c r="HNZ130" s="61"/>
      <c r="HOA130" s="61"/>
      <c r="HOB130" s="61"/>
      <c r="HOC130" s="61"/>
      <c r="HOD130" s="61"/>
      <c r="HOE130" s="61"/>
      <c r="HOF130" s="61"/>
      <c r="HOG130" s="61"/>
      <c r="HOH130" s="61"/>
      <c r="HOI130" s="61"/>
      <c r="HOJ130" s="61"/>
      <c r="HOK130" s="61"/>
      <c r="HOL130" s="61"/>
      <c r="HOM130" s="61"/>
      <c r="HON130" s="61"/>
      <c r="HOO130" s="61"/>
      <c r="HOP130" s="61"/>
      <c r="HOQ130" s="61"/>
      <c r="HOR130" s="61"/>
      <c r="HOS130" s="61"/>
      <c r="HOT130" s="61"/>
      <c r="HOU130" s="61"/>
      <c r="HOV130" s="61"/>
      <c r="HOW130" s="61"/>
      <c r="HOX130" s="61"/>
      <c r="HOY130" s="61"/>
      <c r="HOZ130" s="61"/>
      <c r="HPA130" s="61"/>
      <c r="HPB130" s="61"/>
      <c r="HPC130" s="61"/>
      <c r="HPD130" s="61"/>
      <c r="HPE130" s="61"/>
      <c r="HPF130" s="61"/>
      <c r="HPG130" s="61"/>
      <c r="HPH130" s="61"/>
      <c r="HPI130" s="61"/>
      <c r="HPJ130" s="61"/>
      <c r="HPK130" s="61"/>
      <c r="HPL130" s="61"/>
      <c r="HPM130" s="61"/>
      <c r="HPN130" s="61"/>
      <c r="HPO130" s="61"/>
      <c r="HPP130" s="61"/>
      <c r="HPQ130" s="61"/>
      <c r="HPR130" s="61"/>
      <c r="HPS130" s="61"/>
      <c r="HPT130" s="61"/>
      <c r="HPU130" s="61"/>
      <c r="HPV130" s="61"/>
      <c r="HPW130" s="61"/>
      <c r="HPX130" s="61"/>
      <c r="HPY130" s="61"/>
      <c r="HPZ130" s="61"/>
      <c r="HQA130" s="61"/>
      <c r="HQB130" s="61"/>
      <c r="HQC130" s="61"/>
      <c r="HQD130" s="61"/>
      <c r="HQE130" s="61"/>
      <c r="HQF130" s="61"/>
      <c r="HQG130" s="61"/>
      <c r="HQH130" s="61"/>
      <c r="HQI130" s="61"/>
      <c r="HQJ130" s="61"/>
      <c r="HQK130" s="61"/>
      <c r="HQL130" s="61"/>
      <c r="HQM130" s="61"/>
      <c r="HQN130" s="61"/>
      <c r="HQO130" s="61"/>
      <c r="HQP130" s="61"/>
      <c r="HQQ130" s="61"/>
      <c r="HQR130" s="61"/>
      <c r="HQS130" s="61"/>
      <c r="HQT130" s="61"/>
      <c r="HQU130" s="61"/>
      <c r="HQV130" s="61"/>
      <c r="HQW130" s="61"/>
      <c r="HQX130" s="61"/>
      <c r="HQY130" s="61"/>
      <c r="HQZ130" s="61"/>
      <c r="HRA130" s="61"/>
      <c r="HRB130" s="61"/>
      <c r="HRC130" s="61"/>
      <c r="HRD130" s="61"/>
      <c r="HRE130" s="61"/>
      <c r="HRF130" s="61"/>
      <c r="HRG130" s="61"/>
      <c r="HRH130" s="61"/>
      <c r="HRI130" s="61"/>
      <c r="HRJ130" s="61"/>
      <c r="HRK130" s="61"/>
      <c r="HRL130" s="61"/>
      <c r="HRM130" s="61"/>
      <c r="HRN130" s="61"/>
      <c r="HRO130" s="61"/>
      <c r="HRP130" s="61"/>
      <c r="HRQ130" s="61"/>
      <c r="HRR130" s="61"/>
      <c r="HRS130" s="61"/>
      <c r="HRT130" s="61"/>
      <c r="HRU130" s="61"/>
      <c r="HRV130" s="61"/>
      <c r="HRW130" s="61"/>
      <c r="HRX130" s="61"/>
      <c r="HRY130" s="61"/>
      <c r="HRZ130" s="61"/>
      <c r="HSA130" s="61"/>
      <c r="HSB130" s="61"/>
      <c r="HSC130" s="61"/>
      <c r="HSD130" s="61"/>
      <c r="HSE130" s="61"/>
      <c r="HSF130" s="61"/>
      <c r="HSG130" s="61"/>
      <c r="HSH130" s="61"/>
      <c r="HSI130" s="61"/>
      <c r="HSJ130" s="61"/>
      <c r="HSK130" s="61"/>
      <c r="HSL130" s="61"/>
      <c r="HSM130" s="61"/>
      <c r="HSN130" s="61"/>
      <c r="HSO130" s="61"/>
      <c r="HSP130" s="61"/>
      <c r="HSQ130" s="61"/>
      <c r="HSR130" s="61"/>
      <c r="HSS130" s="61"/>
      <c r="HST130" s="61"/>
      <c r="HSU130" s="61"/>
      <c r="HSV130" s="61"/>
      <c r="HSW130" s="61"/>
      <c r="HSX130" s="61"/>
      <c r="HSY130" s="61"/>
      <c r="HSZ130" s="61"/>
      <c r="HTA130" s="61"/>
      <c r="HTB130" s="61"/>
      <c r="HTC130" s="61"/>
      <c r="HTD130" s="61"/>
      <c r="HTE130" s="61"/>
      <c r="HTF130" s="61"/>
      <c r="HTG130" s="61"/>
      <c r="HTH130" s="61"/>
      <c r="HTI130" s="61"/>
      <c r="HTJ130" s="61"/>
      <c r="HTK130" s="61"/>
      <c r="HTL130" s="61"/>
      <c r="HTM130" s="61"/>
      <c r="HTN130" s="61"/>
      <c r="HTO130" s="61"/>
      <c r="HTP130" s="61"/>
      <c r="HTQ130" s="61"/>
      <c r="HTR130" s="61"/>
      <c r="HTS130" s="61"/>
      <c r="HTT130" s="61"/>
      <c r="HTU130" s="61"/>
      <c r="HTV130" s="61"/>
      <c r="HTW130" s="61"/>
      <c r="HTX130" s="61"/>
      <c r="HTY130" s="61"/>
      <c r="HTZ130" s="61"/>
      <c r="HUA130" s="61"/>
      <c r="HUB130" s="61"/>
      <c r="HUC130" s="61"/>
      <c r="HUD130" s="61"/>
      <c r="HUE130" s="61"/>
      <c r="HUF130" s="61"/>
      <c r="HUG130" s="61"/>
      <c r="HUH130" s="61"/>
      <c r="HUI130" s="61"/>
      <c r="HUJ130" s="61"/>
      <c r="HUK130" s="61"/>
      <c r="HUL130" s="61"/>
      <c r="HUM130" s="61"/>
      <c r="HUN130" s="61"/>
      <c r="HUO130" s="61"/>
      <c r="HUP130" s="61"/>
      <c r="HUQ130" s="61"/>
      <c r="HUR130" s="61"/>
      <c r="HUS130" s="61"/>
      <c r="HUT130" s="61"/>
      <c r="HUU130" s="61"/>
      <c r="HUV130" s="61"/>
      <c r="HUW130" s="61"/>
      <c r="HUX130" s="61"/>
      <c r="HUY130" s="61"/>
      <c r="HUZ130" s="61"/>
      <c r="HVA130" s="61"/>
      <c r="HVB130" s="61"/>
      <c r="HVC130" s="61"/>
      <c r="HVD130" s="61"/>
      <c r="HVE130" s="61"/>
      <c r="HVF130" s="61"/>
      <c r="HVG130" s="61"/>
      <c r="HVH130" s="61"/>
      <c r="HVI130" s="61"/>
      <c r="HVJ130" s="61"/>
      <c r="HVK130" s="61"/>
      <c r="HVL130" s="61"/>
      <c r="HVM130" s="61"/>
      <c r="HVN130" s="61"/>
      <c r="HVO130" s="61"/>
      <c r="HVP130" s="61"/>
      <c r="HVQ130" s="61"/>
      <c r="HVR130" s="61"/>
      <c r="HVS130" s="61"/>
      <c r="HVT130" s="61"/>
      <c r="HVU130" s="61"/>
      <c r="HVV130" s="61"/>
      <c r="HVW130" s="61"/>
      <c r="HVX130" s="61"/>
      <c r="HVY130" s="61"/>
      <c r="HVZ130" s="61"/>
      <c r="HWA130" s="61"/>
      <c r="HWB130" s="61"/>
      <c r="HWC130" s="61"/>
      <c r="HWD130" s="61"/>
      <c r="HWE130" s="61"/>
      <c r="HWF130" s="61"/>
      <c r="HWG130" s="61"/>
      <c r="HWH130" s="61"/>
      <c r="HWI130" s="61"/>
      <c r="HWJ130" s="61"/>
      <c r="HWK130" s="61"/>
      <c r="HWL130" s="61"/>
      <c r="HWM130" s="61"/>
      <c r="HWN130" s="61"/>
      <c r="HWO130" s="61"/>
      <c r="HWP130" s="61"/>
      <c r="HWQ130" s="61"/>
      <c r="HWR130" s="61"/>
      <c r="HWS130" s="61"/>
      <c r="HWT130" s="61"/>
      <c r="HWU130" s="61"/>
      <c r="HWV130" s="61"/>
      <c r="HWW130" s="61"/>
      <c r="HWX130" s="61"/>
      <c r="HWY130" s="61"/>
      <c r="HWZ130" s="61"/>
      <c r="HXA130" s="61"/>
      <c r="HXB130" s="61"/>
      <c r="HXC130" s="61"/>
      <c r="HXD130" s="61"/>
      <c r="HXE130" s="61"/>
      <c r="HXF130" s="61"/>
      <c r="HXG130" s="61"/>
      <c r="HXH130" s="61"/>
      <c r="HXI130" s="61"/>
      <c r="HXJ130" s="61"/>
      <c r="HXK130" s="61"/>
      <c r="HXL130" s="61"/>
      <c r="HXM130" s="61"/>
      <c r="HXN130" s="61"/>
      <c r="HXO130" s="61"/>
      <c r="HXP130" s="61"/>
      <c r="HXQ130" s="61"/>
      <c r="HXR130" s="61"/>
      <c r="HXS130" s="61"/>
      <c r="HXT130" s="61"/>
      <c r="HXU130" s="61"/>
      <c r="HXV130" s="61"/>
      <c r="HXW130" s="61"/>
      <c r="HXX130" s="61"/>
      <c r="HXY130" s="61"/>
      <c r="HXZ130" s="61"/>
      <c r="HYA130" s="61"/>
      <c r="HYB130" s="61"/>
      <c r="HYC130" s="61"/>
      <c r="HYD130" s="61"/>
      <c r="HYE130" s="61"/>
      <c r="HYF130" s="61"/>
      <c r="HYG130" s="61"/>
      <c r="HYH130" s="61"/>
      <c r="HYI130" s="61"/>
      <c r="HYJ130" s="61"/>
      <c r="HYK130" s="61"/>
      <c r="HYL130" s="61"/>
      <c r="HYM130" s="61"/>
      <c r="HYN130" s="61"/>
      <c r="HYO130" s="61"/>
      <c r="HYP130" s="61"/>
      <c r="HYQ130" s="61"/>
      <c r="HYR130" s="61"/>
      <c r="HYS130" s="61"/>
      <c r="HYT130" s="61"/>
      <c r="HYU130" s="61"/>
      <c r="HYV130" s="61"/>
      <c r="HYW130" s="61"/>
      <c r="HYX130" s="61"/>
      <c r="HYY130" s="61"/>
      <c r="HYZ130" s="61"/>
      <c r="HZA130" s="61"/>
      <c r="HZB130" s="61"/>
      <c r="HZC130" s="61"/>
      <c r="HZD130" s="61"/>
      <c r="HZE130" s="61"/>
      <c r="HZF130" s="61"/>
      <c r="HZG130" s="61"/>
      <c r="HZH130" s="61"/>
      <c r="HZI130" s="61"/>
      <c r="HZJ130" s="61"/>
      <c r="HZK130" s="61"/>
      <c r="HZL130" s="61"/>
      <c r="HZM130" s="61"/>
      <c r="HZN130" s="61"/>
      <c r="HZO130" s="61"/>
      <c r="HZP130" s="61"/>
      <c r="HZQ130" s="61"/>
      <c r="HZR130" s="61"/>
      <c r="HZS130" s="61"/>
      <c r="HZT130" s="61"/>
      <c r="HZU130" s="61"/>
      <c r="HZV130" s="61"/>
      <c r="HZW130" s="61"/>
      <c r="HZX130" s="61"/>
      <c r="HZY130" s="61"/>
      <c r="HZZ130" s="61"/>
      <c r="IAA130" s="61"/>
      <c r="IAB130" s="61"/>
      <c r="IAC130" s="61"/>
      <c r="IAD130" s="61"/>
      <c r="IAE130" s="61"/>
      <c r="IAF130" s="61"/>
      <c r="IAG130" s="61"/>
      <c r="IAH130" s="61"/>
      <c r="IAI130" s="61"/>
      <c r="IAJ130" s="61"/>
      <c r="IAK130" s="61"/>
      <c r="IAL130" s="61"/>
      <c r="IAM130" s="61"/>
      <c r="IAN130" s="61"/>
      <c r="IAO130" s="61"/>
      <c r="IAP130" s="61"/>
      <c r="IAQ130" s="61"/>
      <c r="IAR130" s="61"/>
      <c r="IAS130" s="61"/>
      <c r="IAT130" s="61"/>
      <c r="IAU130" s="61"/>
      <c r="IAV130" s="61"/>
      <c r="IAW130" s="61"/>
      <c r="IAX130" s="61"/>
      <c r="IAY130" s="61"/>
      <c r="IAZ130" s="61"/>
      <c r="IBA130" s="61"/>
      <c r="IBB130" s="61"/>
      <c r="IBC130" s="61"/>
      <c r="IBD130" s="61"/>
      <c r="IBE130" s="61"/>
      <c r="IBF130" s="61"/>
      <c r="IBG130" s="61"/>
      <c r="IBH130" s="61"/>
      <c r="IBI130" s="61"/>
      <c r="IBJ130" s="61"/>
      <c r="IBK130" s="61"/>
      <c r="IBL130" s="61"/>
      <c r="IBM130" s="61"/>
      <c r="IBN130" s="61"/>
      <c r="IBO130" s="61"/>
      <c r="IBP130" s="61"/>
      <c r="IBQ130" s="61"/>
      <c r="IBR130" s="61"/>
      <c r="IBS130" s="61"/>
      <c r="IBT130" s="61"/>
      <c r="IBU130" s="61"/>
      <c r="IBV130" s="61"/>
      <c r="IBW130" s="61"/>
      <c r="IBX130" s="61"/>
      <c r="IBY130" s="61"/>
      <c r="IBZ130" s="61"/>
      <c r="ICA130" s="61"/>
      <c r="ICB130" s="61"/>
      <c r="ICC130" s="61"/>
      <c r="ICD130" s="61"/>
      <c r="ICE130" s="61"/>
      <c r="ICF130" s="61"/>
      <c r="ICG130" s="61"/>
      <c r="ICH130" s="61"/>
      <c r="ICI130" s="61"/>
      <c r="ICJ130" s="61"/>
      <c r="ICK130" s="61"/>
      <c r="ICL130" s="61"/>
      <c r="ICM130" s="61"/>
      <c r="ICN130" s="61"/>
      <c r="ICO130" s="61"/>
      <c r="ICP130" s="61"/>
      <c r="ICQ130" s="61"/>
      <c r="ICR130" s="61"/>
      <c r="ICS130" s="61"/>
      <c r="ICT130" s="61"/>
      <c r="ICU130" s="61"/>
      <c r="ICV130" s="61"/>
      <c r="ICW130" s="61"/>
      <c r="ICX130" s="61"/>
      <c r="ICY130" s="61"/>
      <c r="ICZ130" s="61"/>
      <c r="IDA130" s="61"/>
      <c r="IDB130" s="61"/>
      <c r="IDC130" s="61"/>
      <c r="IDD130" s="61"/>
      <c r="IDE130" s="61"/>
      <c r="IDF130" s="61"/>
      <c r="IDG130" s="61"/>
      <c r="IDH130" s="61"/>
      <c r="IDI130" s="61"/>
      <c r="IDJ130" s="61"/>
      <c r="IDK130" s="61"/>
      <c r="IDL130" s="61"/>
      <c r="IDM130" s="61"/>
      <c r="IDN130" s="61"/>
      <c r="IDO130" s="61"/>
      <c r="IDP130" s="61"/>
      <c r="IDQ130" s="61"/>
      <c r="IDR130" s="61"/>
      <c r="IDS130" s="61"/>
      <c r="IDT130" s="61"/>
      <c r="IDU130" s="61"/>
      <c r="IDV130" s="61"/>
      <c r="IDW130" s="61"/>
      <c r="IDX130" s="61"/>
      <c r="IDY130" s="61"/>
      <c r="IDZ130" s="61"/>
      <c r="IEA130" s="61"/>
      <c r="IEB130" s="61"/>
      <c r="IEC130" s="61"/>
      <c r="IED130" s="61"/>
      <c r="IEE130" s="61"/>
      <c r="IEF130" s="61"/>
      <c r="IEG130" s="61"/>
      <c r="IEH130" s="61"/>
      <c r="IEI130" s="61"/>
      <c r="IEJ130" s="61"/>
      <c r="IEK130" s="61"/>
      <c r="IEL130" s="61"/>
      <c r="IEM130" s="61"/>
      <c r="IEN130" s="61"/>
      <c r="IEO130" s="61"/>
      <c r="IEP130" s="61"/>
      <c r="IEQ130" s="61"/>
      <c r="IER130" s="61"/>
      <c r="IES130" s="61"/>
      <c r="IET130" s="61"/>
      <c r="IEU130" s="61"/>
      <c r="IEV130" s="61"/>
      <c r="IEW130" s="61"/>
      <c r="IEX130" s="61"/>
      <c r="IEY130" s="61"/>
      <c r="IEZ130" s="61"/>
      <c r="IFA130" s="61"/>
      <c r="IFB130" s="61"/>
      <c r="IFC130" s="61"/>
      <c r="IFD130" s="61"/>
      <c r="IFE130" s="61"/>
      <c r="IFF130" s="61"/>
      <c r="IFG130" s="61"/>
      <c r="IFH130" s="61"/>
      <c r="IFI130" s="61"/>
      <c r="IFJ130" s="61"/>
      <c r="IFK130" s="61"/>
      <c r="IFL130" s="61"/>
      <c r="IFM130" s="61"/>
      <c r="IFN130" s="61"/>
      <c r="IFO130" s="61"/>
      <c r="IFP130" s="61"/>
      <c r="IFQ130" s="61"/>
      <c r="IFR130" s="61"/>
      <c r="IFS130" s="61"/>
      <c r="IFT130" s="61"/>
      <c r="IFU130" s="61"/>
      <c r="IFV130" s="61"/>
      <c r="IFW130" s="61"/>
      <c r="IFX130" s="61"/>
      <c r="IFY130" s="61"/>
      <c r="IFZ130" s="61"/>
      <c r="IGA130" s="61"/>
      <c r="IGB130" s="61"/>
      <c r="IGC130" s="61"/>
      <c r="IGD130" s="61"/>
      <c r="IGE130" s="61"/>
      <c r="IGF130" s="61"/>
      <c r="IGG130" s="61"/>
      <c r="IGH130" s="61"/>
      <c r="IGI130" s="61"/>
      <c r="IGJ130" s="61"/>
      <c r="IGK130" s="61"/>
      <c r="IGL130" s="61"/>
      <c r="IGM130" s="61"/>
      <c r="IGN130" s="61"/>
      <c r="IGO130" s="61"/>
      <c r="IGP130" s="61"/>
      <c r="IGQ130" s="61"/>
      <c r="IGR130" s="61"/>
      <c r="IGS130" s="61"/>
      <c r="IGT130" s="61"/>
      <c r="IGU130" s="61"/>
      <c r="IGV130" s="61"/>
      <c r="IGW130" s="61"/>
      <c r="IGX130" s="61"/>
      <c r="IGY130" s="61"/>
      <c r="IGZ130" s="61"/>
      <c r="IHA130" s="61"/>
      <c r="IHB130" s="61"/>
      <c r="IHC130" s="61"/>
      <c r="IHD130" s="61"/>
      <c r="IHE130" s="61"/>
      <c r="IHF130" s="61"/>
      <c r="IHG130" s="61"/>
      <c r="IHH130" s="61"/>
      <c r="IHI130" s="61"/>
      <c r="IHJ130" s="61"/>
      <c r="IHK130" s="61"/>
      <c r="IHL130" s="61"/>
      <c r="IHM130" s="61"/>
      <c r="IHN130" s="61"/>
      <c r="IHO130" s="61"/>
      <c r="IHP130" s="61"/>
      <c r="IHQ130" s="61"/>
      <c r="IHR130" s="61"/>
      <c r="IHS130" s="61"/>
      <c r="IHT130" s="61"/>
      <c r="IHU130" s="61"/>
      <c r="IHV130" s="61"/>
      <c r="IHW130" s="61"/>
      <c r="IHX130" s="61"/>
      <c r="IHY130" s="61"/>
      <c r="IHZ130" s="61"/>
      <c r="IIA130" s="61"/>
      <c r="IIB130" s="61"/>
      <c r="IIC130" s="61"/>
      <c r="IID130" s="61"/>
      <c r="IIE130" s="61"/>
      <c r="IIF130" s="61"/>
      <c r="IIG130" s="61"/>
      <c r="IIH130" s="61"/>
      <c r="III130" s="61"/>
      <c r="IIJ130" s="61"/>
      <c r="IIK130" s="61"/>
      <c r="IIL130" s="61"/>
      <c r="IIM130" s="61"/>
      <c r="IIN130" s="61"/>
      <c r="IIO130" s="61"/>
      <c r="IIP130" s="61"/>
      <c r="IIQ130" s="61"/>
      <c r="IIR130" s="61"/>
      <c r="IIS130" s="61"/>
      <c r="IIT130" s="61"/>
      <c r="IIU130" s="61"/>
      <c r="IIV130" s="61"/>
      <c r="IIW130" s="61"/>
      <c r="IIX130" s="61"/>
      <c r="IIY130" s="61"/>
      <c r="IIZ130" s="61"/>
      <c r="IJA130" s="61"/>
      <c r="IJB130" s="61"/>
      <c r="IJC130" s="61"/>
      <c r="IJD130" s="61"/>
      <c r="IJE130" s="61"/>
      <c r="IJF130" s="61"/>
      <c r="IJG130" s="61"/>
      <c r="IJH130" s="61"/>
      <c r="IJI130" s="61"/>
      <c r="IJJ130" s="61"/>
      <c r="IJK130" s="61"/>
      <c r="IJL130" s="61"/>
      <c r="IJM130" s="61"/>
      <c r="IJN130" s="61"/>
      <c r="IJO130" s="61"/>
      <c r="IJP130" s="61"/>
      <c r="IJQ130" s="61"/>
      <c r="IJR130" s="61"/>
      <c r="IJS130" s="61"/>
      <c r="IJT130" s="61"/>
      <c r="IJU130" s="61"/>
      <c r="IJV130" s="61"/>
      <c r="IJW130" s="61"/>
      <c r="IJX130" s="61"/>
      <c r="IJY130" s="61"/>
      <c r="IJZ130" s="61"/>
      <c r="IKA130" s="61"/>
      <c r="IKB130" s="61"/>
      <c r="IKC130" s="61"/>
      <c r="IKD130" s="61"/>
      <c r="IKE130" s="61"/>
      <c r="IKF130" s="61"/>
      <c r="IKG130" s="61"/>
      <c r="IKH130" s="61"/>
      <c r="IKI130" s="61"/>
      <c r="IKJ130" s="61"/>
      <c r="IKK130" s="61"/>
      <c r="IKL130" s="61"/>
      <c r="IKM130" s="61"/>
      <c r="IKN130" s="61"/>
      <c r="IKO130" s="61"/>
      <c r="IKP130" s="61"/>
      <c r="IKQ130" s="61"/>
      <c r="IKR130" s="61"/>
      <c r="IKS130" s="61"/>
      <c r="IKT130" s="61"/>
      <c r="IKU130" s="61"/>
      <c r="IKV130" s="61"/>
      <c r="IKW130" s="61"/>
      <c r="IKX130" s="61"/>
      <c r="IKY130" s="61"/>
      <c r="IKZ130" s="61"/>
      <c r="ILA130" s="61"/>
      <c r="ILB130" s="61"/>
      <c r="ILC130" s="61"/>
      <c r="ILD130" s="61"/>
      <c r="ILE130" s="61"/>
      <c r="ILF130" s="61"/>
      <c r="ILG130" s="61"/>
      <c r="ILH130" s="61"/>
      <c r="ILI130" s="61"/>
      <c r="ILJ130" s="61"/>
      <c r="ILK130" s="61"/>
      <c r="ILL130" s="61"/>
      <c r="ILM130" s="61"/>
      <c r="ILN130" s="61"/>
      <c r="ILO130" s="61"/>
      <c r="ILP130" s="61"/>
      <c r="ILQ130" s="61"/>
      <c r="ILR130" s="61"/>
      <c r="ILS130" s="61"/>
      <c r="ILT130" s="61"/>
      <c r="ILU130" s="61"/>
      <c r="ILV130" s="61"/>
      <c r="ILW130" s="61"/>
      <c r="ILX130" s="61"/>
      <c r="ILY130" s="61"/>
      <c r="ILZ130" s="61"/>
      <c r="IMA130" s="61"/>
      <c r="IMB130" s="61"/>
      <c r="IMC130" s="61"/>
      <c r="IMD130" s="61"/>
      <c r="IME130" s="61"/>
      <c r="IMF130" s="61"/>
      <c r="IMG130" s="61"/>
      <c r="IMH130" s="61"/>
      <c r="IMI130" s="61"/>
      <c r="IMJ130" s="61"/>
      <c r="IMK130" s="61"/>
      <c r="IML130" s="61"/>
      <c r="IMM130" s="61"/>
      <c r="IMN130" s="61"/>
      <c r="IMO130" s="61"/>
      <c r="IMP130" s="61"/>
      <c r="IMQ130" s="61"/>
      <c r="IMR130" s="61"/>
      <c r="IMS130" s="61"/>
      <c r="IMT130" s="61"/>
      <c r="IMU130" s="61"/>
      <c r="IMV130" s="61"/>
      <c r="IMW130" s="61"/>
      <c r="IMX130" s="61"/>
      <c r="IMY130" s="61"/>
      <c r="IMZ130" s="61"/>
      <c r="INA130" s="61"/>
      <c r="INB130" s="61"/>
      <c r="INC130" s="61"/>
      <c r="IND130" s="61"/>
      <c r="INE130" s="61"/>
      <c r="INF130" s="61"/>
      <c r="ING130" s="61"/>
      <c r="INH130" s="61"/>
      <c r="INI130" s="61"/>
      <c r="INJ130" s="61"/>
      <c r="INK130" s="61"/>
      <c r="INL130" s="61"/>
      <c r="INM130" s="61"/>
      <c r="INN130" s="61"/>
      <c r="INO130" s="61"/>
      <c r="INP130" s="61"/>
      <c r="INQ130" s="61"/>
      <c r="INR130" s="61"/>
      <c r="INS130" s="61"/>
      <c r="INT130" s="61"/>
      <c r="INU130" s="61"/>
      <c r="INV130" s="61"/>
      <c r="INW130" s="61"/>
      <c r="INX130" s="61"/>
      <c r="INY130" s="61"/>
      <c r="INZ130" s="61"/>
      <c r="IOA130" s="61"/>
      <c r="IOB130" s="61"/>
      <c r="IOC130" s="61"/>
      <c r="IOD130" s="61"/>
      <c r="IOE130" s="61"/>
      <c r="IOF130" s="61"/>
      <c r="IOG130" s="61"/>
      <c r="IOH130" s="61"/>
      <c r="IOI130" s="61"/>
      <c r="IOJ130" s="61"/>
      <c r="IOK130" s="61"/>
      <c r="IOL130" s="61"/>
      <c r="IOM130" s="61"/>
      <c r="ION130" s="61"/>
      <c r="IOO130" s="61"/>
      <c r="IOP130" s="61"/>
      <c r="IOQ130" s="61"/>
      <c r="IOR130" s="61"/>
      <c r="IOS130" s="61"/>
      <c r="IOT130" s="61"/>
      <c r="IOU130" s="61"/>
      <c r="IOV130" s="61"/>
      <c r="IOW130" s="61"/>
      <c r="IOX130" s="61"/>
      <c r="IOY130" s="61"/>
      <c r="IOZ130" s="61"/>
      <c r="IPA130" s="61"/>
      <c r="IPB130" s="61"/>
      <c r="IPC130" s="61"/>
      <c r="IPD130" s="61"/>
      <c r="IPE130" s="61"/>
      <c r="IPF130" s="61"/>
      <c r="IPG130" s="61"/>
      <c r="IPH130" s="61"/>
      <c r="IPI130" s="61"/>
      <c r="IPJ130" s="61"/>
      <c r="IPK130" s="61"/>
      <c r="IPL130" s="61"/>
      <c r="IPM130" s="61"/>
      <c r="IPN130" s="61"/>
      <c r="IPO130" s="61"/>
      <c r="IPP130" s="61"/>
      <c r="IPQ130" s="61"/>
      <c r="IPR130" s="61"/>
      <c r="IPS130" s="61"/>
      <c r="IPT130" s="61"/>
      <c r="IPU130" s="61"/>
      <c r="IPV130" s="61"/>
      <c r="IPW130" s="61"/>
      <c r="IPX130" s="61"/>
      <c r="IPY130" s="61"/>
      <c r="IPZ130" s="61"/>
      <c r="IQA130" s="61"/>
      <c r="IQB130" s="61"/>
      <c r="IQC130" s="61"/>
      <c r="IQD130" s="61"/>
      <c r="IQE130" s="61"/>
      <c r="IQF130" s="61"/>
      <c r="IQG130" s="61"/>
      <c r="IQH130" s="61"/>
      <c r="IQI130" s="61"/>
      <c r="IQJ130" s="61"/>
      <c r="IQK130" s="61"/>
      <c r="IQL130" s="61"/>
      <c r="IQM130" s="61"/>
      <c r="IQN130" s="61"/>
      <c r="IQO130" s="61"/>
      <c r="IQP130" s="61"/>
      <c r="IQQ130" s="61"/>
      <c r="IQR130" s="61"/>
      <c r="IQS130" s="61"/>
      <c r="IQT130" s="61"/>
      <c r="IQU130" s="61"/>
      <c r="IQV130" s="61"/>
      <c r="IQW130" s="61"/>
      <c r="IQX130" s="61"/>
      <c r="IQY130" s="61"/>
      <c r="IQZ130" s="61"/>
      <c r="IRA130" s="61"/>
      <c r="IRB130" s="61"/>
      <c r="IRC130" s="61"/>
      <c r="IRD130" s="61"/>
      <c r="IRE130" s="61"/>
      <c r="IRF130" s="61"/>
      <c r="IRG130" s="61"/>
      <c r="IRH130" s="61"/>
      <c r="IRI130" s="61"/>
      <c r="IRJ130" s="61"/>
      <c r="IRK130" s="61"/>
      <c r="IRL130" s="61"/>
      <c r="IRM130" s="61"/>
      <c r="IRN130" s="61"/>
      <c r="IRO130" s="61"/>
      <c r="IRP130" s="61"/>
      <c r="IRQ130" s="61"/>
      <c r="IRR130" s="61"/>
      <c r="IRS130" s="61"/>
      <c r="IRT130" s="61"/>
      <c r="IRU130" s="61"/>
      <c r="IRV130" s="61"/>
      <c r="IRW130" s="61"/>
      <c r="IRX130" s="61"/>
      <c r="IRY130" s="61"/>
      <c r="IRZ130" s="61"/>
      <c r="ISA130" s="61"/>
      <c r="ISB130" s="61"/>
      <c r="ISC130" s="61"/>
      <c r="ISD130" s="61"/>
      <c r="ISE130" s="61"/>
      <c r="ISF130" s="61"/>
      <c r="ISG130" s="61"/>
      <c r="ISH130" s="61"/>
      <c r="ISI130" s="61"/>
      <c r="ISJ130" s="61"/>
      <c r="ISK130" s="61"/>
      <c r="ISL130" s="61"/>
      <c r="ISM130" s="61"/>
      <c r="ISN130" s="61"/>
      <c r="ISO130" s="61"/>
      <c r="ISP130" s="61"/>
      <c r="ISQ130" s="61"/>
      <c r="ISR130" s="61"/>
      <c r="ISS130" s="61"/>
      <c r="IST130" s="61"/>
      <c r="ISU130" s="61"/>
      <c r="ISV130" s="61"/>
      <c r="ISW130" s="61"/>
      <c r="ISX130" s="61"/>
      <c r="ISY130" s="61"/>
      <c r="ISZ130" s="61"/>
      <c r="ITA130" s="61"/>
      <c r="ITB130" s="61"/>
      <c r="ITC130" s="61"/>
      <c r="ITD130" s="61"/>
      <c r="ITE130" s="61"/>
      <c r="ITF130" s="61"/>
      <c r="ITG130" s="61"/>
      <c r="ITH130" s="61"/>
      <c r="ITI130" s="61"/>
      <c r="ITJ130" s="61"/>
      <c r="ITK130" s="61"/>
      <c r="ITL130" s="61"/>
      <c r="ITM130" s="61"/>
      <c r="ITN130" s="61"/>
      <c r="ITO130" s="61"/>
      <c r="ITP130" s="61"/>
      <c r="ITQ130" s="61"/>
      <c r="ITR130" s="61"/>
      <c r="ITS130" s="61"/>
      <c r="ITT130" s="61"/>
      <c r="ITU130" s="61"/>
      <c r="ITV130" s="61"/>
      <c r="ITW130" s="61"/>
      <c r="ITX130" s="61"/>
      <c r="ITY130" s="61"/>
      <c r="ITZ130" s="61"/>
      <c r="IUA130" s="61"/>
      <c r="IUB130" s="61"/>
      <c r="IUC130" s="61"/>
      <c r="IUD130" s="61"/>
      <c r="IUE130" s="61"/>
      <c r="IUF130" s="61"/>
      <c r="IUG130" s="61"/>
      <c r="IUH130" s="61"/>
      <c r="IUI130" s="61"/>
      <c r="IUJ130" s="61"/>
      <c r="IUK130" s="61"/>
      <c r="IUL130" s="61"/>
      <c r="IUM130" s="61"/>
      <c r="IUN130" s="61"/>
      <c r="IUO130" s="61"/>
      <c r="IUP130" s="61"/>
      <c r="IUQ130" s="61"/>
      <c r="IUR130" s="61"/>
      <c r="IUS130" s="61"/>
      <c r="IUT130" s="61"/>
      <c r="IUU130" s="61"/>
      <c r="IUV130" s="61"/>
      <c r="IUW130" s="61"/>
      <c r="IUX130" s="61"/>
      <c r="IUY130" s="61"/>
      <c r="IUZ130" s="61"/>
      <c r="IVA130" s="61"/>
      <c r="IVB130" s="61"/>
      <c r="IVC130" s="61"/>
      <c r="IVD130" s="61"/>
      <c r="IVE130" s="61"/>
      <c r="IVF130" s="61"/>
      <c r="IVG130" s="61"/>
      <c r="IVH130" s="61"/>
      <c r="IVI130" s="61"/>
      <c r="IVJ130" s="61"/>
      <c r="IVK130" s="61"/>
      <c r="IVL130" s="61"/>
      <c r="IVM130" s="61"/>
      <c r="IVN130" s="61"/>
      <c r="IVO130" s="61"/>
      <c r="IVP130" s="61"/>
      <c r="IVQ130" s="61"/>
      <c r="IVR130" s="61"/>
      <c r="IVS130" s="61"/>
      <c r="IVT130" s="61"/>
      <c r="IVU130" s="61"/>
      <c r="IVV130" s="61"/>
      <c r="IVW130" s="61"/>
      <c r="IVX130" s="61"/>
      <c r="IVY130" s="61"/>
      <c r="IVZ130" s="61"/>
      <c r="IWA130" s="61"/>
      <c r="IWB130" s="61"/>
      <c r="IWC130" s="61"/>
      <c r="IWD130" s="61"/>
      <c r="IWE130" s="61"/>
      <c r="IWF130" s="61"/>
      <c r="IWG130" s="61"/>
      <c r="IWH130" s="61"/>
      <c r="IWI130" s="61"/>
      <c r="IWJ130" s="61"/>
      <c r="IWK130" s="61"/>
      <c r="IWL130" s="61"/>
      <c r="IWM130" s="61"/>
      <c r="IWN130" s="61"/>
      <c r="IWO130" s="61"/>
      <c r="IWP130" s="61"/>
      <c r="IWQ130" s="61"/>
      <c r="IWR130" s="61"/>
      <c r="IWS130" s="61"/>
      <c r="IWT130" s="61"/>
      <c r="IWU130" s="61"/>
      <c r="IWV130" s="61"/>
      <c r="IWW130" s="61"/>
      <c r="IWX130" s="61"/>
      <c r="IWY130" s="61"/>
      <c r="IWZ130" s="61"/>
      <c r="IXA130" s="61"/>
      <c r="IXB130" s="61"/>
      <c r="IXC130" s="61"/>
      <c r="IXD130" s="61"/>
      <c r="IXE130" s="61"/>
      <c r="IXF130" s="61"/>
      <c r="IXG130" s="61"/>
      <c r="IXH130" s="61"/>
      <c r="IXI130" s="61"/>
      <c r="IXJ130" s="61"/>
      <c r="IXK130" s="61"/>
      <c r="IXL130" s="61"/>
      <c r="IXM130" s="61"/>
      <c r="IXN130" s="61"/>
      <c r="IXO130" s="61"/>
      <c r="IXP130" s="61"/>
      <c r="IXQ130" s="61"/>
      <c r="IXR130" s="61"/>
      <c r="IXS130" s="61"/>
      <c r="IXT130" s="61"/>
      <c r="IXU130" s="61"/>
      <c r="IXV130" s="61"/>
      <c r="IXW130" s="61"/>
      <c r="IXX130" s="61"/>
      <c r="IXY130" s="61"/>
      <c r="IXZ130" s="61"/>
      <c r="IYA130" s="61"/>
      <c r="IYB130" s="61"/>
      <c r="IYC130" s="61"/>
      <c r="IYD130" s="61"/>
      <c r="IYE130" s="61"/>
      <c r="IYF130" s="61"/>
      <c r="IYG130" s="61"/>
      <c r="IYH130" s="61"/>
      <c r="IYI130" s="61"/>
      <c r="IYJ130" s="61"/>
      <c r="IYK130" s="61"/>
      <c r="IYL130" s="61"/>
      <c r="IYM130" s="61"/>
      <c r="IYN130" s="61"/>
      <c r="IYO130" s="61"/>
      <c r="IYP130" s="61"/>
      <c r="IYQ130" s="61"/>
      <c r="IYR130" s="61"/>
      <c r="IYS130" s="61"/>
      <c r="IYT130" s="61"/>
      <c r="IYU130" s="61"/>
      <c r="IYV130" s="61"/>
      <c r="IYW130" s="61"/>
      <c r="IYX130" s="61"/>
      <c r="IYY130" s="61"/>
      <c r="IYZ130" s="61"/>
      <c r="IZA130" s="61"/>
      <c r="IZB130" s="61"/>
      <c r="IZC130" s="61"/>
      <c r="IZD130" s="61"/>
      <c r="IZE130" s="61"/>
      <c r="IZF130" s="61"/>
      <c r="IZG130" s="61"/>
      <c r="IZH130" s="61"/>
      <c r="IZI130" s="61"/>
      <c r="IZJ130" s="61"/>
      <c r="IZK130" s="61"/>
      <c r="IZL130" s="61"/>
      <c r="IZM130" s="61"/>
      <c r="IZN130" s="61"/>
      <c r="IZO130" s="61"/>
      <c r="IZP130" s="61"/>
      <c r="IZQ130" s="61"/>
      <c r="IZR130" s="61"/>
      <c r="IZS130" s="61"/>
      <c r="IZT130" s="61"/>
      <c r="IZU130" s="61"/>
      <c r="IZV130" s="61"/>
      <c r="IZW130" s="61"/>
      <c r="IZX130" s="61"/>
      <c r="IZY130" s="61"/>
      <c r="IZZ130" s="61"/>
      <c r="JAA130" s="61"/>
      <c r="JAB130" s="61"/>
      <c r="JAC130" s="61"/>
      <c r="JAD130" s="61"/>
      <c r="JAE130" s="61"/>
      <c r="JAF130" s="61"/>
      <c r="JAG130" s="61"/>
      <c r="JAH130" s="61"/>
      <c r="JAI130" s="61"/>
      <c r="JAJ130" s="61"/>
      <c r="JAK130" s="61"/>
      <c r="JAL130" s="61"/>
      <c r="JAM130" s="61"/>
      <c r="JAN130" s="61"/>
      <c r="JAO130" s="61"/>
      <c r="JAP130" s="61"/>
      <c r="JAQ130" s="61"/>
      <c r="JAR130" s="61"/>
      <c r="JAS130" s="61"/>
      <c r="JAT130" s="61"/>
      <c r="JAU130" s="61"/>
      <c r="JAV130" s="61"/>
      <c r="JAW130" s="61"/>
      <c r="JAX130" s="61"/>
      <c r="JAY130" s="61"/>
      <c r="JAZ130" s="61"/>
      <c r="JBA130" s="61"/>
      <c r="JBB130" s="61"/>
      <c r="JBC130" s="61"/>
      <c r="JBD130" s="61"/>
      <c r="JBE130" s="61"/>
      <c r="JBF130" s="61"/>
      <c r="JBG130" s="61"/>
      <c r="JBH130" s="61"/>
      <c r="JBI130" s="61"/>
      <c r="JBJ130" s="61"/>
      <c r="JBK130" s="61"/>
      <c r="JBL130" s="61"/>
      <c r="JBM130" s="61"/>
      <c r="JBN130" s="61"/>
      <c r="JBO130" s="61"/>
      <c r="JBP130" s="61"/>
      <c r="JBQ130" s="61"/>
      <c r="JBR130" s="61"/>
      <c r="JBS130" s="61"/>
      <c r="JBT130" s="61"/>
      <c r="JBU130" s="61"/>
      <c r="JBV130" s="61"/>
      <c r="JBW130" s="61"/>
      <c r="JBX130" s="61"/>
      <c r="JBY130" s="61"/>
      <c r="JBZ130" s="61"/>
      <c r="JCA130" s="61"/>
      <c r="JCB130" s="61"/>
      <c r="JCC130" s="61"/>
      <c r="JCD130" s="61"/>
      <c r="JCE130" s="61"/>
      <c r="JCF130" s="61"/>
      <c r="JCG130" s="61"/>
      <c r="JCH130" s="61"/>
      <c r="JCI130" s="61"/>
      <c r="JCJ130" s="61"/>
      <c r="JCK130" s="61"/>
      <c r="JCL130" s="61"/>
      <c r="JCM130" s="61"/>
      <c r="JCN130" s="61"/>
      <c r="JCO130" s="61"/>
      <c r="JCP130" s="61"/>
      <c r="JCQ130" s="61"/>
      <c r="JCR130" s="61"/>
      <c r="JCS130" s="61"/>
      <c r="JCT130" s="61"/>
      <c r="JCU130" s="61"/>
      <c r="JCV130" s="61"/>
      <c r="JCW130" s="61"/>
      <c r="JCX130" s="61"/>
      <c r="JCY130" s="61"/>
      <c r="JCZ130" s="61"/>
      <c r="JDA130" s="61"/>
      <c r="JDB130" s="61"/>
      <c r="JDC130" s="61"/>
      <c r="JDD130" s="61"/>
      <c r="JDE130" s="61"/>
      <c r="JDF130" s="61"/>
      <c r="JDG130" s="61"/>
      <c r="JDH130" s="61"/>
      <c r="JDI130" s="61"/>
      <c r="JDJ130" s="61"/>
      <c r="JDK130" s="61"/>
      <c r="JDL130" s="61"/>
      <c r="JDM130" s="61"/>
      <c r="JDN130" s="61"/>
      <c r="JDO130" s="61"/>
      <c r="JDP130" s="61"/>
      <c r="JDQ130" s="61"/>
      <c r="JDR130" s="61"/>
      <c r="JDS130" s="61"/>
      <c r="JDT130" s="61"/>
      <c r="JDU130" s="61"/>
      <c r="JDV130" s="61"/>
      <c r="JDW130" s="61"/>
      <c r="JDX130" s="61"/>
      <c r="JDY130" s="61"/>
      <c r="JDZ130" s="61"/>
      <c r="JEA130" s="61"/>
      <c r="JEB130" s="61"/>
      <c r="JEC130" s="61"/>
      <c r="JED130" s="61"/>
      <c r="JEE130" s="61"/>
      <c r="JEF130" s="61"/>
      <c r="JEG130" s="61"/>
      <c r="JEH130" s="61"/>
      <c r="JEI130" s="61"/>
      <c r="JEJ130" s="61"/>
      <c r="JEK130" s="61"/>
      <c r="JEL130" s="61"/>
      <c r="JEM130" s="61"/>
      <c r="JEN130" s="61"/>
      <c r="JEO130" s="61"/>
      <c r="JEP130" s="61"/>
      <c r="JEQ130" s="61"/>
      <c r="JER130" s="61"/>
      <c r="JES130" s="61"/>
      <c r="JET130" s="61"/>
      <c r="JEU130" s="61"/>
      <c r="JEV130" s="61"/>
      <c r="JEW130" s="61"/>
      <c r="JEX130" s="61"/>
      <c r="JEY130" s="61"/>
      <c r="JEZ130" s="61"/>
      <c r="JFA130" s="61"/>
      <c r="JFB130" s="61"/>
      <c r="JFC130" s="61"/>
      <c r="JFD130" s="61"/>
      <c r="JFE130" s="61"/>
      <c r="JFF130" s="61"/>
      <c r="JFG130" s="61"/>
      <c r="JFH130" s="61"/>
      <c r="JFI130" s="61"/>
      <c r="JFJ130" s="61"/>
      <c r="JFK130" s="61"/>
      <c r="JFL130" s="61"/>
      <c r="JFM130" s="61"/>
      <c r="JFN130" s="61"/>
      <c r="JFO130" s="61"/>
      <c r="JFP130" s="61"/>
      <c r="JFQ130" s="61"/>
      <c r="JFR130" s="61"/>
      <c r="JFS130" s="61"/>
      <c r="JFT130" s="61"/>
      <c r="JFU130" s="61"/>
      <c r="JFV130" s="61"/>
      <c r="JFW130" s="61"/>
      <c r="JFX130" s="61"/>
      <c r="JFY130" s="61"/>
      <c r="JFZ130" s="61"/>
      <c r="JGA130" s="61"/>
      <c r="JGB130" s="61"/>
      <c r="JGC130" s="61"/>
      <c r="JGD130" s="61"/>
      <c r="JGE130" s="61"/>
      <c r="JGF130" s="61"/>
      <c r="JGG130" s="61"/>
      <c r="JGH130" s="61"/>
      <c r="JGI130" s="61"/>
      <c r="JGJ130" s="61"/>
      <c r="JGK130" s="61"/>
      <c r="JGL130" s="61"/>
      <c r="JGM130" s="61"/>
      <c r="JGN130" s="61"/>
      <c r="JGO130" s="61"/>
      <c r="JGP130" s="61"/>
      <c r="JGQ130" s="61"/>
      <c r="JGR130" s="61"/>
      <c r="JGS130" s="61"/>
      <c r="JGT130" s="61"/>
      <c r="JGU130" s="61"/>
      <c r="JGV130" s="61"/>
      <c r="JGW130" s="61"/>
      <c r="JGX130" s="61"/>
      <c r="JGY130" s="61"/>
      <c r="JGZ130" s="61"/>
      <c r="JHA130" s="61"/>
      <c r="JHB130" s="61"/>
      <c r="JHC130" s="61"/>
      <c r="JHD130" s="61"/>
      <c r="JHE130" s="61"/>
      <c r="JHF130" s="61"/>
      <c r="JHG130" s="61"/>
      <c r="JHH130" s="61"/>
      <c r="JHI130" s="61"/>
      <c r="JHJ130" s="61"/>
      <c r="JHK130" s="61"/>
      <c r="JHL130" s="61"/>
      <c r="JHM130" s="61"/>
      <c r="JHN130" s="61"/>
      <c r="JHO130" s="61"/>
      <c r="JHP130" s="61"/>
      <c r="JHQ130" s="61"/>
      <c r="JHR130" s="61"/>
      <c r="JHS130" s="61"/>
      <c r="JHT130" s="61"/>
      <c r="JHU130" s="61"/>
      <c r="JHV130" s="61"/>
      <c r="JHW130" s="61"/>
      <c r="JHX130" s="61"/>
      <c r="JHY130" s="61"/>
      <c r="JHZ130" s="61"/>
      <c r="JIA130" s="61"/>
      <c r="JIB130" s="61"/>
      <c r="JIC130" s="61"/>
      <c r="JID130" s="61"/>
      <c r="JIE130" s="61"/>
      <c r="JIF130" s="61"/>
      <c r="JIG130" s="61"/>
      <c r="JIH130" s="61"/>
      <c r="JII130" s="61"/>
      <c r="JIJ130" s="61"/>
      <c r="JIK130" s="61"/>
      <c r="JIL130" s="61"/>
      <c r="JIM130" s="61"/>
      <c r="JIN130" s="61"/>
      <c r="JIO130" s="61"/>
      <c r="JIP130" s="61"/>
      <c r="JIQ130" s="61"/>
      <c r="JIR130" s="61"/>
      <c r="JIS130" s="61"/>
      <c r="JIT130" s="61"/>
      <c r="JIU130" s="61"/>
      <c r="JIV130" s="61"/>
      <c r="JIW130" s="61"/>
      <c r="JIX130" s="61"/>
      <c r="JIY130" s="61"/>
      <c r="JIZ130" s="61"/>
      <c r="JJA130" s="61"/>
      <c r="JJB130" s="61"/>
      <c r="JJC130" s="61"/>
      <c r="JJD130" s="61"/>
      <c r="JJE130" s="61"/>
      <c r="JJF130" s="61"/>
      <c r="JJG130" s="61"/>
      <c r="JJH130" s="61"/>
      <c r="JJI130" s="61"/>
      <c r="JJJ130" s="61"/>
      <c r="JJK130" s="61"/>
      <c r="JJL130" s="61"/>
      <c r="JJM130" s="61"/>
      <c r="JJN130" s="61"/>
      <c r="JJO130" s="61"/>
      <c r="JJP130" s="61"/>
      <c r="JJQ130" s="61"/>
      <c r="JJR130" s="61"/>
      <c r="JJS130" s="61"/>
      <c r="JJT130" s="61"/>
      <c r="JJU130" s="61"/>
      <c r="JJV130" s="61"/>
      <c r="JJW130" s="61"/>
      <c r="JJX130" s="61"/>
      <c r="JJY130" s="61"/>
      <c r="JJZ130" s="61"/>
      <c r="JKA130" s="61"/>
      <c r="JKB130" s="61"/>
      <c r="JKC130" s="61"/>
      <c r="JKD130" s="61"/>
      <c r="JKE130" s="61"/>
      <c r="JKF130" s="61"/>
      <c r="JKG130" s="61"/>
      <c r="JKH130" s="61"/>
      <c r="JKI130" s="61"/>
      <c r="JKJ130" s="61"/>
      <c r="JKK130" s="61"/>
      <c r="JKL130" s="61"/>
      <c r="JKM130" s="61"/>
      <c r="JKN130" s="61"/>
      <c r="JKO130" s="61"/>
      <c r="JKP130" s="61"/>
      <c r="JKQ130" s="61"/>
      <c r="JKR130" s="61"/>
      <c r="JKS130" s="61"/>
      <c r="JKT130" s="61"/>
      <c r="JKU130" s="61"/>
      <c r="JKV130" s="61"/>
      <c r="JKW130" s="61"/>
      <c r="JKX130" s="61"/>
      <c r="JKY130" s="61"/>
      <c r="JKZ130" s="61"/>
      <c r="JLA130" s="61"/>
      <c r="JLB130" s="61"/>
      <c r="JLC130" s="61"/>
      <c r="JLD130" s="61"/>
      <c r="JLE130" s="61"/>
      <c r="JLF130" s="61"/>
      <c r="JLG130" s="61"/>
      <c r="JLH130" s="61"/>
      <c r="JLI130" s="61"/>
      <c r="JLJ130" s="61"/>
      <c r="JLK130" s="61"/>
      <c r="JLL130" s="61"/>
      <c r="JLM130" s="61"/>
      <c r="JLN130" s="61"/>
      <c r="JLO130" s="61"/>
      <c r="JLP130" s="61"/>
      <c r="JLQ130" s="61"/>
      <c r="JLR130" s="61"/>
      <c r="JLS130" s="61"/>
      <c r="JLT130" s="61"/>
      <c r="JLU130" s="61"/>
      <c r="JLV130" s="61"/>
      <c r="JLW130" s="61"/>
      <c r="JLX130" s="61"/>
      <c r="JLY130" s="61"/>
      <c r="JLZ130" s="61"/>
      <c r="JMA130" s="61"/>
      <c r="JMB130" s="61"/>
      <c r="JMC130" s="61"/>
      <c r="JMD130" s="61"/>
      <c r="JME130" s="61"/>
      <c r="JMF130" s="61"/>
      <c r="JMG130" s="61"/>
      <c r="JMH130" s="61"/>
      <c r="JMI130" s="61"/>
      <c r="JMJ130" s="61"/>
      <c r="JMK130" s="61"/>
      <c r="JML130" s="61"/>
      <c r="JMM130" s="61"/>
      <c r="JMN130" s="61"/>
      <c r="JMO130" s="61"/>
      <c r="JMP130" s="61"/>
      <c r="JMQ130" s="61"/>
      <c r="JMR130" s="61"/>
      <c r="JMS130" s="61"/>
      <c r="JMT130" s="61"/>
      <c r="JMU130" s="61"/>
      <c r="JMV130" s="61"/>
      <c r="JMW130" s="61"/>
      <c r="JMX130" s="61"/>
      <c r="JMY130" s="61"/>
      <c r="JMZ130" s="61"/>
      <c r="JNA130" s="61"/>
      <c r="JNB130" s="61"/>
      <c r="JNC130" s="61"/>
      <c r="JND130" s="61"/>
      <c r="JNE130" s="61"/>
      <c r="JNF130" s="61"/>
      <c r="JNG130" s="61"/>
      <c r="JNH130" s="61"/>
      <c r="JNI130" s="61"/>
      <c r="JNJ130" s="61"/>
      <c r="JNK130" s="61"/>
      <c r="JNL130" s="61"/>
      <c r="JNM130" s="61"/>
      <c r="JNN130" s="61"/>
      <c r="JNO130" s="61"/>
      <c r="JNP130" s="61"/>
      <c r="JNQ130" s="61"/>
      <c r="JNR130" s="61"/>
      <c r="JNS130" s="61"/>
      <c r="JNT130" s="61"/>
      <c r="JNU130" s="61"/>
      <c r="JNV130" s="61"/>
      <c r="JNW130" s="61"/>
      <c r="JNX130" s="61"/>
      <c r="JNY130" s="61"/>
      <c r="JNZ130" s="61"/>
      <c r="JOA130" s="61"/>
      <c r="JOB130" s="61"/>
      <c r="JOC130" s="61"/>
      <c r="JOD130" s="61"/>
      <c r="JOE130" s="61"/>
      <c r="JOF130" s="61"/>
      <c r="JOG130" s="61"/>
      <c r="JOH130" s="61"/>
      <c r="JOI130" s="61"/>
      <c r="JOJ130" s="61"/>
      <c r="JOK130" s="61"/>
      <c r="JOL130" s="61"/>
      <c r="JOM130" s="61"/>
      <c r="JON130" s="61"/>
      <c r="JOO130" s="61"/>
      <c r="JOP130" s="61"/>
      <c r="JOQ130" s="61"/>
      <c r="JOR130" s="61"/>
      <c r="JOS130" s="61"/>
      <c r="JOT130" s="61"/>
      <c r="JOU130" s="61"/>
      <c r="JOV130" s="61"/>
      <c r="JOW130" s="61"/>
      <c r="JOX130" s="61"/>
      <c r="JOY130" s="61"/>
      <c r="JOZ130" s="61"/>
      <c r="JPA130" s="61"/>
      <c r="JPB130" s="61"/>
      <c r="JPC130" s="61"/>
      <c r="JPD130" s="61"/>
      <c r="JPE130" s="61"/>
      <c r="JPF130" s="61"/>
      <c r="JPG130" s="61"/>
      <c r="JPH130" s="61"/>
      <c r="JPI130" s="61"/>
      <c r="JPJ130" s="61"/>
      <c r="JPK130" s="61"/>
      <c r="JPL130" s="61"/>
      <c r="JPM130" s="61"/>
      <c r="JPN130" s="61"/>
      <c r="JPO130" s="61"/>
      <c r="JPP130" s="61"/>
      <c r="JPQ130" s="61"/>
      <c r="JPR130" s="61"/>
      <c r="JPS130" s="61"/>
      <c r="JPT130" s="61"/>
      <c r="JPU130" s="61"/>
      <c r="JPV130" s="61"/>
      <c r="JPW130" s="61"/>
      <c r="JPX130" s="61"/>
      <c r="JPY130" s="61"/>
      <c r="JPZ130" s="61"/>
      <c r="JQA130" s="61"/>
      <c r="JQB130" s="61"/>
      <c r="JQC130" s="61"/>
      <c r="JQD130" s="61"/>
      <c r="JQE130" s="61"/>
      <c r="JQF130" s="61"/>
      <c r="JQG130" s="61"/>
      <c r="JQH130" s="61"/>
      <c r="JQI130" s="61"/>
      <c r="JQJ130" s="61"/>
      <c r="JQK130" s="61"/>
      <c r="JQL130" s="61"/>
      <c r="JQM130" s="61"/>
      <c r="JQN130" s="61"/>
      <c r="JQO130" s="61"/>
      <c r="JQP130" s="61"/>
      <c r="JQQ130" s="61"/>
      <c r="JQR130" s="61"/>
      <c r="JQS130" s="61"/>
      <c r="JQT130" s="61"/>
      <c r="JQU130" s="61"/>
      <c r="JQV130" s="61"/>
      <c r="JQW130" s="61"/>
      <c r="JQX130" s="61"/>
      <c r="JQY130" s="61"/>
      <c r="JQZ130" s="61"/>
      <c r="JRA130" s="61"/>
      <c r="JRB130" s="61"/>
      <c r="JRC130" s="61"/>
      <c r="JRD130" s="61"/>
      <c r="JRE130" s="61"/>
      <c r="JRF130" s="61"/>
      <c r="JRG130" s="61"/>
      <c r="JRH130" s="61"/>
      <c r="JRI130" s="61"/>
      <c r="JRJ130" s="61"/>
      <c r="JRK130" s="61"/>
      <c r="JRL130" s="61"/>
      <c r="JRM130" s="61"/>
      <c r="JRN130" s="61"/>
      <c r="JRO130" s="61"/>
      <c r="JRP130" s="61"/>
      <c r="JRQ130" s="61"/>
      <c r="JRR130" s="61"/>
      <c r="JRS130" s="61"/>
      <c r="JRT130" s="61"/>
      <c r="JRU130" s="61"/>
      <c r="JRV130" s="61"/>
      <c r="JRW130" s="61"/>
      <c r="JRX130" s="61"/>
      <c r="JRY130" s="61"/>
      <c r="JRZ130" s="61"/>
      <c r="JSA130" s="61"/>
      <c r="JSB130" s="61"/>
      <c r="JSC130" s="61"/>
      <c r="JSD130" s="61"/>
      <c r="JSE130" s="61"/>
      <c r="JSF130" s="61"/>
      <c r="JSG130" s="61"/>
      <c r="JSH130" s="61"/>
      <c r="JSI130" s="61"/>
      <c r="JSJ130" s="61"/>
      <c r="JSK130" s="61"/>
      <c r="JSL130" s="61"/>
      <c r="JSM130" s="61"/>
      <c r="JSN130" s="61"/>
      <c r="JSO130" s="61"/>
      <c r="JSP130" s="61"/>
      <c r="JSQ130" s="61"/>
      <c r="JSR130" s="61"/>
      <c r="JSS130" s="61"/>
      <c r="JST130" s="61"/>
      <c r="JSU130" s="61"/>
      <c r="JSV130" s="61"/>
      <c r="JSW130" s="61"/>
      <c r="JSX130" s="61"/>
      <c r="JSY130" s="61"/>
      <c r="JSZ130" s="61"/>
      <c r="JTA130" s="61"/>
      <c r="JTB130" s="61"/>
      <c r="JTC130" s="61"/>
      <c r="JTD130" s="61"/>
      <c r="JTE130" s="61"/>
      <c r="JTF130" s="61"/>
      <c r="JTG130" s="61"/>
      <c r="JTH130" s="61"/>
      <c r="JTI130" s="61"/>
      <c r="JTJ130" s="61"/>
      <c r="JTK130" s="61"/>
      <c r="JTL130" s="61"/>
      <c r="JTM130" s="61"/>
      <c r="JTN130" s="61"/>
      <c r="JTO130" s="61"/>
      <c r="JTP130" s="61"/>
      <c r="JTQ130" s="61"/>
      <c r="JTR130" s="61"/>
      <c r="JTS130" s="61"/>
      <c r="JTT130" s="61"/>
      <c r="JTU130" s="61"/>
      <c r="JTV130" s="61"/>
      <c r="JTW130" s="61"/>
      <c r="JTX130" s="61"/>
      <c r="JTY130" s="61"/>
      <c r="JTZ130" s="61"/>
      <c r="JUA130" s="61"/>
      <c r="JUB130" s="61"/>
      <c r="JUC130" s="61"/>
      <c r="JUD130" s="61"/>
      <c r="JUE130" s="61"/>
      <c r="JUF130" s="61"/>
      <c r="JUG130" s="61"/>
      <c r="JUH130" s="61"/>
      <c r="JUI130" s="61"/>
      <c r="JUJ130" s="61"/>
      <c r="JUK130" s="61"/>
      <c r="JUL130" s="61"/>
      <c r="JUM130" s="61"/>
      <c r="JUN130" s="61"/>
      <c r="JUO130" s="61"/>
      <c r="JUP130" s="61"/>
      <c r="JUQ130" s="61"/>
      <c r="JUR130" s="61"/>
      <c r="JUS130" s="61"/>
      <c r="JUT130" s="61"/>
      <c r="JUU130" s="61"/>
      <c r="JUV130" s="61"/>
      <c r="JUW130" s="61"/>
      <c r="JUX130" s="61"/>
      <c r="JUY130" s="61"/>
      <c r="JUZ130" s="61"/>
      <c r="JVA130" s="61"/>
      <c r="JVB130" s="61"/>
      <c r="JVC130" s="61"/>
      <c r="JVD130" s="61"/>
      <c r="JVE130" s="61"/>
      <c r="JVF130" s="61"/>
      <c r="JVG130" s="61"/>
      <c r="JVH130" s="61"/>
      <c r="JVI130" s="61"/>
      <c r="JVJ130" s="61"/>
      <c r="JVK130" s="61"/>
      <c r="JVL130" s="61"/>
      <c r="JVM130" s="61"/>
      <c r="JVN130" s="61"/>
      <c r="JVO130" s="61"/>
      <c r="JVP130" s="61"/>
      <c r="JVQ130" s="61"/>
      <c r="JVR130" s="61"/>
      <c r="JVS130" s="61"/>
      <c r="JVT130" s="61"/>
      <c r="JVU130" s="61"/>
      <c r="JVV130" s="61"/>
      <c r="JVW130" s="61"/>
      <c r="JVX130" s="61"/>
      <c r="JVY130" s="61"/>
      <c r="JVZ130" s="61"/>
      <c r="JWA130" s="61"/>
      <c r="JWB130" s="61"/>
      <c r="JWC130" s="61"/>
      <c r="JWD130" s="61"/>
      <c r="JWE130" s="61"/>
      <c r="JWF130" s="61"/>
      <c r="JWG130" s="61"/>
      <c r="JWH130" s="61"/>
      <c r="JWI130" s="61"/>
      <c r="JWJ130" s="61"/>
      <c r="JWK130" s="61"/>
      <c r="JWL130" s="61"/>
      <c r="JWM130" s="61"/>
      <c r="JWN130" s="61"/>
      <c r="JWO130" s="61"/>
      <c r="JWP130" s="61"/>
      <c r="JWQ130" s="61"/>
      <c r="JWR130" s="61"/>
      <c r="JWS130" s="61"/>
      <c r="JWT130" s="61"/>
      <c r="JWU130" s="61"/>
      <c r="JWV130" s="61"/>
      <c r="JWW130" s="61"/>
      <c r="JWX130" s="61"/>
      <c r="JWY130" s="61"/>
      <c r="JWZ130" s="61"/>
      <c r="JXA130" s="61"/>
      <c r="JXB130" s="61"/>
      <c r="JXC130" s="61"/>
      <c r="JXD130" s="61"/>
      <c r="JXE130" s="61"/>
      <c r="JXF130" s="61"/>
      <c r="JXG130" s="61"/>
      <c r="JXH130" s="61"/>
      <c r="JXI130" s="61"/>
      <c r="JXJ130" s="61"/>
      <c r="JXK130" s="61"/>
      <c r="JXL130" s="61"/>
      <c r="JXM130" s="61"/>
      <c r="JXN130" s="61"/>
      <c r="JXO130" s="61"/>
      <c r="JXP130" s="61"/>
      <c r="JXQ130" s="61"/>
      <c r="JXR130" s="61"/>
      <c r="JXS130" s="61"/>
      <c r="JXT130" s="61"/>
      <c r="JXU130" s="61"/>
      <c r="JXV130" s="61"/>
      <c r="JXW130" s="61"/>
      <c r="JXX130" s="61"/>
      <c r="JXY130" s="61"/>
      <c r="JXZ130" s="61"/>
      <c r="JYA130" s="61"/>
      <c r="JYB130" s="61"/>
      <c r="JYC130" s="61"/>
      <c r="JYD130" s="61"/>
      <c r="JYE130" s="61"/>
      <c r="JYF130" s="61"/>
      <c r="JYG130" s="61"/>
      <c r="JYH130" s="61"/>
      <c r="JYI130" s="61"/>
      <c r="JYJ130" s="61"/>
      <c r="JYK130" s="61"/>
      <c r="JYL130" s="61"/>
      <c r="JYM130" s="61"/>
      <c r="JYN130" s="61"/>
      <c r="JYO130" s="61"/>
      <c r="JYP130" s="61"/>
      <c r="JYQ130" s="61"/>
      <c r="JYR130" s="61"/>
      <c r="JYS130" s="61"/>
      <c r="JYT130" s="61"/>
      <c r="JYU130" s="61"/>
      <c r="JYV130" s="61"/>
      <c r="JYW130" s="61"/>
      <c r="JYX130" s="61"/>
      <c r="JYY130" s="61"/>
      <c r="JYZ130" s="61"/>
      <c r="JZA130" s="61"/>
      <c r="JZB130" s="61"/>
      <c r="JZC130" s="61"/>
      <c r="JZD130" s="61"/>
      <c r="JZE130" s="61"/>
      <c r="JZF130" s="61"/>
      <c r="JZG130" s="61"/>
      <c r="JZH130" s="61"/>
      <c r="JZI130" s="61"/>
      <c r="JZJ130" s="61"/>
      <c r="JZK130" s="61"/>
      <c r="JZL130" s="61"/>
      <c r="JZM130" s="61"/>
      <c r="JZN130" s="61"/>
      <c r="JZO130" s="61"/>
      <c r="JZP130" s="61"/>
      <c r="JZQ130" s="61"/>
      <c r="JZR130" s="61"/>
      <c r="JZS130" s="61"/>
      <c r="JZT130" s="61"/>
      <c r="JZU130" s="61"/>
      <c r="JZV130" s="61"/>
      <c r="JZW130" s="61"/>
      <c r="JZX130" s="61"/>
      <c r="JZY130" s="61"/>
      <c r="JZZ130" s="61"/>
      <c r="KAA130" s="61"/>
      <c r="KAB130" s="61"/>
      <c r="KAC130" s="61"/>
      <c r="KAD130" s="61"/>
      <c r="KAE130" s="61"/>
      <c r="KAF130" s="61"/>
      <c r="KAG130" s="61"/>
      <c r="KAH130" s="61"/>
      <c r="KAI130" s="61"/>
      <c r="KAJ130" s="61"/>
      <c r="KAK130" s="61"/>
      <c r="KAL130" s="61"/>
      <c r="KAM130" s="61"/>
      <c r="KAN130" s="61"/>
      <c r="KAO130" s="61"/>
      <c r="KAP130" s="61"/>
      <c r="KAQ130" s="61"/>
      <c r="KAR130" s="61"/>
      <c r="KAS130" s="61"/>
      <c r="KAT130" s="61"/>
      <c r="KAU130" s="61"/>
      <c r="KAV130" s="61"/>
      <c r="KAW130" s="61"/>
      <c r="KAX130" s="61"/>
      <c r="KAY130" s="61"/>
      <c r="KAZ130" s="61"/>
      <c r="KBA130" s="61"/>
      <c r="KBB130" s="61"/>
      <c r="KBC130" s="61"/>
      <c r="KBD130" s="61"/>
      <c r="KBE130" s="61"/>
      <c r="KBF130" s="61"/>
      <c r="KBG130" s="61"/>
      <c r="KBH130" s="61"/>
      <c r="KBI130" s="61"/>
      <c r="KBJ130" s="61"/>
      <c r="KBK130" s="61"/>
      <c r="KBL130" s="61"/>
      <c r="KBM130" s="61"/>
      <c r="KBN130" s="61"/>
      <c r="KBO130" s="61"/>
      <c r="KBP130" s="61"/>
      <c r="KBQ130" s="61"/>
      <c r="KBR130" s="61"/>
      <c r="KBS130" s="61"/>
      <c r="KBT130" s="61"/>
      <c r="KBU130" s="61"/>
      <c r="KBV130" s="61"/>
      <c r="KBW130" s="61"/>
      <c r="KBX130" s="61"/>
      <c r="KBY130" s="61"/>
      <c r="KBZ130" s="61"/>
      <c r="KCA130" s="61"/>
      <c r="KCB130" s="61"/>
      <c r="KCC130" s="61"/>
      <c r="KCD130" s="61"/>
      <c r="KCE130" s="61"/>
      <c r="KCF130" s="61"/>
      <c r="KCG130" s="61"/>
      <c r="KCH130" s="61"/>
      <c r="KCI130" s="61"/>
      <c r="KCJ130" s="61"/>
      <c r="KCK130" s="61"/>
      <c r="KCL130" s="61"/>
      <c r="KCM130" s="61"/>
      <c r="KCN130" s="61"/>
      <c r="KCO130" s="61"/>
      <c r="KCP130" s="61"/>
      <c r="KCQ130" s="61"/>
      <c r="KCR130" s="61"/>
      <c r="KCS130" s="61"/>
      <c r="KCT130" s="61"/>
      <c r="KCU130" s="61"/>
      <c r="KCV130" s="61"/>
      <c r="KCW130" s="61"/>
      <c r="KCX130" s="61"/>
      <c r="KCY130" s="61"/>
      <c r="KCZ130" s="61"/>
      <c r="KDA130" s="61"/>
      <c r="KDB130" s="61"/>
      <c r="KDC130" s="61"/>
      <c r="KDD130" s="61"/>
      <c r="KDE130" s="61"/>
      <c r="KDF130" s="61"/>
      <c r="KDG130" s="61"/>
      <c r="KDH130" s="61"/>
      <c r="KDI130" s="61"/>
      <c r="KDJ130" s="61"/>
      <c r="KDK130" s="61"/>
      <c r="KDL130" s="61"/>
      <c r="KDM130" s="61"/>
      <c r="KDN130" s="61"/>
      <c r="KDO130" s="61"/>
      <c r="KDP130" s="61"/>
      <c r="KDQ130" s="61"/>
      <c r="KDR130" s="61"/>
      <c r="KDS130" s="61"/>
      <c r="KDT130" s="61"/>
      <c r="KDU130" s="61"/>
      <c r="KDV130" s="61"/>
      <c r="KDW130" s="61"/>
      <c r="KDX130" s="61"/>
      <c r="KDY130" s="61"/>
      <c r="KDZ130" s="61"/>
      <c r="KEA130" s="61"/>
      <c r="KEB130" s="61"/>
      <c r="KEC130" s="61"/>
      <c r="KED130" s="61"/>
      <c r="KEE130" s="61"/>
      <c r="KEF130" s="61"/>
      <c r="KEG130" s="61"/>
      <c r="KEH130" s="61"/>
      <c r="KEI130" s="61"/>
      <c r="KEJ130" s="61"/>
      <c r="KEK130" s="61"/>
      <c r="KEL130" s="61"/>
      <c r="KEM130" s="61"/>
      <c r="KEN130" s="61"/>
      <c r="KEO130" s="61"/>
      <c r="KEP130" s="61"/>
      <c r="KEQ130" s="61"/>
      <c r="KER130" s="61"/>
      <c r="KES130" s="61"/>
      <c r="KET130" s="61"/>
      <c r="KEU130" s="61"/>
      <c r="KEV130" s="61"/>
      <c r="KEW130" s="61"/>
      <c r="KEX130" s="61"/>
      <c r="KEY130" s="61"/>
      <c r="KEZ130" s="61"/>
      <c r="KFA130" s="61"/>
      <c r="KFB130" s="61"/>
      <c r="KFC130" s="61"/>
      <c r="KFD130" s="61"/>
      <c r="KFE130" s="61"/>
      <c r="KFF130" s="61"/>
      <c r="KFG130" s="61"/>
      <c r="KFH130" s="61"/>
      <c r="KFI130" s="61"/>
      <c r="KFJ130" s="61"/>
      <c r="KFK130" s="61"/>
      <c r="KFL130" s="61"/>
      <c r="KFM130" s="61"/>
      <c r="KFN130" s="61"/>
      <c r="KFO130" s="61"/>
      <c r="KFP130" s="61"/>
      <c r="KFQ130" s="61"/>
      <c r="KFR130" s="61"/>
      <c r="KFS130" s="61"/>
      <c r="KFT130" s="61"/>
      <c r="KFU130" s="61"/>
      <c r="KFV130" s="61"/>
      <c r="KFW130" s="61"/>
      <c r="KFX130" s="61"/>
      <c r="KFY130" s="61"/>
      <c r="KFZ130" s="61"/>
      <c r="KGA130" s="61"/>
      <c r="KGB130" s="61"/>
      <c r="KGC130" s="61"/>
      <c r="KGD130" s="61"/>
      <c r="KGE130" s="61"/>
      <c r="KGF130" s="61"/>
      <c r="KGG130" s="61"/>
      <c r="KGH130" s="61"/>
      <c r="KGI130" s="61"/>
      <c r="KGJ130" s="61"/>
      <c r="KGK130" s="61"/>
      <c r="KGL130" s="61"/>
      <c r="KGM130" s="61"/>
      <c r="KGN130" s="61"/>
      <c r="KGO130" s="61"/>
      <c r="KGP130" s="61"/>
      <c r="KGQ130" s="61"/>
      <c r="KGR130" s="61"/>
      <c r="KGS130" s="61"/>
      <c r="KGT130" s="61"/>
      <c r="KGU130" s="61"/>
      <c r="KGV130" s="61"/>
      <c r="KGW130" s="61"/>
      <c r="KGX130" s="61"/>
      <c r="KGY130" s="61"/>
      <c r="KGZ130" s="61"/>
      <c r="KHA130" s="61"/>
      <c r="KHB130" s="61"/>
      <c r="KHC130" s="61"/>
      <c r="KHD130" s="61"/>
      <c r="KHE130" s="61"/>
      <c r="KHF130" s="61"/>
      <c r="KHG130" s="61"/>
      <c r="KHH130" s="61"/>
      <c r="KHI130" s="61"/>
      <c r="KHJ130" s="61"/>
      <c r="KHK130" s="61"/>
      <c r="KHL130" s="61"/>
      <c r="KHM130" s="61"/>
      <c r="KHN130" s="61"/>
      <c r="KHO130" s="61"/>
      <c r="KHP130" s="61"/>
      <c r="KHQ130" s="61"/>
      <c r="KHR130" s="61"/>
      <c r="KHS130" s="61"/>
      <c r="KHT130" s="61"/>
      <c r="KHU130" s="61"/>
      <c r="KHV130" s="61"/>
      <c r="KHW130" s="61"/>
      <c r="KHX130" s="61"/>
      <c r="KHY130" s="61"/>
      <c r="KHZ130" s="61"/>
      <c r="KIA130" s="61"/>
      <c r="KIB130" s="61"/>
      <c r="KIC130" s="61"/>
      <c r="KID130" s="61"/>
      <c r="KIE130" s="61"/>
      <c r="KIF130" s="61"/>
      <c r="KIG130" s="61"/>
      <c r="KIH130" s="61"/>
      <c r="KII130" s="61"/>
      <c r="KIJ130" s="61"/>
      <c r="KIK130" s="61"/>
      <c r="KIL130" s="61"/>
      <c r="KIM130" s="61"/>
      <c r="KIN130" s="61"/>
      <c r="KIO130" s="61"/>
      <c r="KIP130" s="61"/>
      <c r="KIQ130" s="61"/>
      <c r="KIR130" s="61"/>
      <c r="KIS130" s="61"/>
      <c r="KIT130" s="61"/>
      <c r="KIU130" s="61"/>
      <c r="KIV130" s="61"/>
      <c r="KIW130" s="61"/>
      <c r="KIX130" s="61"/>
      <c r="KIY130" s="61"/>
      <c r="KIZ130" s="61"/>
      <c r="KJA130" s="61"/>
      <c r="KJB130" s="61"/>
      <c r="KJC130" s="61"/>
      <c r="KJD130" s="61"/>
      <c r="KJE130" s="61"/>
      <c r="KJF130" s="61"/>
      <c r="KJG130" s="61"/>
      <c r="KJH130" s="61"/>
      <c r="KJI130" s="61"/>
      <c r="KJJ130" s="61"/>
      <c r="KJK130" s="61"/>
      <c r="KJL130" s="61"/>
      <c r="KJM130" s="61"/>
      <c r="KJN130" s="61"/>
      <c r="KJO130" s="61"/>
      <c r="KJP130" s="61"/>
      <c r="KJQ130" s="61"/>
      <c r="KJR130" s="61"/>
      <c r="KJS130" s="61"/>
      <c r="KJT130" s="61"/>
      <c r="KJU130" s="61"/>
      <c r="KJV130" s="61"/>
      <c r="KJW130" s="61"/>
      <c r="KJX130" s="61"/>
      <c r="KJY130" s="61"/>
      <c r="KJZ130" s="61"/>
      <c r="KKA130" s="61"/>
      <c r="KKB130" s="61"/>
      <c r="KKC130" s="61"/>
      <c r="KKD130" s="61"/>
      <c r="KKE130" s="61"/>
      <c r="KKF130" s="61"/>
      <c r="KKG130" s="61"/>
      <c r="KKH130" s="61"/>
      <c r="KKI130" s="61"/>
      <c r="KKJ130" s="61"/>
      <c r="KKK130" s="61"/>
      <c r="KKL130" s="61"/>
      <c r="KKM130" s="61"/>
      <c r="KKN130" s="61"/>
      <c r="KKO130" s="61"/>
      <c r="KKP130" s="61"/>
      <c r="KKQ130" s="61"/>
      <c r="KKR130" s="61"/>
      <c r="KKS130" s="61"/>
      <c r="KKT130" s="61"/>
      <c r="KKU130" s="61"/>
      <c r="KKV130" s="61"/>
      <c r="KKW130" s="61"/>
      <c r="KKX130" s="61"/>
      <c r="KKY130" s="61"/>
      <c r="KKZ130" s="61"/>
      <c r="KLA130" s="61"/>
      <c r="KLB130" s="61"/>
      <c r="KLC130" s="61"/>
      <c r="KLD130" s="61"/>
      <c r="KLE130" s="61"/>
      <c r="KLF130" s="61"/>
      <c r="KLG130" s="61"/>
      <c r="KLH130" s="61"/>
      <c r="KLI130" s="61"/>
      <c r="KLJ130" s="61"/>
      <c r="KLK130" s="61"/>
      <c r="KLL130" s="61"/>
      <c r="KLM130" s="61"/>
      <c r="KLN130" s="61"/>
      <c r="KLO130" s="61"/>
      <c r="KLP130" s="61"/>
      <c r="KLQ130" s="61"/>
      <c r="KLR130" s="61"/>
      <c r="KLS130" s="61"/>
      <c r="KLT130" s="61"/>
      <c r="KLU130" s="61"/>
      <c r="KLV130" s="61"/>
      <c r="KLW130" s="61"/>
      <c r="KLX130" s="61"/>
      <c r="KLY130" s="61"/>
      <c r="KLZ130" s="61"/>
      <c r="KMA130" s="61"/>
      <c r="KMB130" s="61"/>
      <c r="KMC130" s="61"/>
      <c r="KMD130" s="61"/>
      <c r="KME130" s="61"/>
      <c r="KMF130" s="61"/>
      <c r="KMG130" s="61"/>
      <c r="KMH130" s="61"/>
      <c r="KMI130" s="61"/>
      <c r="KMJ130" s="61"/>
      <c r="KMK130" s="61"/>
      <c r="KML130" s="61"/>
      <c r="KMM130" s="61"/>
      <c r="KMN130" s="61"/>
      <c r="KMO130" s="61"/>
      <c r="KMP130" s="61"/>
      <c r="KMQ130" s="61"/>
      <c r="KMR130" s="61"/>
      <c r="KMS130" s="61"/>
      <c r="KMT130" s="61"/>
      <c r="KMU130" s="61"/>
      <c r="KMV130" s="61"/>
      <c r="KMW130" s="61"/>
      <c r="KMX130" s="61"/>
      <c r="KMY130" s="61"/>
      <c r="KMZ130" s="61"/>
      <c r="KNA130" s="61"/>
      <c r="KNB130" s="61"/>
      <c r="KNC130" s="61"/>
      <c r="KND130" s="61"/>
      <c r="KNE130" s="61"/>
      <c r="KNF130" s="61"/>
      <c r="KNG130" s="61"/>
      <c r="KNH130" s="61"/>
      <c r="KNI130" s="61"/>
      <c r="KNJ130" s="61"/>
      <c r="KNK130" s="61"/>
      <c r="KNL130" s="61"/>
      <c r="KNM130" s="61"/>
      <c r="KNN130" s="61"/>
      <c r="KNO130" s="61"/>
      <c r="KNP130" s="61"/>
      <c r="KNQ130" s="61"/>
      <c r="KNR130" s="61"/>
      <c r="KNS130" s="61"/>
      <c r="KNT130" s="61"/>
      <c r="KNU130" s="61"/>
      <c r="KNV130" s="61"/>
      <c r="KNW130" s="61"/>
      <c r="KNX130" s="61"/>
      <c r="KNY130" s="61"/>
      <c r="KNZ130" s="61"/>
      <c r="KOA130" s="61"/>
      <c r="KOB130" s="61"/>
      <c r="KOC130" s="61"/>
      <c r="KOD130" s="61"/>
      <c r="KOE130" s="61"/>
      <c r="KOF130" s="61"/>
      <c r="KOG130" s="61"/>
      <c r="KOH130" s="61"/>
      <c r="KOI130" s="61"/>
      <c r="KOJ130" s="61"/>
      <c r="KOK130" s="61"/>
      <c r="KOL130" s="61"/>
      <c r="KOM130" s="61"/>
      <c r="KON130" s="61"/>
      <c r="KOO130" s="61"/>
      <c r="KOP130" s="61"/>
      <c r="KOQ130" s="61"/>
      <c r="KOR130" s="61"/>
      <c r="KOS130" s="61"/>
      <c r="KOT130" s="61"/>
      <c r="KOU130" s="61"/>
      <c r="KOV130" s="61"/>
      <c r="KOW130" s="61"/>
      <c r="KOX130" s="61"/>
      <c r="KOY130" s="61"/>
      <c r="KOZ130" s="61"/>
      <c r="KPA130" s="61"/>
      <c r="KPB130" s="61"/>
      <c r="KPC130" s="61"/>
      <c r="KPD130" s="61"/>
      <c r="KPE130" s="61"/>
      <c r="KPF130" s="61"/>
      <c r="KPG130" s="61"/>
      <c r="KPH130" s="61"/>
      <c r="KPI130" s="61"/>
      <c r="KPJ130" s="61"/>
      <c r="KPK130" s="61"/>
      <c r="KPL130" s="61"/>
      <c r="KPM130" s="61"/>
      <c r="KPN130" s="61"/>
      <c r="KPO130" s="61"/>
      <c r="KPP130" s="61"/>
      <c r="KPQ130" s="61"/>
      <c r="KPR130" s="61"/>
      <c r="KPS130" s="61"/>
      <c r="KPT130" s="61"/>
      <c r="KPU130" s="61"/>
      <c r="KPV130" s="61"/>
      <c r="KPW130" s="61"/>
      <c r="KPX130" s="61"/>
      <c r="KPY130" s="61"/>
      <c r="KPZ130" s="61"/>
      <c r="KQA130" s="61"/>
      <c r="KQB130" s="61"/>
      <c r="KQC130" s="61"/>
      <c r="KQD130" s="61"/>
      <c r="KQE130" s="61"/>
      <c r="KQF130" s="61"/>
      <c r="KQG130" s="61"/>
      <c r="KQH130" s="61"/>
      <c r="KQI130" s="61"/>
      <c r="KQJ130" s="61"/>
      <c r="KQK130" s="61"/>
      <c r="KQL130" s="61"/>
      <c r="KQM130" s="61"/>
      <c r="KQN130" s="61"/>
      <c r="KQO130" s="61"/>
      <c r="KQP130" s="61"/>
      <c r="KQQ130" s="61"/>
      <c r="KQR130" s="61"/>
      <c r="KQS130" s="61"/>
      <c r="KQT130" s="61"/>
      <c r="KQU130" s="61"/>
      <c r="KQV130" s="61"/>
      <c r="KQW130" s="61"/>
      <c r="KQX130" s="61"/>
      <c r="KQY130" s="61"/>
      <c r="KQZ130" s="61"/>
      <c r="KRA130" s="61"/>
      <c r="KRB130" s="61"/>
      <c r="KRC130" s="61"/>
      <c r="KRD130" s="61"/>
      <c r="KRE130" s="61"/>
      <c r="KRF130" s="61"/>
      <c r="KRG130" s="61"/>
      <c r="KRH130" s="61"/>
      <c r="KRI130" s="61"/>
      <c r="KRJ130" s="61"/>
      <c r="KRK130" s="61"/>
      <c r="KRL130" s="61"/>
      <c r="KRM130" s="61"/>
      <c r="KRN130" s="61"/>
      <c r="KRO130" s="61"/>
      <c r="KRP130" s="61"/>
      <c r="KRQ130" s="61"/>
      <c r="KRR130" s="61"/>
      <c r="KRS130" s="61"/>
      <c r="KRT130" s="61"/>
      <c r="KRU130" s="61"/>
      <c r="KRV130" s="61"/>
      <c r="KRW130" s="61"/>
      <c r="KRX130" s="61"/>
      <c r="KRY130" s="61"/>
      <c r="KRZ130" s="61"/>
      <c r="KSA130" s="61"/>
      <c r="KSB130" s="61"/>
      <c r="KSC130" s="61"/>
      <c r="KSD130" s="61"/>
      <c r="KSE130" s="61"/>
      <c r="KSF130" s="61"/>
      <c r="KSG130" s="61"/>
      <c r="KSH130" s="61"/>
      <c r="KSI130" s="61"/>
      <c r="KSJ130" s="61"/>
      <c r="KSK130" s="61"/>
      <c r="KSL130" s="61"/>
      <c r="KSM130" s="61"/>
      <c r="KSN130" s="61"/>
      <c r="KSO130" s="61"/>
      <c r="KSP130" s="61"/>
      <c r="KSQ130" s="61"/>
      <c r="KSR130" s="61"/>
      <c r="KSS130" s="61"/>
      <c r="KST130" s="61"/>
      <c r="KSU130" s="61"/>
      <c r="KSV130" s="61"/>
      <c r="KSW130" s="61"/>
      <c r="KSX130" s="61"/>
      <c r="KSY130" s="61"/>
      <c r="KSZ130" s="61"/>
      <c r="KTA130" s="61"/>
      <c r="KTB130" s="61"/>
      <c r="KTC130" s="61"/>
      <c r="KTD130" s="61"/>
      <c r="KTE130" s="61"/>
      <c r="KTF130" s="61"/>
      <c r="KTG130" s="61"/>
      <c r="KTH130" s="61"/>
      <c r="KTI130" s="61"/>
      <c r="KTJ130" s="61"/>
      <c r="KTK130" s="61"/>
      <c r="KTL130" s="61"/>
      <c r="KTM130" s="61"/>
      <c r="KTN130" s="61"/>
      <c r="KTO130" s="61"/>
      <c r="KTP130" s="61"/>
      <c r="KTQ130" s="61"/>
      <c r="KTR130" s="61"/>
      <c r="KTS130" s="61"/>
      <c r="KTT130" s="61"/>
      <c r="KTU130" s="61"/>
      <c r="KTV130" s="61"/>
      <c r="KTW130" s="61"/>
      <c r="KTX130" s="61"/>
      <c r="KTY130" s="61"/>
      <c r="KTZ130" s="61"/>
      <c r="KUA130" s="61"/>
      <c r="KUB130" s="61"/>
      <c r="KUC130" s="61"/>
      <c r="KUD130" s="61"/>
      <c r="KUE130" s="61"/>
      <c r="KUF130" s="61"/>
      <c r="KUG130" s="61"/>
      <c r="KUH130" s="61"/>
      <c r="KUI130" s="61"/>
      <c r="KUJ130" s="61"/>
      <c r="KUK130" s="61"/>
      <c r="KUL130" s="61"/>
      <c r="KUM130" s="61"/>
      <c r="KUN130" s="61"/>
      <c r="KUO130" s="61"/>
      <c r="KUP130" s="61"/>
      <c r="KUQ130" s="61"/>
      <c r="KUR130" s="61"/>
      <c r="KUS130" s="61"/>
      <c r="KUT130" s="61"/>
      <c r="KUU130" s="61"/>
      <c r="KUV130" s="61"/>
      <c r="KUW130" s="61"/>
      <c r="KUX130" s="61"/>
      <c r="KUY130" s="61"/>
      <c r="KUZ130" s="61"/>
      <c r="KVA130" s="61"/>
      <c r="KVB130" s="61"/>
      <c r="KVC130" s="61"/>
      <c r="KVD130" s="61"/>
      <c r="KVE130" s="61"/>
      <c r="KVF130" s="61"/>
      <c r="KVG130" s="61"/>
      <c r="KVH130" s="61"/>
      <c r="KVI130" s="61"/>
      <c r="KVJ130" s="61"/>
      <c r="KVK130" s="61"/>
      <c r="KVL130" s="61"/>
      <c r="KVM130" s="61"/>
      <c r="KVN130" s="61"/>
      <c r="KVO130" s="61"/>
      <c r="KVP130" s="61"/>
      <c r="KVQ130" s="61"/>
      <c r="KVR130" s="61"/>
      <c r="KVS130" s="61"/>
      <c r="KVT130" s="61"/>
      <c r="KVU130" s="61"/>
      <c r="KVV130" s="61"/>
      <c r="KVW130" s="61"/>
      <c r="KVX130" s="61"/>
      <c r="KVY130" s="61"/>
      <c r="KVZ130" s="61"/>
      <c r="KWA130" s="61"/>
      <c r="KWB130" s="61"/>
      <c r="KWC130" s="61"/>
      <c r="KWD130" s="61"/>
      <c r="KWE130" s="61"/>
      <c r="KWF130" s="61"/>
      <c r="KWG130" s="61"/>
      <c r="KWH130" s="61"/>
      <c r="KWI130" s="61"/>
      <c r="KWJ130" s="61"/>
      <c r="KWK130" s="61"/>
      <c r="KWL130" s="61"/>
      <c r="KWM130" s="61"/>
      <c r="KWN130" s="61"/>
      <c r="KWO130" s="61"/>
      <c r="KWP130" s="61"/>
      <c r="KWQ130" s="61"/>
      <c r="KWR130" s="61"/>
      <c r="KWS130" s="61"/>
      <c r="KWT130" s="61"/>
      <c r="KWU130" s="61"/>
      <c r="KWV130" s="61"/>
      <c r="KWW130" s="61"/>
      <c r="KWX130" s="61"/>
      <c r="KWY130" s="61"/>
      <c r="KWZ130" s="61"/>
      <c r="KXA130" s="61"/>
      <c r="KXB130" s="61"/>
      <c r="KXC130" s="61"/>
      <c r="KXD130" s="61"/>
      <c r="KXE130" s="61"/>
      <c r="KXF130" s="61"/>
      <c r="KXG130" s="61"/>
      <c r="KXH130" s="61"/>
      <c r="KXI130" s="61"/>
      <c r="KXJ130" s="61"/>
      <c r="KXK130" s="61"/>
      <c r="KXL130" s="61"/>
      <c r="KXM130" s="61"/>
      <c r="KXN130" s="61"/>
      <c r="KXO130" s="61"/>
      <c r="KXP130" s="61"/>
      <c r="KXQ130" s="61"/>
      <c r="KXR130" s="61"/>
      <c r="KXS130" s="61"/>
      <c r="KXT130" s="61"/>
      <c r="KXU130" s="61"/>
      <c r="KXV130" s="61"/>
      <c r="KXW130" s="61"/>
      <c r="KXX130" s="61"/>
      <c r="KXY130" s="61"/>
      <c r="KXZ130" s="61"/>
      <c r="KYA130" s="61"/>
      <c r="KYB130" s="61"/>
      <c r="KYC130" s="61"/>
      <c r="KYD130" s="61"/>
      <c r="KYE130" s="61"/>
      <c r="KYF130" s="61"/>
      <c r="KYG130" s="61"/>
      <c r="KYH130" s="61"/>
      <c r="KYI130" s="61"/>
      <c r="KYJ130" s="61"/>
      <c r="KYK130" s="61"/>
      <c r="KYL130" s="61"/>
      <c r="KYM130" s="61"/>
      <c r="KYN130" s="61"/>
      <c r="KYO130" s="61"/>
      <c r="KYP130" s="61"/>
      <c r="KYQ130" s="61"/>
      <c r="KYR130" s="61"/>
      <c r="KYS130" s="61"/>
      <c r="KYT130" s="61"/>
      <c r="KYU130" s="61"/>
      <c r="KYV130" s="61"/>
      <c r="KYW130" s="61"/>
      <c r="KYX130" s="61"/>
      <c r="KYY130" s="61"/>
      <c r="KYZ130" s="61"/>
      <c r="KZA130" s="61"/>
      <c r="KZB130" s="61"/>
      <c r="KZC130" s="61"/>
      <c r="KZD130" s="61"/>
      <c r="KZE130" s="61"/>
      <c r="KZF130" s="61"/>
      <c r="KZG130" s="61"/>
      <c r="KZH130" s="61"/>
      <c r="KZI130" s="61"/>
      <c r="KZJ130" s="61"/>
      <c r="KZK130" s="61"/>
      <c r="KZL130" s="61"/>
      <c r="KZM130" s="61"/>
      <c r="KZN130" s="61"/>
      <c r="KZO130" s="61"/>
      <c r="KZP130" s="61"/>
      <c r="KZQ130" s="61"/>
      <c r="KZR130" s="61"/>
      <c r="KZS130" s="61"/>
      <c r="KZT130" s="61"/>
      <c r="KZU130" s="61"/>
      <c r="KZV130" s="61"/>
      <c r="KZW130" s="61"/>
      <c r="KZX130" s="61"/>
      <c r="KZY130" s="61"/>
      <c r="KZZ130" s="61"/>
      <c r="LAA130" s="61"/>
      <c r="LAB130" s="61"/>
      <c r="LAC130" s="61"/>
      <c r="LAD130" s="61"/>
      <c r="LAE130" s="61"/>
      <c r="LAF130" s="61"/>
      <c r="LAG130" s="61"/>
      <c r="LAH130" s="61"/>
      <c r="LAI130" s="61"/>
      <c r="LAJ130" s="61"/>
      <c r="LAK130" s="61"/>
      <c r="LAL130" s="61"/>
      <c r="LAM130" s="61"/>
      <c r="LAN130" s="61"/>
      <c r="LAO130" s="61"/>
      <c r="LAP130" s="61"/>
      <c r="LAQ130" s="61"/>
      <c r="LAR130" s="61"/>
      <c r="LAS130" s="61"/>
      <c r="LAT130" s="61"/>
      <c r="LAU130" s="61"/>
      <c r="LAV130" s="61"/>
      <c r="LAW130" s="61"/>
      <c r="LAX130" s="61"/>
      <c r="LAY130" s="61"/>
      <c r="LAZ130" s="61"/>
      <c r="LBA130" s="61"/>
      <c r="LBB130" s="61"/>
      <c r="LBC130" s="61"/>
      <c r="LBD130" s="61"/>
      <c r="LBE130" s="61"/>
      <c r="LBF130" s="61"/>
      <c r="LBG130" s="61"/>
      <c r="LBH130" s="61"/>
      <c r="LBI130" s="61"/>
      <c r="LBJ130" s="61"/>
      <c r="LBK130" s="61"/>
      <c r="LBL130" s="61"/>
      <c r="LBM130" s="61"/>
      <c r="LBN130" s="61"/>
      <c r="LBO130" s="61"/>
      <c r="LBP130" s="61"/>
      <c r="LBQ130" s="61"/>
      <c r="LBR130" s="61"/>
      <c r="LBS130" s="61"/>
      <c r="LBT130" s="61"/>
      <c r="LBU130" s="61"/>
      <c r="LBV130" s="61"/>
      <c r="LBW130" s="61"/>
      <c r="LBX130" s="61"/>
      <c r="LBY130" s="61"/>
      <c r="LBZ130" s="61"/>
      <c r="LCA130" s="61"/>
      <c r="LCB130" s="61"/>
      <c r="LCC130" s="61"/>
      <c r="LCD130" s="61"/>
      <c r="LCE130" s="61"/>
      <c r="LCF130" s="61"/>
      <c r="LCG130" s="61"/>
      <c r="LCH130" s="61"/>
      <c r="LCI130" s="61"/>
      <c r="LCJ130" s="61"/>
      <c r="LCK130" s="61"/>
      <c r="LCL130" s="61"/>
      <c r="LCM130" s="61"/>
      <c r="LCN130" s="61"/>
      <c r="LCO130" s="61"/>
      <c r="LCP130" s="61"/>
      <c r="LCQ130" s="61"/>
      <c r="LCR130" s="61"/>
      <c r="LCS130" s="61"/>
      <c r="LCT130" s="61"/>
      <c r="LCU130" s="61"/>
      <c r="LCV130" s="61"/>
      <c r="LCW130" s="61"/>
      <c r="LCX130" s="61"/>
      <c r="LCY130" s="61"/>
      <c r="LCZ130" s="61"/>
      <c r="LDA130" s="61"/>
      <c r="LDB130" s="61"/>
      <c r="LDC130" s="61"/>
      <c r="LDD130" s="61"/>
      <c r="LDE130" s="61"/>
      <c r="LDF130" s="61"/>
      <c r="LDG130" s="61"/>
      <c r="LDH130" s="61"/>
      <c r="LDI130" s="61"/>
      <c r="LDJ130" s="61"/>
      <c r="LDK130" s="61"/>
      <c r="LDL130" s="61"/>
      <c r="LDM130" s="61"/>
      <c r="LDN130" s="61"/>
      <c r="LDO130" s="61"/>
      <c r="LDP130" s="61"/>
      <c r="LDQ130" s="61"/>
      <c r="LDR130" s="61"/>
      <c r="LDS130" s="61"/>
      <c r="LDT130" s="61"/>
      <c r="LDU130" s="61"/>
      <c r="LDV130" s="61"/>
      <c r="LDW130" s="61"/>
      <c r="LDX130" s="61"/>
      <c r="LDY130" s="61"/>
      <c r="LDZ130" s="61"/>
      <c r="LEA130" s="61"/>
      <c r="LEB130" s="61"/>
      <c r="LEC130" s="61"/>
      <c r="LED130" s="61"/>
      <c r="LEE130" s="61"/>
      <c r="LEF130" s="61"/>
      <c r="LEG130" s="61"/>
      <c r="LEH130" s="61"/>
      <c r="LEI130" s="61"/>
      <c r="LEJ130" s="61"/>
      <c r="LEK130" s="61"/>
      <c r="LEL130" s="61"/>
      <c r="LEM130" s="61"/>
      <c r="LEN130" s="61"/>
      <c r="LEO130" s="61"/>
      <c r="LEP130" s="61"/>
      <c r="LEQ130" s="61"/>
      <c r="LER130" s="61"/>
      <c r="LES130" s="61"/>
      <c r="LET130" s="61"/>
      <c r="LEU130" s="61"/>
      <c r="LEV130" s="61"/>
      <c r="LEW130" s="61"/>
      <c r="LEX130" s="61"/>
      <c r="LEY130" s="61"/>
      <c r="LEZ130" s="61"/>
      <c r="LFA130" s="61"/>
      <c r="LFB130" s="61"/>
      <c r="LFC130" s="61"/>
      <c r="LFD130" s="61"/>
      <c r="LFE130" s="61"/>
      <c r="LFF130" s="61"/>
      <c r="LFG130" s="61"/>
      <c r="LFH130" s="61"/>
      <c r="LFI130" s="61"/>
      <c r="LFJ130" s="61"/>
      <c r="LFK130" s="61"/>
      <c r="LFL130" s="61"/>
      <c r="LFM130" s="61"/>
      <c r="LFN130" s="61"/>
      <c r="LFO130" s="61"/>
      <c r="LFP130" s="61"/>
      <c r="LFQ130" s="61"/>
      <c r="LFR130" s="61"/>
      <c r="LFS130" s="61"/>
      <c r="LFT130" s="61"/>
      <c r="LFU130" s="61"/>
      <c r="LFV130" s="61"/>
      <c r="LFW130" s="61"/>
      <c r="LFX130" s="61"/>
      <c r="LFY130" s="61"/>
      <c r="LFZ130" s="61"/>
      <c r="LGA130" s="61"/>
      <c r="LGB130" s="61"/>
      <c r="LGC130" s="61"/>
      <c r="LGD130" s="61"/>
      <c r="LGE130" s="61"/>
      <c r="LGF130" s="61"/>
      <c r="LGG130" s="61"/>
      <c r="LGH130" s="61"/>
      <c r="LGI130" s="61"/>
      <c r="LGJ130" s="61"/>
      <c r="LGK130" s="61"/>
      <c r="LGL130" s="61"/>
      <c r="LGM130" s="61"/>
      <c r="LGN130" s="61"/>
      <c r="LGO130" s="61"/>
      <c r="LGP130" s="61"/>
      <c r="LGQ130" s="61"/>
      <c r="LGR130" s="61"/>
      <c r="LGS130" s="61"/>
      <c r="LGT130" s="61"/>
      <c r="LGU130" s="61"/>
      <c r="LGV130" s="61"/>
      <c r="LGW130" s="61"/>
      <c r="LGX130" s="61"/>
      <c r="LGY130" s="61"/>
      <c r="LGZ130" s="61"/>
      <c r="LHA130" s="61"/>
      <c r="LHB130" s="61"/>
      <c r="LHC130" s="61"/>
      <c r="LHD130" s="61"/>
      <c r="LHE130" s="61"/>
      <c r="LHF130" s="61"/>
      <c r="LHG130" s="61"/>
      <c r="LHH130" s="61"/>
      <c r="LHI130" s="61"/>
      <c r="LHJ130" s="61"/>
      <c r="LHK130" s="61"/>
      <c r="LHL130" s="61"/>
      <c r="LHM130" s="61"/>
      <c r="LHN130" s="61"/>
      <c r="LHO130" s="61"/>
      <c r="LHP130" s="61"/>
      <c r="LHQ130" s="61"/>
      <c r="LHR130" s="61"/>
      <c r="LHS130" s="61"/>
      <c r="LHT130" s="61"/>
      <c r="LHU130" s="61"/>
      <c r="LHV130" s="61"/>
      <c r="LHW130" s="61"/>
      <c r="LHX130" s="61"/>
      <c r="LHY130" s="61"/>
      <c r="LHZ130" s="61"/>
      <c r="LIA130" s="61"/>
      <c r="LIB130" s="61"/>
      <c r="LIC130" s="61"/>
      <c r="LID130" s="61"/>
      <c r="LIE130" s="61"/>
      <c r="LIF130" s="61"/>
      <c r="LIG130" s="61"/>
      <c r="LIH130" s="61"/>
      <c r="LII130" s="61"/>
      <c r="LIJ130" s="61"/>
      <c r="LIK130" s="61"/>
      <c r="LIL130" s="61"/>
      <c r="LIM130" s="61"/>
      <c r="LIN130" s="61"/>
      <c r="LIO130" s="61"/>
      <c r="LIP130" s="61"/>
      <c r="LIQ130" s="61"/>
      <c r="LIR130" s="61"/>
      <c r="LIS130" s="61"/>
      <c r="LIT130" s="61"/>
      <c r="LIU130" s="61"/>
      <c r="LIV130" s="61"/>
      <c r="LIW130" s="61"/>
      <c r="LIX130" s="61"/>
      <c r="LIY130" s="61"/>
      <c r="LIZ130" s="61"/>
      <c r="LJA130" s="61"/>
      <c r="LJB130" s="61"/>
      <c r="LJC130" s="61"/>
      <c r="LJD130" s="61"/>
      <c r="LJE130" s="61"/>
      <c r="LJF130" s="61"/>
      <c r="LJG130" s="61"/>
      <c r="LJH130" s="61"/>
      <c r="LJI130" s="61"/>
      <c r="LJJ130" s="61"/>
      <c r="LJK130" s="61"/>
      <c r="LJL130" s="61"/>
      <c r="LJM130" s="61"/>
      <c r="LJN130" s="61"/>
      <c r="LJO130" s="61"/>
      <c r="LJP130" s="61"/>
      <c r="LJQ130" s="61"/>
      <c r="LJR130" s="61"/>
      <c r="LJS130" s="61"/>
      <c r="LJT130" s="61"/>
      <c r="LJU130" s="61"/>
      <c r="LJV130" s="61"/>
      <c r="LJW130" s="61"/>
      <c r="LJX130" s="61"/>
      <c r="LJY130" s="61"/>
      <c r="LJZ130" s="61"/>
      <c r="LKA130" s="61"/>
      <c r="LKB130" s="61"/>
      <c r="LKC130" s="61"/>
      <c r="LKD130" s="61"/>
      <c r="LKE130" s="61"/>
      <c r="LKF130" s="61"/>
      <c r="LKG130" s="61"/>
      <c r="LKH130" s="61"/>
      <c r="LKI130" s="61"/>
      <c r="LKJ130" s="61"/>
      <c r="LKK130" s="61"/>
      <c r="LKL130" s="61"/>
      <c r="LKM130" s="61"/>
      <c r="LKN130" s="61"/>
      <c r="LKO130" s="61"/>
      <c r="LKP130" s="61"/>
      <c r="LKQ130" s="61"/>
      <c r="LKR130" s="61"/>
      <c r="LKS130" s="61"/>
      <c r="LKT130" s="61"/>
      <c r="LKU130" s="61"/>
      <c r="LKV130" s="61"/>
      <c r="LKW130" s="61"/>
      <c r="LKX130" s="61"/>
      <c r="LKY130" s="61"/>
      <c r="LKZ130" s="61"/>
      <c r="LLA130" s="61"/>
      <c r="LLB130" s="61"/>
      <c r="LLC130" s="61"/>
      <c r="LLD130" s="61"/>
      <c r="LLE130" s="61"/>
      <c r="LLF130" s="61"/>
      <c r="LLG130" s="61"/>
      <c r="LLH130" s="61"/>
      <c r="LLI130" s="61"/>
      <c r="LLJ130" s="61"/>
      <c r="LLK130" s="61"/>
      <c r="LLL130" s="61"/>
      <c r="LLM130" s="61"/>
      <c r="LLN130" s="61"/>
      <c r="LLO130" s="61"/>
      <c r="LLP130" s="61"/>
      <c r="LLQ130" s="61"/>
      <c r="LLR130" s="61"/>
      <c r="LLS130" s="61"/>
      <c r="LLT130" s="61"/>
      <c r="LLU130" s="61"/>
      <c r="LLV130" s="61"/>
      <c r="LLW130" s="61"/>
      <c r="LLX130" s="61"/>
      <c r="LLY130" s="61"/>
      <c r="LLZ130" s="61"/>
      <c r="LMA130" s="61"/>
      <c r="LMB130" s="61"/>
      <c r="LMC130" s="61"/>
      <c r="LMD130" s="61"/>
      <c r="LME130" s="61"/>
      <c r="LMF130" s="61"/>
      <c r="LMG130" s="61"/>
      <c r="LMH130" s="61"/>
      <c r="LMI130" s="61"/>
      <c r="LMJ130" s="61"/>
      <c r="LMK130" s="61"/>
      <c r="LML130" s="61"/>
      <c r="LMM130" s="61"/>
      <c r="LMN130" s="61"/>
      <c r="LMO130" s="61"/>
      <c r="LMP130" s="61"/>
      <c r="LMQ130" s="61"/>
      <c r="LMR130" s="61"/>
      <c r="LMS130" s="61"/>
      <c r="LMT130" s="61"/>
      <c r="LMU130" s="61"/>
      <c r="LMV130" s="61"/>
      <c r="LMW130" s="61"/>
      <c r="LMX130" s="61"/>
      <c r="LMY130" s="61"/>
      <c r="LMZ130" s="61"/>
      <c r="LNA130" s="61"/>
      <c r="LNB130" s="61"/>
      <c r="LNC130" s="61"/>
      <c r="LND130" s="61"/>
      <c r="LNE130" s="61"/>
      <c r="LNF130" s="61"/>
      <c r="LNG130" s="61"/>
      <c r="LNH130" s="61"/>
      <c r="LNI130" s="61"/>
      <c r="LNJ130" s="61"/>
      <c r="LNK130" s="61"/>
      <c r="LNL130" s="61"/>
      <c r="LNM130" s="61"/>
      <c r="LNN130" s="61"/>
      <c r="LNO130" s="61"/>
      <c r="LNP130" s="61"/>
      <c r="LNQ130" s="61"/>
      <c r="LNR130" s="61"/>
      <c r="LNS130" s="61"/>
      <c r="LNT130" s="61"/>
      <c r="LNU130" s="61"/>
      <c r="LNV130" s="61"/>
      <c r="LNW130" s="61"/>
      <c r="LNX130" s="61"/>
      <c r="LNY130" s="61"/>
      <c r="LNZ130" s="61"/>
      <c r="LOA130" s="61"/>
      <c r="LOB130" s="61"/>
      <c r="LOC130" s="61"/>
      <c r="LOD130" s="61"/>
      <c r="LOE130" s="61"/>
      <c r="LOF130" s="61"/>
      <c r="LOG130" s="61"/>
      <c r="LOH130" s="61"/>
      <c r="LOI130" s="61"/>
      <c r="LOJ130" s="61"/>
      <c r="LOK130" s="61"/>
      <c r="LOL130" s="61"/>
      <c r="LOM130" s="61"/>
      <c r="LON130" s="61"/>
      <c r="LOO130" s="61"/>
      <c r="LOP130" s="61"/>
      <c r="LOQ130" s="61"/>
      <c r="LOR130" s="61"/>
      <c r="LOS130" s="61"/>
      <c r="LOT130" s="61"/>
      <c r="LOU130" s="61"/>
      <c r="LOV130" s="61"/>
      <c r="LOW130" s="61"/>
      <c r="LOX130" s="61"/>
      <c r="LOY130" s="61"/>
      <c r="LOZ130" s="61"/>
      <c r="LPA130" s="61"/>
      <c r="LPB130" s="61"/>
      <c r="LPC130" s="61"/>
      <c r="LPD130" s="61"/>
      <c r="LPE130" s="61"/>
      <c r="LPF130" s="61"/>
      <c r="LPG130" s="61"/>
      <c r="LPH130" s="61"/>
      <c r="LPI130" s="61"/>
      <c r="LPJ130" s="61"/>
      <c r="LPK130" s="61"/>
      <c r="LPL130" s="61"/>
      <c r="LPM130" s="61"/>
      <c r="LPN130" s="61"/>
      <c r="LPO130" s="61"/>
      <c r="LPP130" s="61"/>
      <c r="LPQ130" s="61"/>
      <c r="LPR130" s="61"/>
      <c r="LPS130" s="61"/>
      <c r="LPT130" s="61"/>
      <c r="LPU130" s="61"/>
      <c r="LPV130" s="61"/>
      <c r="LPW130" s="61"/>
      <c r="LPX130" s="61"/>
      <c r="LPY130" s="61"/>
      <c r="LPZ130" s="61"/>
      <c r="LQA130" s="61"/>
      <c r="LQB130" s="61"/>
      <c r="LQC130" s="61"/>
      <c r="LQD130" s="61"/>
      <c r="LQE130" s="61"/>
      <c r="LQF130" s="61"/>
      <c r="LQG130" s="61"/>
      <c r="LQH130" s="61"/>
      <c r="LQI130" s="61"/>
      <c r="LQJ130" s="61"/>
      <c r="LQK130" s="61"/>
      <c r="LQL130" s="61"/>
      <c r="LQM130" s="61"/>
      <c r="LQN130" s="61"/>
      <c r="LQO130" s="61"/>
      <c r="LQP130" s="61"/>
      <c r="LQQ130" s="61"/>
      <c r="LQR130" s="61"/>
      <c r="LQS130" s="61"/>
      <c r="LQT130" s="61"/>
      <c r="LQU130" s="61"/>
      <c r="LQV130" s="61"/>
      <c r="LQW130" s="61"/>
      <c r="LQX130" s="61"/>
      <c r="LQY130" s="61"/>
      <c r="LQZ130" s="61"/>
      <c r="LRA130" s="61"/>
      <c r="LRB130" s="61"/>
      <c r="LRC130" s="61"/>
      <c r="LRD130" s="61"/>
      <c r="LRE130" s="61"/>
      <c r="LRF130" s="61"/>
      <c r="LRG130" s="61"/>
      <c r="LRH130" s="61"/>
      <c r="LRI130" s="61"/>
      <c r="LRJ130" s="61"/>
      <c r="LRK130" s="61"/>
      <c r="LRL130" s="61"/>
      <c r="LRM130" s="61"/>
      <c r="LRN130" s="61"/>
      <c r="LRO130" s="61"/>
      <c r="LRP130" s="61"/>
      <c r="LRQ130" s="61"/>
      <c r="LRR130" s="61"/>
      <c r="LRS130" s="61"/>
      <c r="LRT130" s="61"/>
      <c r="LRU130" s="61"/>
      <c r="LRV130" s="61"/>
      <c r="LRW130" s="61"/>
      <c r="LRX130" s="61"/>
      <c r="LRY130" s="61"/>
      <c r="LRZ130" s="61"/>
      <c r="LSA130" s="61"/>
      <c r="LSB130" s="61"/>
      <c r="LSC130" s="61"/>
      <c r="LSD130" s="61"/>
      <c r="LSE130" s="61"/>
      <c r="LSF130" s="61"/>
      <c r="LSG130" s="61"/>
      <c r="LSH130" s="61"/>
      <c r="LSI130" s="61"/>
      <c r="LSJ130" s="61"/>
      <c r="LSK130" s="61"/>
      <c r="LSL130" s="61"/>
      <c r="LSM130" s="61"/>
      <c r="LSN130" s="61"/>
      <c r="LSO130" s="61"/>
      <c r="LSP130" s="61"/>
      <c r="LSQ130" s="61"/>
      <c r="LSR130" s="61"/>
      <c r="LSS130" s="61"/>
      <c r="LST130" s="61"/>
      <c r="LSU130" s="61"/>
      <c r="LSV130" s="61"/>
      <c r="LSW130" s="61"/>
      <c r="LSX130" s="61"/>
      <c r="LSY130" s="61"/>
      <c r="LSZ130" s="61"/>
      <c r="LTA130" s="61"/>
      <c r="LTB130" s="61"/>
      <c r="LTC130" s="61"/>
      <c r="LTD130" s="61"/>
      <c r="LTE130" s="61"/>
      <c r="LTF130" s="61"/>
      <c r="LTG130" s="61"/>
      <c r="LTH130" s="61"/>
      <c r="LTI130" s="61"/>
      <c r="LTJ130" s="61"/>
      <c r="LTK130" s="61"/>
      <c r="LTL130" s="61"/>
      <c r="LTM130" s="61"/>
      <c r="LTN130" s="61"/>
      <c r="LTO130" s="61"/>
      <c r="LTP130" s="61"/>
      <c r="LTQ130" s="61"/>
      <c r="LTR130" s="61"/>
      <c r="LTS130" s="61"/>
      <c r="LTT130" s="61"/>
      <c r="LTU130" s="61"/>
      <c r="LTV130" s="61"/>
      <c r="LTW130" s="61"/>
      <c r="LTX130" s="61"/>
      <c r="LTY130" s="61"/>
      <c r="LTZ130" s="61"/>
      <c r="LUA130" s="61"/>
      <c r="LUB130" s="61"/>
      <c r="LUC130" s="61"/>
      <c r="LUD130" s="61"/>
      <c r="LUE130" s="61"/>
      <c r="LUF130" s="61"/>
      <c r="LUG130" s="61"/>
      <c r="LUH130" s="61"/>
      <c r="LUI130" s="61"/>
      <c r="LUJ130" s="61"/>
      <c r="LUK130" s="61"/>
      <c r="LUL130" s="61"/>
      <c r="LUM130" s="61"/>
      <c r="LUN130" s="61"/>
      <c r="LUO130" s="61"/>
      <c r="LUP130" s="61"/>
      <c r="LUQ130" s="61"/>
      <c r="LUR130" s="61"/>
      <c r="LUS130" s="61"/>
      <c r="LUT130" s="61"/>
      <c r="LUU130" s="61"/>
      <c r="LUV130" s="61"/>
      <c r="LUW130" s="61"/>
      <c r="LUX130" s="61"/>
      <c r="LUY130" s="61"/>
      <c r="LUZ130" s="61"/>
      <c r="LVA130" s="61"/>
      <c r="LVB130" s="61"/>
      <c r="LVC130" s="61"/>
      <c r="LVD130" s="61"/>
      <c r="LVE130" s="61"/>
      <c r="LVF130" s="61"/>
      <c r="LVG130" s="61"/>
      <c r="LVH130" s="61"/>
      <c r="LVI130" s="61"/>
      <c r="LVJ130" s="61"/>
      <c r="LVK130" s="61"/>
      <c r="LVL130" s="61"/>
      <c r="LVM130" s="61"/>
      <c r="LVN130" s="61"/>
      <c r="LVO130" s="61"/>
      <c r="LVP130" s="61"/>
      <c r="LVQ130" s="61"/>
      <c r="LVR130" s="61"/>
      <c r="LVS130" s="61"/>
      <c r="LVT130" s="61"/>
      <c r="LVU130" s="61"/>
      <c r="LVV130" s="61"/>
      <c r="LVW130" s="61"/>
      <c r="LVX130" s="61"/>
      <c r="LVY130" s="61"/>
      <c r="LVZ130" s="61"/>
      <c r="LWA130" s="61"/>
      <c r="LWB130" s="61"/>
      <c r="LWC130" s="61"/>
      <c r="LWD130" s="61"/>
      <c r="LWE130" s="61"/>
      <c r="LWF130" s="61"/>
      <c r="LWG130" s="61"/>
      <c r="LWH130" s="61"/>
      <c r="LWI130" s="61"/>
      <c r="LWJ130" s="61"/>
      <c r="LWK130" s="61"/>
      <c r="LWL130" s="61"/>
      <c r="LWM130" s="61"/>
      <c r="LWN130" s="61"/>
      <c r="LWO130" s="61"/>
      <c r="LWP130" s="61"/>
      <c r="LWQ130" s="61"/>
      <c r="LWR130" s="61"/>
      <c r="LWS130" s="61"/>
      <c r="LWT130" s="61"/>
      <c r="LWU130" s="61"/>
      <c r="LWV130" s="61"/>
      <c r="LWW130" s="61"/>
      <c r="LWX130" s="61"/>
      <c r="LWY130" s="61"/>
      <c r="LWZ130" s="61"/>
      <c r="LXA130" s="61"/>
      <c r="LXB130" s="61"/>
      <c r="LXC130" s="61"/>
      <c r="LXD130" s="61"/>
      <c r="LXE130" s="61"/>
      <c r="LXF130" s="61"/>
      <c r="LXG130" s="61"/>
      <c r="LXH130" s="61"/>
      <c r="LXI130" s="61"/>
      <c r="LXJ130" s="61"/>
      <c r="LXK130" s="61"/>
      <c r="LXL130" s="61"/>
      <c r="LXM130" s="61"/>
      <c r="LXN130" s="61"/>
      <c r="LXO130" s="61"/>
      <c r="LXP130" s="61"/>
      <c r="LXQ130" s="61"/>
      <c r="LXR130" s="61"/>
      <c r="LXS130" s="61"/>
      <c r="LXT130" s="61"/>
      <c r="LXU130" s="61"/>
      <c r="LXV130" s="61"/>
      <c r="LXW130" s="61"/>
      <c r="LXX130" s="61"/>
      <c r="LXY130" s="61"/>
      <c r="LXZ130" s="61"/>
      <c r="LYA130" s="61"/>
      <c r="LYB130" s="61"/>
      <c r="LYC130" s="61"/>
      <c r="LYD130" s="61"/>
      <c r="LYE130" s="61"/>
      <c r="LYF130" s="61"/>
      <c r="LYG130" s="61"/>
      <c r="LYH130" s="61"/>
      <c r="LYI130" s="61"/>
      <c r="LYJ130" s="61"/>
      <c r="LYK130" s="61"/>
      <c r="LYL130" s="61"/>
      <c r="LYM130" s="61"/>
      <c r="LYN130" s="61"/>
      <c r="LYO130" s="61"/>
      <c r="LYP130" s="61"/>
      <c r="LYQ130" s="61"/>
      <c r="LYR130" s="61"/>
      <c r="LYS130" s="61"/>
      <c r="LYT130" s="61"/>
      <c r="LYU130" s="61"/>
      <c r="LYV130" s="61"/>
      <c r="LYW130" s="61"/>
      <c r="LYX130" s="61"/>
      <c r="LYY130" s="61"/>
      <c r="LYZ130" s="61"/>
      <c r="LZA130" s="61"/>
      <c r="LZB130" s="61"/>
      <c r="LZC130" s="61"/>
      <c r="LZD130" s="61"/>
      <c r="LZE130" s="61"/>
      <c r="LZF130" s="61"/>
      <c r="LZG130" s="61"/>
      <c r="LZH130" s="61"/>
      <c r="LZI130" s="61"/>
      <c r="LZJ130" s="61"/>
      <c r="LZK130" s="61"/>
      <c r="LZL130" s="61"/>
      <c r="LZM130" s="61"/>
      <c r="LZN130" s="61"/>
      <c r="LZO130" s="61"/>
      <c r="LZP130" s="61"/>
      <c r="LZQ130" s="61"/>
      <c r="LZR130" s="61"/>
      <c r="LZS130" s="61"/>
      <c r="LZT130" s="61"/>
      <c r="LZU130" s="61"/>
      <c r="LZV130" s="61"/>
      <c r="LZW130" s="61"/>
      <c r="LZX130" s="61"/>
      <c r="LZY130" s="61"/>
      <c r="LZZ130" s="61"/>
      <c r="MAA130" s="61"/>
      <c r="MAB130" s="61"/>
      <c r="MAC130" s="61"/>
      <c r="MAD130" s="61"/>
      <c r="MAE130" s="61"/>
      <c r="MAF130" s="61"/>
      <c r="MAG130" s="61"/>
      <c r="MAH130" s="61"/>
      <c r="MAI130" s="61"/>
      <c r="MAJ130" s="61"/>
      <c r="MAK130" s="61"/>
      <c r="MAL130" s="61"/>
      <c r="MAM130" s="61"/>
      <c r="MAN130" s="61"/>
      <c r="MAO130" s="61"/>
      <c r="MAP130" s="61"/>
      <c r="MAQ130" s="61"/>
      <c r="MAR130" s="61"/>
      <c r="MAS130" s="61"/>
      <c r="MAT130" s="61"/>
      <c r="MAU130" s="61"/>
      <c r="MAV130" s="61"/>
      <c r="MAW130" s="61"/>
      <c r="MAX130" s="61"/>
      <c r="MAY130" s="61"/>
      <c r="MAZ130" s="61"/>
      <c r="MBA130" s="61"/>
      <c r="MBB130" s="61"/>
      <c r="MBC130" s="61"/>
      <c r="MBD130" s="61"/>
      <c r="MBE130" s="61"/>
      <c r="MBF130" s="61"/>
      <c r="MBG130" s="61"/>
      <c r="MBH130" s="61"/>
      <c r="MBI130" s="61"/>
      <c r="MBJ130" s="61"/>
      <c r="MBK130" s="61"/>
      <c r="MBL130" s="61"/>
      <c r="MBM130" s="61"/>
      <c r="MBN130" s="61"/>
      <c r="MBO130" s="61"/>
      <c r="MBP130" s="61"/>
      <c r="MBQ130" s="61"/>
      <c r="MBR130" s="61"/>
      <c r="MBS130" s="61"/>
      <c r="MBT130" s="61"/>
      <c r="MBU130" s="61"/>
      <c r="MBV130" s="61"/>
      <c r="MBW130" s="61"/>
      <c r="MBX130" s="61"/>
      <c r="MBY130" s="61"/>
      <c r="MBZ130" s="61"/>
      <c r="MCA130" s="61"/>
      <c r="MCB130" s="61"/>
      <c r="MCC130" s="61"/>
      <c r="MCD130" s="61"/>
      <c r="MCE130" s="61"/>
      <c r="MCF130" s="61"/>
      <c r="MCG130" s="61"/>
      <c r="MCH130" s="61"/>
      <c r="MCI130" s="61"/>
      <c r="MCJ130" s="61"/>
      <c r="MCK130" s="61"/>
      <c r="MCL130" s="61"/>
      <c r="MCM130" s="61"/>
      <c r="MCN130" s="61"/>
      <c r="MCO130" s="61"/>
      <c r="MCP130" s="61"/>
      <c r="MCQ130" s="61"/>
      <c r="MCR130" s="61"/>
      <c r="MCS130" s="61"/>
      <c r="MCT130" s="61"/>
      <c r="MCU130" s="61"/>
      <c r="MCV130" s="61"/>
      <c r="MCW130" s="61"/>
      <c r="MCX130" s="61"/>
      <c r="MCY130" s="61"/>
      <c r="MCZ130" s="61"/>
      <c r="MDA130" s="61"/>
      <c r="MDB130" s="61"/>
      <c r="MDC130" s="61"/>
      <c r="MDD130" s="61"/>
      <c r="MDE130" s="61"/>
      <c r="MDF130" s="61"/>
      <c r="MDG130" s="61"/>
      <c r="MDH130" s="61"/>
      <c r="MDI130" s="61"/>
      <c r="MDJ130" s="61"/>
      <c r="MDK130" s="61"/>
      <c r="MDL130" s="61"/>
      <c r="MDM130" s="61"/>
      <c r="MDN130" s="61"/>
      <c r="MDO130" s="61"/>
      <c r="MDP130" s="61"/>
      <c r="MDQ130" s="61"/>
      <c r="MDR130" s="61"/>
      <c r="MDS130" s="61"/>
      <c r="MDT130" s="61"/>
      <c r="MDU130" s="61"/>
      <c r="MDV130" s="61"/>
      <c r="MDW130" s="61"/>
      <c r="MDX130" s="61"/>
      <c r="MDY130" s="61"/>
      <c r="MDZ130" s="61"/>
      <c r="MEA130" s="61"/>
      <c r="MEB130" s="61"/>
      <c r="MEC130" s="61"/>
      <c r="MED130" s="61"/>
      <c r="MEE130" s="61"/>
      <c r="MEF130" s="61"/>
      <c r="MEG130" s="61"/>
      <c r="MEH130" s="61"/>
      <c r="MEI130" s="61"/>
      <c r="MEJ130" s="61"/>
      <c r="MEK130" s="61"/>
      <c r="MEL130" s="61"/>
      <c r="MEM130" s="61"/>
      <c r="MEN130" s="61"/>
      <c r="MEO130" s="61"/>
      <c r="MEP130" s="61"/>
      <c r="MEQ130" s="61"/>
      <c r="MER130" s="61"/>
      <c r="MES130" s="61"/>
      <c r="MET130" s="61"/>
      <c r="MEU130" s="61"/>
      <c r="MEV130" s="61"/>
      <c r="MEW130" s="61"/>
      <c r="MEX130" s="61"/>
      <c r="MEY130" s="61"/>
      <c r="MEZ130" s="61"/>
      <c r="MFA130" s="61"/>
      <c r="MFB130" s="61"/>
      <c r="MFC130" s="61"/>
      <c r="MFD130" s="61"/>
      <c r="MFE130" s="61"/>
      <c r="MFF130" s="61"/>
      <c r="MFG130" s="61"/>
      <c r="MFH130" s="61"/>
      <c r="MFI130" s="61"/>
      <c r="MFJ130" s="61"/>
      <c r="MFK130" s="61"/>
      <c r="MFL130" s="61"/>
      <c r="MFM130" s="61"/>
      <c r="MFN130" s="61"/>
      <c r="MFO130" s="61"/>
      <c r="MFP130" s="61"/>
      <c r="MFQ130" s="61"/>
      <c r="MFR130" s="61"/>
      <c r="MFS130" s="61"/>
      <c r="MFT130" s="61"/>
      <c r="MFU130" s="61"/>
      <c r="MFV130" s="61"/>
      <c r="MFW130" s="61"/>
      <c r="MFX130" s="61"/>
      <c r="MFY130" s="61"/>
      <c r="MFZ130" s="61"/>
      <c r="MGA130" s="61"/>
      <c r="MGB130" s="61"/>
      <c r="MGC130" s="61"/>
      <c r="MGD130" s="61"/>
      <c r="MGE130" s="61"/>
      <c r="MGF130" s="61"/>
      <c r="MGG130" s="61"/>
      <c r="MGH130" s="61"/>
      <c r="MGI130" s="61"/>
      <c r="MGJ130" s="61"/>
      <c r="MGK130" s="61"/>
      <c r="MGL130" s="61"/>
      <c r="MGM130" s="61"/>
      <c r="MGN130" s="61"/>
      <c r="MGO130" s="61"/>
      <c r="MGP130" s="61"/>
      <c r="MGQ130" s="61"/>
      <c r="MGR130" s="61"/>
      <c r="MGS130" s="61"/>
      <c r="MGT130" s="61"/>
      <c r="MGU130" s="61"/>
      <c r="MGV130" s="61"/>
      <c r="MGW130" s="61"/>
      <c r="MGX130" s="61"/>
      <c r="MGY130" s="61"/>
      <c r="MGZ130" s="61"/>
      <c r="MHA130" s="61"/>
      <c r="MHB130" s="61"/>
      <c r="MHC130" s="61"/>
      <c r="MHD130" s="61"/>
      <c r="MHE130" s="61"/>
      <c r="MHF130" s="61"/>
      <c r="MHG130" s="61"/>
      <c r="MHH130" s="61"/>
      <c r="MHI130" s="61"/>
      <c r="MHJ130" s="61"/>
      <c r="MHK130" s="61"/>
      <c r="MHL130" s="61"/>
      <c r="MHM130" s="61"/>
      <c r="MHN130" s="61"/>
      <c r="MHO130" s="61"/>
      <c r="MHP130" s="61"/>
      <c r="MHQ130" s="61"/>
      <c r="MHR130" s="61"/>
      <c r="MHS130" s="61"/>
      <c r="MHT130" s="61"/>
      <c r="MHU130" s="61"/>
      <c r="MHV130" s="61"/>
      <c r="MHW130" s="61"/>
      <c r="MHX130" s="61"/>
      <c r="MHY130" s="61"/>
      <c r="MHZ130" s="61"/>
      <c r="MIA130" s="61"/>
      <c r="MIB130" s="61"/>
      <c r="MIC130" s="61"/>
      <c r="MID130" s="61"/>
      <c r="MIE130" s="61"/>
      <c r="MIF130" s="61"/>
      <c r="MIG130" s="61"/>
      <c r="MIH130" s="61"/>
      <c r="MII130" s="61"/>
      <c r="MIJ130" s="61"/>
      <c r="MIK130" s="61"/>
      <c r="MIL130" s="61"/>
      <c r="MIM130" s="61"/>
      <c r="MIN130" s="61"/>
      <c r="MIO130" s="61"/>
      <c r="MIP130" s="61"/>
      <c r="MIQ130" s="61"/>
      <c r="MIR130" s="61"/>
      <c r="MIS130" s="61"/>
      <c r="MIT130" s="61"/>
      <c r="MIU130" s="61"/>
      <c r="MIV130" s="61"/>
      <c r="MIW130" s="61"/>
      <c r="MIX130" s="61"/>
      <c r="MIY130" s="61"/>
      <c r="MIZ130" s="61"/>
      <c r="MJA130" s="61"/>
      <c r="MJB130" s="61"/>
      <c r="MJC130" s="61"/>
      <c r="MJD130" s="61"/>
      <c r="MJE130" s="61"/>
      <c r="MJF130" s="61"/>
      <c r="MJG130" s="61"/>
      <c r="MJH130" s="61"/>
      <c r="MJI130" s="61"/>
      <c r="MJJ130" s="61"/>
      <c r="MJK130" s="61"/>
      <c r="MJL130" s="61"/>
      <c r="MJM130" s="61"/>
      <c r="MJN130" s="61"/>
      <c r="MJO130" s="61"/>
      <c r="MJP130" s="61"/>
      <c r="MJQ130" s="61"/>
      <c r="MJR130" s="61"/>
      <c r="MJS130" s="61"/>
      <c r="MJT130" s="61"/>
      <c r="MJU130" s="61"/>
      <c r="MJV130" s="61"/>
      <c r="MJW130" s="61"/>
      <c r="MJX130" s="61"/>
      <c r="MJY130" s="61"/>
      <c r="MJZ130" s="61"/>
      <c r="MKA130" s="61"/>
      <c r="MKB130" s="61"/>
      <c r="MKC130" s="61"/>
      <c r="MKD130" s="61"/>
      <c r="MKE130" s="61"/>
      <c r="MKF130" s="61"/>
      <c r="MKG130" s="61"/>
      <c r="MKH130" s="61"/>
      <c r="MKI130" s="61"/>
      <c r="MKJ130" s="61"/>
      <c r="MKK130" s="61"/>
      <c r="MKL130" s="61"/>
      <c r="MKM130" s="61"/>
      <c r="MKN130" s="61"/>
      <c r="MKO130" s="61"/>
      <c r="MKP130" s="61"/>
      <c r="MKQ130" s="61"/>
      <c r="MKR130" s="61"/>
      <c r="MKS130" s="61"/>
      <c r="MKT130" s="61"/>
      <c r="MKU130" s="61"/>
      <c r="MKV130" s="61"/>
      <c r="MKW130" s="61"/>
      <c r="MKX130" s="61"/>
      <c r="MKY130" s="61"/>
      <c r="MKZ130" s="61"/>
      <c r="MLA130" s="61"/>
      <c r="MLB130" s="61"/>
      <c r="MLC130" s="61"/>
      <c r="MLD130" s="61"/>
      <c r="MLE130" s="61"/>
      <c r="MLF130" s="61"/>
      <c r="MLG130" s="61"/>
      <c r="MLH130" s="61"/>
      <c r="MLI130" s="61"/>
      <c r="MLJ130" s="61"/>
      <c r="MLK130" s="61"/>
      <c r="MLL130" s="61"/>
      <c r="MLM130" s="61"/>
      <c r="MLN130" s="61"/>
      <c r="MLO130" s="61"/>
      <c r="MLP130" s="61"/>
      <c r="MLQ130" s="61"/>
      <c r="MLR130" s="61"/>
      <c r="MLS130" s="61"/>
      <c r="MLT130" s="61"/>
      <c r="MLU130" s="61"/>
      <c r="MLV130" s="61"/>
      <c r="MLW130" s="61"/>
      <c r="MLX130" s="61"/>
      <c r="MLY130" s="61"/>
      <c r="MLZ130" s="61"/>
      <c r="MMA130" s="61"/>
      <c r="MMB130" s="61"/>
      <c r="MMC130" s="61"/>
      <c r="MMD130" s="61"/>
      <c r="MME130" s="61"/>
      <c r="MMF130" s="61"/>
      <c r="MMG130" s="61"/>
      <c r="MMH130" s="61"/>
      <c r="MMI130" s="61"/>
      <c r="MMJ130" s="61"/>
      <c r="MMK130" s="61"/>
      <c r="MML130" s="61"/>
      <c r="MMM130" s="61"/>
      <c r="MMN130" s="61"/>
      <c r="MMO130" s="61"/>
      <c r="MMP130" s="61"/>
      <c r="MMQ130" s="61"/>
      <c r="MMR130" s="61"/>
      <c r="MMS130" s="61"/>
      <c r="MMT130" s="61"/>
      <c r="MMU130" s="61"/>
      <c r="MMV130" s="61"/>
      <c r="MMW130" s="61"/>
      <c r="MMX130" s="61"/>
      <c r="MMY130" s="61"/>
      <c r="MMZ130" s="61"/>
      <c r="MNA130" s="61"/>
      <c r="MNB130" s="61"/>
      <c r="MNC130" s="61"/>
      <c r="MND130" s="61"/>
      <c r="MNE130" s="61"/>
      <c r="MNF130" s="61"/>
      <c r="MNG130" s="61"/>
      <c r="MNH130" s="61"/>
      <c r="MNI130" s="61"/>
      <c r="MNJ130" s="61"/>
      <c r="MNK130" s="61"/>
      <c r="MNL130" s="61"/>
      <c r="MNM130" s="61"/>
      <c r="MNN130" s="61"/>
      <c r="MNO130" s="61"/>
      <c r="MNP130" s="61"/>
      <c r="MNQ130" s="61"/>
      <c r="MNR130" s="61"/>
      <c r="MNS130" s="61"/>
      <c r="MNT130" s="61"/>
      <c r="MNU130" s="61"/>
      <c r="MNV130" s="61"/>
      <c r="MNW130" s="61"/>
      <c r="MNX130" s="61"/>
      <c r="MNY130" s="61"/>
      <c r="MNZ130" s="61"/>
      <c r="MOA130" s="61"/>
      <c r="MOB130" s="61"/>
      <c r="MOC130" s="61"/>
      <c r="MOD130" s="61"/>
      <c r="MOE130" s="61"/>
      <c r="MOF130" s="61"/>
      <c r="MOG130" s="61"/>
      <c r="MOH130" s="61"/>
      <c r="MOI130" s="61"/>
      <c r="MOJ130" s="61"/>
      <c r="MOK130" s="61"/>
      <c r="MOL130" s="61"/>
      <c r="MOM130" s="61"/>
      <c r="MON130" s="61"/>
      <c r="MOO130" s="61"/>
      <c r="MOP130" s="61"/>
      <c r="MOQ130" s="61"/>
      <c r="MOR130" s="61"/>
      <c r="MOS130" s="61"/>
      <c r="MOT130" s="61"/>
      <c r="MOU130" s="61"/>
      <c r="MOV130" s="61"/>
      <c r="MOW130" s="61"/>
      <c r="MOX130" s="61"/>
      <c r="MOY130" s="61"/>
      <c r="MOZ130" s="61"/>
      <c r="MPA130" s="61"/>
      <c r="MPB130" s="61"/>
      <c r="MPC130" s="61"/>
      <c r="MPD130" s="61"/>
      <c r="MPE130" s="61"/>
      <c r="MPF130" s="61"/>
      <c r="MPG130" s="61"/>
      <c r="MPH130" s="61"/>
      <c r="MPI130" s="61"/>
      <c r="MPJ130" s="61"/>
      <c r="MPK130" s="61"/>
      <c r="MPL130" s="61"/>
      <c r="MPM130" s="61"/>
      <c r="MPN130" s="61"/>
      <c r="MPO130" s="61"/>
      <c r="MPP130" s="61"/>
      <c r="MPQ130" s="61"/>
      <c r="MPR130" s="61"/>
      <c r="MPS130" s="61"/>
      <c r="MPT130" s="61"/>
      <c r="MPU130" s="61"/>
      <c r="MPV130" s="61"/>
      <c r="MPW130" s="61"/>
      <c r="MPX130" s="61"/>
      <c r="MPY130" s="61"/>
      <c r="MPZ130" s="61"/>
      <c r="MQA130" s="61"/>
      <c r="MQB130" s="61"/>
      <c r="MQC130" s="61"/>
      <c r="MQD130" s="61"/>
      <c r="MQE130" s="61"/>
      <c r="MQF130" s="61"/>
      <c r="MQG130" s="61"/>
      <c r="MQH130" s="61"/>
      <c r="MQI130" s="61"/>
      <c r="MQJ130" s="61"/>
      <c r="MQK130" s="61"/>
      <c r="MQL130" s="61"/>
      <c r="MQM130" s="61"/>
      <c r="MQN130" s="61"/>
      <c r="MQO130" s="61"/>
      <c r="MQP130" s="61"/>
      <c r="MQQ130" s="61"/>
      <c r="MQR130" s="61"/>
      <c r="MQS130" s="61"/>
      <c r="MQT130" s="61"/>
      <c r="MQU130" s="61"/>
      <c r="MQV130" s="61"/>
      <c r="MQW130" s="61"/>
      <c r="MQX130" s="61"/>
      <c r="MQY130" s="61"/>
      <c r="MQZ130" s="61"/>
      <c r="MRA130" s="61"/>
      <c r="MRB130" s="61"/>
      <c r="MRC130" s="61"/>
      <c r="MRD130" s="61"/>
      <c r="MRE130" s="61"/>
      <c r="MRF130" s="61"/>
      <c r="MRG130" s="61"/>
      <c r="MRH130" s="61"/>
      <c r="MRI130" s="61"/>
      <c r="MRJ130" s="61"/>
      <c r="MRK130" s="61"/>
      <c r="MRL130" s="61"/>
      <c r="MRM130" s="61"/>
      <c r="MRN130" s="61"/>
      <c r="MRO130" s="61"/>
      <c r="MRP130" s="61"/>
      <c r="MRQ130" s="61"/>
      <c r="MRR130" s="61"/>
      <c r="MRS130" s="61"/>
      <c r="MRT130" s="61"/>
      <c r="MRU130" s="61"/>
      <c r="MRV130" s="61"/>
      <c r="MRW130" s="61"/>
      <c r="MRX130" s="61"/>
      <c r="MRY130" s="61"/>
      <c r="MRZ130" s="61"/>
      <c r="MSA130" s="61"/>
      <c r="MSB130" s="61"/>
      <c r="MSC130" s="61"/>
      <c r="MSD130" s="61"/>
      <c r="MSE130" s="61"/>
      <c r="MSF130" s="61"/>
      <c r="MSG130" s="61"/>
      <c r="MSH130" s="61"/>
      <c r="MSI130" s="61"/>
      <c r="MSJ130" s="61"/>
      <c r="MSK130" s="61"/>
      <c r="MSL130" s="61"/>
      <c r="MSM130" s="61"/>
      <c r="MSN130" s="61"/>
      <c r="MSO130" s="61"/>
      <c r="MSP130" s="61"/>
      <c r="MSQ130" s="61"/>
      <c r="MSR130" s="61"/>
      <c r="MSS130" s="61"/>
      <c r="MST130" s="61"/>
      <c r="MSU130" s="61"/>
      <c r="MSV130" s="61"/>
      <c r="MSW130" s="61"/>
      <c r="MSX130" s="61"/>
      <c r="MSY130" s="61"/>
      <c r="MSZ130" s="61"/>
      <c r="MTA130" s="61"/>
      <c r="MTB130" s="61"/>
      <c r="MTC130" s="61"/>
      <c r="MTD130" s="61"/>
      <c r="MTE130" s="61"/>
      <c r="MTF130" s="61"/>
      <c r="MTG130" s="61"/>
      <c r="MTH130" s="61"/>
      <c r="MTI130" s="61"/>
      <c r="MTJ130" s="61"/>
      <c r="MTK130" s="61"/>
      <c r="MTL130" s="61"/>
      <c r="MTM130" s="61"/>
      <c r="MTN130" s="61"/>
      <c r="MTO130" s="61"/>
      <c r="MTP130" s="61"/>
      <c r="MTQ130" s="61"/>
      <c r="MTR130" s="61"/>
      <c r="MTS130" s="61"/>
      <c r="MTT130" s="61"/>
      <c r="MTU130" s="61"/>
      <c r="MTV130" s="61"/>
      <c r="MTW130" s="61"/>
      <c r="MTX130" s="61"/>
      <c r="MTY130" s="61"/>
      <c r="MTZ130" s="61"/>
      <c r="MUA130" s="61"/>
      <c r="MUB130" s="61"/>
      <c r="MUC130" s="61"/>
      <c r="MUD130" s="61"/>
      <c r="MUE130" s="61"/>
      <c r="MUF130" s="61"/>
      <c r="MUG130" s="61"/>
      <c r="MUH130" s="61"/>
      <c r="MUI130" s="61"/>
      <c r="MUJ130" s="61"/>
      <c r="MUK130" s="61"/>
      <c r="MUL130" s="61"/>
      <c r="MUM130" s="61"/>
      <c r="MUN130" s="61"/>
      <c r="MUO130" s="61"/>
      <c r="MUP130" s="61"/>
      <c r="MUQ130" s="61"/>
      <c r="MUR130" s="61"/>
      <c r="MUS130" s="61"/>
      <c r="MUT130" s="61"/>
      <c r="MUU130" s="61"/>
      <c r="MUV130" s="61"/>
      <c r="MUW130" s="61"/>
      <c r="MUX130" s="61"/>
      <c r="MUY130" s="61"/>
      <c r="MUZ130" s="61"/>
      <c r="MVA130" s="61"/>
      <c r="MVB130" s="61"/>
      <c r="MVC130" s="61"/>
      <c r="MVD130" s="61"/>
      <c r="MVE130" s="61"/>
      <c r="MVF130" s="61"/>
      <c r="MVG130" s="61"/>
      <c r="MVH130" s="61"/>
      <c r="MVI130" s="61"/>
      <c r="MVJ130" s="61"/>
      <c r="MVK130" s="61"/>
      <c r="MVL130" s="61"/>
      <c r="MVM130" s="61"/>
      <c r="MVN130" s="61"/>
      <c r="MVO130" s="61"/>
      <c r="MVP130" s="61"/>
      <c r="MVQ130" s="61"/>
      <c r="MVR130" s="61"/>
      <c r="MVS130" s="61"/>
      <c r="MVT130" s="61"/>
      <c r="MVU130" s="61"/>
      <c r="MVV130" s="61"/>
      <c r="MVW130" s="61"/>
      <c r="MVX130" s="61"/>
      <c r="MVY130" s="61"/>
      <c r="MVZ130" s="61"/>
      <c r="MWA130" s="61"/>
      <c r="MWB130" s="61"/>
      <c r="MWC130" s="61"/>
      <c r="MWD130" s="61"/>
      <c r="MWE130" s="61"/>
      <c r="MWF130" s="61"/>
      <c r="MWG130" s="61"/>
      <c r="MWH130" s="61"/>
      <c r="MWI130" s="61"/>
      <c r="MWJ130" s="61"/>
      <c r="MWK130" s="61"/>
      <c r="MWL130" s="61"/>
      <c r="MWM130" s="61"/>
      <c r="MWN130" s="61"/>
      <c r="MWO130" s="61"/>
      <c r="MWP130" s="61"/>
      <c r="MWQ130" s="61"/>
      <c r="MWR130" s="61"/>
      <c r="MWS130" s="61"/>
      <c r="MWT130" s="61"/>
      <c r="MWU130" s="61"/>
      <c r="MWV130" s="61"/>
      <c r="MWW130" s="61"/>
      <c r="MWX130" s="61"/>
      <c r="MWY130" s="61"/>
      <c r="MWZ130" s="61"/>
      <c r="MXA130" s="61"/>
      <c r="MXB130" s="61"/>
      <c r="MXC130" s="61"/>
      <c r="MXD130" s="61"/>
      <c r="MXE130" s="61"/>
      <c r="MXF130" s="61"/>
      <c r="MXG130" s="61"/>
      <c r="MXH130" s="61"/>
      <c r="MXI130" s="61"/>
      <c r="MXJ130" s="61"/>
      <c r="MXK130" s="61"/>
      <c r="MXL130" s="61"/>
      <c r="MXM130" s="61"/>
      <c r="MXN130" s="61"/>
      <c r="MXO130" s="61"/>
      <c r="MXP130" s="61"/>
      <c r="MXQ130" s="61"/>
      <c r="MXR130" s="61"/>
      <c r="MXS130" s="61"/>
      <c r="MXT130" s="61"/>
      <c r="MXU130" s="61"/>
      <c r="MXV130" s="61"/>
      <c r="MXW130" s="61"/>
      <c r="MXX130" s="61"/>
      <c r="MXY130" s="61"/>
      <c r="MXZ130" s="61"/>
      <c r="MYA130" s="61"/>
      <c r="MYB130" s="61"/>
      <c r="MYC130" s="61"/>
      <c r="MYD130" s="61"/>
      <c r="MYE130" s="61"/>
      <c r="MYF130" s="61"/>
      <c r="MYG130" s="61"/>
      <c r="MYH130" s="61"/>
      <c r="MYI130" s="61"/>
      <c r="MYJ130" s="61"/>
      <c r="MYK130" s="61"/>
      <c r="MYL130" s="61"/>
      <c r="MYM130" s="61"/>
      <c r="MYN130" s="61"/>
      <c r="MYO130" s="61"/>
      <c r="MYP130" s="61"/>
      <c r="MYQ130" s="61"/>
      <c r="MYR130" s="61"/>
      <c r="MYS130" s="61"/>
      <c r="MYT130" s="61"/>
      <c r="MYU130" s="61"/>
      <c r="MYV130" s="61"/>
      <c r="MYW130" s="61"/>
      <c r="MYX130" s="61"/>
      <c r="MYY130" s="61"/>
      <c r="MYZ130" s="61"/>
      <c r="MZA130" s="61"/>
      <c r="MZB130" s="61"/>
      <c r="MZC130" s="61"/>
      <c r="MZD130" s="61"/>
      <c r="MZE130" s="61"/>
      <c r="MZF130" s="61"/>
      <c r="MZG130" s="61"/>
      <c r="MZH130" s="61"/>
      <c r="MZI130" s="61"/>
      <c r="MZJ130" s="61"/>
      <c r="MZK130" s="61"/>
      <c r="MZL130" s="61"/>
      <c r="MZM130" s="61"/>
      <c r="MZN130" s="61"/>
      <c r="MZO130" s="61"/>
      <c r="MZP130" s="61"/>
      <c r="MZQ130" s="61"/>
      <c r="MZR130" s="61"/>
      <c r="MZS130" s="61"/>
      <c r="MZT130" s="61"/>
      <c r="MZU130" s="61"/>
      <c r="MZV130" s="61"/>
      <c r="MZW130" s="61"/>
      <c r="MZX130" s="61"/>
      <c r="MZY130" s="61"/>
      <c r="MZZ130" s="61"/>
      <c r="NAA130" s="61"/>
      <c r="NAB130" s="61"/>
      <c r="NAC130" s="61"/>
      <c r="NAD130" s="61"/>
      <c r="NAE130" s="61"/>
      <c r="NAF130" s="61"/>
      <c r="NAG130" s="61"/>
      <c r="NAH130" s="61"/>
      <c r="NAI130" s="61"/>
      <c r="NAJ130" s="61"/>
      <c r="NAK130" s="61"/>
      <c r="NAL130" s="61"/>
      <c r="NAM130" s="61"/>
      <c r="NAN130" s="61"/>
      <c r="NAO130" s="61"/>
      <c r="NAP130" s="61"/>
      <c r="NAQ130" s="61"/>
      <c r="NAR130" s="61"/>
      <c r="NAS130" s="61"/>
      <c r="NAT130" s="61"/>
      <c r="NAU130" s="61"/>
      <c r="NAV130" s="61"/>
      <c r="NAW130" s="61"/>
      <c r="NAX130" s="61"/>
      <c r="NAY130" s="61"/>
      <c r="NAZ130" s="61"/>
      <c r="NBA130" s="61"/>
      <c r="NBB130" s="61"/>
      <c r="NBC130" s="61"/>
      <c r="NBD130" s="61"/>
      <c r="NBE130" s="61"/>
      <c r="NBF130" s="61"/>
      <c r="NBG130" s="61"/>
      <c r="NBH130" s="61"/>
      <c r="NBI130" s="61"/>
      <c r="NBJ130" s="61"/>
      <c r="NBK130" s="61"/>
      <c r="NBL130" s="61"/>
      <c r="NBM130" s="61"/>
      <c r="NBN130" s="61"/>
      <c r="NBO130" s="61"/>
      <c r="NBP130" s="61"/>
      <c r="NBQ130" s="61"/>
      <c r="NBR130" s="61"/>
      <c r="NBS130" s="61"/>
      <c r="NBT130" s="61"/>
      <c r="NBU130" s="61"/>
      <c r="NBV130" s="61"/>
      <c r="NBW130" s="61"/>
      <c r="NBX130" s="61"/>
      <c r="NBY130" s="61"/>
      <c r="NBZ130" s="61"/>
      <c r="NCA130" s="61"/>
      <c r="NCB130" s="61"/>
      <c r="NCC130" s="61"/>
      <c r="NCD130" s="61"/>
      <c r="NCE130" s="61"/>
      <c r="NCF130" s="61"/>
      <c r="NCG130" s="61"/>
      <c r="NCH130" s="61"/>
      <c r="NCI130" s="61"/>
      <c r="NCJ130" s="61"/>
      <c r="NCK130" s="61"/>
      <c r="NCL130" s="61"/>
      <c r="NCM130" s="61"/>
      <c r="NCN130" s="61"/>
      <c r="NCO130" s="61"/>
      <c r="NCP130" s="61"/>
      <c r="NCQ130" s="61"/>
      <c r="NCR130" s="61"/>
      <c r="NCS130" s="61"/>
      <c r="NCT130" s="61"/>
      <c r="NCU130" s="61"/>
      <c r="NCV130" s="61"/>
      <c r="NCW130" s="61"/>
      <c r="NCX130" s="61"/>
      <c r="NCY130" s="61"/>
      <c r="NCZ130" s="61"/>
      <c r="NDA130" s="61"/>
      <c r="NDB130" s="61"/>
      <c r="NDC130" s="61"/>
      <c r="NDD130" s="61"/>
      <c r="NDE130" s="61"/>
      <c r="NDF130" s="61"/>
      <c r="NDG130" s="61"/>
      <c r="NDH130" s="61"/>
      <c r="NDI130" s="61"/>
      <c r="NDJ130" s="61"/>
      <c r="NDK130" s="61"/>
      <c r="NDL130" s="61"/>
      <c r="NDM130" s="61"/>
      <c r="NDN130" s="61"/>
      <c r="NDO130" s="61"/>
      <c r="NDP130" s="61"/>
      <c r="NDQ130" s="61"/>
      <c r="NDR130" s="61"/>
      <c r="NDS130" s="61"/>
      <c r="NDT130" s="61"/>
      <c r="NDU130" s="61"/>
      <c r="NDV130" s="61"/>
      <c r="NDW130" s="61"/>
      <c r="NDX130" s="61"/>
      <c r="NDY130" s="61"/>
      <c r="NDZ130" s="61"/>
      <c r="NEA130" s="61"/>
      <c r="NEB130" s="61"/>
      <c r="NEC130" s="61"/>
      <c r="NED130" s="61"/>
      <c r="NEE130" s="61"/>
      <c r="NEF130" s="61"/>
      <c r="NEG130" s="61"/>
      <c r="NEH130" s="61"/>
      <c r="NEI130" s="61"/>
      <c r="NEJ130" s="61"/>
      <c r="NEK130" s="61"/>
      <c r="NEL130" s="61"/>
      <c r="NEM130" s="61"/>
      <c r="NEN130" s="61"/>
      <c r="NEO130" s="61"/>
      <c r="NEP130" s="61"/>
      <c r="NEQ130" s="61"/>
      <c r="NER130" s="61"/>
      <c r="NES130" s="61"/>
      <c r="NET130" s="61"/>
      <c r="NEU130" s="61"/>
      <c r="NEV130" s="61"/>
      <c r="NEW130" s="61"/>
      <c r="NEX130" s="61"/>
      <c r="NEY130" s="61"/>
      <c r="NEZ130" s="61"/>
      <c r="NFA130" s="61"/>
      <c r="NFB130" s="61"/>
      <c r="NFC130" s="61"/>
      <c r="NFD130" s="61"/>
      <c r="NFE130" s="61"/>
      <c r="NFF130" s="61"/>
      <c r="NFG130" s="61"/>
      <c r="NFH130" s="61"/>
      <c r="NFI130" s="61"/>
      <c r="NFJ130" s="61"/>
      <c r="NFK130" s="61"/>
      <c r="NFL130" s="61"/>
      <c r="NFM130" s="61"/>
      <c r="NFN130" s="61"/>
      <c r="NFO130" s="61"/>
      <c r="NFP130" s="61"/>
      <c r="NFQ130" s="61"/>
      <c r="NFR130" s="61"/>
      <c r="NFS130" s="61"/>
      <c r="NFT130" s="61"/>
      <c r="NFU130" s="61"/>
      <c r="NFV130" s="61"/>
      <c r="NFW130" s="61"/>
      <c r="NFX130" s="61"/>
      <c r="NFY130" s="61"/>
      <c r="NFZ130" s="61"/>
      <c r="NGA130" s="61"/>
      <c r="NGB130" s="61"/>
      <c r="NGC130" s="61"/>
      <c r="NGD130" s="61"/>
      <c r="NGE130" s="61"/>
      <c r="NGF130" s="61"/>
      <c r="NGG130" s="61"/>
      <c r="NGH130" s="61"/>
      <c r="NGI130" s="61"/>
      <c r="NGJ130" s="61"/>
      <c r="NGK130" s="61"/>
      <c r="NGL130" s="61"/>
      <c r="NGM130" s="61"/>
      <c r="NGN130" s="61"/>
      <c r="NGO130" s="61"/>
      <c r="NGP130" s="61"/>
      <c r="NGQ130" s="61"/>
      <c r="NGR130" s="61"/>
      <c r="NGS130" s="61"/>
      <c r="NGT130" s="61"/>
      <c r="NGU130" s="61"/>
      <c r="NGV130" s="61"/>
      <c r="NGW130" s="61"/>
      <c r="NGX130" s="61"/>
      <c r="NGY130" s="61"/>
      <c r="NGZ130" s="61"/>
      <c r="NHA130" s="61"/>
      <c r="NHB130" s="61"/>
      <c r="NHC130" s="61"/>
      <c r="NHD130" s="61"/>
      <c r="NHE130" s="61"/>
      <c r="NHF130" s="61"/>
      <c r="NHG130" s="61"/>
      <c r="NHH130" s="61"/>
      <c r="NHI130" s="61"/>
      <c r="NHJ130" s="61"/>
      <c r="NHK130" s="61"/>
      <c r="NHL130" s="61"/>
      <c r="NHM130" s="61"/>
      <c r="NHN130" s="61"/>
      <c r="NHO130" s="61"/>
      <c r="NHP130" s="61"/>
      <c r="NHQ130" s="61"/>
      <c r="NHR130" s="61"/>
      <c r="NHS130" s="61"/>
      <c r="NHT130" s="61"/>
      <c r="NHU130" s="61"/>
      <c r="NHV130" s="61"/>
      <c r="NHW130" s="61"/>
      <c r="NHX130" s="61"/>
      <c r="NHY130" s="61"/>
      <c r="NHZ130" s="61"/>
      <c r="NIA130" s="61"/>
      <c r="NIB130" s="61"/>
      <c r="NIC130" s="61"/>
      <c r="NID130" s="61"/>
      <c r="NIE130" s="61"/>
      <c r="NIF130" s="61"/>
      <c r="NIG130" s="61"/>
      <c r="NIH130" s="61"/>
      <c r="NII130" s="61"/>
      <c r="NIJ130" s="61"/>
      <c r="NIK130" s="61"/>
      <c r="NIL130" s="61"/>
      <c r="NIM130" s="61"/>
      <c r="NIN130" s="61"/>
      <c r="NIO130" s="61"/>
      <c r="NIP130" s="61"/>
      <c r="NIQ130" s="61"/>
      <c r="NIR130" s="61"/>
      <c r="NIS130" s="61"/>
      <c r="NIT130" s="61"/>
      <c r="NIU130" s="61"/>
      <c r="NIV130" s="61"/>
      <c r="NIW130" s="61"/>
      <c r="NIX130" s="61"/>
      <c r="NIY130" s="61"/>
      <c r="NIZ130" s="61"/>
      <c r="NJA130" s="61"/>
      <c r="NJB130" s="61"/>
      <c r="NJC130" s="61"/>
      <c r="NJD130" s="61"/>
      <c r="NJE130" s="61"/>
      <c r="NJF130" s="61"/>
      <c r="NJG130" s="61"/>
      <c r="NJH130" s="61"/>
      <c r="NJI130" s="61"/>
      <c r="NJJ130" s="61"/>
      <c r="NJK130" s="61"/>
      <c r="NJL130" s="61"/>
      <c r="NJM130" s="61"/>
      <c r="NJN130" s="61"/>
      <c r="NJO130" s="61"/>
      <c r="NJP130" s="61"/>
      <c r="NJQ130" s="61"/>
      <c r="NJR130" s="61"/>
      <c r="NJS130" s="61"/>
      <c r="NJT130" s="61"/>
      <c r="NJU130" s="61"/>
      <c r="NJV130" s="61"/>
      <c r="NJW130" s="61"/>
      <c r="NJX130" s="61"/>
      <c r="NJY130" s="61"/>
      <c r="NJZ130" s="61"/>
      <c r="NKA130" s="61"/>
      <c r="NKB130" s="61"/>
      <c r="NKC130" s="61"/>
      <c r="NKD130" s="61"/>
      <c r="NKE130" s="61"/>
      <c r="NKF130" s="61"/>
      <c r="NKG130" s="61"/>
      <c r="NKH130" s="61"/>
      <c r="NKI130" s="61"/>
      <c r="NKJ130" s="61"/>
      <c r="NKK130" s="61"/>
      <c r="NKL130" s="61"/>
      <c r="NKM130" s="61"/>
      <c r="NKN130" s="61"/>
      <c r="NKO130" s="61"/>
      <c r="NKP130" s="61"/>
      <c r="NKQ130" s="61"/>
      <c r="NKR130" s="61"/>
      <c r="NKS130" s="61"/>
      <c r="NKT130" s="61"/>
      <c r="NKU130" s="61"/>
      <c r="NKV130" s="61"/>
      <c r="NKW130" s="61"/>
      <c r="NKX130" s="61"/>
      <c r="NKY130" s="61"/>
      <c r="NKZ130" s="61"/>
      <c r="NLA130" s="61"/>
      <c r="NLB130" s="61"/>
      <c r="NLC130" s="61"/>
      <c r="NLD130" s="61"/>
      <c r="NLE130" s="61"/>
      <c r="NLF130" s="61"/>
      <c r="NLG130" s="61"/>
      <c r="NLH130" s="61"/>
      <c r="NLI130" s="61"/>
      <c r="NLJ130" s="61"/>
      <c r="NLK130" s="61"/>
      <c r="NLL130" s="61"/>
      <c r="NLM130" s="61"/>
      <c r="NLN130" s="61"/>
      <c r="NLO130" s="61"/>
      <c r="NLP130" s="61"/>
      <c r="NLQ130" s="61"/>
      <c r="NLR130" s="61"/>
      <c r="NLS130" s="61"/>
      <c r="NLT130" s="61"/>
      <c r="NLU130" s="61"/>
      <c r="NLV130" s="61"/>
      <c r="NLW130" s="61"/>
      <c r="NLX130" s="61"/>
      <c r="NLY130" s="61"/>
      <c r="NLZ130" s="61"/>
      <c r="NMA130" s="61"/>
      <c r="NMB130" s="61"/>
      <c r="NMC130" s="61"/>
      <c r="NMD130" s="61"/>
      <c r="NME130" s="61"/>
      <c r="NMF130" s="61"/>
      <c r="NMG130" s="61"/>
      <c r="NMH130" s="61"/>
      <c r="NMI130" s="61"/>
      <c r="NMJ130" s="61"/>
      <c r="NMK130" s="61"/>
      <c r="NML130" s="61"/>
      <c r="NMM130" s="61"/>
      <c r="NMN130" s="61"/>
      <c r="NMO130" s="61"/>
      <c r="NMP130" s="61"/>
      <c r="NMQ130" s="61"/>
      <c r="NMR130" s="61"/>
      <c r="NMS130" s="61"/>
      <c r="NMT130" s="61"/>
      <c r="NMU130" s="61"/>
      <c r="NMV130" s="61"/>
      <c r="NMW130" s="61"/>
      <c r="NMX130" s="61"/>
      <c r="NMY130" s="61"/>
      <c r="NMZ130" s="61"/>
      <c r="NNA130" s="61"/>
      <c r="NNB130" s="61"/>
      <c r="NNC130" s="61"/>
      <c r="NND130" s="61"/>
      <c r="NNE130" s="61"/>
      <c r="NNF130" s="61"/>
      <c r="NNG130" s="61"/>
      <c r="NNH130" s="61"/>
      <c r="NNI130" s="61"/>
      <c r="NNJ130" s="61"/>
      <c r="NNK130" s="61"/>
      <c r="NNL130" s="61"/>
      <c r="NNM130" s="61"/>
      <c r="NNN130" s="61"/>
      <c r="NNO130" s="61"/>
      <c r="NNP130" s="61"/>
      <c r="NNQ130" s="61"/>
      <c r="NNR130" s="61"/>
      <c r="NNS130" s="61"/>
      <c r="NNT130" s="61"/>
      <c r="NNU130" s="61"/>
      <c r="NNV130" s="61"/>
      <c r="NNW130" s="61"/>
      <c r="NNX130" s="61"/>
      <c r="NNY130" s="61"/>
      <c r="NNZ130" s="61"/>
      <c r="NOA130" s="61"/>
      <c r="NOB130" s="61"/>
      <c r="NOC130" s="61"/>
      <c r="NOD130" s="61"/>
      <c r="NOE130" s="61"/>
      <c r="NOF130" s="61"/>
      <c r="NOG130" s="61"/>
      <c r="NOH130" s="61"/>
      <c r="NOI130" s="61"/>
      <c r="NOJ130" s="61"/>
      <c r="NOK130" s="61"/>
      <c r="NOL130" s="61"/>
      <c r="NOM130" s="61"/>
      <c r="NON130" s="61"/>
      <c r="NOO130" s="61"/>
      <c r="NOP130" s="61"/>
      <c r="NOQ130" s="61"/>
      <c r="NOR130" s="61"/>
      <c r="NOS130" s="61"/>
      <c r="NOT130" s="61"/>
      <c r="NOU130" s="61"/>
      <c r="NOV130" s="61"/>
      <c r="NOW130" s="61"/>
      <c r="NOX130" s="61"/>
      <c r="NOY130" s="61"/>
      <c r="NOZ130" s="61"/>
      <c r="NPA130" s="61"/>
      <c r="NPB130" s="61"/>
      <c r="NPC130" s="61"/>
      <c r="NPD130" s="61"/>
      <c r="NPE130" s="61"/>
      <c r="NPF130" s="61"/>
      <c r="NPG130" s="61"/>
      <c r="NPH130" s="61"/>
      <c r="NPI130" s="61"/>
      <c r="NPJ130" s="61"/>
      <c r="NPK130" s="61"/>
      <c r="NPL130" s="61"/>
      <c r="NPM130" s="61"/>
      <c r="NPN130" s="61"/>
      <c r="NPO130" s="61"/>
      <c r="NPP130" s="61"/>
      <c r="NPQ130" s="61"/>
      <c r="NPR130" s="61"/>
      <c r="NPS130" s="61"/>
      <c r="NPT130" s="61"/>
      <c r="NPU130" s="61"/>
      <c r="NPV130" s="61"/>
      <c r="NPW130" s="61"/>
      <c r="NPX130" s="61"/>
      <c r="NPY130" s="61"/>
      <c r="NPZ130" s="61"/>
      <c r="NQA130" s="61"/>
      <c r="NQB130" s="61"/>
      <c r="NQC130" s="61"/>
      <c r="NQD130" s="61"/>
      <c r="NQE130" s="61"/>
      <c r="NQF130" s="61"/>
      <c r="NQG130" s="61"/>
      <c r="NQH130" s="61"/>
      <c r="NQI130" s="61"/>
      <c r="NQJ130" s="61"/>
      <c r="NQK130" s="61"/>
      <c r="NQL130" s="61"/>
      <c r="NQM130" s="61"/>
      <c r="NQN130" s="61"/>
      <c r="NQO130" s="61"/>
      <c r="NQP130" s="61"/>
      <c r="NQQ130" s="61"/>
      <c r="NQR130" s="61"/>
      <c r="NQS130" s="61"/>
      <c r="NQT130" s="61"/>
      <c r="NQU130" s="61"/>
      <c r="NQV130" s="61"/>
      <c r="NQW130" s="61"/>
      <c r="NQX130" s="61"/>
      <c r="NQY130" s="61"/>
      <c r="NQZ130" s="61"/>
      <c r="NRA130" s="61"/>
      <c r="NRB130" s="61"/>
      <c r="NRC130" s="61"/>
      <c r="NRD130" s="61"/>
      <c r="NRE130" s="61"/>
      <c r="NRF130" s="61"/>
      <c r="NRG130" s="61"/>
      <c r="NRH130" s="61"/>
      <c r="NRI130" s="61"/>
      <c r="NRJ130" s="61"/>
      <c r="NRK130" s="61"/>
      <c r="NRL130" s="61"/>
      <c r="NRM130" s="61"/>
      <c r="NRN130" s="61"/>
      <c r="NRO130" s="61"/>
      <c r="NRP130" s="61"/>
      <c r="NRQ130" s="61"/>
      <c r="NRR130" s="61"/>
      <c r="NRS130" s="61"/>
      <c r="NRT130" s="61"/>
      <c r="NRU130" s="61"/>
      <c r="NRV130" s="61"/>
      <c r="NRW130" s="61"/>
      <c r="NRX130" s="61"/>
      <c r="NRY130" s="61"/>
      <c r="NRZ130" s="61"/>
      <c r="NSA130" s="61"/>
      <c r="NSB130" s="61"/>
      <c r="NSC130" s="61"/>
      <c r="NSD130" s="61"/>
      <c r="NSE130" s="61"/>
      <c r="NSF130" s="61"/>
      <c r="NSG130" s="61"/>
      <c r="NSH130" s="61"/>
      <c r="NSI130" s="61"/>
      <c r="NSJ130" s="61"/>
      <c r="NSK130" s="61"/>
      <c r="NSL130" s="61"/>
      <c r="NSM130" s="61"/>
      <c r="NSN130" s="61"/>
      <c r="NSO130" s="61"/>
      <c r="NSP130" s="61"/>
      <c r="NSQ130" s="61"/>
      <c r="NSR130" s="61"/>
      <c r="NSS130" s="61"/>
      <c r="NST130" s="61"/>
      <c r="NSU130" s="61"/>
      <c r="NSV130" s="61"/>
      <c r="NSW130" s="61"/>
      <c r="NSX130" s="61"/>
      <c r="NSY130" s="61"/>
      <c r="NSZ130" s="61"/>
      <c r="NTA130" s="61"/>
      <c r="NTB130" s="61"/>
      <c r="NTC130" s="61"/>
      <c r="NTD130" s="61"/>
      <c r="NTE130" s="61"/>
      <c r="NTF130" s="61"/>
      <c r="NTG130" s="61"/>
      <c r="NTH130" s="61"/>
      <c r="NTI130" s="61"/>
      <c r="NTJ130" s="61"/>
      <c r="NTK130" s="61"/>
      <c r="NTL130" s="61"/>
      <c r="NTM130" s="61"/>
      <c r="NTN130" s="61"/>
      <c r="NTO130" s="61"/>
      <c r="NTP130" s="61"/>
      <c r="NTQ130" s="61"/>
      <c r="NTR130" s="61"/>
      <c r="NTS130" s="61"/>
      <c r="NTT130" s="61"/>
      <c r="NTU130" s="61"/>
      <c r="NTV130" s="61"/>
      <c r="NTW130" s="61"/>
      <c r="NTX130" s="61"/>
      <c r="NTY130" s="61"/>
      <c r="NTZ130" s="61"/>
      <c r="NUA130" s="61"/>
      <c r="NUB130" s="61"/>
      <c r="NUC130" s="61"/>
      <c r="NUD130" s="61"/>
      <c r="NUE130" s="61"/>
      <c r="NUF130" s="61"/>
      <c r="NUG130" s="61"/>
      <c r="NUH130" s="61"/>
      <c r="NUI130" s="61"/>
      <c r="NUJ130" s="61"/>
      <c r="NUK130" s="61"/>
      <c r="NUL130" s="61"/>
      <c r="NUM130" s="61"/>
      <c r="NUN130" s="61"/>
      <c r="NUO130" s="61"/>
      <c r="NUP130" s="61"/>
      <c r="NUQ130" s="61"/>
      <c r="NUR130" s="61"/>
      <c r="NUS130" s="61"/>
      <c r="NUT130" s="61"/>
      <c r="NUU130" s="61"/>
      <c r="NUV130" s="61"/>
      <c r="NUW130" s="61"/>
      <c r="NUX130" s="61"/>
      <c r="NUY130" s="61"/>
      <c r="NUZ130" s="61"/>
      <c r="NVA130" s="61"/>
      <c r="NVB130" s="61"/>
      <c r="NVC130" s="61"/>
      <c r="NVD130" s="61"/>
      <c r="NVE130" s="61"/>
      <c r="NVF130" s="61"/>
      <c r="NVG130" s="61"/>
      <c r="NVH130" s="61"/>
      <c r="NVI130" s="61"/>
      <c r="NVJ130" s="61"/>
      <c r="NVK130" s="61"/>
      <c r="NVL130" s="61"/>
      <c r="NVM130" s="61"/>
      <c r="NVN130" s="61"/>
      <c r="NVO130" s="61"/>
      <c r="NVP130" s="61"/>
      <c r="NVQ130" s="61"/>
      <c r="NVR130" s="61"/>
      <c r="NVS130" s="61"/>
      <c r="NVT130" s="61"/>
      <c r="NVU130" s="61"/>
      <c r="NVV130" s="61"/>
      <c r="NVW130" s="61"/>
      <c r="NVX130" s="61"/>
      <c r="NVY130" s="61"/>
      <c r="NVZ130" s="61"/>
      <c r="NWA130" s="61"/>
      <c r="NWB130" s="61"/>
      <c r="NWC130" s="61"/>
      <c r="NWD130" s="61"/>
      <c r="NWE130" s="61"/>
      <c r="NWF130" s="61"/>
      <c r="NWG130" s="61"/>
      <c r="NWH130" s="61"/>
      <c r="NWI130" s="61"/>
      <c r="NWJ130" s="61"/>
      <c r="NWK130" s="61"/>
      <c r="NWL130" s="61"/>
      <c r="NWM130" s="61"/>
      <c r="NWN130" s="61"/>
      <c r="NWO130" s="61"/>
      <c r="NWP130" s="61"/>
      <c r="NWQ130" s="61"/>
      <c r="NWR130" s="61"/>
      <c r="NWS130" s="61"/>
      <c r="NWT130" s="61"/>
      <c r="NWU130" s="61"/>
      <c r="NWV130" s="61"/>
      <c r="NWW130" s="61"/>
      <c r="NWX130" s="61"/>
      <c r="NWY130" s="61"/>
      <c r="NWZ130" s="61"/>
      <c r="NXA130" s="61"/>
      <c r="NXB130" s="61"/>
      <c r="NXC130" s="61"/>
      <c r="NXD130" s="61"/>
      <c r="NXE130" s="61"/>
      <c r="NXF130" s="61"/>
      <c r="NXG130" s="61"/>
      <c r="NXH130" s="61"/>
      <c r="NXI130" s="61"/>
      <c r="NXJ130" s="61"/>
      <c r="NXK130" s="61"/>
      <c r="NXL130" s="61"/>
      <c r="NXM130" s="61"/>
      <c r="NXN130" s="61"/>
      <c r="NXO130" s="61"/>
      <c r="NXP130" s="61"/>
      <c r="NXQ130" s="61"/>
      <c r="NXR130" s="61"/>
      <c r="NXS130" s="61"/>
      <c r="NXT130" s="61"/>
      <c r="NXU130" s="61"/>
      <c r="NXV130" s="61"/>
      <c r="NXW130" s="61"/>
      <c r="NXX130" s="61"/>
      <c r="NXY130" s="61"/>
      <c r="NXZ130" s="61"/>
      <c r="NYA130" s="61"/>
      <c r="NYB130" s="61"/>
      <c r="NYC130" s="61"/>
      <c r="NYD130" s="61"/>
      <c r="NYE130" s="61"/>
      <c r="NYF130" s="61"/>
      <c r="NYG130" s="61"/>
      <c r="NYH130" s="61"/>
      <c r="NYI130" s="61"/>
      <c r="NYJ130" s="61"/>
      <c r="NYK130" s="61"/>
      <c r="NYL130" s="61"/>
      <c r="NYM130" s="61"/>
      <c r="NYN130" s="61"/>
      <c r="NYO130" s="61"/>
      <c r="NYP130" s="61"/>
      <c r="NYQ130" s="61"/>
      <c r="NYR130" s="61"/>
      <c r="NYS130" s="61"/>
      <c r="NYT130" s="61"/>
      <c r="NYU130" s="61"/>
      <c r="NYV130" s="61"/>
      <c r="NYW130" s="61"/>
      <c r="NYX130" s="61"/>
      <c r="NYY130" s="61"/>
      <c r="NYZ130" s="61"/>
      <c r="NZA130" s="61"/>
      <c r="NZB130" s="61"/>
      <c r="NZC130" s="61"/>
      <c r="NZD130" s="61"/>
      <c r="NZE130" s="61"/>
      <c r="NZF130" s="61"/>
      <c r="NZG130" s="61"/>
      <c r="NZH130" s="61"/>
      <c r="NZI130" s="61"/>
      <c r="NZJ130" s="61"/>
      <c r="NZK130" s="61"/>
      <c r="NZL130" s="61"/>
      <c r="NZM130" s="61"/>
      <c r="NZN130" s="61"/>
      <c r="NZO130" s="61"/>
      <c r="NZP130" s="61"/>
      <c r="NZQ130" s="61"/>
      <c r="NZR130" s="61"/>
      <c r="NZS130" s="61"/>
      <c r="NZT130" s="61"/>
      <c r="NZU130" s="61"/>
      <c r="NZV130" s="61"/>
      <c r="NZW130" s="61"/>
      <c r="NZX130" s="61"/>
      <c r="NZY130" s="61"/>
      <c r="NZZ130" s="61"/>
      <c r="OAA130" s="61"/>
      <c r="OAB130" s="61"/>
      <c r="OAC130" s="61"/>
      <c r="OAD130" s="61"/>
      <c r="OAE130" s="61"/>
      <c r="OAF130" s="61"/>
      <c r="OAG130" s="61"/>
      <c r="OAH130" s="61"/>
      <c r="OAI130" s="61"/>
      <c r="OAJ130" s="61"/>
      <c r="OAK130" s="61"/>
      <c r="OAL130" s="61"/>
      <c r="OAM130" s="61"/>
      <c r="OAN130" s="61"/>
      <c r="OAO130" s="61"/>
      <c r="OAP130" s="61"/>
      <c r="OAQ130" s="61"/>
      <c r="OAR130" s="61"/>
      <c r="OAS130" s="61"/>
      <c r="OAT130" s="61"/>
      <c r="OAU130" s="61"/>
      <c r="OAV130" s="61"/>
      <c r="OAW130" s="61"/>
      <c r="OAX130" s="61"/>
      <c r="OAY130" s="61"/>
      <c r="OAZ130" s="61"/>
      <c r="OBA130" s="61"/>
      <c r="OBB130" s="61"/>
      <c r="OBC130" s="61"/>
      <c r="OBD130" s="61"/>
      <c r="OBE130" s="61"/>
      <c r="OBF130" s="61"/>
      <c r="OBG130" s="61"/>
      <c r="OBH130" s="61"/>
      <c r="OBI130" s="61"/>
      <c r="OBJ130" s="61"/>
      <c r="OBK130" s="61"/>
      <c r="OBL130" s="61"/>
      <c r="OBM130" s="61"/>
      <c r="OBN130" s="61"/>
      <c r="OBO130" s="61"/>
      <c r="OBP130" s="61"/>
      <c r="OBQ130" s="61"/>
      <c r="OBR130" s="61"/>
      <c r="OBS130" s="61"/>
      <c r="OBT130" s="61"/>
      <c r="OBU130" s="61"/>
      <c r="OBV130" s="61"/>
      <c r="OBW130" s="61"/>
      <c r="OBX130" s="61"/>
      <c r="OBY130" s="61"/>
      <c r="OBZ130" s="61"/>
      <c r="OCA130" s="61"/>
      <c r="OCB130" s="61"/>
      <c r="OCC130" s="61"/>
      <c r="OCD130" s="61"/>
      <c r="OCE130" s="61"/>
      <c r="OCF130" s="61"/>
      <c r="OCG130" s="61"/>
      <c r="OCH130" s="61"/>
      <c r="OCI130" s="61"/>
      <c r="OCJ130" s="61"/>
      <c r="OCK130" s="61"/>
      <c r="OCL130" s="61"/>
      <c r="OCM130" s="61"/>
      <c r="OCN130" s="61"/>
      <c r="OCO130" s="61"/>
      <c r="OCP130" s="61"/>
      <c r="OCQ130" s="61"/>
      <c r="OCR130" s="61"/>
      <c r="OCS130" s="61"/>
      <c r="OCT130" s="61"/>
      <c r="OCU130" s="61"/>
      <c r="OCV130" s="61"/>
      <c r="OCW130" s="61"/>
      <c r="OCX130" s="61"/>
      <c r="OCY130" s="61"/>
      <c r="OCZ130" s="61"/>
      <c r="ODA130" s="61"/>
      <c r="ODB130" s="61"/>
      <c r="ODC130" s="61"/>
      <c r="ODD130" s="61"/>
      <c r="ODE130" s="61"/>
      <c r="ODF130" s="61"/>
      <c r="ODG130" s="61"/>
      <c r="ODH130" s="61"/>
      <c r="ODI130" s="61"/>
      <c r="ODJ130" s="61"/>
      <c r="ODK130" s="61"/>
      <c r="ODL130" s="61"/>
      <c r="ODM130" s="61"/>
      <c r="ODN130" s="61"/>
      <c r="ODO130" s="61"/>
      <c r="ODP130" s="61"/>
      <c r="ODQ130" s="61"/>
      <c r="ODR130" s="61"/>
      <c r="ODS130" s="61"/>
      <c r="ODT130" s="61"/>
      <c r="ODU130" s="61"/>
      <c r="ODV130" s="61"/>
      <c r="ODW130" s="61"/>
      <c r="ODX130" s="61"/>
      <c r="ODY130" s="61"/>
      <c r="ODZ130" s="61"/>
      <c r="OEA130" s="61"/>
      <c r="OEB130" s="61"/>
      <c r="OEC130" s="61"/>
      <c r="OED130" s="61"/>
      <c r="OEE130" s="61"/>
      <c r="OEF130" s="61"/>
      <c r="OEG130" s="61"/>
      <c r="OEH130" s="61"/>
      <c r="OEI130" s="61"/>
      <c r="OEJ130" s="61"/>
      <c r="OEK130" s="61"/>
      <c r="OEL130" s="61"/>
      <c r="OEM130" s="61"/>
      <c r="OEN130" s="61"/>
      <c r="OEO130" s="61"/>
      <c r="OEP130" s="61"/>
      <c r="OEQ130" s="61"/>
      <c r="OER130" s="61"/>
      <c r="OES130" s="61"/>
      <c r="OET130" s="61"/>
      <c r="OEU130" s="61"/>
      <c r="OEV130" s="61"/>
      <c r="OEW130" s="61"/>
      <c r="OEX130" s="61"/>
      <c r="OEY130" s="61"/>
      <c r="OEZ130" s="61"/>
      <c r="OFA130" s="61"/>
      <c r="OFB130" s="61"/>
      <c r="OFC130" s="61"/>
      <c r="OFD130" s="61"/>
      <c r="OFE130" s="61"/>
      <c r="OFF130" s="61"/>
      <c r="OFG130" s="61"/>
      <c r="OFH130" s="61"/>
      <c r="OFI130" s="61"/>
      <c r="OFJ130" s="61"/>
      <c r="OFK130" s="61"/>
      <c r="OFL130" s="61"/>
      <c r="OFM130" s="61"/>
      <c r="OFN130" s="61"/>
      <c r="OFO130" s="61"/>
      <c r="OFP130" s="61"/>
      <c r="OFQ130" s="61"/>
      <c r="OFR130" s="61"/>
      <c r="OFS130" s="61"/>
      <c r="OFT130" s="61"/>
      <c r="OFU130" s="61"/>
      <c r="OFV130" s="61"/>
      <c r="OFW130" s="61"/>
      <c r="OFX130" s="61"/>
      <c r="OFY130" s="61"/>
      <c r="OFZ130" s="61"/>
      <c r="OGA130" s="61"/>
      <c r="OGB130" s="61"/>
      <c r="OGC130" s="61"/>
      <c r="OGD130" s="61"/>
      <c r="OGE130" s="61"/>
      <c r="OGF130" s="61"/>
      <c r="OGG130" s="61"/>
      <c r="OGH130" s="61"/>
      <c r="OGI130" s="61"/>
      <c r="OGJ130" s="61"/>
      <c r="OGK130" s="61"/>
      <c r="OGL130" s="61"/>
      <c r="OGM130" s="61"/>
      <c r="OGN130" s="61"/>
      <c r="OGO130" s="61"/>
      <c r="OGP130" s="61"/>
      <c r="OGQ130" s="61"/>
      <c r="OGR130" s="61"/>
      <c r="OGS130" s="61"/>
      <c r="OGT130" s="61"/>
      <c r="OGU130" s="61"/>
      <c r="OGV130" s="61"/>
      <c r="OGW130" s="61"/>
      <c r="OGX130" s="61"/>
      <c r="OGY130" s="61"/>
      <c r="OGZ130" s="61"/>
      <c r="OHA130" s="61"/>
      <c r="OHB130" s="61"/>
      <c r="OHC130" s="61"/>
      <c r="OHD130" s="61"/>
      <c r="OHE130" s="61"/>
      <c r="OHF130" s="61"/>
      <c r="OHG130" s="61"/>
      <c r="OHH130" s="61"/>
      <c r="OHI130" s="61"/>
      <c r="OHJ130" s="61"/>
      <c r="OHK130" s="61"/>
      <c r="OHL130" s="61"/>
      <c r="OHM130" s="61"/>
      <c r="OHN130" s="61"/>
      <c r="OHO130" s="61"/>
      <c r="OHP130" s="61"/>
      <c r="OHQ130" s="61"/>
      <c r="OHR130" s="61"/>
      <c r="OHS130" s="61"/>
      <c r="OHT130" s="61"/>
      <c r="OHU130" s="61"/>
      <c r="OHV130" s="61"/>
      <c r="OHW130" s="61"/>
      <c r="OHX130" s="61"/>
      <c r="OHY130" s="61"/>
      <c r="OHZ130" s="61"/>
      <c r="OIA130" s="61"/>
      <c r="OIB130" s="61"/>
      <c r="OIC130" s="61"/>
      <c r="OID130" s="61"/>
      <c r="OIE130" s="61"/>
      <c r="OIF130" s="61"/>
      <c r="OIG130" s="61"/>
      <c r="OIH130" s="61"/>
      <c r="OII130" s="61"/>
      <c r="OIJ130" s="61"/>
      <c r="OIK130" s="61"/>
      <c r="OIL130" s="61"/>
      <c r="OIM130" s="61"/>
      <c r="OIN130" s="61"/>
      <c r="OIO130" s="61"/>
      <c r="OIP130" s="61"/>
      <c r="OIQ130" s="61"/>
      <c r="OIR130" s="61"/>
      <c r="OIS130" s="61"/>
      <c r="OIT130" s="61"/>
      <c r="OIU130" s="61"/>
      <c r="OIV130" s="61"/>
      <c r="OIW130" s="61"/>
      <c r="OIX130" s="61"/>
      <c r="OIY130" s="61"/>
      <c r="OIZ130" s="61"/>
      <c r="OJA130" s="61"/>
      <c r="OJB130" s="61"/>
      <c r="OJC130" s="61"/>
      <c r="OJD130" s="61"/>
      <c r="OJE130" s="61"/>
      <c r="OJF130" s="61"/>
      <c r="OJG130" s="61"/>
      <c r="OJH130" s="61"/>
      <c r="OJI130" s="61"/>
      <c r="OJJ130" s="61"/>
      <c r="OJK130" s="61"/>
      <c r="OJL130" s="61"/>
      <c r="OJM130" s="61"/>
      <c r="OJN130" s="61"/>
      <c r="OJO130" s="61"/>
      <c r="OJP130" s="61"/>
      <c r="OJQ130" s="61"/>
      <c r="OJR130" s="61"/>
      <c r="OJS130" s="61"/>
      <c r="OJT130" s="61"/>
      <c r="OJU130" s="61"/>
      <c r="OJV130" s="61"/>
      <c r="OJW130" s="61"/>
      <c r="OJX130" s="61"/>
      <c r="OJY130" s="61"/>
      <c r="OJZ130" s="61"/>
      <c r="OKA130" s="61"/>
      <c r="OKB130" s="61"/>
      <c r="OKC130" s="61"/>
      <c r="OKD130" s="61"/>
      <c r="OKE130" s="61"/>
      <c r="OKF130" s="61"/>
      <c r="OKG130" s="61"/>
      <c r="OKH130" s="61"/>
      <c r="OKI130" s="61"/>
      <c r="OKJ130" s="61"/>
      <c r="OKK130" s="61"/>
      <c r="OKL130" s="61"/>
      <c r="OKM130" s="61"/>
      <c r="OKN130" s="61"/>
      <c r="OKO130" s="61"/>
      <c r="OKP130" s="61"/>
      <c r="OKQ130" s="61"/>
      <c r="OKR130" s="61"/>
      <c r="OKS130" s="61"/>
      <c r="OKT130" s="61"/>
      <c r="OKU130" s="61"/>
      <c r="OKV130" s="61"/>
      <c r="OKW130" s="61"/>
      <c r="OKX130" s="61"/>
      <c r="OKY130" s="61"/>
      <c r="OKZ130" s="61"/>
      <c r="OLA130" s="61"/>
      <c r="OLB130" s="61"/>
      <c r="OLC130" s="61"/>
      <c r="OLD130" s="61"/>
      <c r="OLE130" s="61"/>
      <c r="OLF130" s="61"/>
      <c r="OLG130" s="61"/>
      <c r="OLH130" s="61"/>
      <c r="OLI130" s="61"/>
      <c r="OLJ130" s="61"/>
      <c r="OLK130" s="61"/>
      <c r="OLL130" s="61"/>
      <c r="OLM130" s="61"/>
      <c r="OLN130" s="61"/>
      <c r="OLO130" s="61"/>
      <c r="OLP130" s="61"/>
      <c r="OLQ130" s="61"/>
      <c r="OLR130" s="61"/>
      <c r="OLS130" s="61"/>
      <c r="OLT130" s="61"/>
      <c r="OLU130" s="61"/>
      <c r="OLV130" s="61"/>
      <c r="OLW130" s="61"/>
      <c r="OLX130" s="61"/>
      <c r="OLY130" s="61"/>
      <c r="OLZ130" s="61"/>
      <c r="OMA130" s="61"/>
      <c r="OMB130" s="61"/>
      <c r="OMC130" s="61"/>
      <c r="OMD130" s="61"/>
      <c r="OME130" s="61"/>
      <c r="OMF130" s="61"/>
      <c r="OMG130" s="61"/>
      <c r="OMH130" s="61"/>
      <c r="OMI130" s="61"/>
      <c r="OMJ130" s="61"/>
      <c r="OMK130" s="61"/>
      <c r="OML130" s="61"/>
      <c r="OMM130" s="61"/>
      <c r="OMN130" s="61"/>
      <c r="OMO130" s="61"/>
      <c r="OMP130" s="61"/>
      <c r="OMQ130" s="61"/>
      <c r="OMR130" s="61"/>
      <c r="OMS130" s="61"/>
      <c r="OMT130" s="61"/>
      <c r="OMU130" s="61"/>
      <c r="OMV130" s="61"/>
      <c r="OMW130" s="61"/>
      <c r="OMX130" s="61"/>
      <c r="OMY130" s="61"/>
      <c r="OMZ130" s="61"/>
      <c r="ONA130" s="61"/>
      <c r="ONB130" s="61"/>
      <c r="ONC130" s="61"/>
      <c r="OND130" s="61"/>
      <c r="ONE130" s="61"/>
      <c r="ONF130" s="61"/>
      <c r="ONG130" s="61"/>
      <c r="ONH130" s="61"/>
      <c r="ONI130" s="61"/>
      <c r="ONJ130" s="61"/>
      <c r="ONK130" s="61"/>
      <c r="ONL130" s="61"/>
      <c r="ONM130" s="61"/>
      <c r="ONN130" s="61"/>
      <c r="ONO130" s="61"/>
      <c r="ONP130" s="61"/>
      <c r="ONQ130" s="61"/>
      <c r="ONR130" s="61"/>
      <c r="ONS130" s="61"/>
      <c r="ONT130" s="61"/>
      <c r="ONU130" s="61"/>
      <c r="ONV130" s="61"/>
      <c r="ONW130" s="61"/>
      <c r="ONX130" s="61"/>
      <c r="ONY130" s="61"/>
      <c r="ONZ130" s="61"/>
      <c r="OOA130" s="61"/>
      <c r="OOB130" s="61"/>
      <c r="OOC130" s="61"/>
      <c r="OOD130" s="61"/>
      <c r="OOE130" s="61"/>
      <c r="OOF130" s="61"/>
      <c r="OOG130" s="61"/>
      <c r="OOH130" s="61"/>
      <c r="OOI130" s="61"/>
      <c r="OOJ130" s="61"/>
      <c r="OOK130" s="61"/>
      <c r="OOL130" s="61"/>
      <c r="OOM130" s="61"/>
      <c r="OON130" s="61"/>
      <c r="OOO130" s="61"/>
      <c r="OOP130" s="61"/>
      <c r="OOQ130" s="61"/>
      <c r="OOR130" s="61"/>
      <c r="OOS130" s="61"/>
      <c r="OOT130" s="61"/>
      <c r="OOU130" s="61"/>
      <c r="OOV130" s="61"/>
      <c r="OOW130" s="61"/>
      <c r="OOX130" s="61"/>
      <c r="OOY130" s="61"/>
      <c r="OOZ130" s="61"/>
      <c r="OPA130" s="61"/>
      <c r="OPB130" s="61"/>
      <c r="OPC130" s="61"/>
      <c r="OPD130" s="61"/>
      <c r="OPE130" s="61"/>
      <c r="OPF130" s="61"/>
      <c r="OPG130" s="61"/>
      <c r="OPH130" s="61"/>
      <c r="OPI130" s="61"/>
      <c r="OPJ130" s="61"/>
      <c r="OPK130" s="61"/>
      <c r="OPL130" s="61"/>
      <c r="OPM130" s="61"/>
      <c r="OPN130" s="61"/>
      <c r="OPO130" s="61"/>
      <c r="OPP130" s="61"/>
      <c r="OPQ130" s="61"/>
      <c r="OPR130" s="61"/>
      <c r="OPS130" s="61"/>
      <c r="OPT130" s="61"/>
      <c r="OPU130" s="61"/>
      <c r="OPV130" s="61"/>
      <c r="OPW130" s="61"/>
      <c r="OPX130" s="61"/>
      <c r="OPY130" s="61"/>
      <c r="OPZ130" s="61"/>
      <c r="OQA130" s="61"/>
      <c r="OQB130" s="61"/>
      <c r="OQC130" s="61"/>
      <c r="OQD130" s="61"/>
      <c r="OQE130" s="61"/>
      <c r="OQF130" s="61"/>
      <c r="OQG130" s="61"/>
      <c r="OQH130" s="61"/>
      <c r="OQI130" s="61"/>
      <c r="OQJ130" s="61"/>
      <c r="OQK130" s="61"/>
      <c r="OQL130" s="61"/>
      <c r="OQM130" s="61"/>
      <c r="OQN130" s="61"/>
      <c r="OQO130" s="61"/>
      <c r="OQP130" s="61"/>
      <c r="OQQ130" s="61"/>
      <c r="OQR130" s="61"/>
      <c r="OQS130" s="61"/>
      <c r="OQT130" s="61"/>
      <c r="OQU130" s="61"/>
      <c r="OQV130" s="61"/>
      <c r="OQW130" s="61"/>
      <c r="OQX130" s="61"/>
      <c r="OQY130" s="61"/>
      <c r="OQZ130" s="61"/>
      <c r="ORA130" s="61"/>
      <c r="ORB130" s="61"/>
      <c r="ORC130" s="61"/>
      <c r="ORD130" s="61"/>
      <c r="ORE130" s="61"/>
      <c r="ORF130" s="61"/>
      <c r="ORG130" s="61"/>
      <c r="ORH130" s="61"/>
      <c r="ORI130" s="61"/>
      <c r="ORJ130" s="61"/>
      <c r="ORK130" s="61"/>
      <c r="ORL130" s="61"/>
      <c r="ORM130" s="61"/>
      <c r="ORN130" s="61"/>
      <c r="ORO130" s="61"/>
      <c r="ORP130" s="61"/>
      <c r="ORQ130" s="61"/>
      <c r="ORR130" s="61"/>
      <c r="ORS130" s="61"/>
      <c r="ORT130" s="61"/>
      <c r="ORU130" s="61"/>
      <c r="ORV130" s="61"/>
      <c r="ORW130" s="61"/>
      <c r="ORX130" s="61"/>
      <c r="ORY130" s="61"/>
      <c r="ORZ130" s="61"/>
      <c r="OSA130" s="61"/>
      <c r="OSB130" s="61"/>
      <c r="OSC130" s="61"/>
      <c r="OSD130" s="61"/>
      <c r="OSE130" s="61"/>
      <c r="OSF130" s="61"/>
      <c r="OSG130" s="61"/>
      <c r="OSH130" s="61"/>
      <c r="OSI130" s="61"/>
      <c r="OSJ130" s="61"/>
      <c r="OSK130" s="61"/>
      <c r="OSL130" s="61"/>
      <c r="OSM130" s="61"/>
      <c r="OSN130" s="61"/>
      <c r="OSO130" s="61"/>
      <c r="OSP130" s="61"/>
      <c r="OSQ130" s="61"/>
      <c r="OSR130" s="61"/>
      <c r="OSS130" s="61"/>
      <c r="OST130" s="61"/>
      <c r="OSU130" s="61"/>
      <c r="OSV130" s="61"/>
      <c r="OSW130" s="61"/>
      <c r="OSX130" s="61"/>
      <c r="OSY130" s="61"/>
      <c r="OSZ130" s="61"/>
      <c r="OTA130" s="61"/>
      <c r="OTB130" s="61"/>
      <c r="OTC130" s="61"/>
      <c r="OTD130" s="61"/>
      <c r="OTE130" s="61"/>
      <c r="OTF130" s="61"/>
      <c r="OTG130" s="61"/>
      <c r="OTH130" s="61"/>
      <c r="OTI130" s="61"/>
      <c r="OTJ130" s="61"/>
      <c r="OTK130" s="61"/>
      <c r="OTL130" s="61"/>
      <c r="OTM130" s="61"/>
      <c r="OTN130" s="61"/>
      <c r="OTO130" s="61"/>
      <c r="OTP130" s="61"/>
      <c r="OTQ130" s="61"/>
      <c r="OTR130" s="61"/>
      <c r="OTS130" s="61"/>
      <c r="OTT130" s="61"/>
      <c r="OTU130" s="61"/>
      <c r="OTV130" s="61"/>
      <c r="OTW130" s="61"/>
      <c r="OTX130" s="61"/>
      <c r="OTY130" s="61"/>
      <c r="OTZ130" s="61"/>
      <c r="OUA130" s="61"/>
      <c r="OUB130" s="61"/>
      <c r="OUC130" s="61"/>
      <c r="OUD130" s="61"/>
      <c r="OUE130" s="61"/>
      <c r="OUF130" s="61"/>
      <c r="OUG130" s="61"/>
      <c r="OUH130" s="61"/>
      <c r="OUI130" s="61"/>
      <c r="OUJ130" s="61"/>
      <c r="OUK130" s="61"/>
      <c r="OUL130" s="61"/>
      <c r="OUM130" s="61"/>
      <c r="OUN130" s="61"/>
      <c r="OUO130" s="61"/>
      <c r="OUP130" s="61"/>
      <c r="OUQ130" s="61"/>
      <c r="OUR130" s="61"/>
      <c r="OUS130" s="61"/>
      <c r="OUT130" s="61"/>
      <c r="OUU130" s="61"/>
      <c r="OUV130" s="61"/>
      <c r="OUW130" s="61"/>
      <c r="OUX130" s="61"/>
      <c r="OUY130" s="61"/>
      <c r="OUZ130" s="61"/>
      <c r="OVA130" s="61"/>
      <c r="OVB130" s="61"/>
      <c r="OVC130" s="61"/>
      <c r="OVD130" s="61"/>
      <c r="OVE130" s="61"/>
      <c r="OVF130" s="61"/>
      <c r="OVG130" s="61"/>
      <c r="OVH130" s="61"/>
      <c r="OVI130" s="61"/>
      <c r="OVJ130" s="61"/>
      <c r="OVK130" s="61"/>
      <c r="OVL130" s="61"/>
      <c r="OVM130" s="61"/>
      <c r="OVN130" s="61"/>
      <c r="OVO130" s="61"/>
      <c r="OVP130" s="61"/>
      <c r="OVQ130" s="61"/>
      <c r="OVR130" s="61"/>
      <c r="OVS130" s="61"/>
      <c r="OVT130" s="61"/>
      <c r="OVU130" s="61"/>
      <c r="OVV130" s="61"/>
      <c r="OVW130" s="61"/>
      <c r="OVX130" s="61"/>
      <c r="OVY130" s="61"/>
      <c r="OVZ130" s="61"/>
      <c r="OWA130" s="61"/>
      <c r="OWB130" s="61"/>
      <c r="OWC130" s="61"/>
      <c r="OWD130" s="61"/>
      <c r="OWE130" s="61"/>
      <c r="OWF130" s="61"/>
      <c r="OWG130" s="61"/>
      <c r="OWH130" s="61"/>
      <c r="OWI130" s="61"/>
      <c r="OWJ130" s="61"/>
      <c r="OWK130" s="61"/>
      <c r="OWL130" s="61"/>
      <c r="OWM130" s="61"/>
      <c r="OWN130" s="61"/>
      <c r="OWO130" s="61"/>
      <c r="OWP130" s="61"/>
      <c r="OWQ130" s="61"/>
      <c r="OWR130" s="61"/>
      <c r="OWS130" s="61"/>
      <c r="OWT130" s="61"/>
      <c r="OWU130" s="61"/>
      <c r="OWV130" s="61"/>
      <c r="OWW130" s="61"/>
      <c r="OWX130" s="61"/>
      <c r="OWY130" s="61"/>
      <c r="OWZ130" s="61"/>
      <c r="OXA130" s="61"/>
      <c r="OXB130" s="61"/>
      <c r="OXC130" s="61"/>
      <c r="OXD130" s="61"/>
      <c r="OXE130" s="61"/>
      <c r="OXF130" s="61"/>
      <c r="OXG130" s="61"/>
      <c r="OXH130" s="61"/>
      <c r="OXI130" s="61"/>
      <c r="OXJ130" s="61"/>
      <c r="OXK130" s="61"/>
      <c r="OXL130" s="61"/>
      <c r="OXM130" s="61"/>
      <c r="OXN130" s="61"/>
      <c r="OXO130" s="61"/>
      <c r="OXP130" s="61"/>
      <c r="OXQ130" s="61"/>
      <c r="OXR130" s="61"/>
      <c r="OXS130" s="61"/>
      <c r="OXT130" s="61"/>
      <c r="OXU130" s="61"/>
      <c r="OXV130" s="61"/>
      <c r="OXW130" s="61"/>
      <c r="OXX130" s="61"/>
      <c r="OXY130" s="61"/>
      <c r="OXZ130" s="61"/>
      <c r="OYA130" s="61"/>
      <c r="OYB130" s="61"/>
      <c r="OYC130" s="61"/>
      <c r="OYD130" s="61"/>
      <c r="OYE130" s="61"/>
      <c r="OYF130" s="61"/>
      <c r="OYG130" s="61"/>
      <c r="OYH130" s="61"/>
      <c r="OYI130" s="61"/>
      <c r="OYJ130" s="61"/>
      <c r="OYK130" s="61"/>
      <c r="OYL130" s="61"/>
      <c r="OYM130" s="61"/>
      <c r="OYN130" s="61"/>
      <c r="OYO130" s="61"/>
      <c r="OYP130" s="61"/>
      <c r="OYQ130" s="61"/>
      <c r="OYR130" s="61"/>
      <c r="OYS130" s="61"/>
      <c r="OYT130" s="61"/>
      <c r="OYU130" s="61"/>
      <c r="OYV130" s="61"/>
      <c r="OYW130" s="61"/>
      <c r="OYX130" s="61"/>
      <c r="OYY130" s="61"/>
      <c r="OYZ130" s="61"/>
      <c r="OZA130" s="61"/>
      <c r="OZB130" s="61"/>
      <c r="OZC130" s="61"/>
      <c r="OZD130" s="61"/>
      <c r="OZE130" s="61"/>
      <c r="OZF130" s="61"/>
      <c r="OZG130" s="61"/>
      <c r="OZH130" s="61"/>
      <c r="OZI130" s="61"/>
      <c r="OZJ130" s="61"/>
      <c r="OZK130" s="61"/>
      <c r="OZL130" s="61"/>
      <c r="OZM130" s="61"/>
      <c r="OZN130" s="61"/>
      <c r="OZO130" s="61"/>
      <c r="OZP130" s="61"/>
      <c r="OZQ130" s="61"/>
      <c r="OZR130" s="61"/>
      <c r="OZS130" s="61"/>
      <c r="OZT130" s="61"/>
      <c r="OZU130" s="61"/>
      <c r="OZV130" s="61"/>
      <c r="OZW130" s="61"/>
      <c r="OZX130" s="61"/>
      <c r="OZY130" s="61"/>
      <c r="OZZ130" s="61"/>
      <c r="PAA130" s="61"/>
      <c r="PAB130" s="61"/>
      <c r="PAC130" s="61"/>
      <c r="PAD130" s="61"/>
      <c r="PAE130" s="61"/>
      <c r="PAF130" s="61"/>
      <c r="PAG130" s="61"/>
      <c r="PAH130" s="61"/>
      <c r="PAI130" s="61"/>
      <c r="PAJ130" s="61"/>
      <c r="PAK130" s="61"/>
      <c r="PAL130" s="61"/>
      <c r="PAM130" s="61"/>
      <c r="PAN130" s="61"/>
      <c r="PAO130" s="61"/>
      <c r="PAP130" s="61"/>
      <c r="PAQ130" s="61"/>
      <c r="PAR130" s="61"/>
      <c r="PAS130" s="61"/>
      <c r="PAT130" s="61"/>
      <c r="PAU130" s="61"/>
      <c r="PAV130" s="61"/>
      <c r="PAW130" s="61"/>
      <c r="PAX130" s="61"/>
      <c r="PAY130" s="61"/>
      <c r="PAZ130" s="61"/>
      <c r="PBA130" s="61"/>
      <c r="PBB130" s="61"/>
      <c r="PBC130" s="61"/>
      <c r="PBD130" s="61"/>
      <c r="PBE130" s="61"/>
      <c r="PBF130" s="61"/>
      <c r="PBG130" s="61"/>
      <c r="PBH130" s="61"/>
      <c r="PBI130" s="61"/>
      <c r="PBJ130" s="61"/>
      <c r="PBK130" s="61"/>
      <c r="PBL130" s="61"/>
      <c r="PBM130" s="61"/>
      <c r="PBN130" s="61"/>
      <c r="PBO130" s="61"/>
      <c r="PBP130" s="61"/>
      <c r="PBQ130" s="61"/>
      <c r="PBR130" s="61"/>
      <c r="PBS130" s="61"/>
      <c r="PBT130" s="61"/>
      <c r="PBU130" s="61"/>
      <c r="PBV130" s="61"/>
      <c r="PBW130" s="61"/>
      <c r="PBX130" s="61"/>
      <c r="PBY130" s="61"/>
      <c r="PBZ130" s="61"/>
      <c r="PCA130" s="61"/>
      <c r="PCB130" s="61"/>
      <c r="PCC130" s="61"/>
      <c r="PCD130" s="61"/>
      <c r="PCE130" s="61"/>
      <c r="PCF130" s="61"/>
      <c r="PCG130" s="61"/>
      <c r="PCH130" s="61"/>
      <c r="PCI130" s="61"/>
      <c r="PCJ130" s="61"/>
      <c r="PCK130" s="61"/>
      <c r="PCL130" s="61"/>
      <c r="PCM130" s="61"/>
      <c r="PCN130" s="61"/>
      <c r="PCO130" s="61"/>
      <c r="PCP130" s="61"/>
      <c r="PCQ130" s="61"/>
      <c r="PCR130" s="61"/>
      <c r="PCS130" s="61"/>
      <c r="PCT130" s="61"/>
      <c r="PCU130" s="61"/>
      <c r="PCV130" s="61"/>
      <c r="PCW130" s="61"/>
      <c r="PCX130" s="61"/>
      <c r="PCY130" s="61"/>
      <c r="PCZ130" s="61"/>
      <c r="PDA130" s="61"/>
      <c r="PDB130" s="61"/>
      <c r="PDC130" s="61"/>
      <c r="PDD130" s="61"/>
      <c r="PDE130" s="61"/>
      <c r="PDF130" s="61"/>
      <c r="PDG130" s="61"/>
      <c r="PDH130" s="61"/>
      <c r="PDI130" s="61"/>
      <c r="PDJ130" s="61"/>
      <c r="PDK130" s="61"/>
      <c r="PDL130" s="61"/>
      <c r="PDM130" s="61"/>
      <c r="PDN130" s="61"/>
      <c r="PDO130" s="61"/>
      <c r="PDP130" s="61"/>
      <c r="PDQ130" s="61"/>
      <c r="PDR130" s="61"/>
      <c r="PDS130" s="61"/>
      <c r="PDT130" s="61"/>
      <c r="PDU130" s="61"/>
      <c r="PDV130" s="61"/>
      <c r="PDW130" s="61"/>
      <c r="PDX130" s="61"/>
      <c r="PDY130" s="61"/>
      <c r="PDZ130" s="61"/>
      <c r="PEA130" s="61"/>
      <c r="PEB130" s="61"/>
      <c r="PEC130" s="61"/>
      <c r="PED130" s="61"/>
      <c r="PEE130" s="61"/>
      <c r="PEF130" s="61"/>
      <c r="PEG130" s="61"/>
      <c r="PEH130" s="61"/>
      <c r="PEI130" s="61"/>
      <c r="PEJ130" s="61"/>
      <c r="PEK130" s="61"/>
      <c r="PEL130" s="61"/>
      <c r="PEM130" s="61"/>
      <c r="PEN130" s="61"/>
      <c r="PEO130" s="61"/>
      <c r="PEP130" s="61"/>
      <c r="PEQ130" s="61"/>
      <c r="PER130" s="61"/>
      <c r="PES130" s="61"/>
      <c r="PET130" s="61"/>
      <c r="PEU130" s="61"/>
      <c r="PEV130" s="61"/>
      <c r="PEW130" s="61"/>
      <c r="PEX130" s="61"/>
      <c r="PEY130" s="61"/>
      <c r="PEZ130" s="61"/>
      <c r="PFA130" s="61"/>
      <c r="PFB130" s="61"/>
      <c r="PFC130" s="61"/>
      <c r="PFD130" s="61"/>
      <c r="PFE130" s="61"/>
      <c r="PFF130" s="61"/>
      <c r="PFG130" s="61"/>
      <c r="PFH130" s="61"/>
      <c r="PFI130" s="61"/>
      <c r="PFJ130" s="61"/>
      <c r="PFK130" s="61"/>
      <c r="PFL130" s="61"/>
      <c r="PFM130" s="61"/>
      <c r="PFN130" s="61"/>
      <c r="PFO130" s="61"/>
      <c r="PFP130" s="61"/>
      <c r="PFQ130" s="61"/>
      <c r="PFR130" s="61"/>
      <c r="PFS130" s="61"/>
      <c r="PFT130" s="61"/>
      <c r="PFU130" s="61"/>
      <c r="PFV130" s="61"/>
      <c r="PFW130" s="61"/>
      <c r="PFX130" s="61"/>
      <c r="PFY130" s="61"/>
      <c r="PFZ130" s="61"/>
      <c r="PGA130" s="61"/>
      <c r="PGB130" s="61"/>
      <c r="PGC130" s="61"/>
      <c r="PGD130" s="61"/>
      <c r="PGE130" s="61"/>
      <c r="PGF130" s="61"/>
      <c r="PGG130" s="61"/>
      <c r="PGH130" s="61"/>
      <c r="PGI130" s="61"/>
      <c r="PGJ130" s="61"/>
      <c r="PGK130" s="61"/>
      <c r="PGL130" s="61"/>
      <c r="PGM130" s="61"/>
      <c r="PGN130" s="61"/>
      <c r="PGO130" s="61"/>
      <c r="PGP130" s="61"/>
      <c r="PGQ130" s="61"/>
      <c r="PGR130" s="61"/>
      <c r="PGS130" s="61"/>
      <c r="PGT130" s="61"/>
      <c r="PGU130" s="61"/>
      <c r="PGV130" s="61"/>
      <c r="PGW130" s="61"/>
      <c r="PGX130" s="61"/>
      <c r="PGY130" s="61"/>
      <c r="PGZ130" s="61"/>
      <c r="PHA130" s="61"/>
      <c r="PHB130" s="61"/>
      <c r="PHC130" s="61"/>
      <c r="PHD130" s="61"/>
      <c r="PHE130" s="61"/>
      <c r="PHF130" s="61"/>
      <c r="PHG130" s="61"/>
      <c r="PHH130" s="61"/>
      <c r="PHI130" s="61"/>
      <c r="PHJ130" s="61"/>
      <c r="PHK130" s="61"/>
      <c r="PHL130" s="61"/>
      <c r="PHM130" s="61"/>
      <c r="PHN130" s="61"/>
      <c r="PHO130" s="61"/>
      <c r="PHP130" s="61"/>
      <c r="PHQ130" s="61"/>
      <c r="PHR130" s="61"/>
      <c r="PHS130" s="61"/>
      <c r="PHT130" s="61"/>
      <c r="PHU130" s="61"/>
      <c r="PHV130" s="61"/>
      <c r="PHW130" s="61"/>
      <c r="PHX130" s="61"/>
      <c r="PHY130" s="61"/>
      <c r="PHZ130" s="61"/>
      <c r="PIA130" s="61"/>
      <c r="PIB130" s="61"/>
      <c r="PIC130" s="61"/>
      <c r="PID130" s="61"/>
      <c r="PIE130" s="61"/>
      <c r="PIF130" s="61"/>
      <c r="PIG130" s="61"/>
      <c r="PIH130" s="61"/>
      <c r="PII130" s="61"/>
      <c r="PIJ130" s="61"/>
      <c r="PIK130" s="61"/>
      <c r="PIL130" s="61"/>
      <c r="PIM130" s="61"/>
      <c r="PIN130" s="61"/>
      <c r="PIO130" s="61"/>
      <c r="PIP130" s="61"/>
      <c r="PIQ130" s="61"/>
      <c r="PIR130" s="61"/>
      <c r="PIS130" s="61"/>
      <c r="PIT130" s="61"/>
      <c r="PIU130" s="61"/>
      <c r="PIV130" s="61"/>
      <c r="PIW130" s="61"/>
      <c r="PIX130" s="61"/>
      <c r="PIY130" s="61"/>
      <c r="PIZ130" s="61"/>
      <c r="PJA130" s="61"/>
      <c r="PJB130" s="61"/>
      <c r="PJC130" s="61"/>
      <c r="PJD130" s="61"/>
      <c r="PJE130" s="61"/>
      <c r="PJF130" s="61"/>
      <c r="PJG130" s="61"/>
      <c r="PJH130" s="61"/>
      <c r="PJI130" s="61"/>
      <c r="PJJ130" s="61"/>
      <c r="PJK130" s="61"/>
      <c r="PJL130" s="61"/>
      <c r="PJM130" s="61"/>
      <c r="PJN130" s="61"/>
      <c r="PJO130" s="61"/>
      <c r="PJP130" s="61"/>
      <c r="PJQ130" s="61"/>
      <c r="PJR130" s="61"/>
      <c r="PJS130" s="61"/>
      <c r="PJT130" s="61"/>
      <c r="PJU130" s="61"/>
      <c r="PJV130" s="61"/>
      <c r="PJW130" s="61"/>
      <c r="PJX130" s="61"/>
      <c r="PJY130" s="61"/>
      <c r="PJZ130" s="61"/>
      <c r="PKA130" s="61"/>
      <c r="PKB130" s="61"/>
      <c r="PKC130" s="61"/>
      <c r="PKD130" s="61"/>
      <c r="PKE130" s="61"/>
      <c r="PKF130" s="61"/>
      <c r="PKG130" s="61"/>
      <c r="PKH130" s="61"/>
      <c r="PKI130" s="61"/>
      <c r="PKJ130" s="61"/>
      <c r="PKK130" s="61"/>
      <c r="PKL130" s="61"/>
      <c r="PKM130" s="61"/>
      <c r="PKN130" s="61"/>
      <c r="PKO130" s="61"/>
      <c r="PKP130" s="61"/>
      <c r="PKQ130" s="61"/>
      <c r="PKR130" s="61"/>
      <c r="PKS130" s="61"/>
      <c r="PKT130" s="61"/>
      <c r="PKU130" s="61"/>
      <c r="PKV130" s="61"/>
      <c r="PKW130" s="61"/>
      <c r="PKX130" s="61"/>
      <c r="PKY130" s="61"/>
      <c r="PKZ130" s="61"/>
      <c r="PLA130" s="61"/>
      <c r="PLB130" s="61"/>
      <c r="PLC130" s="61"/>
      <c r="PLD130" s="61"/>
      <c r="PLE130" s="61"/>
      <c r="PLF130" s="61"/>
      <c r="PLG130" s="61"/>
      <c r="PLH130" s="61"/>
      <c r="PLI130" s="61"/>
      <c r="PLJ130" s="61"/>
      <c r="PLK130" s="61"/>
      <c r="PLL130" s="61"/>
      <c r="PLM130" s="61"/>
      <c r="PLN130" s="61"/>
      <c r="PLO130" s="61"/>
      <c r="PLP130" s="61"/>
      <c r="PLQ130" s="61"/>
      <c r="PLR130" s="61"/>
      <c r="PLS130" s="61"/>
      <c r="PLT130" s="61"/>
      <c r="PLU130" s="61"/>
      <c r="PLV130" s="61"/>
      <c r="PLW130" s="61"/>
      <c r="PLX130" s="61"/>
      <c r="PLY130" s="61"/>
      <c r="PLZ130" s="61"/>
      <c r="PMA130" s="61"/>
      <c r="PMB130" s="61"/>
      <c r="PMC130" s="61"/>
      <c r="PMD130" s="61"/>
      <c r="PME130" s="61"/>
      <c r="PMF130" s="61"/>
      <c r="PMG130" s="61"/>
      <c r="PMH130" s="61"/>
      <c r="PMI130" s="61"/>
      <c r="PMJ130" s="61"/>
      <c r="PMK130" s="61"/>
      <c r="PML130" s="61"/>
      <c r="PMM130" s="61"/>
      <c r="PMN130" s="61"/>
      <c r="PMO130" s="61"/>
      <c r="PMP130" s="61"/>
      <c r="PMQ130" s="61"/>
      <c r="PMR130" s="61"/>
      <c r="PMS130" s="61"/>
      <c r="PMT130" s="61"/>
      <c r="PMU130" s="61"/>
      <c r="PMV130" s="61"/>
      <c r="PMW130" s="61"/>
      <c r="PMX130" s="61"/>
      <c r="PMY130" s="61"/>
      <c r="PMZ130" s="61"/>
      <c r="PNA130" s="61"/>
      <c r="PNB130" s="61"/>
      <c r="PNC130" s="61"/>
      <c r="PND130" s="61"/>
      <c r="PNE130" s="61"/>
      <c r="PNF130" s="61"/>
      <c r="PNG130" s="61"/>
      <c r="PNH130" s="61"/>
      <c r="PNI130" s="61"/>
      <c r="PNJ130" s="61"/>
      <c r="PNK130" s="61"/>
      <c r="PNL130" s="61"/>
      <c r="PNM130" s="61"/>
      <c r="PNN130" s="61"/>
      <c r="PNO130" s="61"/>
      <c r="PNP130" s="61"/>
      <c r="PNQ130" s="61"/>
      <c r="PNR130" s="61"/>
      <c r="PNS130" s="61"/>
      <c r="PNT130" s="61"/>
      <c r="PNU130" s="61"/>
      <c r="PNV130" s="61"/>
      <c r="PNW130" s="61"/>
      <c r="PNX130" s="61"/>
      <c r="PNY130" s="61"/>
      <c r="PNZ130" s="61"/>
      <c r="POA130" s="61"/>
      <c r="POB130" s="61"/>
      <c r="POC130" s="61"/>
      <c r="POD130" s="61"/>
      <c r="POE130" s="61"/>
      <c r="POF130" s="61"/>
      <c r="POG130" s="61"/>
      <c r="POH130" s="61"/>
      <c r="POI130" s="61"/>
      <c r="POJ130" s="61"/>
      <c r="POK130" s="61"/>
      <c r="POL130" s="61"/>
      <c r="POM130" s="61"/>
      <c r="PON130" s="61"/>
      <c r="POO130" s="61"/>
      <c r="POP130" s="61"/>
      <c r="POQ130" s="61"/>
      <c r="POR130" s="61"/>
      <c r="POS130" s="61"/>
      <c r="POT130" s="61"/>
      <c r="POU130" s="61"/>
      <c r="POV130" s="61"/>
      <c r="POW130" s="61"/>
      <c r="POX130" s="61"/>
      <c r="POY130" s="61"/>
      <c r="POZ130" s="61"/>
      <c r="PPA130" s="61"/>
      <c r="PPB130" s="61"/>
      <c r="PPC130" s="61"/>
      <c r="PPD130" s="61"/>
      <c r="PPE130" s="61"/>
      <c r="PPF130" s="61"/>
      <c r="PPG130" s="61"/>
      <c r="PPH130" s="61"/>
      <c r="PPI130" s="61"/>
      <c r="PPJ130" s="61"/>
      <c r="PPK130" s="61"/>
      <c r="PPL130" s="61"/>
      <c r="PPM130" s="61"/>
      <c r="PPN130" s="61"/>
      <c r="PPO130" s="61"/>
      <c r="PPP130" s="61"/>
      <c r="PPQ130" s="61"/>
      <c r="PPR130" s="61"/>
      <c r="PPS130" s="61"/>
      <c r="PPT130" s="61"/>
      <c r="PPU130" s="61"/>
      <c r="PPV130" s="61"/>
      <c r="PPW130" s="61"/>
      <c r="PPX130" s="61"/>
      <c r="PPY130" s="61"/>
      <c r="PPZ130" s="61"/>
      <c r="PQA130" s="61"/>
      <c r="PQB130" s="61"/>
      <c r="PQC130" s="61"/>
      <c r="PQD130" s="61"/>
      <c r="PQE130" s="61"/>
      <c r="PQF130" s="61"/>
      <c r="PQG130" s="61"/>
      <c r="PQH130" s="61"/>
      <c r="PQI130" s="61"/>
      <c r="PQJ130" s="61"/>
      <c r="PQK130" s="61"/>
      <c r="PQL130" s="61"/>
      <c r="PQM130" s="61"/>
      <c r="PQN130" s="61"/>
      <c r="PQO130" s="61"/>
      <c r="PQP130" s="61"/>
      <c r="PQQ130" s="61"/>
      <c r="PQR130" s="61"/>
      <c r="PQS130" s="61"/>
      <c r="PQT130" s="61"/>
      <c r="PQU130" s="61"/>
      <c r="PQV130" s="61"/>
      <c r="PQW130" s="61"/>
      <c r="PQX130" s="61"/>
      <c r="PQY130" s="61"/>
      <c r="PQZ130" s="61"/>
      <c r="PRA130" s="61"/>
      <c r="PRB130" s="61"/>
      <c r="PRC130" s="61"/>
      <c r="PRD130" s="61"/>
      <c r="PRE130" s="61"/>
      <c r="PRF130" s="61"/>
      <c r="PRG130" s="61"/>
      <c r="PRH130" s="61"/>
      <c r="PRI130" s="61"/>
      <c r="PRJ130" s="61"/>
      <c r="PRK130" s="61"/>
      <c r="PRL130" s="61"/>
      <c r="PRM130" s="61"/>
      <c r="PRN130" s="61"/>
      <c r="PRO130" s="61"/>
      <c r="PRP130" s="61"/>
      <c r="PRQ130" s="61"/>
      <c r="PRR130" s="61"/>
      <c r="PRS130" s="61"/>
      <c r="PRT130" s="61"/>
      <c r="PRU130" s="61"/>
      <c r="PRV130" s="61"/>
      <c r="PRW130" s="61"/>
      <c r="PRX130" s="61"/>
      <c r="PRY130" s="61"/>
      <c r="PRZ130" s="61"/>
      <c r="PSA130" s="61"/>
      <c r="PSB130" s="61"/>
      <c r="PSC130" s="61"/>
      <c r="PSD130" s="61"/>
      <c r="PSE130" s="61"/>
      <c r="PSF130" s="61"/>
      <c r="PSG130" s="61"/>
      <c r="PSH130" s="61"/>
      <c r="PSI130" s="61"/>
      <c r="PSJ130" s="61"/>
      <c r="PSK130" s="61"/>
      <c r="PSL130" s="61"/>
      <c r="PSM130" s="61"/>
      <c r="PSN130" s="61"/>
      <c r="PSO130" s="61"/>
      <c r="PSP130" s="61"/>
      <c r="PSQ130" s="61"/>
      <c r="PSR130" s="61"/>
      <c r="PSS130" s="61"/>
      <c r="PST130" s="61"/>
      <c r="PSU130" s="61"/>
      <c r="PSV130" s="61"/>
      <c r="PSW130" s="61"/>
      <c r="PSX130" s="61"/>
      <c r="PSY130" s="61"/>
      <c r="PSZ130" s="61"/>
      <c r="PTA130" s="61"/>
      <c r="PTB130" s="61"/>
      <c r="PTC130" s="61"/>
      <c r="PTD130" s="61"/>
      <c r="PTE130" s="61"/>
      <c r="PTF130" s="61"/>
      <c r="PTG130" s="61"/>
      <c r="PTH130" s="61"/>
      <c r="PTI130" s="61"/>
      <c r="PTJ130" s="61"/>
      <c r="PTK130" s="61"/>
      <c r="PTL130" s="61"/>
      <c r="PTM130" s="61"/>
      <c r="PTN130" s="61"/>
      <c r="PTO130" s="61"/>
      <c r="PTP130" s="61"/>
      <c r="PTQ130" s="61"/>
      <c r="PTR130" s="61"/>
      <c r="PTS130" s="61"/>
      <c r="PTT130" s="61"/>
      <c r="PTU130" s="61"/>
      <c r="PTV130" s="61"/>
      <c r="PTW130" s="61"/>
      <c r="PTX130" s="61"/>
      <c r="PTY130" s="61"/>
      <c r="PTZ130" s="61"/>
      <c r="PUA130" s="61"/>
      <c r="PUB130" s="61"/>
      <c r="PUC130" s="61"/>
      <c r="PUD130" s="61"/>
      <c r="PUE130" s="61"/>
      <c r="PUF130" s="61"/>
      <c r="PUG130" s="61"/>
      <c r="PUH130" s="61"/>
      <c r="PUI130" s="61"/>
      <c r="PUJ130" s="61"/>
      <c r="PUK130" s="61"/>
      <c r="PUL130" s="61"/>
      <c r="PUM130" s="61"/>
      <c r="PUN130" s="61"/>
      <c r="PUO130" s="61"/>
      <c r="PUP130" s="61"/>
      <c r="PUQ130" s="61"/>
      <c r="PUR130" s="61"/>
      <c r="PUS130" s="61"/>
      <c r="PUT130" s="61"/>
      <c r="PUU130" s="61"/>
      <c r="PUV130" s="61"/>
      <c r="PUW130" s="61"/>
      <c r="PUX130" s="61"/>
      <c r="PUY130" s="61"/>
      <c r="PUZ130" s="61"/>
      <c r="PVA130" s="61"/>
      <c r="PVB130" s="61"/>
      <c r="PVC130" s="61"/>
      <c r="PVD130" s="61"/>
      <c r="PVE130" s="61"/>
      <c r="PVF130" s="61"/>
      <c r="PVG130" s="61"/>
      <c r="PVH130" s="61"/>
      <c r="PVI130" s="61"/>
      <c r="PVJ130" s="61"/>
      <c r="PVK130" s="61"/>
      <c r="PVL130" s="61"/>
      <c r="PVM130" s="61"/>
      <c r="PVN130" s="61"/>
      <c r="PVO130" s="61"/>
      <c r="PVP130" s="61"/>
      <c r="PVQ130" s="61"/>
      <c r="PVR130" s="61"/>
      <c r="PVS130" s="61"/>
      <c r="PVT130" s="61"/>
      <c r="PVU130" s="61"/>
      <c r="PVV130" s="61"/>
      <c r="PVW130" s="61"/>
      <c r="PVX130" s="61"/>
      <c r="PVY130" s="61"/>
      <c r="PVZ130" s="61"/>
      <c r="PWA130" s="61"/>
      <c r="PWB130" s="61"/>
      <c r="PWC130" s="61"/>
      <c r="PWD130" s="61"/>
      <c r="PWE130" s="61"/>
      <c r="PWF130" s="61"/>
      <c r="PWG130" s="61"/>
      <c r="PWH130" s="61"/>
      <c r="PWI130" s="61"/>
      <c r="PWJ130" s="61"/>
      <c r="PWK130" s="61"/>
      <c r="PWL130" s="61"/>
      <c r="PWM130" s="61"/>
      <c r="PWN130" s="61"/>
      <c r="PWO130" s="61"/>
      <c r="PWP130" s="61"/>
      <c r="PWQ130" s="61"/>
      <c r="PWR130" s="61"/>
      <c r="PWS130" s="61"/>
      <c r="PWT130" s="61"/>
      <c r="PWU130" s="61"/>
      <c r="PWV130" s="61"/>
      <c r="PWW130" s="61"/>
      <c r="PWX130" s="61"/>
      <c r="PWY130" s="61"/>
      <c r="PWZ130" s="61"/>
      <c r="PXA130" s="61"/>
      <c r="PXB130" s="61"/>
      <c r="PXC130" s="61"/>
      <c r="PXD130" s="61"/>
      <c r="PXE130" s="61"/>
      <c r="PXF130" s="61"/>
      <c r="PXG130" s="61"/>
      <c r="PXH130" s="61"/>
      <c r="PXI130" s="61"/>
      <c r="PXJ130" s="61"/>
      <c r="PXK130" s="61"/>
      <c r="PXL130" s="61"/>
      <c r="PXM130" s="61"/>
      <c r="PXN130" s="61"/>
      <c r="PXO130" s="61"/>
      <c r="PXP130" s="61"/>
      <c r="PXQ130" s="61"/>
      <c r="PXR130" s="61"/>
      <c r="PXS130" s="61"/>
      <c r="PXT130" s="61"/>
      <c r="PXU130" s="61"/>
      <c r="PXV130" s="61"/>
      <c r="PXW130" s="61"/>
      <c r="PXX130" s="61"/>
      <c r="PXY130" s="61"/>
      <c r="PXZ130" s="61"/>
      <c r="PYA130" s="61"/>
      <c r="PYB130" s="61"/>
      <c r="PYC130" s="61"/>
      <c r="PYD130" s="61"/>
      <c r="PYE130" s="61"/>
      <c r="PYF130" s="61"/>
      <c r="PYG130" s="61"/>
      <c r="PYH130" s="61"/>
      <c r="PYI130" s="61"/>
      <c r="PYJ130" s="61"/>
      <c r="PYK130" s="61"/>
      <c r="PYL130" s="61"/>
      <c r="PYM130" s="61"/>
      <c r="PYN130" s="61"/>
      <c r="PYO130" s="61"/>
      <c r="PYP130" s="61"/>
      <c r="PYQ130" s="61"/>
      <c r="PYR130" s="61"/>
      <c r="PYS130" s="61"/>
      <c r="PYT130" s="61"/>
      <c r="PYU130" s="61"/>
      <c r="PYV130" s="61"/>
      <c r="PYW130" s="61"/>
      <c r="PYX130" s="61"/>
      <c r="PYY130" s="61"/>
      <c r="PYZ130" s="61"/>
      <c r="PZA130" s="61"/>
      <c r="PZB130" s="61"/>
      <c r="PZC130" s="61"/>
      <c r="PZD130" s="61"/>
      <c r="PZE130" s="61"/>
      <c r="PZF130" s="61"/>
      <c r="PZG130" s="61"/>
      <c r="PZH130" s="61"/>
      <c r="PZI130" s="61"/>
      <c r="PZJ130" s="61"/>
      <c r="PZK130" s="61"/>
      <c r="PZL130" s="61"/>
      <c r="PZM130" s="61"/>
      <c r="PZN130" s="61"/>
      <c r="PZO130" s="61"/>
      <c r="PZP130" s="61"/>
      <c r="PZQ130" s="61"/>
      <c r="PZR130" s="61"/>
      <c r="PZS130" s="61"/>
      <c r="PZT130" s="61"/>
      <c r="PZU130" s="61"/>
      <c r="PZV130" s="61"/>
      <c r="PZW130" s="61"/>
      <c r="PZX130" s="61"/>
      <c r="PZY130" s="61"/>
      <c r="PZZ130" s="61"/>
      <c r="QAA130" s="61"/>
      <c r="QAB130" s="61"/>
      <c r="QAC130" s="61"/>
      <c r="QAD130" s="61"/>
      <c r="QAE130" s="61"/>
      <c r="QAF130" s="61"/>
      <c r="QAG130" s="61"/>
      <c r="QAH130" s="61"/>
      <c r="QAI130" s="61"/>
      <c r="QAJ130" s="61"/>
      <c r="QAK130" s="61"/>
      <c r="QAL130" s="61"/>
      <c r="QAM130" s="61"/>
      <c r="QAN130" s="61"/>
      <c r="QAO130" s="61"/>
      <c r="QAP130" s="61"/>
      <c r="QAQ130" s="61"/>
      <c r="QAR130" s="61"/>
      <c r="QAS130" s="61"/>
      <c r="QAT130" s="61"/>
      <c r="QAU130" s="61"/>
      <c r="QAV130" s="61"/>
      <c r="QAW130" s="61"/>
      <c r="QAX130" s="61"/>
      <c r="QAY130" s="61"/>
      <c r="QAZ130" s="61"/>
      <c r="QBA130" s="61"/>
      <c r="QBB130" s="61"/>
      <c r="QBC130" s="61"/>
      <c r="QBD130" s="61"/>
      <c r="QBE130" s="61"/>
      <c r="QBF130" s="61"/>
      <c r="QBG130" s="61"/>
      <c r="QBH130" s="61"/>
      <c r="QBI130" s="61"/>
      <c r="QBJ130" s="61"/>
      <c r="QBK130" s="61"/>
      <c r="QBL130" s="61"/>
      <c r="QBM130" s="61"/>
      <c r="QBN130" s="61"/>
      <c r="QBO130" s="61"/>
      <c r="QBP130" s="61"/>
      <c r="QBQ130" s="61"/>
      <c r="QBR130" s="61"/>
      <c r="QBS130" s="61"/>
      <c r="QBT130" s="61"/>
      <c r="QBU130" s="61"/>
      <c r="QBV130" s="61"/>
      <c r="QBW130" s="61"/>
      <c r="QBX130" s="61"/>
      <c r="QBY130" s="61"/>
      <c r="QBZ130" s="61"/>
      <c r="QCA130" s="61"/>
      <c r="QCB130" s="61"/>
      <c r="QCC130" s="61"/>
      <c r="QCD130" s="61"/>
      <c r="QCE130" s="61"/>
      <c r="QCF130" s="61"/>
      <c r="QCG130" s="61"/>
      <c r="QCH130" s="61"/>
      <c r="QCI130" s="61"/>
      <c r="QCJ130" s="61"/>
      <c r="QCK130" s="61"/>
      <c r="QCL130" s="61"/>
      <c r="QCM130" s="61"/>
      <c r="QCN130" s="61"/>
      <c r="QCO130" s="61"/>
      <c r="QCP130" s="61"/>
      <c r="QCQ130" s="61"/>
      <c r="QCR130" s="61"/>
      <c r="QCS130" s="61"/>
      <c r="QCT130" s="61"/>
      <c r="QCU130" s="61"/>
      <c r="QCV130" s="61"/>
      <c r="QCW130" s="61"/>
      <c r="QCX130" s="61"/>
      <c r="QCY130" s="61"/>
      <c r="QCZ130" s="61"/>
      <c r="QDA130" s="61"/>
      <c r="QDB130" s="61"/>
      <c r="QDC130" s="61"/>
      <c r="QDD130" s="61"/>
      <c r="QDE130" s="61"/>
      <c r="QDF130" s="61"/>
      <c r="QDG130" s="61"/>
      <c r="QDH130" s="61"/>
      <c r="QDI130" s="61"/>
      <c r="QDJ130" s="61"/>
      <c r="QDK130" s="61"/>
      <c r="QDL130" s="61"/>
      <c r="QDM130" s="61"/>
      <c r="QDN130" s="61"/>
      <c r="QDO130" s="61"/>
      <c r="QDP130" s="61"/>
      <c r="QDQ130" s="61"/>
      <c r="QDR130" s="61"/>
      <c r="QDS130" s="61"/>
      <c r="QDT130" s="61"/>
      <c r="QDU130" s="61"/>
      <c r="QDV130" s="61"/>
      <c r="QDW130" s="61"/>
      <c r="QDX130" s="61"/>
      <c r="QDY130" s="61"/>
      <c r="QDZ130" s="61"/>
      <c r="QEA130" s="61"/>
      <c r="QEB130" s="61"/>
      <c r="QEC130" s="61"/>
      <c r="QED130" s="61"/>
      <c r="QEE130" s="61"/>
      <c r="QEF130" s="61"/>
      <c r="QEG130" s="61"/>
      <c r="QEH130" s="61"/>
      <c r="QEI130" s="61"/>
      <c r="QEJ130" s="61"/>
      <c r="QEK130" s="61"/>
      <c r="QEL130" s="61"/>
      <c r="QEM130" s="61"/>
      <c r="QEN130" s="61"/>
      <c r="QEO130" s="61"/>
      <c r="QEP130" s="61"/>
      <c r="QEQ130" s="61"/>
      <c r="QER130" s="61"/>
      <c r="QES130" s="61"/>
      <c r="QET130" s="61"/>
      <c r="QEU130" s="61"/>
      <c r="QEV130" s="61"/>
      <c r="QEW130" s="61"/>
      <c r="QEX130" s="61"/>
      <c r="QEY130" s="61"/>
      <c r="QEZ130" s="61"/>
      <c r="QFA130" s="61"/>
      <c r="QFB130" s="61"/>
      <c r="QFC130" s="61"/>
      <c r="QFD130" s="61"/>
      <c r="QFE130" s="61"/>
      <c r="QFF130" s="61"/>
      <c r="QFG130" s="61"/>
      <c r="QFH130" s="61"/>
      <c r="QFI130" s="61"/>
      <c r="QFJ130" s="61"/>
      <c r="QFK130" s="61"/>
      <c r="QFL130" s="61"/>
      <c r="QFM130" s="61"/>
      <c r="QFN130" s="61"/>
      <c r="QFO130" s="61"/>
      <c r="QFP130" s="61"/>
      <c r="QFQ130" s="61"/>
      <c r="QFR130" s="61"/>
      <c r="QFS130" s="61"/>
      <c r="QFT130" s="61"/>
      <c r="QFU130" s="61"/>
      <c r="QFV130" s="61"/>
      <c r="QFW130" s="61"/>
      <c r="QFX130" s="61"/>
      <c r="QFY130" s="61"/>
      <c r="QFZ130" s="61"/>
      <c r="QGA130" s="61"/>
      <c r="QGB130" s="61"/>
      <c r="QGC130" s="61"/>
      <c r="QGD130" s="61"/>
      <c r="QGE130" s="61"/>
      <c r="QGF130" s="61"/>
      <c r="QGG130" s="61"/>
      <c r="QGH130" s="61"/>
      <c r="QGI130" s="61"/>
      <c r="QGJ130" s="61"/>
      <c r="QGK130" s="61"/>
      <c r="QGL130" s="61"/>
      <c r="QGM130" s="61"/>
      <c r="QGN130" s="61"/>
      <c r="QGO130" s="61"/>
      <c r="QGP130" s="61"/>
      <c r="QGQ130" s="61"/>
      <c r="QGR130" s="61"/>
      <c r="QGS130" s="61"/>
      <c r="QGT130" s="61"/>
      <c r="QGU130" s="61"/>
      <c r="QGV130" s="61"/>
      <c r="QGW130" s="61"/>
      <c r="QGX130" s="61"/>
      <c r="QGY130" s="61"/>
      <c r="QGZ130" s="61"/>
      <c r="QHA130" s="61"/>
      <c r="QHB130" s="61"/>
      <c r="QHC130" s="61"/>
      <c r="QHD130" s="61"/>
      <c r="QHE130" s="61"/>
      <c r="QHF130" s="61"/>
      <c r="QHG130" s="61"/>
      <c r="QHH130" s="61"/>
      <c r="QHI130" s="61"/>
      <c r="QHJ130" s="61"/>
      <c r="QHK130" s="61"/>
      <c r="QHL130" s="61"/>
      <c r="QHM130" s="61"/>
      <c r="QHN130" s="61"/>
      <c r="QHO130" s="61"/>
      <c r="QHP130" s="61"/>
      <c r="QHQ130" s="61"/>
      <c r="QHR130" s="61"/>
      <c r="QHS130" s="61"/>
      <c r="QHT130" s="61"/>
      <c r="QHU130" s="61"/>
      <c r="QHV130" s="61"/>
      <c r="QHW130" s="61"/>
      <c r="QHX130" s="61"/>
      <c r="QHY130" s="61"/>
      <c r="QHZ130" s="61"/>
      <c r="QIA130" s="61"/>
      <c r="QIB130" s="61"/>
      <c r="QIC130" s="61"/>
      <c r="QID130" s="61"/>
      <c r="QIE130" s="61"/>
      <c r="QIF130" s="61"/>
      <c r="QIG130" s="61"/>
      <c r="QIH130" s="61"/>
      <c r="QII130" s="61"/>
      <c r="QIJ130" s="61"/>
      <c r="QIK130" s="61"/>
      <c r="QIL130" s="61"/>
      <c r="QIM130" s="61"/>
      <c r="QIN130" s="61"/>
      <c r="QIO130" s="61"/>
      <c r="QIP130" s="61"/>
      <c r="QIQ130" s="61"/>
      <c r="QIR130" s="61"/>
      <c r="QIS130" s="61"/>
      <c r="QIT130" s="61"/>
      <c r="QIU130" s="61"/>
      <c r="QIV130" s="61"/>
      <c r="QIW130" s="61"/>
      <c r="QIX130" s="61"/>
      <c r="QIY130" s="61"/>
      <c r="QIZ130" s="61"/>
      <c r="QJA130" s="61"/>
      <c r="QJB130" s="61"/>
      <c r="QJC130" s="61"/>
      <c r="QJD130" s="61"/>
      <c r="QJE130" s="61"/>
      <c r="QJF130" s="61"/>
      <c r="QJG130" s="61"/>
      <c r="QJH130" s="61"/>
      <c r="QJI130" s="61"/>
      <c r="QJJ130" s="61"/>
      <c r="QJK130" s="61"/>
      <c r="QJL130" s="61"/>
      <c r="QJM130" s="61"/>
      <c r="QJN130" s="61"/>
      <c r="QJO130" s="61"/>
      <c r="QJP130" s="61"/>
      <c r="QJQ130" s="61"/>
      <c r="QJR130" s="61"/>
      <c r="QJS130" s="61"/>
      <c r="QJT130" s="61"/>
      <c r="QJU130" s="61"/>
      <c r="QJV130" s="61"/>
      <c r="QJW130" s="61"/>
      <c r="QJX130" s="61"/>
      <c r="QJY130" s="61"/>
      <c r="QJZ130" s="61"/>
      <c r="QKA130" s="61"/>
      <c r="QKB130" s="61"/>
      <c r="QKC130" s="61"/>
      <c r="QKD130" s="61"/>
      <c r="QKE130" s="61"/>
      <c r="QKF130" s="61"/>
      <c r="QKG130" s="61"/>
      <c r="QKH130" s="61"/>
      <c r="QKI130" s="61"/>
      <c r="QKJ130" s="61"/>
      <c r="QKK130" s="61"/>
      <c r="QKL130" s="61"/>
      <c r="QKM130" s="61"/>
      <c r="QKN130" s="61"/>
      <c r="QKO130" s="61"/>
      <c r="QKP130" s="61"/>
      <c r="QKQ130" s="61"/>
      <c r="QKR130" s="61"/>
      <c r="QKS130" s="61"/>
      <c r="QKT130" s="61"/>
      <c r="QKU130" s="61"/>
      <c r="QKV130" s="61"/>
      <c r="QKW130" s="61"/>
      <c r="QKX130" s="61"/>
      <c r="QKY130" s="61"/>
      <c r="QKZ130" s="61"/>
      <c r="QLA130" s="61"/>
      <c r="QLB130" s="61"/>
      <c r="QLC130" s="61"/>
      <c r="QLD130" s="61"/>
      <c r="QLE130" s="61"/>
      <c r="QLF130" s="61"/>
      <c r="QLG130" s="61"/>
      <c r="QLH130" s="61"/>
      <c r="QLI130" s="61"/>
      <c r="QLJ130" s="61"/>
      <c r="QLK130" s="61"/>
      <c r="QLL130" s="61"/>
      <c r="QLM130" s="61"/>
      <c r="QLN130" s="61"/>
      <c r="QLO130" s="61"/>
      <c r="QLP130" s="61"/>
      <c r="QLQ130" s="61"/>
      <c r="QLR130" s="61"/>
      <c r="QLS130" s="61"/>
      <c r="QLT130" s="61"/>
      <c r="QLU130" s="61"/>
      <c r="QLV130" s="61"/>
      <c r="QLW130" s="61"/>
      <c r="QLX130" s="61"/>
      <c r="QLY130" s="61"/>
      <c r="QLZ130" s="61"/>
      <c r="QMA130" s="61"/>
      <c r="QMB130" s="61"/>
      <c r="QMC130" s="61"/>
      <c r="QMD130" s="61"/>
      <c r="QME130" s="61"/>
      <c r="QMF130" s="61"/>
      <c r="QMG130" s="61"/>
      <c r="QMH130" s="61"/>
      <c r="QMI130" s="61"/>
      <c r="QMJ130" s="61"/>
      <c r="QMK130" s="61"/>
      <c r="QML130" s="61"/>
      <c r="QMM130" s="61"/>
      <c r="QMN130" s="61"/>
      <c r="QMO130" s="61"/>
      <c r="QMP130" s="61"/>
      <c r="QMQ130" s="61"/>
      <c r="QMR130" s="61"/>
      <c r="QMS130" s="61"/>
      <c r="QMT130" s="61"/>
      <c r="QMU130" s="61"/>
      <c r="QMV130" s="61"/>
      <c r="QMW130" s="61"/>
      <c r="QMX130" s="61"/>
      <c r="QMY130" s="61"/>
      <c r="QMZ130" s="61"/>
      <c r="QNA130" s="61"/>
      <c r="QNB130" s="61"/>
      <c r="QNC130" s="61"/>
      <c r="QND130" s="61"/>
      <c r="QNE130" s="61"/>
      <c r="QNF130" s="61"/>
      <c r="QNG130" s="61"/>
      <c r="QNH130" s="61"/>
      <c r="QNI130" s="61"/>
      <c r="QNJ130" s="61"/>
      <c r="QNK130" s="61"/>
      <c r="QNL130" s="61"/>
      <c r="QNM130" s="61"/>
      <c r="QNN130" s="61"/>
      <c r="QNO130" s="61"/>
      <c r="QNP130" s="61"/>
      <c r="QNQ130" s="61"/>
      <c r="QNR130" s="61"/>
      <c r="QNS130" s="61"/>
      <c r="QNT130" s="61"/>
      <c r="QNU130" s="61"/>
      <c r="QNV130" s="61"/>
      <c r="QNW130" s="61"/>
      <c r="QNX130" s="61"/>
      <c r="QNY130" s="61"/>
      <c r="QNZ130" s="61"/>
      <c r="QOA130" s="61"/>
      <c r="QOB130" s="61"/>
      <c r="QOC130" s="61"/>
      <c r="QOD130" s="61"/>
      <c r="QOE130" s="61"/>
      <c r="QOF130" s="61"/>
      <c r="QOG130" s="61"/>
      <c r="QOH130" s="61"/>
      <c r="QOI130" s="61"/>
      <c r="QOJ130" s="61"/>
      <c r="QOK130" s="61"/>
      <c r="QOL130" s="61"/>
      <c r="QOM130" s="61"/>
      <c r="QON130" s="61"/>
      <c r="QOO130" s="61"/>
      <c r="QOP130" s="61"/>
      <c r="QOQ130" s="61"/>
      <c r="QOR130" s="61"/>
      <c r="QOS130" s="61"/>
      <c r="QOT130" s="61"/>
      <c r="QOU130" s="61"/>
      <c r="QOV130" s="61"/>
      <c r="QOW130" s="61"/>
      <c r="QOX130" s="61"/>
      <c r="QOY130" s="61"/>
      <c r="QOZ130" s="61"/>
      <c r="QPA130" s="61"/>
      <c r="QPB130" s="61"/>
      <c r="QPC130" s="61"/>
      <c r="QPD130" s="61"/>
      <c r="QPE130" s="61"/>
      <c r="QPF130" s="61"/>
      <c r="QPG130" s="61"/>
      <c r="QPH130" s="61"/>
      <c r="QPI130" s="61"/>
      <c r="QPJ130" s="61"/>
      <c r="QPK130" s="61"/>
      <c r="QPL130" s="61"/>
      <c r="QPM130" s="61"/>
      <c r="QPN130" s="61"/>
      <c r="QPO130" s="61"/>
      <c r="QPP130" s="61"/>
      <c r="QPQ130" s="61"/>
      <c r="QPR130" s="61"/>
      <c r="QPS130" s="61"/>
      <c r="QPT130" s="61"/>
      <c r="QPU130" s="61"/>
      <c r="QPV130" s="61"/>
      <c r="QPW130" s="61"/>
      <c r="QPX130" s="61"/>
      <c r="QPY130" s="61"/>
      <c r="QPZ130" s="61"/>
      <c r="QQA130" s="61"/>
      <c r="QQB130" s="61"/>
      <c r="QQC130" s="61"/>
      <c r="QQD130" s="61"/>
      <c r="QQE130" s="61"/>
      <c r="QQF130" s="61"/>
      <c r="QQG130" s="61"/>
      <c r="QQH130" s="61"/>
      <c r="QQI130" s="61"/>
      <c r="QQJ130" s="61"/>
      <c r="QQK130" s="61"/>
      <c r="QQL130" s="61"/>
      <c r="QQM130" s="61"/>
      <c r="QQN130" s="61"/>
      <c r="QQO130" s="61"/>
      <c r="QQP130" s="61"/>
      <c r="QQQ130" s="61"/>
      <c r="QQR130" s="61"/>
      <c r="QQS130" s="61"/>
      <c r="QQT130" s="61"/>
      <c r="QQU130" s="61"/>
      <c r="QQV130" s="61"/>
      <c r="QQW130" s="61"/>
      <c r="QQX130" s="61"/>
      <c r="QQY130" s="61"/>
      <c r="QQZ130" s="61"/>
      <c r="QRA130" s="61"/>
      <c r="QRB130" s="61"/>
      <c r="QRC130" s="61"/>
      <c r="QRD130" s="61"/>
      <c r="QRE130" s="61"/>
      <c r="QRF130" s="61"/>
      <c r="QRG130" s="61"/>
      <c r="QRH130" s="61"/>
      <c r="QRI130" s="61"/>
      <c r="QRJ130" s="61"/>
      <c r="QRK130" s="61"/>
      <c r="QRL130" s="61"/>
      <c r="QRM130" s="61"/>
      <c r="QRN130" s="61"/>
      <c r="QRO130" s="61"/>
      <c r="QRP130" s="61"/>
      <c r="QRQ130" s="61"/>
      <c r="QRR130" s="61"/>
      <c r="QRS130" s="61"/>
      <c r="QRT130" s="61"/>
      <c r="QRU130" s="61"/>
      <c r="QRV130" s="61"/>
      <c r="QRW130" s="61"/>
      <c r="QRX130" s="61"/>
      <c r="QRY130" s="61"/>
      <c r="QRZ130" s="61"/>
      <c r="QSA130" s="61"/>
      <c r="QSB130" s="61"/>
      <c r="QSC130" s="61"/>
      <c r="QSD130" s="61"/>
      <c r="QSE130" s="61"/>
      <c r="QSF130" s="61"/>
      <c r="QSG130" s="61"/>
      <c r="QSH130" s="61"/>
      <c r="QSI130" s="61"/>
      <c r="QSJ130" s="61"/>
      <c r="QSK130" s="61"/>
      <c r="QSL130" s="61"/>
      <c r="QSM130" s="61"/>
      <c r="QSN130" s="61"/>
      <c r="QSO130" s="61"/>
      <c r="QSP130" s="61"/>
      <c r="QSQ130" s="61"/>
      <c r="QSR130" s="61"/>
      <c r="QSS130" s="61"/>
      <c r="QST130" s="61"/>
      <c r="QSU130" s="61"/>
      <c r="QSV130" s="61"/>
      <c r="QSW130" s="61"/>
      <c r="QSX130" s="61"/>
      <c r="QSY130" s="61"/>
      <c r="QSZ130" s="61"/>
      <c r="QTA130" s="61"/>
      <c r="QTB130" s="61"/>
      <c r="QTC130" s="61"/>
      <c r="QTD130" s="61"/>
      <c r="QTE130" s="61"/>
      <c r="QTF130" s="61"/>
      <c r="QTG130" s="61"/>
      <c r="QTH130" s="61"/>
      <c r="QTI130" s="61"/>
      <c r="QTJ130" s="61"/>
      <c r="QTK130" s="61"/>
      <c r="QTL130" s="61"/>
      <c r="QTM130" s="61"/>
      <c r="QTN130" s="61"/>
      <c r="QTO130" s="61"/>
      <c r="QTP130" s="61"/>
      <c r="QTQ130" s="61"/>
      <c r="QTR130" s="61"/>
      <c r="QTS130" s="61"/>
      <c r="QTT130" s="61"/>
      <c r="QTU130" s="61"/>
      <c r="QTV130" s="61"/>
      <c r="QTW130" s="61"/>
      <c r="QTX130" s="61"/>
      <c r="QTY130" s="61"/>
      <c r="QTZ130" s="61"/>
      <c r="QUA130" s="61"/>
      <c r="QUB130" s="61"/>
      <c r="QUC130" s="61"/>
      <c r="QUD130" s="61"/>
      <c r="QUE130" s="61"/>
      <c r="QUF130" s="61"/>
      <c r="QUG130" s="61"/>
      <c r="QUH130" s="61"/>
      <c r="QUI130" s="61"/>
      <c r="QUJ130" s="61"/>
      <c r="QUK130" s="61"/>
      <c r="QUL130" s="61"/>
      <c r="QUM130" s="61"/>
      <c r="QUN130" s="61"/>
      <c r="QUO130" s="61"/>
      <c r="QUP130" s="61"/>
      <c r="QUQ130" s="61"/>
      <c r="QUR130" s="61"/>
      <c r="QUS130" s="61"/>
      <c r="QUT130" s="61"/>
      <c r="QUU130" s="61"/>
      <c r="QUV130" s="61"/>
      <c r="QUW130" s="61"/>
      <c r="QUX130" s="61"/>
      <c r="QUY130" s="61"/>
      <c r="QUZ130" s="61"/>
      <c r="QVA130" s="61"/>
      <c r="QVB130" s="61"/>
      <c r="QVC130" s="61"/>
      <c r="QVD130" s="61"/>
      <c r="QVE130" s="61"/>
      <c r="QVF130" s="61"/>
      <c r="QVG130" s="61"/>
      <c r="QVH130" s="61"/>
      <c r="QVI130" s="61"/>
      <c r="QVJ130" s="61"/>
      <c r="QVK130" s="61"/>
      <c r="QVL130" s="61"/>
      <c r="QVM130" s="61"/>
      <c r="QVN130" s="61"/>
      <c r="QVO130" s="61"/>
      <c r="QVP130" s="61"/>
      <c r="QVQ130" s="61"/>
      <c r="QVR130" s="61"/>
      <c r="QVS130" s="61"/>
      <c r="QVT130" s="61"/>
      <c r="QVU130" s="61"/>
      <c r="QVV130" s="61"/>
      <c r="QVW130" s="61"/>
      <c r="QVX130" s="61"/>
      <c r="QVY130" s="61"/>
      <c r="QVZ130" s="61"/>
      <c r="QWA130" s="61"/>
      <c r="QWB130" s="61"/>
      <c r="QWC130" s="61"/>
      <c r="QWD130" s="61"/>
      <c r="QWE130" s="61"/>
      <c r="QWF130" s="61"/>
      <c r="QWG130" s="61"/>
      <c r="QWH130" s="61"/>
      <c r="QWI130" s="61"/>
      <c r="QWJ130" s="61"/>
      <c r="QWK130" s="61"/>
      <c r="QWL130" s="61"/>
      <c r="QWM130" s="61"/>
      <c r="QWN130" s="61"/>
      <c r="QWO130" s="61"/>
      <c r="QWP130" s="61"/>
      <c r="QWQ130" s="61"/>
      <c r="QWR130" s="61"/>
      <c r="QWS130" s="61"/>
      <c r="QWT130" s="61"/>
      <c r="QWU130" s="61"/>
      <c r="QWV130" s="61"/>
      <c r="QWW130" s="61"/>
      <c r="QWX130" s="61"/>
      <c r="QWY130" s="61"/>
      <c r="QWZ130" s="61"/>
      <c r="QXA130" s="61"/>
      <c r="QXB130" s="61"/>
      <c r="QXC130" s="61"/>
      <c r="QXD130" s="61"/>
      <c r="QXE130" s="61"/>
      <c r="QXF130" s="61"/>
      <c r="QXG130" s="61"/>
      <c r="QXH130" s="61"/>
      <c r="QXI130" s="61"/>
      <c r="QXJ130" s="61"/>
      <c r="QXK130" s="61"/>
      <c r="QXL130" s="61"/>
      <c r="QXM130" s="61"/>
      <c r="QXN130" s="61"/>
      <c r="QXO130" s="61"/>
      <c r="QXP130" s="61"/>
      <c r="QXQ130" s="61"/>
      <c r="QXR130" s="61"/>
      <c r="QXS130" s="61"/>
      <c r="QXT130" s="61"/>
      <c r="QXU130" s="61"/>
      <c r="QXV130" s="61"/>
      <c r="QXW130" s="61"/>
      <c r="QXX130" s="61"/>
      <c r="QXY130" s="61"/>
      <c r="QXZ130" s="61"/>
      <c r="QYA130" s="61"/>
      <c r="QYB130" s="61"/>
      <c r="QYC130" s="61"/>
      <c r="QYD130" s="61"/>
      <c r="QYE130" s="61"/>
      <c r="QYF130" s="61"/>
      <c r="QYG130" s="61"/>
      <c r="QYH130" s="61"/>
      <c r="QYI130" s="61"/>
      <c r="QYJ130" s="61"/>
      <c r="QYK130" s="61"/>
      <c r="QYL130" s="61"/>
      <c r="QYM130" s="61"/>
      <c r="QYN130" s="61"/>
      <c r="QYO130" s="61"/>
      <c r="QYP130" s="61"/>
      <c r="QYQ130" s="61"/>
      <c r="QYR130" s="61"/>
      <c r="QYS130" s="61"/>
      <c r="QYT130" s="61"/>
      <c r="QYU130" s="61"/>
      <c r="QYV130" s="61"/>
      <c r="QYW130" s="61"/>
      <c r="QYX130" s="61"/>
      <c r="QYY130" s="61"/>
      <c r="QYZ130" s="61"/>
      <c r="QZA130" s="61"/>
      <c r="QZB130" s="61"/>
      <c r="QZC130" s="61"/>
      <c r="QZD130" s="61"/>
      <c r="QZE130" s="61"/>
      <c r="QZF130" s="61"/>
      <c r="QZG130" s="61"/>
      <c r="QZH130" s="61"/>
      <c r="QZI130" s="61"/>
      <c r="QZJ130" s="61"/>
      <c r="QZK130" s="61"/>
      <c r="QZL130" s="61"/>
      <c r="QZM130" s="61"/>
      <c r="QZN130" s="61"/>
      <c r="QZO130" s="61"/>
      <c r="QZP130" s="61"/>
      <c r="QZQ130" s="61"/>
      <c r="QZR130" s="61"/>
      <c r="QZS130" s="61"/>
      <c r="QZT130" s="61"/>
      <c r="QZU130" s="61"/>
      <c r="QZV130" s="61"/>
      <c r="QZW130" s="61"/>
      <c r="QZX130" s="61"/>
      <c r="QZY130" s="61"/>
      <c r="QZZ130" s="61"/>
      <c r="RAA130" s="61"/>
      <c r="RAB130" s="61"/>
      <c r="RAC130" s="61"/>
      <c r="RAD130" s="61"/>
      <c r="RAE130" s="61"/>
      <c r="RAF130" s="61"/>
      <c r="RAG130" s="61"/>
      <c r="RAH130" s="61"/>
      <c r="RAI130" s="61"/>
      <c r="RAJ130" s="61"/>
      <c r="RAK130" s="61"/>
      <c r="RAL130" s="61"/>
      <c r="RAM130" s="61"/>
      <c r="RAN130" s="61"/>
      <c r="RAO130" s="61"/>
      <c r="RAP130" s="61"/>
      <c r="RAQ130" s="61"/>
      <c r="RAR130" s="61"/>
      <c r="RAS130" s="61"/>
      <c r="RAT130" s="61"/>
      <c r="RAU130" s="61"/>
      <c r="RAV130" s="61"/>
      <c r="RAW130" s="61"/>
      <c r="RAX130" s="61"/>
      <c r="RAY130" s="61"/>
      <c r="RAZ130" s="61"/>
      <c r="RBA130" s="61"/>
      <c r="RBB130" s="61"/>
      <c r="RBC130" s="61"/>
      <c r="RBD130" s="61"/>
      <c r="RBE130" s="61"/>
      <c r="RBF130" s="61"/>
      <c r="RBG130" s="61"/>
      <c r="RBH130" s="61"/>
      <c r="RBI130" s="61"/>
      <c r="RBJ130" s="61"/>
      <c r="RBK130" s="61"/>
      <c r="RBL130" s="61"/>
      <c r="RBM130" s="61"/>
      <c r="RBN130" s="61"/>
      <c r="RBO130" s="61"/>
      <c r="RBP130" s="61"/>
      <c r="RBQ130" s="61"/>
      <c r="RBR130" s="61"/>
      <c r="RBS130" s="61"/>
      <c r="RBT130" s="61"/>
      <c r="RBU130" s="61"/>
      <c r="RBV130" s="61"/>
      <c r="RBW130" s="61"/>
      <c r="RBX130" s="61"/>
      <c r="RBY130" s="61"/>
      <c r="RBZ130" s="61"/>
      <c r="RCA130" s="61"/>
      <c r="RCB130" s="61"/>
      <c r="RCC130" s="61"/>
      <c r="RCD130" s="61"/>
      <c r="RCE130" s="61"/>
      <c r="RCF130" s="61"/>
      <c r="RCG130" s="61"/>
      <c r="RCH130" s="61"/>
      <c r="RCI130" s="61"/>
      <c r="RCJ130" s="61"/>
      <c r="RCK130" s="61"/>
      <c r="RCL130" s="61"/>
      <c r="RCM130" s="61"/>
      <c r="RCN130" s="61"/>
      <c r="RCO130" s="61"/>
      <c r="RCP130" s="61"/>
      <c r="RCQ130" s="61"/>
      <c r="RCR130" s="61"/>
      <c r="RCS130" s="61"/>
      <c r="RCT130" s="61"/>
      <c r="RCU130" s="61"/>
      <c r="RCV130" s="61"/>
      <c r="RCW130" s="61"/>
      <c r="RCX130" s="61"/>
      <c r="RCY130" s="61"/>
      <c r="RCZ130" s="61"/>
      <c r="RDA130" s="61"/>
      <c r="RDB130" s="61"/>
      <c r="RDC130" s="61"/>
      <c r="RDD130" s="61"/>
      <c r="RDE130" s="61"/>
      <c r="RDF130" s="61"/>
      <c r="RDG130" s="61"/>
      <c r="RDH130" s="61"/>
      <c r="RDI130" s="61"/>
      <c r="RDJ130" s="61"/>
      <c r="RDK130" s="61"/>
      <c r="RDL130" s="61"/>
      <c r="RDM130" s="61"/>
      <c r="RDN130" s="61"/>
      <c r="RDO130" s="61"/>
      <c r="RDP130" s="61"/>
      <c r="RDQ130" s="61"/>
      <c r="RDR130" s="61"/>
      <c r="RDS130" s="61"/>
      <c r="RDT130" s="61"/>
      <c r="RDU130" s="61"/>
      <c r="RDV130" s="61"/>
      <c r="RDW130" s="61"/>
      <c r="RDX130" s="61"/>
      <c r="RDY130" s="61"/>
      <c r="RDZ130" s="61"/>
      <c r="REA130" s="61"/>
      <c r="REB130" s="61"/>
      <c r="REC130" s="61"/>
      <c r="RED130" s="61"/>
      <c r="REE130" s="61"/>
      <c r="REF130" s="61"/>
      <c r="REG130" s="61"/>
      <c r="REH130" s="61"/>
      <c r="REI130" s="61"/>
      <c r="REJ130" s="61"/>
      <c r="REK130" s="61"/>
      <c r="REL130" s="61"/>
      <c r="REM130" s="61"/>
      <c r="REN130" s="61"/>
      <c r="REO130" s="61"/>
      <c r="REP130" s="61"/>
      <c r="REQ130" s="61"/>
      <c r="RER130" s="61"/>
      <c r="RES130" s="61"/>
      <c r="RET130" s="61"/>
      <c r="REU130" s="61"/>
      <c r="REV130" s="61"/>
      <c r="REW130" s="61"/>
      <c r="REX130" s="61"/>
      <c r="REY130" s="61"/>
      <c r="REZ130" s="61"/>
      <c r="RFA130" s="61"/>
      <c r="RFB130" s="61"/>
      <c r="RFC130" s="61"/>
      <c r="RFD130" s="61"/>
      <c r="RFE130" s="61"/>
      <c r="RFF130" s="61"/>
      <c r="RFG130" s="61"/>
      <c r="RFH130" s="61"/>
      <c r="RFI130" s="61"/>
      <c r="RFJ130" s="61"/>
      <c r="RFK130" s="61"/>
      <c r="RFL130" s="61"/>
      <c r="RFM130" s="61"/>
      <c r="RFN130" s="61"/>
      <c r="RFO130" s="61"/>
      <c r="RFP130" s="61"/>
      <c r="RFQ130" s="61"/>
      <c r="RFR130" s="61"/>
      <c r="RFS130" s="61"/>
      <c r="RFT130" s="61"/>
      <c r="RFU130" s="61"/>
      <c r="RFV130" s="61"/>
      <c r="RFW130" s="61"/>
      <c r="RFX130" s="61"/>
      <c r="RFY130" s="61"/>
      <c r="RFZ130" s="61"/>
      <c r="RGA130" s="61"/>
      <c r="RGB130" s="61"/>
      <c r="RGC130" s="61"/>
      <c r="RGD130" s="61"/>
      <c r="RGE130" s="61"/>
      <c r="RGF130" s="61"/>
      <c r="RGG130" s="61"/>
      <c r="RGH130" s="61"/>
      <c r="RGI130" s="61"/>
      <c r="RGJ130" s="61"/>
      <c r="RGK130" s="61"/>
      <c r="RGL130" s="61"/>
      <c r="RGM130" s="61"/>
      <c r="RGN130" s="61"/>
      <c r="RGO130" s="61"/>
      <c r="RGP130" s="61"/>
      <c r="RGQ130" s="61"/>
      <c r="RGR130" s="61"/>
      <c r="RGS130" s="61"/>
      <c r="RGT130" s="61"/>
      <c r="RGU130" s="61"/>
      <c r="RGV130" s="61"/>
      <c r="RGW130" s="61"/>
      <c r="RGX130" s="61"/>
      <c r="RGY130" s="61"/>
      <c r="RGZ130" s="61"/>
      <c r="RHA130" s="61"/>
      <c r="RHB130" s="61"/>
      <c r="RHC130" s="61"/>
      <c r="RHD130" s="61"/>
      <c r="RHE130" s="61"/>
      <c r="RHF130" s="61"/>
      <c r="RHG130" s="61"/>
      <c r="RHH130" s="61"/>
      <c r="RHI130" s="61"/>
      <c r="RHJ130" s="61"/>
      <c r="RHK130" s="61"/>
      <c r="RHL130" s="61"/>
      <c r="RHM130" s="61"/>
      <c r="RHN130" s="61"/>
      <c r="RHO130" s="61"/>
      <c r="RHP130" s="61"/>
      <c r="RHQ130" s="61"/>
      <c r="RHR130" s="61"/>
      <c r="RHS130" s="61"/>
      <c r="RHT130" s="61"/>
      <c r="RHU130" s="61"/>
      <c r="RHV130" s="61"/>
      <c r="RHW130" s="61"/>
      <c r="RHX130" s="61"/>
      <c r="RHY130" s="61"/>
      <c r="RHZ130" s="61"/>
      <c r="RIA130" s="61"/>
      <c r="RIB130" s="61"/>
      <c r="RIC130" s="61"/>
      <c r="RID130" s="61"/>
      <c r="RIE130" s="61"/>
      <c r="RIF130" s="61"/>
      <c r="RIG130" s="61"/>
      <c r="RIH130" s="61"/>
      <c r="RII130" s="61"/>
      <c r="RIJ130" s="61"/>
      <c r="RIK130" s="61"/>
      <c r="RIL130" s="61"/>
      <c r="RIM130" s="61"/>
      <c r="RIN130" s="61"/>
      <c r="RIO130" s="61"/>
      <c r="RIP130" s="61"/>
      <c r="RIQ130" s="61"/>
      <c r="RIR130" s="61"/>
      <c r="RIS130" s="61"/>
      <c r="RIT130" s="61"/>
      <c r="RIU130" s="61"/>
      <c r="RIV130" s="61"/>
      <c r="RIW130" s="61"/>
      <c r="RIX130" s="61"/>
      <c r="RIY130" s="61"/>
      <c r="RIZ130" s="61"/>
      <c r="RJA130" s="61"/>
      <c r="RJB130" s="61"/>
      <c r="RJC130" s="61"/>
      <c r="RJD130" s="61"/>
      <c r="RJE130" s="61"/>
      <c r="RJF130" s="61"/>
      <c r="RJG130" s="61"/>
      <c r="RJH130" s="61"/>
      <c r="RJI130" s="61"/>
      <c r="RJJ130" s="61"/>
      <c r="RJK130" s="61"/>
      <c r="RJL130" s="61"/>
      <c r="RJM130" s="61"/>
      <c r="RJN130" s="61"/>
      <c r="RJO130" s="61"/>
      <c r="RJP130" s="61"/>
      <c r="RJQ130" s="61"/>
      <c r="RJR130" s="61"/>
      <c r="RJS130" s="61"/>
      <c r="RJT130" s="61"/>
      <c r="RJU130" s="61"/>
      <c r="RJV130" s="61"/>
      <c r="RJW130" s="61"/>
      <c r="RJX130" s="61"/>
      <c r="RJY130" s="61"/>
      <c r="RJZ130" s="61"/>
      <c r="RKA130" s="61"/>
      <c r="RKB130" s="61"/>
      <c r="RKC130" s="61"/>
      <c r="RKD130" s="61"/>
      <c r="RKE130" s="61"/>
      <c r="RKF130" s="61"/>
      <c r="RKG130" s="61"/>
      <c r="RKH130" s="61"/>
      <c r="RKI130" s="61"/>
      <c r="RKJ130" s="61"/>
      <c r="RKK130" s="61"/>
      <c r="RKL130" s="61"/>
      <c r="RKM130" s="61"/>
      <c r="RKN130" s="61"/>
      <c r="RKO130" s="61"/>
      <c r="RKP130" s="61"/>
      <c r="RKQ130" s="61"/>
      <c r="RKR130" s="61"/>
      <c r="RKS130" s="61"/>
      <c r="RKT130" s="61"/>
      <c r="RKU130" s="61"/>
      <c r="RKV130" s="61"/>
      <c r="RKW130" s="61"/>
      <c r="RKX130" s="61"/>
      <c r="RKY130" s="61"/>
      <c r="RKZ130" s="61"/>
      <c r="RLA130" s="61"/>
      <c r="RLB130" s="61"/>
      <c r="RLC130" s="61"/>
      <c r="RLD130" s="61"/>
      <c r="RLE130" s="61"/>
      <c r="RLF130" s="61"/>
      <c r="RLG130" s="61"/>
      <c r="RLH130" s="61"/>
      <c r="RLI130" s="61"/>
      <c r="RLJ130" s="61"/>
      <c r="RLK130" s="61"/>
      <c r="RLL130" s="61"/>
      <c r="RLM130" s="61"/>
      <c r="RLN130" s="61"/>
      <c r="RLO130" s="61"/>
      <c r="RLP130" s="61"/>
      <c r="RLQ130" s="61"/>
      <c r="RLR130" s="61"/>
      <c r="RLS130" s="61"/>
      <c r="RLT130" s="61"/>
      <c r="RLU130" s="61"/>
      <c r="RLV130" s="61"/>
      <c r="RLW130" s="61"/>
      <c r="RLX130" s="61"/>
      <c r="RLY130" s="61"/>
      <c r="RLZ130" s="61"/>
      <c r="RMA130" s="61"/>
      <c r="RMB130" s="61"/>
      <c r="RMC130" s="61"/>
      <c r="RMD130" s="61"/>
      <c r="RME130" s="61"/>
      <c r="RMF130" s="61"/>
      <c r="RMG130" s="61"/>
      <c r="RMH130" s="61"/>
      <c r="RMI130" s="61"/>
      <c r="RMJ130" s="61"/>
      <c r="RMK130" s="61"/>
      <c r="RML130" s="61"/>
      <c r="RMM130" s="61"/>
      <c r="RMN130" s="61"/>
      <c r="RMO130" s="61"/>
      <c r="RMP130" s="61"/>
      <c r="RMQ130" s="61"/>
      <c r="RMR130" s="61"/>
      <c r="RMS130" s="61"/>
      <c r="RMT130" s="61"/>
      <c r="RMU130" s="61"/>
      <c r="RMV130" s="61"/>
      <c r="RMW130" s="61"/>
      <c r="RMX130" s="61"/>
      <c r="RMY130" s="61"/>
      <c r="RMZ130" s="61"/>
      <c r="RNA130" s="61"/>
      <c r="RNB130" s="61"/>
      <c r="RNC130" s="61"/>
      <c r="RND130" s="61"/>
      <c r="RNE130" s="61"/>
      <c r="RNF130" s="61"/>
      <c r="RNG130" s="61"/>
      <c r="RNH130" s="61"/>
      <c r="RNI130" s="61"/>
      <c r="RNJ130" s="61"/>
      <c r="RNK130" s="61"/>
      <c r="RNL130" s="61"/>
      <c r="RNM130" s="61"/>
      <c r="RNN130" s="61"/>
      <c r="RNO130" s="61"/>
      <c r="RNP130" s="61"/>
      <c r="RNQ130" s="61"/>
      <c r="RNR130" s="61"/>
      <c r="RNS130" s="61"/>
      <c r="RNT130" s="61"/>
      <c r="RNU130" s="61"/>
      <c r="RNV130" s="61"/>
      <c r="RNW130" s="61"/>
      <c r="RNX130" s="61"/>
      <c r="RNY130" s="61"/>
      <c r="RNZ130" s="61"/>
      <c r="ROA130" s="61"/>
      <c r="ROB130" s="61"/>
      <c r="ROC130" s="61"/>
      <c r="ROD130" s="61"/>
      <c r="ROE130" s="61"/>
      <c r="ROF130" s="61"/>
      <c r="ROG130" s="61"/>
      <c r="ROH130" s="61"/>
      <c r="ROI130" s="61"/>
      <c r="ROJ130" s="61"/>
      <c r="ROK130" s="61"/>
      <c r="ROL130" s="61"/>
      <c r="ROM130" s="61"/>
      <c r="RON130" s="61"/>
      <c r="ROO130" s="61"/>
      <c r="ROP130" s="61"/>
      <c r="ROQ130" s="61"/>
      <c r="ROR130" s="61"/>
      <c r="ROS130" s="61"/>
      <c r="ROT130" s="61"/>
      <c r="ROU130" s="61"/>
      <c r="ROV130" s="61"/>
      <c r="ROW130" s="61"/>
      <c r="ROX130" s="61"/>
      <c r="ROY130" s="61"/>
      <c r="ROZ130" s="61"/>
      <c r="RPA130" s="61"/>
      <c r="RPB130" s="61"/>
      <c r="RPC130" s="61"/>
      <c r="RPD130" s="61"/>
      <c r="RPE130" s="61"/>
      <c r="RPF130" s="61"/>
      <c r="RPG130" s="61"/>
      <c r="RPH130" s="61"/>
      <c r="RPI130" s="61"/>
      <c r="RPJ130" s="61"/>
      <c r="RPK130" s="61"/>
      <c r="RPL130" s="61"/>
      <c r="RPM130" s="61"/>
      <c r="RPN130" s="61"/>
      <c r="RPO130" s="61"/>
      <c r="RPP130" s="61"/>
      <c r="RPQ130" s="61"/>
      <c r="RPR130" s="61"/>
      <c r="RPS130" s="61"/>
      <c r="RPT130" s="61"/>
      <c r="RPU130" s="61"/>
      <c r="RPV130" s="61"/>
      <c r="RPW130" s="61"/>
      <c r="RPX130" s="61"/>
      <c r="RPY130" s="61"/>
      <c r="RPZ130" s="61"/>
      <c r="RQA130" s="61"/>
      <c r="RQB130" s="61"/>
      <c r="RQC130" s="61"/>
      <c r="RQD130" s="61"/>
      <c r="RQE130" s="61"/>
      <c r="RQF130" s="61"/>
      <c r="RQG130" s="61"/>
      <c r="RQH130" s="61"/>
      <c r="RQI130" s="61"/>
      <c r="RQJ130" s="61"/>
      <c r="RQK130" s="61"/>
      <c r="RQL130" s="61"/>
      <c r="RQM130" s="61"/>
      <c r="RQN130" s="61"/>
      <c r="RQO130" s="61"/>
      <c r="RQP130" s="61"/>
      <c r="RQQ130" s="61"/>
      <c r="RQR130" s="61"/>
      <c r="RQS130" s="61"/>
      <c r="RQT130" s="61"/>
      <c r="RQU130" s="61"/>
      <c r="RQV130" s="61"/>
      <c r="RQW130" s="61"/>
      <c r="RQX130" s="61"/>
      <c r="RQY130" s="61"/>
      <c r="RQZ130" s="61"/>
      <c r="RRA130" s="61"/>
      <c r="RRB130" s="61"/>
      <c r="RRC130" s="61"/>
      <c r="RRD130" s="61"/>
      <c r="RRE130" s="61"/>
      <c r="RRF130" s="61"/>
      <c r="RRG130" s="61"/>
      <c r="RRH130" s="61"/>
      <c r="RRI130" s="61"/>
      <c r="RRJ130" s="61"/>
      <c r="RRK130" s="61"/>
      <c r="RRL130" s="61"/>
      <c r="RRM130" s="61"/>
      <c r="RRN130" s="61"/>
      <c r="RRO130" s="61"/>
      <c r="RRP130" s="61"/>
      <c r="RRQ130" s="61"/>
      <c r="RRR130" s="61"/>
      <c r="RRS130" s="61"/>
      <c r="RRT130" s="61"/>
      <c r="RRU130" s="61"/>
      <c r="RRV130" s="61"/>
      <c r="RRW130" s="61"/>
      <c r="RRX130" s="61"/>
      <c r="RRY130" s="61"/>
      <c r="RRZ130" s="61"/>
      <c r="RSA130" s="61"/>
      <c r="RSB130" s="61"/>
      <c r="RSC130" s="61"/>
      <c r="RSD130" s="61"/>
      <c r="RSE130" s="61"/>
      <c r="RSF130" s="61"/>
      <c r="RSG130" s="61"/>
      <c r="RSH130" s="61"/>
      <c r="RSI130" s="61"/>
      <c r="RSJ130" s="61"/>
      <c r="RSK130" s="61"/>
      <c r="RSL130" s="61"/>
      <c r="RSM130" s="61"/>
      <c r="RSN130" s="61"/>
      <c r="RSO130" s="61"/>
      <c r="RSP130" s="61"/>
      <c r="RSQ130" s="61"/>
      <c r="RSR130" s="61"/>
      <c r="RSS130" s="61"/>
      <c r="RST130" s="61"/>
      <c r="RSU130" s="61"/>
      <c r="RSV130" s="61"/>
      <c r="RSW130" s="61"/>
      <c r="RSX130" s="61"/>
      <c r="RSY130" s="61"/>
      <c r="RSZ130" s="61"/>
      <c r="RTA130" s="61"/>
      <c r="RTB130" s="61"/>
      <c r="RTC130" s="61"/>
      <c r="RTD130" s="61"/>
      <c r="RTE130" s="61"/>
      <c r="RTF130" s="61"/>
      <c r="RTG130" s="61"/>
      <c r="RTH130" s="61"/>
      <c r="RTI130" s="61"/>
      <c r="RTJ130" s="61"/>
      <c r="RTK130" s="61"/>
      <c r="RTL130" s="61"/>
      <c r="RTM130" s="61"/>
      <c r="RTN130" s="61"/>
      <c r="RTO130" s="61"/>
      <c r="RTP130" s="61"/>
      <c r="RTQ130" s="61"/>
      <c r="RTR130" s="61"/>
      <c r="RTS130" s="61"/>
      <c r="RTT130" s="61"/>
      <c r="RTU130" s="61"/>
      <c r="RTV130" s="61"/>
      <c r="RTW130" s="61"/>
      <c r="RTX130" s="61"/>
      <c r="RTY130" s="61"/>
      <c r="RTZ130" s="61"/>
      <c r="RUA130" s="61"/>
      <c r="RUB130" s="61"/>
      <c r="RUC130" s="61"/>
      <c r="RUD130" s="61"/>
      <c r="RUE130" s="61"/>
      <c r="RUF130" s="61"/>
      <c r="RUG130" s="61"/>
      <c r="RUH130" s="61"/>
      <c r="RUI130" s="61"/>
      <c r="RUJ130" s="61"/>
      <c r="RUK130" s="61"/>
      <c r="RUL130" s="61"/>
      <c r="RUM130" s="61"/>
      <c r="RUN130" s="61"/>
      <c r="RUO130" s="61"/>
      <c r="RUP130" s="61"/>
      <c r="RUQ130" s="61"/>
      <c r="RUR130" s="61"/>
      <c r="RUS130" s="61"/>
      <c r="RUT130" s="61"/>
      <c r="RUU130" s="61"/>
      <c r="RUV130" s="61"/>
      <c r="RUW130" s="61"/>
      <c r="RUX130" s="61"/>
      <c r="RUY130" s="61"/>
      <c r="RUZ130" s="61"/>
      <c r="RVA130" s="61"/>
      <c r="RVB130" s="61"/>
      <c r="RVC130" s="61"/>
      <c r="RVD130" s="61"/>
      <c r="RVE130" s="61"/>
      <c r="RVF130" s="61"/>
      <c r="RVG130" s="61"/>
      <c r="RVH130" s="61"/>
      <c r="RVI130" s="61"/>
      <c r="RVJ130" s="61"/>
      <c r="RVK130" s="61"/>
      <c r="RVL130" s="61"/>
      <c r="RVM130" s="61"/>
      <c r="RVN130" s="61"/>
      <c r="RVO130" s="61"/>
      <c r="RVP130" s="61"/>
      <c r="RVQ130" s="61"/>
      <c r="RVR130" s="61"/>
      <c r="RVS130" s="61"/>
      <c r="RVT130" s="61"/>
      <c r="RVU130" s="61"/>
      <c r="RVV130" s="61"/>
      <c r="RVW130" s="61"/>
      <c r="RVX130" s="61"/>
      <c r="RVY130" s="61"/>
      <c r="RVZ130" s="61"/>
      <c r="RWA130" s="61"/>
      <c r="RWB130" s="61"/>
      <c r="RWC130" s="61"/>
      <c r="RWD130" s="61"/>
      <c r="RWE130" s="61"/>
      <c r="RWF130" s="61"/>
      <c r="RWG130" s="61"/>
      <c r="RWH130" s="61"/>
      <c r="RWI130" s="61"/>
      <c r="RWJ130" s="61"/>
      <c r="RWK130" s="61"/>
      <c r="RWL130" s="61"/>
      <c r="RWM130" s="61"/>
      <c r="RWN130" s="61"/>
      <c r="RWO130" s="61"/>
      <c r="RWP130" s="61"/>
      <c r="RWQ130" s="61"/>
      <c r="RWR130" s="61"/>
      <c r="RWS130" s="61"/>
      <c r="RWT130" s="61"/>
      <c r="RWU130" s="61"/>
      <c r="RWV130" s="61"/>
      <c r="RWW130" s="61"/>
      <c r="RWX130" s="61"/>
      <c r="RWY130" s="61"/>
      <c r="RWZ130" s="61"/>
      <c r="RXA130" s="61"/>
      <c r="RXB130" s="61"/>
      <c r="RXC130" s="61"/>
      <c r="RXD130" s="61"/>
      <c r="RXE130" s="61"/>
      <c r="RXF130" s="61"/>
      <c r="RXG130" s="61"/>
      <c r="RXH130" s="61"/>
      <c r="RXI130" s="61"/>
      <c r="RXJ130" s="61"/>
      <c r="RXK130" s="61"/>
      <c r="RXL130" s="61"/>
      <c r="RXM130" s="61"/>
      <c r="RXN130" s="61"/>
      <c r="RXO130" s="61"/>
      <c r="RXP130" s="61"/>
      <c r="RXQ130" s="61"/>
      <c r="RXR130" s="61"/>
      <c r="RXS130" s="61"/>
      <c r="RXT130" s="61"/>
      <c r="RXU130" s="61"/>
      <c r="RXV130" s="61"/>
      <c r="RXW130" s="61"/>
      <c r="RXX130" s="61"/>
      <c r="RXY130" s="61"/>
      <c r="RXZ130" s="61"/>
      <c r="RYA130" s="61"/>
      <c r="RYB130" s="61"/>
      <c r="RYC130" s="61"/>
      <c r="RYD130" s="61"/>
      <c r="RYE130" s="61"/>
      <c r="RYF130" s="61"/>
      <c r="RYG130" s="61"/>
      <c r="RYH130" s="61"/>
      <c r="RYI130" s="61"/>
      <c r="RYJ130" s="61"/>
      <c r="RYK130" s="61"/>
      <c r="RYL130" s="61"/>
      <c r="RYM130" s="61"/>
      <c r="RYN130" s="61"/>
      <c r="RYO130" s="61"/>
      <c r="RYP130" s="61"/>
      <c r="RYQ130" s="61"/>
      <c r="RYR130" s="61"/>
      <c r="RYS130" s="61"/>
      <c r="RYT130" s="61"/>
      <c r="RYU130" s="61"/>
      <c r="RYV130" s="61"/>
      <c r="RYW130" s="61"/>
      <c r="RYX130" s="61"/>
      <c r="RYY130" s="61"/>
      <c r="RYZ130" s="61"/>
      <c r="RZA130" s="61"/>
      <c r="RZB130" s="61"/>
      <c r="RZC130" s="61"/>
      <c r="RZD130" s="61"/>
      <c r="RZE130" s="61"/>
      <c r="RZF130" s="61"/>
      <c r="RZG130" s="61"/>
      <c r="RZH130" s="61"/>
      <c r="RZI130" s="61"/>
      <c r="RZJ130" s="61"/>
      <c r="RZK130" s="61"/>
      <c r="RZL130" s="61"/>
      <c r="RZM130" s="61"/>
      <c r="RZN130" s="61"/>
      <c r="RZO130" s="61"/>
      <c r="RZP130" s="61"/>
      <c r="RZQ130" s="61"/>
      <c r="RZR130" s="61"/>
      <c r="RZS130" s="61"/>
      <c r="RZT130" s="61"/>
      <c r="RZU130" s="61"/>
      <c r="RZV130" s="61"/>
      <c r="RZW130" s="61"/>
      <c r="RZX130" s="61"/>
      <c r="RZY130" s="61"/>
      <c r="RZZ130" s="61"/>
      <c r="SAA130" s="61"/>
      <c r="SAB130" s="61"/>
      <c r="SAC130" s="61"/>
      <c r="SAD130" s="61"/>
      <c r="SAE130" s="61"/>
      <c r="SAF130" s="61"/>
      <c r="SAG130" s="61"/>
      <c r="SAH130" s="61"/>
      <c r="SAI130" s="61"/>
      <c r="SAJ130" s="61"/>
      <c r="SAK130" s="61"/>
      <c r="SAL130" s="61"/>
      <c r="SAM130" s="61"/>
      <c r="SAN130" s="61"/>
      <c r="SAO130" s="61"/>
      <c r="SAP130" s="61"/>
      <c r="SAQ130" s="61"/>
      <c r="SAR130" s="61"/>
      <c r="SAS130" s="61"/>
      <c r="SAT130" s="61"/>
      <c r="SAU130" s="61"/>
      <c r="SAV130" s="61"/>
      <c r="SAW130" s="61"/>
      <c r="SAX130" s="61"/>
      <c r="SAY130" s="61"/>
      <c r="SAZ130" s="61"/>
      <c r="SBA130" s="61"/>
      <c r="SBB130" s="61"/>
      <c r="SBC130" s="61"/>
      <c r="SBD130" s="61"/>
      <c r="SBE130" s="61"/>
      <c r="SBF130" s="61"/>
      <c r="SBG130" s="61"/>
      <c r="SBH130" s="61"/>
      <c r="SBI130" s="61"/>
      <c r="SBJ130" s="61"/>
      <c r="SBK130" s="61"/>
      <c r="SBL130" s="61"/>
      <c r="SBM130" s="61"/>
      <c r="SBN130" s="61"/>
      <c r="SBO130" s="61"/>
      <c r="SBP130" s="61"/>
      <c r="SBQ130" s="61"/>
      <c r="SBR130" s="61"/>
      <c r="SBS130" s="61"/>
      <c r="SBT130" s="61"/>
      <c r="SBU130" s="61"/>
      <c r="SBV130" s="61"/>
      <c r="SBW130" s="61"/>
      <c r="SBX130" s="61"/>
      <c r="SBY130" s="61"/>
      <c r="SBZ130" s="61"/>
      <c r="SCA130" s="61"/>
      <c r="SCB130" s="61"/>
      <c r="SCC130" s="61"/>
      <c r="SCD130" s="61"/>
      <c r="SCE130" s="61"/>
      <c r="SCF130" s="61"/>
      <c r="SCG130" s="61"/>
      <c r="SCH130" s="61"/>
      <c r="SCI130" s="61"/>
      <c r="SCJ130" s="61"/>
      <c r="SCK130" s="61"/>
      <c r="SCL130" s="61"/>
      <c r="SCM130" s="61"/>
      <c r="SCN130" s="61"/>
      <c r="SCO130" s="61"/>
      <c r="SCP130" s="61"/>
      <c r="SCQ130" s="61"/>
      <c r="SCR130" s="61"/>
      <c r="SCS130" s="61"/>
      <c r="SCT130" s="61"/>
      <c r="SCU130" s="61"/>
      <c r="SCV130" s="61"/>
      <c r="SCW130" s="61"/>
      <c r="SCX130" s="61"/>
      <c r="SCY130" s="61"/>
      <c r="SCZ130" s="61"/>
      <c r="SDA130" s="61"/>
      <c r="SDB130" s="61"/>
      <c r="SDC130" s="61"/>
      <c r="SDD130" s="61"/>
      <c r="SDE130" s="61"/>
      <c r="SDF130" s="61"/>
      <c r="SDG130" s="61"/>
      <c r="SDH130" s="61"/>
      <c r="SDI130" s="61"/>
      <c r="SDJ130" s="61"/>
      <c r="SDK130" s="61"/>
      <c r="SDL130" s="61"/>
      <c r="SDM130" s="61"/>
      <c r="SDN130" s="61"/>
      <c r="SDO130" s="61"/>
      <c r="SDP130" s="61"/>
      <c r="SDQ130" s="61"/>
      <c r="SDR130" s="61"/>
      <c r="SDS130" s="61"/>
      <c r="SDT130" s="61"/>
      <c r="SDU130" s="61"/>
      <c r="SDV130" s="61"/>
      <c r="SDW130" s="61"/>
      <c r="SDX130" s="61"/>
      <c r="SDY130" s="61"/>
      <c r="SDZ130" s="61"/>
      <c r="SEA130" s="61"/>
      <c r="SEB130" s="61"/>
      <c r="SEC130" s="61"/>
      <c r="SED130" s="61"/>
      <c r="SEE130" s="61"/>
      <c r="SEF130" s="61"/>
      <c r="SEG130" s="61"/>
      <c r="SEH130" s="61"/>
      <c r="SEI130" s="61"/>
      <c r="SEJ130" s="61"/>
      <c r="SEK130" s="61"/>
      <c r="SEL130" s="61"/>
      <c r="SEM130" s="61"/>
      <c r="SEN130" s="61"/>
      <c r="SEO130" s="61"/>
      <c r="SEP130" s="61"/>
      <c r="SEQ130" s="61"/>
      <c r="SER130" s="61"/>
      <c r="SES130" s="61"/>
      <c r="SET130" s="61"/>
      <c r="SEU130" s="61"/>
      <c r="SEV130" s="61"/>
      <c r="SEW130" s="61"/>
      <c r="SEX130" s="61"/>
      <c r="SEY130" s="61"/>
      <c r="SEZ130" s="61"/>
      <c r="SFA130" s="61"/>
      <c r="SFB130" s="61"/>
      <c r="SFC130" s="61"/>
      <c r="SFD130" s="61"/>
      <c r="SFE130" s="61"/>
      <c r="SFF130" s="61"/>
      <c r="SFG130" s="61"/>
      <c r="SFH130" s="61"/>
      <c r="SFI130" s="61"/>
      <c r="SFJ130" s="61"/>
      <c r="SFK130" s="61"/>
      <c r="SFL130" s="61"/>
      <c r="SFM130" s="61"/>
      <c r="SFN130" s="61"/>
      <c r="SFO130" s="61"/>
      <c r="SFP130" s="61"/>
      <c r="SFQ130" s="61"/>
      <c r="SFR130" s="61"/>
      <c r="SFS130" s="61"/>
      <c r="SFT130" s="61"/>
      <c r="SFU130" s="61"/>
      <c r="SFV130" s="61"/>
      <c r="SFW130" s="61"/>
      <c r="SFX130" s="61"/>
      <c r="SFY130" s="61"/>
      <c r="SFZ130" s="61"/>
      <c r="SGA130" s="61"/>
      <c r="SGB130" s="61"/>
      <c r="SGC130" s="61"/>
      <c r="SGD130" s="61"/>
      <c r="SGE130" s="61"/>
      <c r="SGF130" s="61"/>
      <c r="SGG130" s="61"/>
      <c r="SGH130" s="61"/>
      <c r="SGI130" s="61"/>
      <c r="SGJ130" s="61"/>
      <c r="SGK130" s="61"/>
      <c r="SGL130" s="61"/>
      <c r="SGM130" s="61"/>
      <c r="SGN130" s="61"/>
      <c r="SGO130" s="61"/>
      <c r="SGP130" s="61"/>
      <c r="SGQ130" s="61"/>
      <c r="SGR130" s="61"/>
      <c r="SGS130" s="61"/>
      <c r="SGT130" s="61"/>
      <c r="SGU130" s="61"/>
      <c r="SGV130" s="61"/>
      <c r="SGW130" s="61"/>
      <c r="SGX130" s="61"/>
      <c r="SGY130" s="61"/>
      <c r="SGZ130" s="61"/>
      <c r="SHA130" s="61"/>
      <c r="SHB130" s="61"/>
      <c r="SHC130" s="61"/>
      <c r="SHD130" s="61"/>
      <c r="SHE130" s="61"/>
      <c r="SHF130" s="61"/>
      <c r="SHG130" s="61"/>
      <c r="SHH130" s="61"/>
      <c r="SHI130" s="61"/>
      <c r="SHJ130" s="61"/>
      <c r="SHK130" s="61"/>
      <c r="SHL130" s="61"/>
      <c r="SHM130" s="61"/>
      <c r="SHN130" s="61"/>
      <c r="SHO130" s="61"/>
      <c r="SHP130" s="61"/>
      <c r="SHQ130" s="61"/>
      <c r="SHR130" s="61"/>
      <c r="SHS130" s="61"/>
      <c r="SHT130" s="61"/>
      <c r="SHU130" s="61"/>
      <c r="SHV130" s="61"/>
      <c r="SHW130" s="61"/>
      <c r="SHX130" s="61"/>
      <c r="SHY130" s="61"/>
      <c r="SHZ130" s="61"/>
      <c r="SIA130" s="61"/>
      <c r="SIB130" s="61"/>
      <c r="SIC130" s="61"/>
      <c r="SID130" s="61"/>
      <c r="SIE130" s="61"/>
      <c r="SIF130" s="61"/>
      <c r="SIG130" s="61"/>
      <c r="SIH130" s="61"/>
      <c r="SII130" s="61"/>
      <c r="SIJ130" s="61"/>
      <c r="SIK130" s="61"/>
      <c r="SIL130" s="61"/>
      <c r="SIM130" s="61"/>
      <c r="SIN130" s="61"/>
      <c r="SIO130" s="61"/>
      <c r="SIP130" s="61"/>
      <c r="SIQ130" s="61"/>
      <c r="SIR130" s="61"/>
      <c r="SIS130" s="61"/>
      <c r="SIT130" s="61"/>
      <c r="SIU130" s="61"/>
      <c r="SIV130" s="61"/>
      <c r="SIW130" s="61"/>
      <c r="SIX130" s="61"/>
      <c r="SIY130" s="61"/>
      <c r="SIZ130" s="61"/>
      <c r="SJA130" s="61"/>
      <c r="SJB130" s="61"/>
      <c r="SJC130" s="61"/>
      <c r="SJD130" s="61"/>
      <c r="SJE130" s="61"/>
      <c r="SJF130" s="61"/>
      <c r="SJG130" s="61"/>
      <c r="SJH130" s="61"/>
      <c r="SJI130" s="61"/>
      <c r="SJJ130" s="61"/>
      <c r="SJK130" s="61"/>
      <c r="SJL130" s="61"/>
      <c r="SJM130" s="61"/>
      <c r="SJN130" s="61"/>
      <c r="SJO130" s="61"/>
      <c r="SJP130" s="61"/>
      <c r="SJQ130" s="61"/>
      <c r="SJR130" s="61"/>
      <c r="SJS130" s="61"/>
      <c r="SJT130" s="61"/>
      <c r="SJU130" s="61"/>
      <c r="SJV130" s="61"/>
      <c r="SJW130" s="61"/>
      <c r="SJX130" s="61"/>
      <c r="SJY130" s="61"/>
      <c r="SJZ130" s="61"/>
      <c r="SKA130" s="61"/>
      <c r="SKB130" s="61"/>
      <c r="SKC130" s="61"/>
      <c r="SKD130" s="61"/>
      <c r="SKE130" s="61"/>
      <c r="SKF130" s="61"/>
      <c r="SKG130" s="61"/>
      <c r="SKH130" s="61"/>
      <c r="SKI130" s="61"/>
      <c r="SKJ130" s="61"/>
      <c r="SKK130" s="61"/>
      <c r="SKL130" s="61"/>
      <c r="SKM130" s="61"/>
      <c r="SKN130" s="61"/>
      <c r="SKO130" s="61"/>
      <c r="SKP130" s="61"/>
      <c r="SKQ130" s="61"/>
      <c r="SKR130" s="61"/>
      <c r="SKS130" s="61"/>
      <c r="SKT130" s="61"/>
      <c r="SKU130" s="61"/>
      <c r="SKV130" s="61"/>
      <c r="SKW130" s="61"/>
      <c r="SKX130" s="61"/>
      <c r="SKY130" s="61"/>
      <c r="SKZ130" s="61"/>
      <c r="SLA130" s="61"/>
      <c r="SLB130" s="61"/>
      <c r="SLC130" s="61"/>
      <c r="SLD130" s="61"/>
      <c r="SLE130" s="61"/>
      <c r="SLF130" s="61"/>
      <c r="SLG130" s="61"/>
      <c r="SLH130" s="61"/>
      <c r="SLI130" s="61"/>
      <c r="SLJ130" s="61"/>
      <c r="SLK130" s="61"/>
      <c r="SLL130" s="61"/>
      <c r="SLM130" s="61"/>
      <c r="SLN130" s="61"/>
      <c r="SLO130" s="61"/>
      <c r="SLP130" s="61"/>
      <c r="SLQ130" s="61"/>
      <c r="SLR130" s="61"/>
      <c r="SLS130" s="61"/>
      <c r="SLT130" s="61"/>
      <c r="SLU130" s="61"/>
      <c r="SLV130" s="61"/>
      <c r="SLW130" s="61"/>
      <c r="SLX130" s="61"/>
      <c r="SLY130" s="61"/>
      <c r="SLZ130" s="61"/>
      <c r="SMA130" s="61"/>
      <c r="SMB130" s="61"/>
      <c r="SMC130" s="61"/>
      <c r="SMD130" s="61"/>
      <c r="SME130" s="61"/>
      <c r="SMF130" s="61"/>
      <c r="SMG130" s="61"/>
      <c r="SMH130" s="61"/>
      <c r="SMI130" s="61"/>
      <c r="SMJ130" s="61"/>
      <c r="SMK130" s="61"/>
      <c r="SML130" s="61"/>
      <c r="SMM130" s="61"/>
      <c r="SMN130" s="61"/>
      <c r="SMO130" s="61"/>
      <c r="SMP130" s="61"/>
      <c r="SMQ130" s="61"/>
      <c r="SMR130" s="61"/>
      <c r="SMS130" s="61"/>
      <c r="SMT130" s="61"/>
      <c r="SMU130" s="61"/>
      <c r="SMV130" s="61"/>
      <c r="SMW130" s="61"/>
      <c r="SMX130" s="61"/>
      <c r="SMY130" s="61"/>
      <c r="SMZ130" s="61"/>
      <c r="SNA130" s="61"/>
      <c r="SNB130" s="61"/>
      <c r="SNC130" s="61"/>
      <c r="SND130" s="61"/>
      <c r="SNE130" s="61"/>
      <c r="SNF130" s="61"/>
      <c r="SNG130" s="61"/>
      <c r="SNH130" s="61"/>
      <c r="SNI130" s="61"/>
      <c r="SNJ130" s="61"/>
      <c r="SNK130" s="61"/>
      <c r="SNL130" s="61"/>
      <c r="SNM130" s="61"/>
      <c r="SNN130" s="61"/>
      <c r="SNO130" s="61"/>
      <c r="SNP130" s="61"/>
      <c r="SNQ130" s="61"/>
      <c r="SNR130" s="61"/>
      <c r="SNS130" s="61"/>
      <c r="SNT130" s="61"/>
      <c r="SNU130" s="61"/>
      <c r="SNV130" s="61"/>
      <c r="SNW130" s="61"/>
      <c r="SNX130" s="61"/>
      <c r="SNY130" s="61"/>
      <c r="SNZ130" s="61"/>
      <c r="SOA130" s="61"/>
      <c r="SOB130" s="61"/>
      <c r="SOC130" s="61"/>
      <c r="SOD130" s="61"/>
      <c r="SOE130" s="61"/>
      <c r="SOF130" s="61"/>
      <c r="SOG130" s="61"/>
      <c r="SOH130" s="61"/>
      <c r="SOI130" s="61"/>
      <c r="SOJ130" s="61"/>
      <c r="SOK130" s="61"/>
      <c r="SOL130" s="61"/>
      <c r="SOM130" s="61"/>
      <c r="SON130" s="61"/>
      <c r="SOO130" s="61"/>
      <c r="SOP130" s="61"/>
      <c r="SOQ130" s="61"/>
      <c r="SOR130" s="61"/>
      <c r="SOS130" s="61"/>
      <c r="SOT130" s="61"/>
      <c r="SOU130" s="61"/>
      <c r="SOV130" s="61"/>
      <c r="SOW130" s="61"/>
      <c r="SOX130" s="61"/>
      <c r="SOY130" s="61"/>
      <c r="SOZ130" s="61"/>
      <c r="SPA130" s="61"/>
      <c r="SPB130" s="61"/>
      <c r="SPC130" s="61"/>
      <c r="SPD130" s="61"/>
      <c r="SPE130" s="61"/>
      <c r="SPF130" s="61"/>
      <c r="SPG130" s="61"/>
      <c r="SPH130" s="61"/>
      <c r="SPI130" s="61"/>
      <c r="SPJ130" s="61"/>
      <c r="SPK130" s="61"/>
      <c r="SPL130" s="61"/>
      <c r="SPM130" s="61"/>
      <c r="SPN130" s="61"/>
      <c r="SPO130" s="61"/>
      <c r="SPP130" s="61"/>
      <c r="SPQ130" s="61"/>
      <c r="SPR130" s="61"/>
      <c r="SPS130" s="61"/>
      <c r="SPT130" s="61"/>
      <c r="SPU130" s="61"/>
      <c r="SPV130" s="61"/>
      <c r="SPW130" s="61"/>
      <c r="SPX130" s="61"/>
      <c r="SPY130" s="61"/>
      <c r="SPZ130" s="61"/>
      <c r="SQA130" s="61"/>
      <c r="SQB130" s="61"/>
      <c r="SQC130" s="61"/>
      <c r="SQD130" s="61"/>
      <c r="SQE130" s="61"/>
      <c r="SQF130" s="61"/>
      <c r="SQG130" s="61"/>
      <c r="SQH130" s="61"/>
      <c r="SQI130" s="61"/>
      <c r="SQJ130" s="61"/>
      <c r="SQK130" s="61"/>
      <c r="SQL130" s="61"/>
      <c r="SQM130" s="61"/>
      <c r="SQN130" s="61"/>
      <c r="SQO130" s="61"/>
      <c r="SQP130" s="61"/>
      <c r="SQQ130" s="61"/>
      <c r="SQR130" s="61"/>
      <c r="SQS130" s="61"/>
      <c r="SQT130" s="61"/>
      <c r="SQU130" s="61"/>
      <c r="SQV130" s="61"/>
      <c r="SQW130" s="61"/>
      <c r="SQX130" s="61"/>
      <c r="SQY130" s="61"/>
      <c r="SQZ130" s="61"/>
      <c r="SRA130" s="61"/>
      <c r="SRB130" s="61"/>
      <c r="SRC130" s="61"/>
      <c r="SRD130" s="61"/>
      <c r="SRE130" s="61"/>
      <c r="SRF130" s="61"/>
      <c r="SRG130" s="61"/>
      <c r="SRH130" s="61"/>
      <c r="SRI130" s="61"/>
      <c r="SRJ130" s="61"/>
      <c r="SRK130" s="61"/>
      <c r="SRL130" s="61"/>
      <c r="SRM130" s="61"/>
      <c r="SRN130" s="61"/>
      <c r="SRO130" s="61"/>
      <c r="SRP130" s="61"/>
      <c r="SRQ130" s="61"/>
      <c r="SRR130" s="61"/>
      <c r="SRS130" s="61"/>
      <c r="SRT130" s="61"/>
      <c r="SRU130" s="61"/>
      <c r="SRV130" s="61"/>
      <c r="SRW130" s="61"/>
      <c r="SRX130" s="61"/>
      <c r="SRY130" s="61"/>
      <c r="SRZ130" s="61"/>
      <c r="SSA130" s="61"/>
      <c r="SSB130" s="61"/>
      <c r="SSC130" s="61"/>
      <c r="SSD130" s="61"/>
      <c r="SSE130" s="61"/>
      <c r="SSF130" s="61"/>
      <c r="SSG130" s="61"/>
      <c r="SSH130" s="61"/>
      <c r="SSI130" s="61"/>
      <c r="SSJ130" s="61"/>
      <c r="SSK130" s="61"/>
      <c r="SSL130" s="61"/>
      <c r="SSM130" s="61"/>
      <c r="SSN130" s="61"/>
      <c r="SSO130" s="61"/>
      <c r="SSP130" s="61"/>
      <c r="SSQ130" s="61"/>
      <c r="SSR130" s="61"/>
      <c r="SSS130" s="61"/>
      <c r="SST130" s="61"/>
      <c r="SSU130" s="61"/>
      <c r="SSV130" s="61"/>
      <c r="SSW130" s="61"/>
      <c r="SSX130" s="61"/>
      <c r="SSY130" s="61"/>
      <c r="SSZ130" s="61"/>
      <c r="STA130" s="61"/>
      <c r="STB130" s="61"/>
      <c r="STC130" s="61"/>
      <c r="STD130" s="61"/>
      <c r="STE130" s="61"/>
      <c r="STF130" s="61"/>
      <c r="STG130" s="61"/>
      <c r="STH130" s="61"/>
      <c r="STI130" s="61"/>
      <c r="STJ130" s="61"/>
      <c r="STK130" s="61"/>
      <c r="STL130" s="61"/>
      <c r="STM130" s="61"/>
      <c r="STN130" s="61"/>
      <c r="STO130" s="61"/>
      <c r="STP130" s="61"/>
      <c r="STQ130" s="61"/>
      <c r="STR130" s="61"/>
      <c r="STS130" s="61"/>
      <c r="STT130" s="61"/>
      <c r="STU130" s="61"/>
      <c r="STV130" s="61"/>
      <c r="STW130" s="61"/>
      <c r="STX130" s="61"/>
      <c r="STY130" s="61"/>
      <c r="STZ130" s="61"/>
      <c r="SUA130" s="61"/>
      <c r="SUB130" s="61"/>
      <c r="SUC130" s="61"/>
      <c r="SUD130" s="61"/>
      <c r="SUE130" s="61"/>
      <c r="SUF130" s="61"/>
      <c r="SUG130" s="61"/>
      <c r="SUH130" s="61"/>
      <c r="SUI130" s="61"/>
      <c r="SUJ130" s="61"/>
      <c r="SUK130" s="61"/>
      <c r="SUL130" s="61"/>
      <c r="SUM130" s="61"/>
      <c r="SUN130" s="61"/>
      <c r="SUO130" s="61"/>
      <c r="SUP130" s="61"/>
      <c r="SUQ130" s="61"/>
      <c r="SUR130" s="61"/>
      <c r="SUS130" s="61"/>
      <c r="SUT130" s="61"/>
      <c r="SUU130" s="61"/>
      <c r="SUV130" s="61"/>
      <c r="SUW130" s="61"/>
      <c r="SUX130" s="61"/>
      <c r="SUY130" s="61"/>
      <c r="SUZ130" s="61"/>
      <c r="SVA130" s="61"/>
      <c r="SVB130" s="61"/>
      <c r="SVC130" s="61"/>
      <c r="SVD130" s="61"/>
      <c r="SVE130" s="61"/>
      <c r="SVF130" s="61"/>
      <c r="SVG130" s="61"/>
      <c r="SVH130" s="61"/>
      <c r="SVI130" s="61"/>
      <c r="SVJ130" s="61"/>
      <c r="SVK130" s="61"/>
      <c r="SVL130" s="61"/>
      <c r="SVM130" s="61"/>
      <c r="SVN130" s="61"/>
      <c r="SVO130" s="61"/>
      <c r="SVP130" s="61"/>
      <c r="SVQ130" s="61"/>
      <c r="SVR130" s="61"/>
      <c r="SVS130" s="61"/>
      <c r="SVT130" s="61"/>
      <c r="SVU130" s="61"/>
      <c r="SVV130" s="61"/>
      <c r="SVW130" s="61"/>
      <c r="SVX130" s="61"/>
      <c r="SVY130" s="61"/>
      <c r="SVZ130" s="61"/>
      <c r="SWA130" s="61"/>
      <c r="SWB130" s="61"/>
      <c r="SWC130" s="61"/>
      <c r="SWD130" s="61"/>
      <c r="SWE130" s="61"/>
      <c r="SWF130" s="61"/>
      <c r="SWG130" s="61"/>
      <c r="SWH130" s="61"/>
      <c r="SWI130" s="61"/>
      <c r="SWJ130" s="61"/>
      <c r="SWK130" s="61"/>
      <c r="SWL130" s="61"/>
      <c r="SWM130" s="61"/>
      <c r="SWN130" s="61"/>
      <c r="SWO130" s="61"/>
      <c r="SWP130" s="61"/>
      <c r="SWQ130" s="61"/>
      <c r="SWR130" s="61"/>
      <c r="SWS130" s="61"/>
      <c r="SWT130" s="61"/>
      <c r="SWU130" s="61"/>
      <c r="SWV130" s="61"/>
      <c r="SWW130" s="61"/>
      <c r="SWX130" s="61"/>
      <c r="SWY130" s="61"/>
      <c r="SWZ130" s="61"/>
      <c r="SXA130" s="61"/>
      <c r="SXB130" s="61"/>
      <c r="SXC130" s="61"/>
      <c r="SXD130" s="61"/>
      <c r="SXE130" s="61"/>
      <c r="SXF130" s="61"/>
      <c r="SXG130" s="61"/>
      <c r="SXH130" s="61"/>
      <c r="SXI130" s="61"/>
      <c r="SXJ130" s="61"/>
      <c r="SXK130" s="61"/>
      <c r="SXL130" s="61"/>
      <c r="SXM130" s="61"/>
      <c r="SXN130" s="61"/>
      <c r="SXO130" s="61"/>
      <c r="SXP130" s="61"/>
      <c r="SXQ130" s="61"/>
      <c r="SXR130" s="61"/>
      <c r="SXS130" s="61"/>
      <c r="SXT130" s="61"/>
      <c r="SXU130" s="61"/>
      <c r="SXV130" s="61"/>
      <c r="SXW130" s="61"/>
      <c r="SXX130" s="61"/>
      <c r="SXY130" s="61"/>
      <c r="SXZ130" s="61"/>
      <c r="SYA130" s="61"/>
      <c r="SYB130" s="61"/>
      <c r="SYC130" s="61"/>
      <c r="SYD130" s="61"/>
      <c r="SYE130" s="61"/>
      <c r="SYF130" s="61"/>
      <c r="SYG130" s="61"/>
      <c r="SYH130" s="61"/>
      <c r="SYI130" s="61"/>
      <c r="SYJ130" s="61"/>
      <c r="SYK130" s="61"/>
      <c r="SYL130" s="61"/>
      <c r="SYM130" s="61"/>
      <c r="SYN130" s="61"/>
      <c r="SYO130" s="61"/>
      <c r="SYP130" s="61"/>
      <c r="SYQ130" s="61"/>
      <c r="SYR130" s="61"/>
      <c r="SYS130" s="61"/>
      <c r="SYT130" s="61"/>
      <c r="SYU130" s="61"/>
      <c r="SYV130" s="61"/>
      <c r="SYW130" s="61"/>
      <c r="SYX130" s="61"/>
      <c r="SYY130" s="61"/>
      <c r="SYZ130" s="61"/>
      <c r="SZA130" s="61"/>
      <c r="SZB130" s="61"/>
      <c r="SZC130" s="61"/>
      <c r="SZD130" s="61"/>
      <c r="SZE130" s="61"/>
      <c r="SZF130" s="61"/>
      <c r="SZG130" s="61"/>
      <c r="SZH130" s="61"/>
      <c r="SZI130" s="61"/>
      <c r="SZJ130" s="61"/>
      <c r="SZK130" s="61"/>
      <c r="SZL130" s="61"/>
      <c r="SZM130" s="61"/>
      <c r="SZN130" s="61"/>
      <c r="SZO130" s="61"/>
      <c r="SZP130" s="61"/>
      <c r="SZQ130" s="61"/>
      <c r="SZR130" s="61"/>
      <c r="SZS130" s="61"/>
      <c r="SZT130" s="61"/>
      <c r="SZU130" s="61"/>
      <c r="SZV130" s="61"/>
      <c r="SZW130" s="61"/>
      <c r="SZX130" s="61"/>
      <c r="SZY130" s="61"/>
      <c r="SZZ130" s="61"/>
      <c r="TAA130" s="61"/>
      <c r="TAB130" s="61"/>
      <c r="TAC130" s="61"/>
      <c r="TAD130" s="61"/>
      <c r="TAE130" s="61"/>
      <c r="TAF130" s="61"/>
      <c r="TAG130" s="61"/>
      <c r="TAH130" s="61"/>
      <c r="TAI130" s="61"/>
      <c r="TAJ130" s="61"/>
      <c r="TAK130" s="61"/>
      <c r="TAL130" s="61"/>
      <c r="TAM130" s="61"/>
      <c r="TAN130" s="61"/>
      <c r="TAO130" s="61"/>
      <c r="TAP130" s="61"/>
      <c r="TAQ130" s="61"/>
      <c r="TAR130" s="61"/>
      <c r="TAS130" s="61"/>
      <c r="TAT130" s="61"/>
      <c r="TAU130" s="61"/>
      <c r="TAV130" s="61"/>
      <c r="TAW130" s="61"/>
      <c r="TAX130" s="61"/>
      <c r="TAY130" s="61"/>
      <c r="TAZ130" s="61"/>
      <c r="TBA130" s="61"/>
      <c r="TBB130" s="61"/>
      <c r="TBC130" s="61"/>
      <c r="TBD130" s="61"/>
      <c r="TBE130" s="61"/>
      <c r="TBF130" s="61"/>
      <c r="TBG130" s="61"/>
      <c r="TBH130" s="61"/>
      <c r="TBI130" s="61"/>
      <c r="TBJ130" s="61"/>
      <c r="TBK130" s="61"/>
      <c r="TBL130" s="61"/>
      <c r="TBM130" s="61"/>
      <c r="TBN130" s="61"/>
      <c r="TBO130" s="61"/>
      <c r="TBP130" s="61"/>
      <c r="TBQ130" s="61"/>
      <c r="TBR130" s="61"/>
      <c r="TBS130" s="61"/>
      <c r="TBT130" s="61"/>
      <c r="TBU130" s="61"/>
      <c r="TBV130" s="61"/>
      <c r="TBW130" s="61"/>
      <c r="TBX130" s="61"/>
      <c r="TBY130" s="61"/>
      <c r="TBZ130" s="61"/>
      <c r="TCA130" s="61"/>
      <c r="TCB130" s="61"/>
      <c r="TCC130" s="61"/>
      <c r="TCD130" s="61"/>
      <c r="TCE130" s="61"/>
      <c r="TCF130" s="61"/>
      <c r="TCG130" s="61"/>
      <c r="TCH130" s="61"/>
      <c r="TCI130" s="61"/>
      <c r="TCJ130" s="61"/>
      <c r="TCK130" s="61"/>
      <c r="TCL130" s="61"/>
      <c r="TCM130" s="61"/>
      <c r="TCN130" s="61"/>
      <c r="TCO130" s="61"/>
      <c r="TCP130" s="61"/>
      <c r="TCQ130" s="61"/>
      <c r="TCR130" s="61"/>
      <c r="TCS130" s="61"/>
      <c r="TCT130" s="61"/>
      <c r="TCU130" s="61"/>
      <c r="TCV130" s="61"/>
      <c r="TCW130" s="61"/>
      <c r="TCX130" s="61"/>
      <c r="TCY130" s="61"/>
      <c r="TCZ130" s="61"/>
      <c r="TDA130" s="61"/>
      <c r="TDB130" s="61"/>
      <c r="TDC130" s="61"/>
      <c r="TDD130" s="61"/>
      <c r="TDE130" s="61"/>
      <c r="TDF130" s="61"/>
      <c r="TDG130" s="61"/>
      <c r="TDH130" s="61"/>
      <c r="TDI130" s="61"/>
      <c r="TDJ130" s="61"/>
      <c r="TDK130" s="61"/>
      <c r="TDL130" s="61"/>
      <c r="TDM130" s="61"/>
      <c r="TDN130" s="61"/>
      <c r="TDO130" s="61"/>
      <c r="TDP130" s="61"/>
      <c r="TDQ130" s="61"/>
      <c r="TDR130" s="61"/>
      <c r="TDS130" s="61"/>
      <c r="TDT130" s="61"/>
      <c r="TDU130" s="61"/>
      <c r="TDV130" s="61"/>
      <c r="TDW130" s="61"/>
      <c r="TDX130" s="61"/>
      <c r="TDY130" s="61"/>
      <c r="TDZ130" s="61"/>
      <c r="TEA130" s="61"/>
      <c r="TEB130" s="61"/>
      <c r="TEC130" s="61"/>
      <c r="TED130" s="61"/>
      <c r="TEE130" s="61"/>
      <c r="TEF130" s="61"/>
      <c r="TEG130" s="61"/>
      <c r="TEH130" s="61"/>
      <c r="TEI130" s="61"/>
      <c r="TEJ130" s="61"/>
      <c r="TEK130" s="61"/>
      <c r="TEL130" s="61"/>
      <c r="TEM130" s="61"/>
      <c r="TEN130" s="61"/>
      <c r="TEO130" s="61"/>
      <c r="TEP130" s="61"/>
      <c r="TEQ130" s="61"/>
      <c r="TER130" s="61"/>
      <c r="TES130" s="61"/>
      <c r="TET130" s="61"/>
      <c r="TEU130" s="61"/>
      <c r="TEV130" s="61"/>
      <c r="TEW130" s="61"/>
      <c r="TEX130" s="61"/>
      <c r="TEY130" s="61"/>
      <c r="TEZ130" s="61"/>
      <c r="TFA130" s="61"/>
      <c r="TFB130" s="61"/>
      <c r="TFC130" s="61"/>
      <c r="TFD130" s="61"/>
      <c r="TFE130" s="61"/>
      <c r="TFF130" s="61"/>
      <c r="TFG130" s="61"/>
      <c r="TFH130" s="61"/>
      <c r="TFI130" s="61"/>
      <c r="TFJ130" s="61"/>
      <c r="TFK130" s="61"/>
      <c r="TFL130" s="61"/>
      <c r="TFM130" s="61"/>
      <c r="TFN130" s="61"/>
      <c r="TFO130" s="61"/>
      <c r="TFP130" s="61"/>
      <c r="TFQ130" s="61"/>
      <c r="TFR130" s="61"/>
      <c r="TFS130" s="61"/>
      <c r="TFT130" s="61"/>
      <c r="TFU130" s="61"/>
      <c r="TFV130" s="61"/>
      <c r="TFW130" s="61"/>
      <c r="TFX130" s="61"/>
      <c r="TFY130" s="61"/>
      <c r="TFZ130" s="61"/>
      <c r="TGA130" s="61"/>
      <c r="TGB130" s="61"/>
      <c r="TGC130" s="61"/>
      <c r="TGD130" s="61"/>
      <c r="TGE130" s="61"/>
      <c r="TGF130" s="61"/>
      <c r="TGG130" s="61"/>
      <c r="TGH130" s="61"/>
      <c r="TGI130" s="61"/>
      <c r="TGJ130" s="61"/>
      <c r="TGK130" s="61"/>
      <c r="TGL130" s="61"/>
      <c r="TGM130" s="61"/>
      <c r="TGN130" s="61"/>
      <c r="TGO130" s="61"/>
      <c r="TGP130" s="61"/>
      <c r="TGQ130" s="61"/>
      <c r="TGR130" s="61"/>
      <c r="TGS130" s="61"/>
      <c r="TGT130" s="61"/>
      <c r="TGU130" s="61"/>
      <c r="TGV130" s="61"/>
      <c r="TGW130" s="61"/>
      <c r="TGX130" s="61"/>
      <c r="TGY130" s="61"/>
      <c r="TGZ130" s="61"/>
      <c r="THA130" s="61"/>
      <c r="THB130" s="61"/>
      <c r="THC130" s="61"/>
      <c r="THD130" s="61"/>
      <c r="THE130" s="61"/>
      <c r="THF130" s="61"/>
      <c r="THG130" s="61"/>
      <c r="THH130" s="61"/>
      <c r="THI130" s="61"/>
      <c r="THJ130" s="61"/>
      <c r="THK130" s="61"/>
      <c r="THL130" s="61"/>
      <c r="THM130" s="61"/>
      <c r="THN130" s="61"/>
      <c r="THO130" s="61"/>
      <c r="THP130" s="61"/>
      <c r="THQ130" s="61"/>
      <c r="THR130" s="61"/>
      <c r="THS130" s="61"/>
      <c r="THT130" s="61"/>
      <c r="THU130" s="61"/>
      <c r="THV130" s="61"/>
      <c r="THW130" s="61"/>
      <c r="THX130" s="61"/>
      <c r="THY130" s="61"/>
      <c r="THZ130" s="61"/>
      <c r="TIA130" s="61"/>
      <c r="TIB130" s="61"/>
      <c r="TIC130" s="61"/>
      <c r="TID130" s="61"/>
      <c r="TIE130" s="61"/>
      <c r="TIF130" s="61"/>
      <c r="TIG130" s="61"/>
      <c r="TIH130" s="61"/>
      <c r="TII130" s="61"/>
      <c r="TIJ130" s="61"/>
      <c r="TIK130" s="61"/>
      <c r="TIL130" s="61"/>
      <c r="TIM130" s="61"/>
      <c r="TIN130" s="61"/>
      <c r="TIO130" s="61"/>
      <c r="TIP130" s="61"/>
      <c r="TIQ130" s="61"/>
      <c r="TIR130" s="61"/>
      <c r="TIS130" s="61"/>
      <c r="TIT130" s="61"/>
      <c r="TIU130" s="61"/>
      <c r="TIV130" s="61"/>
      <c r="TIW130" s="61"/>
      <c r="TIX130" s="61"/>
      <c r="TIY130" s="61"/>
      <c r="TIZ130" s="61"/>
      <c r="TJA130" s="61"/>
      <c r="TJB130" s="61"/>
      <c r="TJC130" s="61"/>
      <c r="TJD130" s="61"/>
      <c r="TJE130" s="61"/>
      <c r="TJF130" s="61"/>
      <c r="TJG130" s="61"/>
      <c r="TJH130" s="61"/>
      <c r="TJI130" s="61"/>
      <c r="TJJ130" s="61"/>
      <c r="TJK130" s="61"/>
      <c r="TJL130" s="61"/>
      <c r="TJM130" s="61"/>
      <c r="TJN130" s="61"/>
      <c r="TJO130" s="61"/>
      <c r="TJP130" s="61"/>
      <c r="TJQ130" s="61"/>
      <c r="TJR130" s="61"/>
      <c r="TJS130" s="61"/>
      <c r="TJT130" s="61"/>
      <c r="TJU130" s="61"/>
      <c r="TJV130" s="61"/>
      <c r="TJW130" s="61"/>
      <c r="TJX130" s="61"/>
      <c r="TJY130" s="61"/>
      <c r="TJZ130" s="61"/>
      <c r="TKA130" s="61"/>
      <c r="TKB130" s="61"/>
      <c r="TKC130" s="61"/>
      <c r="TKD130" s="61"/>
      <c r="TKE130" s="61"/>
      <c r="TKF130" s="61"/>
      <c r="TKG130" s="61"/>
      <c r="TKH130" s="61"/>
      <c r="TKI130" s="61"/>
      <c r="TKJ130" s="61"/>
      <c r="TKK130" s="61"/>
      <c r="TKL130" s="61"/>
      <c r="TKM130" s="61"/>
      <c r="TKN130" s="61"/>
      <c r="TKO130" s="61"/>
      <c r="TKP130" s="61"/>
      <c r="TKQ130" s="61"/>
      <c r="TKR130" s="61"/>
      <c r="TKS130" s="61"/>
      <c r="TKT130" s="61"/>
      <c r="TKU130" s="61"/>
      <c r="TKV130" s="61"/>
      <c r="TKW130" s="61"/>
      <c r="TKX130" s="61"/>
      <c r="TKY130" s="61"/>
      <c r="TKZ130" s="61"/>
      <c r="TLA130" s="61"/>
      <c r="TLB130" s="61"/>
      <c r="TLC130" s="61"/>
      <c r="TLD130" s="61"/>
      <c r="TLE130" s="61"/>
      <c r="TLF130" s="61"/>
      <c r="TLG130" s="61"/>
      <c r="TLH130" s="61"/>
      <c r="TLI130" s="61"/>
      <c r="TLJ130" s="61"/>
      <c r="TLK130" s="61"/>
      <c r="TLL130" s="61"/>
      <c r="TLM130" s="61"/>
      <c r="TLN130" s="61"/>
      <c r="TLO130" s="61"/>
      <c r="TLP130" s="61"/>
      <c r="TLQ130" s="61"/>
      <c r="TLR130" s="61"/>
      <c r="TLS130" s="61"/>
      <c r="TLT130" s="61"/>
      <c r="TLU130" s="61"/>
      <c r="TLV130" s="61"/>
      <c r="TLW130" s="61"/>
      <c r="TLX130" s="61"/>
      <c r="TLY130" s="61"/>
      <c r="TLZ130" s="61"/>
      <c r="TMA130" s="61"/>
      <c r="TMB130" s="61"/>
      <c r="TMC130" s="61"/>
      <c r="TMD130" s="61"/>
      <c r="TME130" s="61"/>
      <c r="TMF130" s="61"/>
      <c r="TMG130" s="61"/>
      <c r="TMH130" s="61"/>
      <c r="TMI130" s="61"/>
      <c r="TMJ130" s="61"/>
      <c r="TMK130" s="61"/>
      <c r="TML130" s="61"/>
      <c r="TMM130" s="61"/>
      <c r="TMN130" s="61"/>
      <c r="TMO130" s="61"/>
      <c r="TMP130" s="61"/>
      <c r="TMQ130" s="61"/>
      <c r="TMR130" s="61"/>
      <c r="TMS130" s="61"/>
      <c r="TMT130" s="61"/>
      <c r="TMU130" s="61"/>
      <c r="TMV130" s="61"/>
      <c r="TMW130" s="61"/>
      <c r="TMX130" s="61"/>
      <c r="TMY130" s="61"/>
      <c r="TMZ130" s="61"/>
      <c r="TNA130" s="61"/>
      <c r="TNB130" s="61"/>
      <c r="TNC130" s="61"/>
      <c r="TND130" s="61"/>
      <c r="TNE130" s="61"/>
      <c r="TNF130" s="61"/>
      <c r="TNG130" s="61"/>
      <c r="TNH130" s="61"/>
      <c r="TNI130" s="61"/>
      <c r="TNJ130" s="61"/>
      <c r="TNK130" s="61"/>
      <c r="TNL130" s="61"/>
      <c r="TNM130" s="61"/>
      <c r="TNN130" s="61"/>
      <c r="TNO130" s="61"/>
      <c r="TNP130" s="61"/>
      <c r="TNQ130" s="61"/>
      <c r="TNR130" s="61"/>
      <c r="TNS130" s="61"/>
      <c r="TNT130" s="61"/>
      <c r="TNU130" s="61"/>
      <c r="TNV130" s="61"/>
      <c r="TNW130" s="61"/>
      <c r="TNX130" s="61"/>
      <c r="TNY130" s="61"/>
      <c r="TNZ130" s="61"/>
      <c r="TOA130" s="61"/>
      <c r="TOB130" s="61"/>
      <c r="TOC130" s="61"/>
      <c r="TOD130" s="61"/>
      <c r="TOE130" s="61"/>
      <c r="TOF130" s="61"/>
      <c r="TOG130" s="61"/>
      <c r="TOH130" s="61"/>
      <c r="TOI130" s="61"/>
      <c r="TOJ130" s="61"/>
      <c r="TOK130" s="61"/>
      <c r="TOL130" s="61"/>
      <c r="TOM130" s="61"/>
      <c r="TON130" s="61"/>
      <c r="TOO130" s="61"/>
      <c r="TOP130" s="61"/>
      <c r="TOQ130" s="61"/>
      <c r="TOR130" s="61"/>
      <c r="TOS130" s="61"/>
      <c r="TOT130" s="61"/>
      <c r="TOU130" s="61"/>
      <c r="TOV130" s="61"/>
      <c r="TOW130" s="61"/>
      <c r="TOX130" s="61"/>
      <c r="TOY130" s="61"/>
      <c r="TOZ130" s="61"/>
      <c r="TPA130" s="61"/>
      <c r="TPB130" s="61"/>
      <c r="TPC130" s="61"/>
      <c r="TPD130" s="61"/>
      <c r="TPE130" s="61"/>
      <c r="TPF130" s="61"/>
      <c r="TPG130" s="61"/>
      <c r="TPH130" s="61"/>
      <c r="TPI130" s="61"/>
      <c r="TPJ130" s="61"/>
      <c r="TPK130" s="61"/>
      <c r="TPL130" s="61"/>
      <c r="TPM130" s="61"/>
      <c r="TPN130" s="61"/>
      <c r="TPO130" s="61"/>
      <c r="TPP130" s="61"/>
      <c r="TPQ130" s="61"/>
      <c r="TPR130" s="61"/>
      <c r="TPS130" s="61"/>
      <c r="TPT130" s="61"/>
      <c r="TPU130" s="61"/>
      <c r="TPV130" s="61"/>
      <c r="TPW130" s="61"/>
      <c r="TPX130" s="61"/>
      <c r="TPY130" s="61"/>
      <c r="TPZ130" s="61"/>
      <c r="TQA130" s="61"/>
      <c r="TQB130" s="61"/>
      <c r="TQC130" s="61"/>
      <c r="TQD130" s="61"/>
      <c r="TQE130" s="61"/>
      <c r="TQF130" s="61"/>
      <c r="TQG130" s="61"/>
      <c r="TQH130" s="61"/>
      <c r="TQI130" s="61"/>
      <c r="TQJ130" s="61"/>
      <c r="TQK130" s="61"/>
      <c r="TQL130" s="61"/>
      <c r="TQM130" s="61"/>
      <c r="TQN130" s="61"/>
      <c r="TQO130" s="61"/>
      <c r="TQP130" s="61"/>
      <c r="TQQ130" s="61"/>
      <c r="TQR130" s="61"/>
      <c r="TQS130" s="61"/>
      <c r="TQT130" s="61"/>
      <c r="TQU130" s="61"/>
      <c r="TQV130" s="61"/>
      <c r="TQW130" s="61"/>
      <c r="TQX130" s="61"/>
      <c r="TQY130" s="61"/>
      <c r="TQZ130" s="61"/>
      <c r="TRA130" s="61"/>
      <c r="TRB130" s="61"/>
      <c r="TRC130" s="61"/>
      <c r="TRD130" s="61"/>
      <c r="TRE130" s="61"/>
      <c r="TRF130" s="61"/>
      <c r="TRG130" s="61"/>
      <c r="TRH130" s="61"/>
      <c r="TRI130" s="61"/>
      <c r="TRJ130" s="61"/>
      <c r="TRK130" s="61"/>
      <c r="TRL130" s="61"/>
      <c r="TRM130" s="61"/>
      <c r="TRN130" s="61"/>
      <c r="TRO130" s="61"/>
      <c r="TRP130" s="61"/>
      <c r="TRQ130" s="61"/>
      <c r="TRR130" s="61"/>
      <c r="TRS130" s="61"/>
      <c r="TRT130" s="61"/>
      <c r="TRU130" s="61"/>
      <c r="TRV130" s="61"/>
      <c r="TRW130" s="61"/>
      <c r="TRX130" s="61"/>
      <c r="TRY130" s="61"/>
      <c r="TRZ130" s="61"/>
      <c r="TSA130" s="61"/>
      <c r="TSB130" s="61"/>
      <c r="TSC130" s="61"/>
      <c r="TSD130" s="61"/>
      <c r="TSE130" s="61"/>
      <c r="TSF130" s="61"/>
      <c r="TSG130" s="61"/>
      <c r="TSH130" s="61"/>
      <c r="TSI130" s="61"/>
      <c r="TSJ130" s="61"/>
      <c r="TSK130" s="61"/>
      <c r="TSL130" s="61"/>
      <c r="TSM130" s="61"/>
      <c r="TSN130" s="61"/>
      <c r="TSO130" s="61"/>
      <c r="TSP130" s="61"/>
      <c r="TSQ130" s="61"/>
      <c r="TSR130" s="61"/>
      <c r="TSS130" s="61"/>
      <c r="TST130" s="61"/>
      <c r="TSU130" s="61"/>
      <c r="TSV130" s="61"/>
      <c r="TSW130" s="61"/>
      <c r="TSX130" s="61"/>
      <c r="TSY130" s="61"/>
      <c r="TSZ130" s="61"/>
      <c r="TTA130" s="61"/>
      <c r="TTB130" s="61"/>
      <c r="TTC130" s="61"/>
      <c r="TTD130" s="61"/>
      <c r="TTE130" s="61"/>
      <c r="TTF130" s="61"/>
      <c r="TTG130" s="61"/>
      <c r="TTH130" s="61"/>
      <c r="TTI130" s="61"/>
      <c r="TTJ130" s="61"/>
      <c r="TTK130" s="61"/>
      <c r="TTL130" s="61"/>
      <c r="TTM130" s="61"/>
      <c r="TTN130" s="61"/>
      <c r="TTO130" s="61"/>
      <c r="TTP130" s="61"/>
      <c r="TTQ130" s="61"/>
      <c r="TTR130" s="61"/>
      <c r="TTS130" s="61"/>
      <c r="TTT130" s="61"/>
      <c r="TTU130" s="61"/>
      <c r="TTV130" s="61"/>
      <c r="TTW130" s="61"/>
      <c r="TTX130" s="61"/>
      <c r="TTY130" s="61"/>
      <c r="TTZ130" s="61"/>
      <c r="TUA130" s="61"/>
      <c r="TUB130" s="61"/>
      <c r="TUC130" s="61"/>
      <c r="TUD130" s="61"/>
      <c r="TUE130" s="61"/>
      <c r="TUF130" s="61"/>
      <c r="TUG130" s="61"/>
      <c r="TUH130" s="61"/>
      <c r="TUI130" s="61"/>
      <c r="TUJ130" s="61"/>
      <c r="TUK130" s="61"/>
      <c r="TUL130" s="61"/>
      <c r="TUM130" s="61"/>
      <c r="TUN130" s="61"/>
      <c r="TUO130" s="61"/>
      <c r="TUP130" s="61"/>
      <c r="TUQ130" s="61"/>
      <c r="TUR130" s="61"/>
      <c r="TUS130" s="61"/>
      <c r="TUT130" s="61"/>
      <c r="TUU130" s="61"/>
      <c r="TUV130" s="61"/>
      <c r="TUW130" s="61"/>
      <c r="TUX130" s="61"/>
      <c r="TUY130" s="61"/>
      <c r="TUZ130" s="61"/>
      <c r="TVA130" s="61"/>
      <c r="TVB130" s="61"/>
      <c r="TVC130" s="61"/>
      <c r="TVD130" s="61"/>
      <c r="TVE130" s="61"/>
      <c r="TVF130" s="61"/>
      <c r="TVG130" s="61"/>
      <c r="TVH130" s="61"/>
      <c r="TVI130" s="61"/>
      <c r="TVJ130" s="61"/>
      <c r="TVK130" s="61"/>
      <c r="TVL130" s="61"/>
      <c r="TVM130" s="61"/>
      <c r="TVN130" s="61"/>
      <c r="TVO130" s="61"/>
      <c r="TVP130" s="61"/>
      <c r="TVQ130" s="61"/>
      <c r="TVR130" s="61"/>
      <c r="TVS130" s="61"/>
      <c r="TVT130" s="61"/>
      <c r="TVU130" s="61"/>
      <c r="TVV130" s="61"/>
      <c r="TVW130" s="61"/>
      <c r="TVX130" s="61"/>
      <c r="TVY130" s="61"/>
      <c r="TVZ130" s="61"/>
      <c r="TWA130" s="61"/>
      <c r="TWB130" s="61"/>
      <c r="TWC130" s="61"/>
      <c r="TWD130" s="61"/>
      <c r="TWE130" s="61"/>
      <c r="TWF130" s="61"/>
      <c r="TWG130" s="61"/>
      <c r="TWH130" s="61"/>
      <c r="TWI130" s="61"/>
      <c r="TWJ130" s="61"/>
      <c r="TWK130" s="61"/>
      <c r="TWL130" s="61"/>
      <c r="TWM130" s="61"/>
      <c r="TWN130" s="61"/>
      <c r="TWO130" s="61"/>
      <c r="TWP130" s="61"/>
      <c r="TWQ130" s="61"/>
      <c r="TWR130" s="61"/>
      <c r="TWS130" s="61"/>
      <c r="TWT130" s="61"/>
      <c r="TWU130" s="61"/>
      <c r="TWV130" s="61"/>
      <c r="TWW130" s="61"/>
      <c r="TWX130" s="61"/>
      <c r="TWY130" s="61"/>
      <c r="TWZ130" s="61"/>
      <c r="TXA130" s="61"/>
      <c r="TXB130" s="61"/>
      <c r="TXC130" s="61"/>
      <c r="TXD130" s="61"/>
      <c r="TXE130" s="61"/>
      <c r="TXF130" s="61"/>
      <c r="TXG130" s="61"/>
      <c r="TXH130" s="61"/>
      <c r="TXI130" s="61"/>
      <c r="TXJ130" s="61"/>
      <c r="TXK130" s="61"/>
      <c r="TXL130" s="61"/>
      <c r="TXM130" s="61"/>
      <c r="TXN130" s="61"/>
      <c r="TXO130" s="61"/>
      <c r="TXP130" s="61"/>
      <c r="TXQ130" s="61"/>
      <c r="TXR130" s="61"/>
      <c r="TXS130" s="61"/>
      <c r="TXT130" s="61"/>
      <c r="TXU130" s="61"/>
      <c r="TXV130" s="61"/>
      <c r="TXW130" s="61"/>
      <c r="TXX130" s="61"/>
      <c r="TXY130" s="61"/>
      <c r="TXZ130" s="61"/>
      <c r="TYA130" s="61"/>
      <c r="TYB130" s="61"/>
      <c r="TYC130" s="61"/>
      <c r="TYD130" s="61"/>
      <c r="TYE130" s="61"/>
      <c r="TYF130" s="61"/>
      <c r="TYG130" s="61"/>
      <c r="TYH130" s="61"/>
      <c r="TYI130" s="61"/>
      <c r="TYJ130" s="61"/>
      <c r="TYK130" s="61"/>
      <c r="TYL130" s="61"/>
      <c r="TYM130" s="61"/>
      <c r="TYN130" s="61"/>
      <c r="TYO130" s="61"/>
      <c r="TYP130" s="61"/>
      <c r="TYQ130" s="61"/>
      <c r="TYR130" s="61"/>
      <c r="TYS130" s="61"/>
      <c r="TYT130" s="61"/>
      <c r="TYU130" s="61"/>
      <c r="TYV130" s="61"/>
      <c r="TYW130" s="61"/>
      <c r="TYX130" s="61"/>
      <c r="TYY130" s="61"/>
      <c r="TYZ130" s="61"/>
      <c r="TZA130" s="61"/>
      <c r="TZB130" s="61"/>
      <c r="TZC130" s="61"/>
      <c r="TZD130" s="61"/>
      <c r="TZE130" s="61"/>
      <c r="TZF130" s="61"/>
      <c r="TZG130" s="61"/>
      <c r="TZH130" s="61"/>
      <c r="TZI130" s="61"/>
      <c r="TZJ130" s="61"/>
      <c r="TZK130" s="61"/>
      <c r="TZL130" s="61"/>
      <c r="TZM130" s="61"/>
      <c r="TZN130" s="61"/>
      <c r="TZO130" s="61"/>
      <c r="TZP130" s="61"/>
      <c r="TZQ130" s="61"/>
      <c r="TZR130" s="61"/>
      <c r="TZS130" s="61"/>
      <c r="TZT130" s="61"/>
      <c r="TZU130" s="61"/>
      <c r="TZV130" s="61"/>
      <c r="TZW130" s="61"/>
      <c r="TZX130" s="61"/>
      <c r="TZY130" s="61"/>
      <c r="TZZ130" s="61"/>
      <c r="UAA130" s="61"/>
      <c r="UAB130" s="61"/>
      <c r="UAC130" s="61"/>
      <c r="UAD130" s="61"/>
      <c r="UAE130" s="61"/>
      <c r="UAF130" s="61"/>
      <c r="UAG130" s="61"/>
      <c r="UAH130" s="61"/>
      <c r="UAI130" s="61"/>
      <c r="UAJ130" s="61"/>
      <c r="UAK130" s="61"/>
      <c r="UAL130" s="61"/>
      <c r="UAM130" s="61"/>
      <c r="UAN130" s="61"/>
      <c r="UAO130" s="61"/>
      <c r="UAP130" s="61"/>
      <c r="UAQ130" s="61"/>
      <c r="UAR130" s="61"/>
      <c r="UAS130" s="61"/>
      <c r="UAT130" s="61"/>
      <c r="UAU130" s="61"/>
      <c r="UAV130" s="61"/>
      <c r="UAW130" s="61"/>
      <c r="UAX130" s="61"/>
      <c r="UAY130" s="61"/>
      <c r="UAZ130" s="61"/>
      <c r="UBA130" s="61"/>
      <c r="UBB130" s="61"/>
      <c r="UBC130" s="61"/>
      <c r="UBD130" s="61"/>
      <c r="UBE130" s="61"/>
      <c r="UBF130" s="61"/>
      <c r="UBG130" s="61"/>
      <c r="UBH130" s="61"/>
      <c r="UBI130" s="61"/>
      <c r="UBJ130" s="61"/>
      <c r="UBK130" s="61"/>
      <c r="UBL130" s="61"/>
      <c r="UBM130" s="61"/>
      <c r="UBN130" s="61"/>
      <c r="UBO130" s="61"/>
      <c r="UBP130" s="61"/>
      <c r="UBQ130" s="61"/>
      <c r="UBR130" s="61"/>
      <c r="UBS130" s="61"/>
      <c r="UBT130" s="61"/>
      <c r="UBU130" s="61"/>
      <c r="UBV130" s="61"/>
      <c r="UBW130" s="61"/>
      <c r="UBX130" s="61"/>
      <c r="UBY130" s="61"/>
      <c r="UBZ130" s="61"/>
      <c r="UCA130" s="61"/>
      <c r="UCB130" s="61"/>
      <c r="UCC130" s="61"/>
      <c r="UCD130" s="61"/>
      <c r="UCE130" s="61"/>
      <c r="UCF130" s="61"/>
      <c r="UCG130" s="61"/>
      <c r="UCH130" s="61"/>
      <c r="UCI130" s="61"/>
      <c r="UCJ130" s="61"/>
      <c r="UCK130" s="61"/>
      <c r="UCL130" s="61"/>
      <c r="UCM130" s="61"/>
      <c r="UCN130" s="61"/>
      <c r="UCO130" s="61"/>
      <c r="UCP130" s="61"/>
      <c r="UCQ130" s="61"/>
      <c r="UCR130" s="61"/>
      <c r="UCS130" s="61"/>
      <c r="UCT130" s="61"/>
      <c r="UCU130" s="61"/>
      <c r="UCV130" s="61"/>
      <c r="UCW130" s="61"/>
      <c r="UCX130" s="61"/>
      <c r="UCY130" s="61"/>
      <c r="UCZ130" s="61"/>
      <c r="UDA130" s="61"/>
      <c r="UDB130" s="61"/>
      <c r="UDC130" s="61"/>
      <c r="UDD130" s="61"/>
      <c r="UDE130" s="61"/>
      <c r="UDF130" s="61"/>
      <c r="UDG130" s="61"/>
      <c r="UDH130" s="61"/>
      <c r="UDI130" s="61"/>
      <c r="UDJ130" s="61"/>
      <c r="UDK130" s="61"/>
      <c r="UDL130" s="61"/>
      <c r="UDM130" s="61"/>
      <c r="UDN130" s="61"/>
      <c r="UDO130" s="61"/>
      <c r="UDP130" s="61"/>
      <c r="UDQ130" s="61"/>
      <c r="UDR130" s="61"/>
      <c r="UDS130" s="61"/>
      <c r="UDT130" s="61"/>
      <c r="UDU130" s="61"/>
      <c r="UDV130" s="61"/>
      <c r="UDW130" s="61"/>
      <c r="UDX130" s="61"/>
      <c r="UDY130" s="61"/>
      <c r="UDZ130" s="61"/>
      <c r="UEA130" s="61"/>
      <c r="UEB130" s="61"/>
      <c r="UEC130" s="61"/>
      <c r="UED130" s="61"/>
      <c r="UEE130" s="61"/>
      <c r="UEF130" s="61"/>
      <c r="UEG130" s="61"/>
      <c r="UEH130" s="61"/>
      <c r="UEI130" s="61"/>
      <c r="UEJ130" s="61"/>
      <c r="UEK130" s="61"/>
      <c r="UEL130" s="61"/>
      <c r="UEM130" s="61"/>
      <c r="UEN130" s="61"/>
      <c r="UEO130" s="61"/>
      <c r="UEP130" s="61"/>
      <c r="UEQ130" s="61"/>
      <c r="UER130" s="61"/>
      <c r="UES130" s="61"/>
      <c r="UET130" s="61"/>
      <c r="UEU130" s="61"/>
      <c r="UEV130" s="61"/>
      <c r="UEW130" s="61"/>
      <c r="UEX130" s="61"/>
      <c r="UEY130" s="61"/>
      <c r="UEZ130" s="61"/>
      <c r="UFA130" s="61"/>
      <c r="UFB130" s="61"/>
      <c r="UFC130" s="61"/>
      <c r="UFD130" s="61"/>
      <c r="UFE130" s="61"/>
      <c r="UFF130" s="61"/>
      <c r="UFG130" s="61"/>
      <c r="UFH130" s="61"/>
      <c r="UFI130" s="61"/>
      <c r="UFJ130" s="61"/>
      <c r="UFK130" s="61"/>
      <c r="UFL130" s="61"/>
      <c r="UFM130" s="61"/>
      <c r="UFN130" s="61"/>
      <c r="UFO130" s="61"/>
      <c r="UFP130" s="61"/>
      <c r="UFQ130" s="61"/>
      <c r="UFR130" s="61"/>
      <c r="UFS130" s="61"/>
      <c r="UFT130" s="61"/>
      <c r="UFU130" s="61"/>
      <c r="UFV130" s="61"/>
      <c r="UFW130" s="61"/>
      <c r="UFX130" s="61"/>
      <c r="UFY130" s="61"/>
      <c r="UFZ130" s="61"/>
      <c r="UGA130" s="61"/>
      <c r="UGB130" s="61"/>
      <c r="UGC130" s="61"/>
      <c r="UGD130" s="61"/>
      <c r="UGE130" s="61"/>
      <c r="UGF130" s="61"/>
      <c r="UGG130" s="61"/>
      <c r="UGH130" s="61"/>
      <c r="UGI130" s="61"/>
      <c r="UGJ130" s="61"/>
      <c r="UGK130" s="61"/>
      <c r="UGL130" s="61"/>
      <c r="UGM130" s="61"/>
      <c r="UGN130" s="61"/>
      <c r="UGO130" s="61"/>
      <c r="UGP130" s="61"/>
      <c r="UGQ130" s="61"/>
      <c r="UGR130" s="61"/>
      <c r="UGS130" s="61"/>
      <c r="UGT130" s="61"/>
      <c r="UGU130" s="61"/>
      <c r="UGV130" s="61"/>
      <c r="UGW130" s="61"/>
      <c r="UGX130" s="61"/>
      <c r="UGY130" s="61"/>
      <c r="UGZ130" s="61"/>
      <c r="UHA130" s="61"/>
      <c r="UHB130" s="61"/>
      <c r="UHC130" s="61"/>
      <c r="UHD130" s="61"/>
      <c r="UHE130" s="61"/>
      <c r="UHF130" s="61"/>
      <c r="UHG130" s="61"/>
      <c r="UHH130" s="61"/>
      <c r="UHI130" s="61"/>
      <c r="UHJ130" s="61"/>
      <c r="UHK130" s="61"/>
      <c r="UHL130" s="61"/>
      <c r="UHM130" s="61"/>
      <c r="UHN130" s="61"/>
      <c r="UHO130" s="61"/>
      <c r="UHP130" s="61"/>
      <c r="UHQ130" s="61"/>
      <c r="UHR130" s="61"/>
      <c r="UHS130" s="61"/>
      <c r="UHT130" s="61"/>
      <c r="UHU130" s="61"/>
      <c r="UHV130" s="61"/>
      <c r="UHW130" s="61"/>
      <c r="UHX130" s="61"/>
      <c r="UHY130" s="61"/>
      <c r="UHZ130" s="61"/>
      <c r="UIA130" s="61"/>
      <c r="UIB130" s="61"/>
      <c r="UIC130" s="61"/>
      <c r="UID130" s="61"/>
      <c r="UIE130" s="61"/>
      <c r="UIF130" s="61"/>
      <c r="UIG130" s="61"/>
      <c r="UIH130" s="61"/>
      <c r="UII130" s="61"/>
      <c r="UIJ130" s="61"/>
      <c r="UIK130" s="61"/>
      <c r="UIL130" s="61"/>
      <c r="UIM130" s="61"/>
      <c r="UIN130" s="61"/>
      <c r="UIO130" s="61"/>
      <c r="UIP130" s="61"/>
      <c r="UIQ130" s="61"/>
      <c r="UIR130" s="61"/>
      <c r="UIS130" s="61"/>
      <c r="UIT130" s="61"/>
      <c r="UIU130" s="61"/>
      <c r="UIV130" s="61"/>
      <c r="UIW130" s="61"/>
      <c r="UIX130" s="61"/>
      <c r="UIY130" s="61"/>
      <c r="UIZ130" s="61"/>
      <c r="UJA130" s="61"/>
      <c r="UJB130" s="61"/>
      <c r="UJC130" s="61"/>
      <c r="UJD130" s="61"/>
      <c r="UJE130" s="61"/>
      <c r="UJF130" s="61"/>
      <c r="UJG130" s="61"/>
      <c r="UJH130" s="61"/>
      <c r="UJI130" s="61"/>
      <c r="UJJ130" s="61"/>
      <c r="UJK130" s="61"/>
      <c r="UJL130" s="61"/>
      <c r="UJM130" s="61"/>
      <c r="UJN130" s="61"/>
      <c r="UJO130" s="61"/>
      <c r="UJP130" s="61"/>
      <c r="UJQ130" s="61"/>
      <c r="UJR130" s="61"/>
      <c r="UJS130" s="61"/>
      <c r="UJT130" s="61"/>
      <c r="UJU130" s="61"/>
      <c r="UJV130" s="61"/>
      <c r="UJW130" s="61"/>
      <c r="UJX130" s="61"/>
      <c r="UJY130" s="61"/>
      <c r="UJZ130" s="61"/>
      <c r="UKA130" s="61"/>
      <c r="UKB130" s="61"/>
      <c r="UKC130" s="61"/>
      <c r="UKD130" s="61"/>
      <c r="UKE130" s="61"/>
      <c r="UKF130" s="61"/>
      <c r="UKG130" s="61"/>
      <c r="UKH130" s="61"/>
      <c r="UKI130" s="61"/>
      <c r="UKJ130" s="61"/>
      <c r="UKK130" s="61"/>
      <c r="UKL130" s="61"/>
      <c r="UKM130" s="61"/>
      <c r="UKN130" s="61"/>
      <c r="UKO130" s="61"/>
      <c r="UKP130" s="61"/>
      <c r="UKQ130" s="61"/>
      <c r="UKR130" s="61"/>
      <c r="UKS130" s="61"/>
      <c r="UKT130" s="61"/>
      <c r="UKU130" s="61"/>
      <c r="UKV130" s="61"/>
      <c r="UKW130" s="61"/>
      <c r="UKX130" s="61"/>
      <c r="UKY130" s="61"/>
      <c r="UKZ130" s="61"/>
      <c r="ULA130" s="61"/>
      <c r="ULB130" s="61"/>
      <c r="ULC130" s="61"/>
      <c r="ULD130" s="61"/>
      <c r="ULE130" s="61"/>
      <c r="ULF130" s="61"/>
      <c r="ULG130" s="61"/>
      <c r="ULH130" s="61"/>
      <c r="ULI130" s="61"/>
      <c r="ULJ130" s="61"/>
      <c r="ULK130" s="61"/>
      <c r="ULL130" s="61"/>
      <c r="ULM130" s="61"/>
      <c r="ULN130" s="61"/>
      <c r="ULO130" s="61"/>
      <c r="ULP130" s="61"/>
      <c r="ULQ130" s="61"/>
      <c r="ULR130" s="61"/>
      <c r="ULS130" s="61"/>
      <c r="ULT130" s="61"/>
      <c r="ULU130" s="61"/>
      <c r="ULV130" s="61"/>
      <c r="ULW130" s="61"/>
      <c r="ULX130" s="61"/>
      <c r="ULY130" s="61"/>
      <c r="ULZ130" s="61"/>
      <c r="UMA130" s="61"/>
      <c r="UMB130" s="61"/>
      <c r="UMC130" s="61"/>
      <c r="UMD130" s="61"/>
      <c r="UME130" s="61"/>
      <c r="UMF130" s="61"/>
      <c r="UMG130" s="61"/>
      <c r="UMH130" s="61"/>
      <c r="UMI130" s="61"/>
      <c r="UMJ130" s="61"/>
      <c r="UMK130" s="61"/>
      <c r="UML130" s="61"/>
      <c r="UMM130" s="61"/>
      <c r="UMN130" s="61"/>
      <c r="UMO130" s="61"/>
      <c r="UMP130" s="61"/>
      <c r="UMQ130" s="61"/>
      <c r="UMR130" s="61"/>
      <c r="UMS130" s="61"/>
      <c r="UMT130" s="61"/>
      <c r="UMU130" s="61"/>
      <c r="UMV130" s="61"/>
      <c r="UMW130" s="61"/>
      <c r="UMX130" s="61"/>
      <c r="UMY130" s="61"/>
      <c r="UMZ130" s="61"/>
      <c r="UNA130" s="61"/>
      <c r="UNB130" s="61"/>
      <c r="UNC130" s="61"/>
      <c r="UND130" s="61"/>
      <c r="UNE130" s="61"/>
      <c r="UNF130" s="61"/>
      <c r="UNG130" s="61"/>
      <c r="UNH130" s="61"/>
      <c r="UNI130" s="61"/>
      <c r="UNJ130" s="61"/>
      <c r="UNK130" s="61"/>
      <c r="UNL130" s="61"/>
      <c r="UNM130" s="61"/>
      <c r="UNN130" s="61"/>
      <c r="UNO130" s="61"/>
      <c r="UNP130" s="61"/>
      <c r="UNQ130" s="61"/>
      <c r="UNR130" s="61"/>
      <c r="UNS130" s="61"/>
      <c r="UNT130" s="61"/>
      <c r="UNU130" s="61"/>
      <c r="UNV130" s="61"/>
      <c r="UNW130" s="61"/>
      <c r="UNX130" s="61"/>
      <c r="UNY130" s="61"/>
      <c r="UNZ130" s="61"/>
      <c r="UOA130" s="61"/>
      <c r="UOB130" s="61"/>
      <c r="UOC130" s="61"/>
      <c r="UOD130" s="61"/>
      <c r="UOE130" s="61"/>
      <c r="UOF130" s="61"/>
      <c r="UOG130" s="61"/>
      <c r="UOH130" s="61"/>
      <c r="UOI130" s="61"/>
      <c r="UOJ130" s="61"/>
      <c r="UOK130" s="61"/>
      <c r="UOL130" s="61"/>
      <c r="UOM130" s="61"/>
      <c r="UON130" s="61"/>
      <c r="UOO130" s="61"/>
      <c r="UOP130" s="61"/>
      <c r="UOQ130" s="61"/>
      <c r="UOR130" s="61"/>
      <c r="UOS130" s="61"/>
      <c r="UOT130" s="61"/>
      <c r="UOU130" s="61"/>
      <c r="UOV130" s="61"/>
      <c r="UOW130" s="61"/>
      <c r="UOX130" s="61"/>
      <c r="UOY130" s="61"/>
      <c r="UOZ130" s="61"/>
      <c r="UPA130" s="61"/>
      <c r="UPB130" s="61"/>
      <c r="UPC130" s="61"/>
      <c r="UPD130" s="61"/>
      <c r="UPE130" s="61"/>
      <c r="UPF130" s="61"/>
      <c r="UPG130" s="61"/>
      <c r="UPH130" s="61"/>
      <c r="UPI130" s="61"/>
      <c r="UPJ130" s="61"/>
      <c r="UPK130" s="61"/>
      <c r="UPL130" s="61"/>
      <c r="UPM130" s="61"/>
      <c r="UPN130" s="61"/>
      <c r="UPO130" s="61"/>
      <c r="UPP130" s="61"/>
      <c r="UPQ130" s="61"/>
      <c r="UPR130" s="61"/>
      <c r="UPS130" s="61"/>
      <c r="UPT130" s="61"/>
      <c r="UPU130" s="61"/>
      <c r="UPV130" s="61"/>
      <c r="UPW130" s="61"/>
      <c r="UPX130" s="61"/>
      <c r="UPY130" s="61"/>
      <c r="UPZ130" s="61"/>
      <c r="UQA130" s="61"/>
      <c r="UQB130" s="61"/>
      <c r="UQC130" s="61"/>
      <c r="UQD130" s="61"/>
      <c r="UQE130" s="61"/>
      <c r="UQF130" s="61"/>
      <c r="UQG130" s="61"/>
      <c r="UQH130" s="61"/>
      <c r="UQI130" s="61"/>
      <c r="UQJ130" s="61"/>
      <c r="UQK130" s="61"/>
      <c r="UQL130" s="61"/>
      <c r="UQM130" s="61"/>
      <c r="UQN130" s="61"/>
      <c r="UQO130" s="61"/>
      <c r="UQP130" s="61"/>
      <c r="UQQ130" s="61"/>
      <c r="UQR130" s="61"/>
      <c r="UQS130" s="61"/>
      <c r="UQT130" s="61"/>
      <c r="UQU130" s="61"/>
      <c r="UQV130" s="61"/>
      <c r="UQW130" s="61"/>
      <c r="UQX130" s="61"/>
      <c r="UQY130" s="61"/>
      <c r="UQZ130" s="61"/>
      <c r="URA130" s="61"/>
      <c r="URB130" s="61"/>
      <c r="URC130" s="61"/>
      <c r="URD130" s="61"/>
      <c r="URE130" s="61"/>
      <c r="URF130" s="61"/>
      <c r="URG130" s="61"/>
      <c r="URH130" s="61"/>
      <c r="URI130" s="61"/>
      <c r="URJ130" s="61"/>
      <c r="URK130" s="61"/>
      <c r="URL130" s="61"/>
      <c r="URM130" s="61"/>
      <c r="URN130" s="61"/>
      <c r="URO130" s="61"/>
      <c r="URP130" s="61"/>
      <c r="URQ130" s="61"/>
      <c r="URR130" s="61"/>
      <c r="URS130" s="61"/>
      <c r="URT130" s="61"/>
      <c r="URU130" s="61"/>
      <c r="URV130" s="61"/>
      <c r="URW130" s="61"/>
      <c r="URX130" s="61"/>
      <c r="URY130" s="61"/>
      <c r="URZ130" s="61"/>
      <c r="USA130" s="61"/>
      <c r="USB130" s="61"/>
      <c r="USC130" s="61"/>
      <c r="USD130" s="61"/>
      <c r="USE130" s="61"/>
      <c r="USF130" s="61"/>
      <c r="USG130" s="61"/>
      <c r="USH130" s="61"/>
      <c r="USI130" s="61"/>
      <c r="USJ130" s="61"/>
      <c r="USK130" s="61"/>
      <c r="USL130" s="61"/>
      <c r="USM130" s="61"/>
      <c r="USN130" s="61"/>
      <c r="USO130" s="61"/>
      <c r="USP130" s="61"/>
      <c r="USQ130" s="61"/>
      <c r="USR130" s="61"/>
      <c r="USS130" s="61"/>
      <c r="UST130" s="61"/>
      <c r="USU130" s="61"/>
      <c r="USV130" s="61"/>
      <c r="USW130" s="61"/>
      <c r="USX130" s="61"/>
      <c r="USY130" s="61"/>
      <c r="USZ130" s="61"/>
      <c r="UTA130" s="61"/>
      <c r="UTB130" s="61"/>
      <c r="UTC130" s="61"/>
      <c r="UTD130" s="61"/>
      <c r="UTE130" s="61"/>
      <c r="UTF130" s="61"/>
      <c r="UTG130" s="61"/>
      <c r="UTH130" s="61"/>
      <c r="UTI130" s="61"/>
      <c r="UTJ130" s="61"/>
      <c r="UTK130" s="61"/>
      <c r="UTL130" s="61"/>
      <c r="UTM130" s="61"/>
      <c r="UTN130" s="61"/>
      <c r="UTO130" s="61"/>
      <c r="UTP130" s="61"/>
      <c r="UTQ130" s="61"/>
      <c r="UTR130" s="61"/>
      <c r="UTS130" s="61"/>
      <c r="UTT130" s="61"/>
      <c r="UTU130" s="61"/>
      <c r="UTV130" s="61"/>
      <c r="UTW130" s="61"/>
      <c r="UTX130" s="61"/>
      <c r="UTY130" s="61"/>
      <c r="UTZ130" s="61"/>
      <c r="UUA130" s="61"/>
      <c r="UUB130" s="61"/>
      <c r="UUC130" s="61"/>
      <c r="UUD130" s="61"/>
      <c r="UUE130" s="61"/>
      <c r="UUF130" s="61"/>
      <c r="UUG130" s="61"/>
      <c r="UUH130" s="61"/>
      <c r="UUI130" s="61"/>
      <c r="UUJ130" s="61"/>
      <c r="UUK130" s="61"/>
      <c r="UUL130" s="61"/>
      <c r="UUM130" s="61"/>
      <c r="UUN130" s="61"/>
      <c r="UUO130" s="61"/>
      <c r="UUP130" s="61"/>
      <c r="UUQ130" s="61"/>
      <c r="UUR130" s="61"/>
      <c r="UUS130" s="61"/>
      <c r="UUT130" s="61"/>
      <c r="UUU130" s="61"/>
      <c r="UUV130" s="61"/>
      <c r="UUW130" s="61"/>
      <c r="UUX130" s="61"/>
      <c r="UUY130" s="61"/>
      <c r="UUZ130" s="61"/>
      <c r="UVA130" s="61"/>
      <c r="UVB130" s="61"/>
      <c r="UVC130" s="61"/>
      <c r="UVD130" s="61"/>
      <c r="UVE130" s="61"/>
      <c r="UVF130" s="61"/>
      <c r="UVG130" s="61"/>
      <c r="UVH130" s="61"/>
      <c r="UVI130" s="61"/>
      <c r="UVJ130" s="61"/>
      <c r="UVK130" s="61"/>
      <c r="UVL130" s="61"/>
      <c r="UVM130" s="61"/>
      <c r="UVN130" s="61"/>
      <c r="UVO130" s="61"/>
      <c r="UVP130" s="61"/>
      <c r="UVQ130" s="61"/>
      <c r="UVR130" s="61"/>
      <c r="UVS130" s="61"/>
      <c r="UVT130" s="61"/>
      <c r="UVU130" s="61"/>
      <c r="UVV130" s="61"/>
      <c r="UVW130" s="61"/>
      <c r="UVX130" s="61"/>
      <c r="UVY130" s="61"/>
      <c r="UVZ130" s="61"/>
      <c r="UWA130" s="61"/>
      <c r="UWB130" s="61"/>
      <c r="UWC130" s="61"/>
      <c r="UWD130" s="61"/>
      <c r="UWE130" s="61"/>
      <c r="UWF130" s="61"/>
      <c r="UWG130" s="61"/>
      <c r="UWH130" s="61"/>
      <c r="UWI130" s="61"/>
      <c r="UWJ130" s="61"/>
      <c r="UWK130" s="61"/>
      <c r="UWL130" s="61"/>
      <c r="UWM130" s="61"/>
      <c r="UWN130" s="61"/>
      <c r="UWO130" s="61"/>
      <c r="UWP130" s="61"/>
      <c r="UWQ130" s="61"/>
      <c r="UWR130" s="61"/>
      <c r="UWS130" s="61"/>
      <c r="UWT130" s="61"/>
      <c r="UWU130" s="61"/>
      <c r="UWV130" s="61"/>
      <c r="UWW130" s="61"/>
      <c r="UWX130" s="61"/>
      <c r="UWY130" s="61"/>
      <c r="UWZ130" s="61"/>
      <c r="UXA130" s="61"/>
      <c r="UXB130" s="61"/>
      <c r="UXC130" s="61"/>
      <c r="UXD130" s="61"/>
      <c r="UXE130" s="61"/>
      <c r="UXF130" s="61"/>
      <c r="UXG130" s="61"/>
      <c r="UXH130" s="61"/>
      <c r="UXI130" s="61"/>
      <c r="UXJ130" s="61"/>
      <c r="UXK130" s="61"/>
      <c r="UXL130" s="61"/>
      <c r="UXM130" s="61"/>
      <c r="UXN130" s="61"/>
      <c r="UXO130" s="61"/>
      <c r="UXP130" s="61"/>
      <c r="UXQ130" s="61"/>
      <c r="UXR130" s="61"/>
      <c r="UXS130" s="61"/>
      <c r="UXT130" s="61"/>
      <c r="UXU130" s="61"/>
      <c r="UXV130" s="61"/>
      <c r="UXW130" s="61"/>
      <c r="UXX130" s="61"/>
      <c r="UXY130" s="61"/>
      <c r="UXZ130" s="61"/>
      <c r="UYA130" s="61"/>
      <c r="UYB130" s="61"/>
      <c r="UYC130" s="61"/>
      <c r="UYD130" s="61"/>
      <c r="UYE130" s="61"/>
      <c r="UYF130" s="61"/>
      <c r="UYG130" s="61"/>
      <c r="UYH130" s="61"/>
      <c r="UYI130" s="61"/>
      <c r="UYJ130" s="61"/>
      <c r="UYK130" s="61"/>
      <c r="UYL130" s="61"/>
      <c r="UYM130" s="61"/>
      <c r="UYN130" s="61"/>
      <c r="UYO130" s="61"/>
      <c r="UYP130" s="61"/>
      <c r="UYQ130" s="61"/>
      <c r="UYR130" s="61"/>
      <c r="UYS130" s="61"/>
      <c r="UYT130" s="61"/>
      <c r="UYU130" s="61"/>
      <c r="UYV130" s="61"/>
      <c r="UYW130" s="61"/>
      <c r="UYX130" s="61"/>
      <c r="UYY130" s="61"/>
      <c r="UYZ130" s="61"/>
      <c r="UZA130" s="61"/>
      <c r="UZB130" s="61"/>
      <c r="UZC130" s="61"/>
      <c r="UZD130" s="61"/>
      <c r="UZE130" s="61"/>
      <c r="UZF130" s="61"/>
      <c r="UZG130" s="61"/>
      <c r="UZH130" s="61"/>
      <c r="UZI130" s="61"/>
      <c r="UZJ130" s="61"/>
      <c r="UZK130" s="61"/>
      <c r="UZL130" s="61"/>
      <c r="UZM130" s="61"/>
      <c r="UZN130" s="61"/>
      <c r="UZO130" s="61"/>
      <c r="UZP130" s="61"/>
      <c r="UZQ130" s="61"/>
      <c r="UZR130" s="61"/>
      <c r="UZS130" s="61"/>
      <c r="UZT130" s="61"/>
      <c r="UZU130" s="61"/>
      <c r="UZV130" s="61"/>
      <c r="UZW130" s="61"/>
      <c r="UZX130" s="61"/>
      <c r="UZY130" s="61"/>
      <c r="UZZ130" s="61"/>
      <c r="VAA130" s="61"/>
      <c r="VAB130" s="61"/>
      <c r="VAC130" s="61"/>
      <c r="VAD130" s="61"/>
      <c r="VAE130" s="61"/>
      <c r="VAF130" s="61"/>
      <c r="VAG130" s="61"/>
      <c r="VAH130" s="61"/>
      <c r="VAI130" s="61"/>
      <c r="VAJ130" s="61"/>
      <c r="VAK130" s="61"/>
      <c r="VAL130" s="61"/>
      <c r="VAM130" s="61"/>
      <c r="VAN130" s="61"/>
      <c r="VAO130" s="61"/>
      <c r="VAP130" s="61"/>
      <c r="VAQ130" s="61"/>
      <c r="VAR130" s="61"/>
      <c r="VAS130" s="61"/>
      <c r="VAT130" s="61"/>
      <c r="VAU130" s="61"/>
      <c r="VAV130" s="61"/>
      <c r="VAW130" s="61"/>
      <c r="VAX130" s="61"/>
      <c r="VAY130" s="61"/>
      <c r="VAZ130" s="61"/>
      <c r="VBA130" s="61"/>
      <c r="VBB130" s="61"/>
      <c r="VBC130" s="61"/>
      <c r="VBD130" s="61"/>
      <c r="VBE130" s="61"/>
      <c r="VBF130" s="61"/>
      <c r="VBG130" s="61"/>
      <c r="VBH130" s="61"/>
      <c r="VBI130" s="61"/>
      <c r="VBJ130" s="61"/>
      <c r="VBK130" s="61"/>
      <c r="VBL130" s="61"/>
      <c r="VBM130" s="61"/>
      <c r="VBN130" s="61"/>
      <c r="VBO130" s="61"/>
      <c r="VBP130" s="61"/>
      <c r="VBQ130" s="61"/>
      <c r="VBR130" s="61"/>
      <c r="VBS130" s="61"/>
      <c r="VBT130" s="61"/>
      <c r="VBU130" s="61"/>
      <c r="VBV130" s="61"/>
      <c r="VBW130" s="61"/>
      <c r="VBX130" s="61"/>
      <c r="VBY130" s="61"/>
      <c r="VBZ130" s="61"/>
      <c r="VCA130" s="61"/>
      <c r="VCB130" s="61"/>
      <c r="VCC130" s="61"/>
      <c r="VCD130" s="61"/>
      <c r="VCE130" s="61"/>
      <c r="VCF130" s="61"/>
      <c r="VCG130" s="61"/>
      <c r="VCH130" s="61"/>
      <c r="VCI130" s="61"/>
      <c r="VCJ130" s="61"/>
      <c r="VCK130" s="61"/>
      <c r="VCL130" s="61"/>
      <c r="VCM130" s="61"/>
      <c r="VCN130" s="61"/>
      <c r="VCO130" s="61"/>
      <c r="VCP130" s="61"/>
      <c r="VCQ130" s="61"/>
      <c r="VCR130" s="61"/>
      <c r="VCS130" s="61"/>
      <c r="VCT130" s="61"/>
      <c r="VCU130" s="61"/>
      <c r="VCV130" s="61"/>
      <c r="VCW130" s="61"/>
      <c r="VCX130" s="61"/>
      <c r="VCY130" s="61"/>
      <c r="VCZ130" s="61"/>
      <c r="VDA130" s="61"/>
      <c r="VDB130" s="61"/>
      <c r="VDC130" s="61"/>
      <c r="VDD130" s="61"/>
      <c r="VDE130" s="61"/>
      <c r="VDF130" s="61"/>
      <c r="VDG130" s="61"/>
      <c r="VDH130" s="61"/>
      <c r="VDI130" s="61"/>
      <c r="VDJ130" s="61"/>
      <c r="VDK130" s="61"/>
      <c r="VDL130" s="61"/>
      <c r="VDM130" s="61"/>
      <c r="VDN130" s="61"/>
      <c r="VDO130" s="61"/>
      <c r="VDP130" s="61"/>
      <c r="VDQ130" s="61"/>
      <c r="VDR130" s="61"/>
      <c r="VDS130" s="61"/>
      <c r="VDT130" s="61"/>
      <c r="VDU130" s="61"/>
      <c r="VDV130" s="61"/>
      <c r="VDW130" s="61"/>
      <c r="VDX130" s="61"/>
      <c r="VDY130" s="61"/>
      <c r="VDZ130" s="61"/>
      <c r="VEA130" s="61"/>
      <c r="VEB130" s="61"/>
      <c r="VEC130" s="61"/>
      <c r="VED130" s="61"/>
      <c r="VEE130" s="61"/>
      <c r="VEF130" s="61"/>
      <c r="VEG130" s="61"/>
      <c r="VEH130" s="61"/>
      <c r="VEI130" s="61"/>
      <c r="VEJ130" s="61"/>
      <c r="VEK130" s="61"/>
      <c r="VEL130" s="61"/>
      <c r="VEM130" s="61"/>
      <c r="VEN130" s="61"/>
      <c r="VEO130" s="61"/>
      <c r="VEP130" s="61"/>
      <c r="VEQ130" s="61"/>
      <c r="VER130" s="61"/>
      <c r="VES130" s="61"/>
      <c r="VET130" s="61"/>
      <c r="VEU130" s="61"/>
      <c r="VEV130" s="61"/>
      <c r="VEW130" s="61"/>
      <c r="VEX130" s="61"/>
      <c r="VEY130" s="61"/>
      <c r="VEZ130" s="61"/>
      <c r="VFA130" s="61"/>
      <c r="VFB130" s="61"/>
      <c r="VFC130" s="61"/>
      <c r="VFD130" s="61"/>
      <c r="VFE130" s="61"/>
      <c r="VFF130" s="61"/>
      <c r="VFG130" s="61"/>
      <c r="VFH130" s="61"/>
      <c r="VFI130" s="61"/>
      <c r="VFJ130" s="61"/>
      <c r="VFK130" s="61"/>
      <c r="VFL130" s="61"/>
      <c r="VFM130" s="61"/>
      <c r="VFN130" s="61"/>
      <c r="VFO130" s="61"/>
      <c r="VFP130" s="61"/>
      <c r="VFQ130" s="61"/>
      <c r="VFR130" s="61"/>
      <c r="VFS130" s="61"/>
      <c r="VFT130" s="61"/>
      <c r="VFU130" s="61"/>
      <c r="VFV130" s="61"/>
      <c r="VFW130" s="61"/>
      <c r="VFX130" s="61"/>
      <c r="VFY130" s="61"/>
      <c r="VFZ130" s="61"/>
      <c r="VGA130" s="61"/>
      <c r="VGB130" s="61"/>
      <c r="VGC130" s="61"/>
      <c r="VGD130" s="61"/>
      <c r="VGE130" s="61"/>
      <c r="VGF130" s="61"/>
      <c r="VGG130" s="61"/>
      <c r="VGH130" s="61"/>
      <c r="VGI130" s="61"/>
      <c r="VGJ130" s="61"/>
      <c r="VGK130" s="61"/>
      <c r="VGL130" s="61"/>
      <c r="VGM130" s="61"/>
      <c r="VGN130" s="61"/>
      <c r="VGO130" s="61"/>
      <c r="VGP130" s="61"/>
      <c r="VGQ130" s="61"/>
      <c r="VGR130" s="61"/>
      <c r="VGS130" s="61"/>
      <c r="VGT130" s="61"/>
      <c r="VGU130" s="61"/>
      <c r="VGV130" s="61"/>
      <c r="VGW130" s="61"/>
      <c r="VGX130" s="61"/>
      <c r="VGY130" s="61"/>
      <c r="VGZ130" s="61"/>
      <c r="VHA130" s="61"/>
      <c r="VHB130" s="61"/>
      <c r="VHC130" s="61"/>
      <c r="VHD130" s="61"/>
      <c r="VHE130" s="61"/>
      <c r="VHF130" s="61"/>
      <c r="VHG130" s="61"/>
      <c r="VHH130" s="61"/>
      <c r="VHI130" s="61"/>
      <c r="VHJ130" s="61"/>
      <c r="VHK130" s="61"/>
      <c r="VHL130" s="61"/>
      <c r="VHM130" s="61"/>
      <c r="VHN130" s="61"/>
      <c r="VHO130" s="61"/>
      <c r="VHP130" s="61"/>
      <c r="VHQ130" s="61"/>
      <c r="VHR130" s="61"/>
      <c r="VHS130" s="61"/>
      <c r="VHT130" s="61"/>
      <c r="VHU130" s="61"/>
      <c r="VHV130" s="61"/>
      <c r="VHW130" s="61"/>
      <c r="VHX130" s="61"/>
      <c r="VHY130" s="61"/>
      <c r="VHZ130" s="61"/>
      <c r="VIA130" s="61"/>
      <c r="VIB130" s="61"/>
      <c r="VIC130" s="61"/>
      <c r="VID130" s="61"/>
      <c r="VIE130" s="61"/>
      <c r="VIF130" s="61"/>
      <c r="VIG130" s="61"/>
      <c r="VIH130" s="61"/>
      <c r="VII130" s="61"/>
      <c r="VIJ130" s="61"/>
      <c r="VIK130" s="61"/>
      <c r="VIL130" s="61"/>
      <c r="VIM130" s="61"/>
      <c r="VIN130" s="61"/>
      <c r="VIO130" s="61"/>
      <c r="VIP130" s="61"/>
      <c r="VIQ130" s="61"/>
      <c r="VIR130" s="61"/>
      <c r="VIS130" s="61"/>
      <c r="VIT130" s="61"/>
      <c r="VIU130" s="61"/>
      <c r="VIV130" s="61"/>
      <c r="VIW130" s="61"/>
      <c r="VIX130" s="61"/>
      <c r="VIY130" s="61"/>
      <c r="VIZ130" s="61"/>
      <c r="VJA130" s="61"/>
      <c r="VJB130" s="61"/>
      <c r="VJC130" s="61"/>
      <c r="VJD130" s="61"/>
      <c r="VJE130" s="61"/>
      <c r="VJF130" s="61"/>
      <c r="VJG130" s="61"/>
      <c r="VJH130" s="61"/>
      <c r="VJI130" s="61"/>
      <c r="VJJ130" s="61"/>
      <c r="VJK130" s="61"/>
      <c r="VJL130" s="61"/>
      <c r="VJM130" s="61"/>
      <c r="VJN130" s="61"/>
      <c r="VJO130" s="61"/>
      <c r="VJP130" s="61"/>
      <c r="VJQ130" s="61"/>
      <c r="VJR130" s="61"/>
      <c r="VJS130" s="61"/>
      <c r="VJT130" s="61"/>
      <c r="VJU130" s="61"/>
      <c r="VJV130" s="61"/>
      <c r="VJW130" s="61"/>
      <c r="VJX130" s="61"/>
      <c r="VJY130" s="61"/>
      <c r="VJZ130" s="61"/>
      <c r="VKA130" s="61"/>
      <c r="VKB130" s="61"/>
      <c r="VKC130" s="61"/>
      <c r="VKD130" s="61"/>
      <c r="VKE130" s="61"/>
      <c r="VKF130" s="61"/>
      <c r="VKG130" s="61"/>
      <c r="VKH130" s="61"/>
      <c r="VKI130" s="61"/>
      <c r="VKJ130" s="61"/>
      <c r="VKK130" s="61"/>
      <c r="VKL130" s="61"/>
      <c r="VKM130" s="61"/>
      <c r="VKN130" s="61"/>
      <c r="VKO130" s="61"/>
      <c r="VKP130" s="61"/>
      <c r="VKQ130" s="61"/>
      <c r="VKR130" s="61"/>
      <c r="VKS130" s="61"/>
      <c r="VKT130" s="61"/>
      <c r="VKU130" s="61"/>
      <c r="VKV130" s="61"/>
      <c r="VKW130" s="61"/>
      <c r="VKX130" s="61"/>
      <c r="VKY130" s="61"/>
      <c r="VKZ130" s="61"/>
      <c r="VLA130" s="61"/>
      <c r="VLB130" s="61"/>
      <c r="VLC130" s="61"/>
      <c r="VLD130" s="61"/>
      <c r="VLE130" s="61"/>
      <c r="VLF130" s="61"/>
      <c r="VLG130" s="61"/>
      <c r="VLH130" s="61"/>
      <c r="VLI130" s="61"/>
      <c r="VLJ130" s="61"/>
      <c r="VLK130" s="61"/>
      <c r="VLL130" s="61"/>
      <c r="VLM130" s="61"/>
      <c r="VLN130" s="61"/>
      <c r="VLO130" s="61"/>
      <c r="VLP130" s="61"/>
      <c r="VLQ130" s="61"/>
      <c r="VLR130" s="61"/>
      <c r="VLS130" s="61"/>
      <c r="VLT130" s="61"/>
      <c r="VLU130" s="61"/>
      <c r="VLV130" s="61"/>
      <c r="VLW130" s="61"/>
      <c r="VLX130" s="61"/>
      <c r="VLY130" s="61"/>
      <c r="VLZ130" s="61"/>
      <c r="VMA130" s="61"/>
      <c r="VMB130" s="61"/>
      <c r="VMC130" s="61"/>
      <c r="VMD130" s="61"/>
      <c r="VME130" s="61"/>
      <c r="VMF130" s="61"/>
      <c r="VMG130" s="61"/>
      <c r="VMH130" s="61"/>
      <c r="VMI130" s="61"/>
      <c r="VMJ130" s="61"/>
      <c r="VMK130" s="61"/>
      <c r="VML130" s="61"/>
      <c r="VMM130" s="61"/>
      <c r="VMN130" s="61"/>
      <c r="VMO130" s="61"/>
      <c r="VMP130" s="61"/>
      <c r="VMQ130" s="61"/>
      <c r="VMR130" s="61"/>
      <c r="VMS130" s="61"/>
      <c r="VMT130" s="61"/>
      <c r="VMU130" s="61"/>
      <c r="VMV130" s="61"/>
      <c r="VMW130" s="61"/>
      <c r="VMX130" s="61"/>
      <c r="VMY130" s="61"/>
      <c r="VMZ130" s="61"/>
      <c r="VNA130" s="61"/>
      <c r="VNB130" s="61"/>
      <c r="VNC130" s="61"/>
      <c r="VND130" s="61"/>
      <c r="VNE130" s="61"/>
      <c r="VNF130" s="61"/>
      <c r="VNG130" s="61"/>
      <c r="VNH130" s="61"/>
      <c r="VNI130" s="61"/>
      <c r="VNJ130" s="61"/>
      <c r="VNK130" s="61"/>
      <c r="VNL130" s="61"/>
      <c r="VNM130" s="61"/>
      <c r="VNN130" s="61"/>
      <c r="VNO130" s="61"/>
      <c r="VNP130" s="61"/>
      <c r="VNQ130" s="61"/>
      <c r="VNR130" s="61"/>
      <c r="VNS130" s="61"/>
      <c r="VNT130" s="61"/>
      <c r="VNU130" s="61"/>
      <c r="VNV130" s="61"/>
      <c r="VNW130" s="61"/>
      <c r="VNX130" s="61"/>
      <c r="VNY130" s="61"/>
      <c r="VNZ130" s="61"/>
      <c r="VOA130" s="61"/>
      <c r="VOB130" s="61"/>
      <c r="VOC130" s="61"/>
      <c r="VOD130" s="61"/>
      <c r="VOE130" s="61"/>
      <c r="VOF130" s="61"/>
      <c r="VOG130" s="61"/>
      <c r="VOH130" s="61"/>
      <c r="VOI130" s="61"/>
      <c r="VOJ130" s="61"/>
      <c r="VOK130" s="61"/>
      <c r="VOL130" s="61"/>
      <c r="VOM130" s="61"/>
      <c r="VON130" s="61"/>
      <c r="VOO130" s="61"/>
      <c r="VOP130" s="61"/>
      <c r="VOQ130" s="61"/>
      <c r="VOR130" s="61"/>
      <c r="VOS130" s="61"/>
      <c r="VOT130" s="61"/>
      <c r="VOU130" s="61"/>
      <c r="VOV130" s="61"/>
      <c r="VOW130" s="61"/>
      <c r="VOX130" s="61"/>
      <c r="VOY130" s="61"/>
      <c r="VOZ130" s="61"/>
      <c r="VPA130" s="61"/>
      <c r="VPB130" s="61"/>
      <c r="VPC130" s="61"/>
      <c r="VPD130" s="61"/>
      <c r="VPE130" s="61"/>
      <c r="VPF130" s="61"/>
      <c r="VPG130" s="61"/>
      <c r="VPH130" s="61"/>
      <c r="VPI130" s="61"/>
      <c r="VPJ130" s="61"/>
      <c r="VPK130" s="61"/>
      <c r="VPL130" s="61"/>
      <c r="VPM130" s="61"/>
      <c r="VPN130" s="61"/>
      <c r="VPO130" s="61"/>
      <c r="VPP130" s="61"/>
      <c r="VPQ130" s="61"/>
      <c r="VPR130" s="61"/>
      <c r="VPS130" s="61"/>
      <c r="VPT130" s="61"/>
      <c r="VPU130" s="61"/>
      <c r="VPV130" s="61"/>
      <c r="VPW130" s="61"/>
      <c r="VPX130" s="61"/>
      <c r="VPY130" s="61"/>
      <c r="VPZ130" s="61"/>
      <c r="VQA130" s="61"/>
      <c r="VQB130" s="61"/>
      <c r="VQC130" s="61"/>
      <c r="VQD130" s="61"/>
      <c r="VQE130" s="61"/>
      <c r="VQF130" s="61"/>
      <c r="VQG130" s="61"/>
      <c r="VQH130" s="61"/>
      <c r="VQI130" s="61"/>
      <c r="VQJ130" s="61"/>
      <c r="VQK130" s="61"/>
      <c r="VQL130" s="61"/>
      <c r="VQM130" s="61"/>
      <c r="VQN130" s="61"/>
      <c r="VQO130" s="61"/>
      <c r="VQP130" s="61"/>
      <c r="VQQ130" s="61"/>
      <c r="VQR130" s="61"/>
      <c r="VQS130" s="61"/>
      <c r="VQT130" s="61"/>
      <c r="VQU130" s="61"/>
      <c r="VQV130" s="61"/>
      <c r="VQW130" s="61"/>
      <c r="VQX130" s="61"/>
      <c r="VQY130" s="61"/>
      <c r="VQZ130" s="61"/>
      <c r="VRA130" s="61"/>
      <c r="VRB130" s="61"/>
      <c r="VRC130" s="61"/>
      <c r="VRD130" s="61"/>
      <c r="VRE130" s="61"/>
      <c r="VRF130" s="61"/>
      <c r="VRG130" s="61"/>
      <c r="VRH130" s="61"/>
      <c r="VRI130" s="61"/>
      <c r="VRJ130" s="61"/>
      <c r="VRK130" s="61"/>
      <c r="VRL130" s="61"/>
      <c r="VRM130" s="61"/>
      <c r="VRN130" s="61"/>
      <c r="VRO130" s="61"/>
      <c r="VRP130" s="61"/>
      <c r="VRQ130" s="61"/>
      <c r="VRR130" s="61"/>
      <c r="VRS130" s="61"/>
      <c r="VRT130" s="61"/>
      <c r="VRU130" s="61"/>
      <c r="VRV130" s="61"/>
      <c r="VRW130" s="61"/>
      <c r="VRX130" s="61"/>
      <c r="VRY130" s="61"/>
      <c r="VRZ130" s="61"/>
      <c r="VSA130" s="61"/>
      <c r="VSB130" s="61"/>
      <c r="VSC130" s="61"/>
      <c r="VSD130" s="61"/>
      <c r="VSE130" s="61"/>
      <c r="VSF130" s="61"/>
      <c r="VSG130" s="61"/>
      <c r="VSH130" s="61"/>
      <c r="VSI130" s="61"/>
      <c r="VSJ130" s="61"/>
      <c r="VSK130" s="61"/>
      <c r="VSL130" s="61"/>
      <c r="VSM130" s="61"/>
      <c r="VSN130" s="61"/>
      <c r="VSO130" s="61"/>
      <c r="VSP130" s="61"/>
      <c r="VSQ130" s="61"/>
      <c r="VSR130" s="61"/>
      <c r="VSS130" s="61"/>
      <c r="VST130" s="61"/>
      <c r="VSU130" s="61"/>
      <c r="VSV130" s="61"/>
      <c r="VSW130" s="61"/>
      <c r="VSX130" s="61"/>
      <c r="VSY130" s="61"/>
      <c r="VSZ130" s="61"/>
      <c r="VTA130" s="61"/>
      <c r="VTB130" s="61"/>
      <c r="VTC130" s="61"/>
      <c r="VTD130" s="61"/>
      <c r="VTE130" s="61"/>
      <c r="VTF130" s="61"/>
      <c r="VTG130" s="61"/>
      <c r="VTH130" s="61"/>
      <c r="VTI130" s="61"/>
      <c r="VTJ130" s="61"/>
      <c r="VTK130" s="61"/>
      <c r="VTL130" s="61"/>
      <c r="VTM130" s="61"/>
      <c r="VTN130" s="61"/>
      <c r="VTO130" s="61"/>
      <c r="VTP130" s="61"/>
      <c r="VTQ130" s="61"/>
      <c r="VTR130" s="61"/>
      <c r="VTS130" s="61"/>
      <c r="VTT130" s="61"/>
      <c r="VTU130" s="61"/>
      <c r="VTV130" s="61"/>
      <c r="VTW130" s="61"/>
      <c r="VTX130" s="61"/>
      <c r="VTY130" s="61"/>
      <c r="VTZ130" s="61"/>
      <c r="VUA130" s="61"/>
      <c r="VUB130" s="61"/>
      <c r="VUC130" s="61"/>
      <c r="VUD130" s="61"/>
      <c r="VUE130" s="61"/>
      <c r="VUF130" s="61"/>
      <c r="VUG130" s="61"/>
      <c r="VUH130" s="61"/>
      <c r="VUI130" s="61"/>
      <c r="VUJ130" s="61"/>
      <c r="VUK130" s="61"/>
      <c r="VUL130" s="61"/>
      <c r="VUM130" s="61"/>
      <c r="VUN130" s="61"/>
      <c r="VUO130" s="61"/>
      <c r="VUP130" s="61"/>
      <c r="VUQ130" s="61"/>
      <c r="VUR130" s="61"/>
      <c r="VUS130" s="61"/>
      <c r="VUT130" s="61"/>
      <c r="VUU130" s="61"/>
      <c r="VUV130" s="61"/>
      <c r="VUW130" s="61"/>
      <c r="VUX130" s="61"/>
      <c r="VUY130" s="61"/>
      <c r="VUZ130" s="61"/>
      <c r="VVA130" s="61"/>
      <c r="VVB130" s="61"/>
      <c r="VVC130" s="61"/>
      <c r="VVD130" s="61"/>
      <c r="VVE130" s="61"/>
      <c r="VVF130" s="61"/>
      <c r="VVG130" s="61"/>
      <c r="VVH130" s="61"/>
      <c r="VVI130" s="61"/>
      <c r="VVJ130" s="61"/>
      <c r="VVK130" s="61"/>
      <c r="VVL130" s="61"/>
      <c r="VVM130" s="61"/>
      <c r="VVN130" s="61"/>
      <c r="VVO130" s="61"/>
      <c r="VVP130" s="61"/>
      <c r="VVQ130" s="61"/>
      <c r="VVR130" s="61"/>
      <c r="VVS130" s="61"/>
      <c r="VVT130" s="61"/>
      <c r="VVU130" s="61"/>
      <c r="VVV130" s="61"/>
      <c r="VVW130" s="61"/>
      <c r="VVX130" s="61"/>
      <c r="VVY130" s="61"/>
      <c r="VVZ130" s="61"/>
      <c r="VWA130" s="61"/>
      <c r="VWB130" s="61"/>
      <c r="VWC130" s="61"/>
      <c r="VWD130" s="61"/>
      <c r="VWE130" s="61"/>
      <c r="VWF130" s="61"/>
      <c r="VWG130" s="61"/>
      <c r="VWH130" s="61"/>
      <c r="VWI130" s="61"/>
      <c r="VWJ130" s="61"/>
      <c r="VWK130" s="61"/>
      <c r="VWL130" s="61"/>
      <c r="VWM130" s="61"/>
      <c r="VWN130" s="61"/>
      <c r="VWO130" s="61"/>
      <c r="VWP130" s="61"/>
      <c r="VWQ130" s="61"/>
      <c r="VWR130" s="61"/>
      <c r="VWS130" s="61"/>
      <c r="VWT130" s="61"/>
      <c r="VWU130" s="61"/>
      <c r="VWV130" s="61"/>
      <c r="VWW130" s="61"/>
      <c r="VWX130" s="61"/>
      <c r="VWY130" s="61"/>
      <c r="VWZ130" s="61"/>
      <c r="VXA130" s="61"/>
      <c r="VXB130" s="61"/>
      <c r="VXC130" s="61"/>
      <c r="VXD130" s="61"/>
      <c r="VXE130" s="61"/>
      <c r="VXF130" s="61"/>
      <c r="VXG130" s="61"/>
      <c r="VXH130" s="61"/>
      <c r="VXI130" s="61"/>
      <c r="VXJ130" s="61"/>
      <c r="VXK130" s="61"/>
      <c r="VXL130" s="61"/>
      <c r="VXM130" s="61"/>
      <c r="VXN130" s="61"/>
      <c r="VXO130" s="61"/>
      <c r="VXP130" s="61"/>
      <c r="VXQ130" s="61"/>
      <c r="VXR130" s="61"/>
      <c r="VXS130" s="61"/>
      <c r="VXT130" s="61"/>
      <c r="VXU130" s="61"/>
      <c r="VXV130" s="61"/>
      <c r="VXW130" s="61"/>
      <c r="VXX130" s="61"/>
      <c r="VXY130" s="61"/>
      <c r="VXZ130" s="61"/>
      <c r="VYA130" s="61"/>
      <c r="VYB130" s="61"/>
      <c r="VYC130" s="61"/>
      <c r="VYD130" s="61"/>
      <c r="VYE130" s="61"/>
      <c r="VYF130" s="61"/>
      <c r="VYG130" s="61"/>
      <c r="VYH130" s="61"/>
      <c r="VYI130" s="61"/>
      <c r="VYJ130" s="61"/>
      <c r="VYK130" s="61"/>
      <c r="VYL130" s="61"/>
      <c r="VYM130" s="61"/>
      <c r="VYN130" s="61"/>
      <c r="VYO130" s="61"/>
      <c r="VYP130" s="61"/>
      <c r="VYQ130" s="61"/>
      <c r="VYR130" s="61"/>
      <c r="VYS130" s="61"/>
      <c r="VYT130" s="61"/>
      <c r="VYU130" s="61"/>
      <c r="VYV130" s="61"/>
      <c r="VYW130" s="61"/>
      <c r="VYX130" s="61"/>
      <c r="VYY130" s="61"/>
      <c r="VYZ130" s="61"/>
      <c r="VZA130" s="61"/>
      <c r="VZB130" s="61"/>
      <c r="VZC130" s="61"/>
      <c r="VZD130" s="61"/>
      <c r="VZE130" s="61"/>
      <c r="VZF130" s="61"/>
      <c r="VZG130" s="61"/>
      <c r="VZH130" s="61"/>
      <c r="VZI130" s="61"/>
      <c r="VZJ130" s="61"/>
      <c r="VZK130" s="61"/>
      <c r="VZL130" s="61"/>
      <c r="VZM130" s="61"/>
      <c r="VZN130" s="61"/>
      <c r="VZO130" s="61"/>
      <c r="VZP130" s="61"/>
      <c r="VZQ130" s="61"/>
      <c r="VZR130" s="61"/>
      <c r="VZS130" s="61"/>
      <c r="VZT130" s="61"/>
      <c r="VZU130" s="61"/>
      <c r="VZV130" s="61"/>
      <c r="VZW130" s="61"/>
      <c r="VZX130" s="61"/>
      <c r="VZY130" s="61"/>
      <c r="VZZ130" s="61"/>
      <c r="WAA130" s="61"/>
      <c r="WAB130" s="61"/>
      <c r="WAC130" s="61"/>
      <c r="WAD130" s="61"/>
      <c r="WAE130" s="61"/>
      <c r="WAF130" s="61"/>
      <c r="WAG130" s="61"/>
      <c r="WAH130" s="61"/>
      <c r="WAI130" s="61"/>
      <c r="WAJ130" s="61"/>
      <c r="WAK130" s="61"/>
      <c r="WAL130" s="61"/>
      <c r="WAM130" s="61"/>
      <c r="WAN130" s="61"/>
      <c r="WAO130" s="61"/>
      <c r="WAP130" s="61"/>
      <c r="WAQ130" s="61"/>
      <c r="WAR130" s="61"/>
      <c r="WAS130" s="61"/>
      <c r="WAT130" s="61"/>
      <c r="WAU130" s="61"/>
      <c r="WAV130" s="61"/>
      <c r="WAW130" s="61"/>
      <c r="WAX130" s="61"/>
      <c r="WAY130" s="61"/>
      <c r="WAZ130" s="61"/>
      <c r="WBA130" s="61"/>
      <c r="WBB130" s="61"/>
      <c r="WBC130" s="61"/>
      <c r="WBD130" s="61"/>
      <c r="WBE130" s="61"/>
      <c r="WBF130" s="61"/>
      <c r="WBG130" s="61"/>
      <c r="WBH130" s="61"/>
      <c r="WBI130" s="61"/>
      <c r="WBJ130" s="61"/>
      <c r="WBK130" s="61"/>
      <c r="WBL130" s="61"/>
      <c r="WBM130" s="61"/>
      <c r="WBN130" s="61"/>
      <c r="WBO130" s="61"/>
      <c r="WBP130" s="61"/>
      <c r="WBQ130" s="61"/>
      <c r="WBR130" s="61"/>
      <c r="WBS130" s="61"/>
      <c r="WBT130" s="61"/>
      <c r="WBU130" s="61"/>
      <c r="WBV130" s="61"/>
      <c r="WBW130" s="61"/>
      <c r="WBX130" s="61"/>
      <c r="WBY130" s="61"/>
      <c r="WBZ130" s="61"/>
      <c r="WCA130" s="61"/>
      <c r="WCB130" s="61"/>
      <c r="WCC130" s="61"/>
      <c r="WCD130" s="61"/>
      <c r="WCE130" s="61"/>
      <c r="WCF130" s="61"/>
      <c r="WCG130" s="61"/>
      <c r="WCH130" s="61"/>
      <c r="WCI130" s="61"/>
      <c r="WCJ130" s="61"/>
      <c r="WCK130" s="61"/>
      <c r="WCL130" s="61"/>
      <c r="WCM130" s="61"/>
      <c r="WCN130" s="61"/>
      <c r="WCO130" s="61"/>
      <c r="WCP130" s="61"/>
      <c r="WCQ130" s="61"/>
      <c r="WCR130" s="61"/>
      <c r="WCS130" s="61"/>
      <c r="WCT130" s="61"/>
      <c r="WCU130" s="61"/>
      <c r="WCV130" s="61"/>
      <c r="WCW130" s="61"/>
      <c r="WCX130" s="61"/>
      <c r="WCY130" s="61"/>
      <c r="WCZ130" s="61"/>
      <c r="WDA130" s="61"/>
      <c r="WDB130" s="61"/>
      <c r="WDC130" s="61"/>
      <c r="WDD130" s="61"/>
      <c r="WDE130" s="61"/>
      <c r="WDF130" s="61"/>
      <c r="WDG130" s="61"/>
      <c r="WDH130" s="61"/>
      <c r="WDI130" s="61"/>
      <c r="WDJ130" s="61"/>
      <c r="WDK130" s="61"/>
      <c r="WDL130" s="61"/>
      <c r="WDM130" s="61"/>
      <c r="WDN130" s="61"/>
      <c r="WDO130" s="61"/>
      <c r="WDP130" s="61"/>
      <c r="WDQ130" s="61"/>
      <c r="WDR130" s="61"/>
      <c r="WDS130" s="61"/>
      <c r="WDT130" s="61"/>
      <c r="WDU130" s="61"/>
      <c r="WDV130" s="61"/>
      <c r="WDW130" s="61"/>
      <c r="WDX130" s="61"/>
      <c r="WDY130" s="61"/>
      <c r="WDZ130" s="61"/>
      <c r="WEA130" s="61"/>
      <c r="WEB130" s="61"/>
      <c r="WEC130" s="61"/>
      <c r="WED130" s="61"/>
      <c r="WEE130" s="61"/>
      <c r="WEF130" s="61"/>
      <c r="WEG130" s="61"/>
      <c r="WEH130" s="61"/>
      <c r="WEI130" s="61"/>
      <c r="WEJ130" s="61"/>
      <c r="WEK130" s="61"/>
      <c r="WEL130" s="61"/>
      <c r="WEM130" s="61"/>
      <c r="WEN130" s="61"/>
      <c r="WEO130" s="61"/>
      <c r="WEP130" s="61"/>
      <c r="WEQ130" s="61"/>
      <c r="WER130" s="61"/>
      <c r="WES130" s="61"/>
      <c r="WET130" s="61"/>
      <c r="WEU130" s="61"/>
      <c r="WEV130" s="61"/>
      <c r="WEW130" s="61"/>
      <c r="WEX130" s="61"/>
      <c r="WEY130" s="61"/>
      <c r="WEZ130" s="61"/>
      <c r="WFA130" s="61"/>
      <c r="WFB130" s="61"/>
      <c r="WFC130" s="61"/>
      <c r="WFD130" s="61"/>
      <c r="WFE130" s="61"/>
      <c r="WFF130" s="61"/>
      <c r="WFG130" s="61"/>
      <c r="WFH130" s="61"/>
      <c r="WFI130" s="61"/>
      <c r="WFJ130" s="61"/>
      <c r="WFK130" s="61"/>
      <c r="WFL130" s="61"/>
      <c r="WFM130" s="61"/>
      <c r="WFN130" s="61"/>
      <c r="WFO130" s="61"/>
      <c r="WFP130" s="61"/>
      <c r="WFQ130" s="61"/>
      <c r="WFR130" s="61"/>
      <c r="WFS130" s="61"/>
      <c r="WFT130" s="61"/>
      <c r="WFU130" s="61"/>
      <c r="WFV130" s="61"/>
      <c r="WFW130" s="61"/>
      <c r="WFX130" s="61"/>
      <c r="WFY130" s="61"/>
      <c r="WFZ130" s="61"/>
      <c r="WGA130" s="61"/>
      <c r="WGB130" s="61"/>
      <c r="WGC130" s="61"/>
      <c r="WGD130" s="61"/>
      <c r="WGE130" s="61"/>
      <c r="WGF130" s="61"/>
      <c r="WGG130" s="61"/>
      <c r="WGH130" s="61"/>
      <c r="WGI130" s="61"/>
      <c r="WGJ130" s="61"/>
      <c r="WGK130" s="61"/>
      <c r="WGL130" s="61"/>
      <c r="WGM130" s="61"/>
      <c r="WGN130" s="61"/>
      <c r="WGO130" s="61"/>
      <c r="WGP130" s="61"/>
      <c r="WGQ130" s="61"/>
      <c r="WGR130" s="61"/>
      <c r="WGS130" s="61"/>
      <c r="WGT130" s="61"/>
      <c r="WGU130" s="61"/>
      <c r="WGV130" s="61"/>
      <c r="WGW130" s="61"/>
      <c r="WGX130" s="61"/>
      <c r="WGY130" s="61"/>
      <c r="WGZ130" s="61"/>
      <c r="WHA130" s="61"/>
      <c r="WHB130" s="61"/>
      <c r="WHC130" s="61"/>
      <c r="WHD130" s="61"/>
      <c r="WHE130" s="61"/>
      <c r="WHF130" s="61"/>
      <c r="WHG130" s="61"/>
      <c r="WHH130" s="61"/>
      <c r="WHI130" s="61"/>
      <c r="WHJ130" s="61"/>
      <c r="WHK130" s="61"/>
      <c r="WHL130" s="61"/>
      <c r="WHM130" s="61"/>
      <c r="WHN130" s="61"/>
      <c r="WHO130" s="61"/>
      <c r="WHP130" s="61"/>
      <c r="WHQ130" s="61"/>
      <c r="WHR130" s="61"/>
      <c r="WHS130" s="61"/>
      <c r="WHT130" s="61"/>
      <c r="WHU130" s="61"/>
      <c r="WHV130" s="61"/>
      <c r="WHW130" s="61"/>
      <c r="WHX130" s="61"/>
      <c r="WHY130" s="61"/>
      <c r="WHZ130" s="61"/>
      <c r="WIA130" s="61"/>
      <c r="WIB130" s="61"/>
      <c r="WIC130" s="61"/>
      <c r="WID130" s="61"/>
      <c r="WIE130" s="61"/>
      <c r="WIF130" s="61"/>
      <c r="WIG130" s="61"/>
      <c r="WIH130" s="61"/>
      <c r="WII130" s="61"/>
      <c r="WIJ130" s="61"/>
      <c r="WIK130" s="61"/>
      <c r="WIL130" s="61"/>
      <c r="WIM130" s="61"/>
      <c r="WIN130" s="61"/>
      <c r="WIO130" s="61"/>
      <c r="WIP130" s="61"/>
      <c r="WIQ130" s="61"/>
      <c r="WIR130" s="61"/>
      <c r="WIS130" s="61"/>
      <c r="WIT130" s="61"/>
      <c r="WIU130" s="61"/>
      <c r="WIV130" s="61"/>
      <c r="WIW130" s="61"/>
      <c r="WIX130" s="61"/>
      <c r="WIY130" s="61"/>
      <c r="WIZ130" s="61"/>
      <c r="WJA130" s="61"/>
      <c r="WJB130" s="61"/>
      <c r="WJC130" s="61"/>
      <c r="WJD130" s="61"/>
      <c r="WJE130" s="61"/>
      <c r="WJF130" s="61"/>
      <c r="WJG130" s="61"/>
      <c r="WJH130" s="61"/>
      <c r="WJI130" s="61"/>
      <c r="WJJ130" s="61"/>
      <c r="WJK130" s="61"/>
      <c r="WJL130" s="61"/>
      <c r="WJM130" s="61"/>
      <c r="WJN130" s="61"/>
      <c r="WJO130" s="61"/>
      <c r="WJP130" s="61"/>
      <c r="WJQ130" s="61"/>
      <c r="WJR130" s="61"/>
      <c r="WJS130" s="61"/>
      <c r="WJT130" s="61"/>
      <c r="WJU130" s="61"/>
      <c r="WJV130" s="61"/>
      <c r="WJW130" s="61"/>
      <c r="WJX130" s="61"/>
      <c r="WJY130" s="61"/>
      <c r="WJZ130" s="61"/>
      <c r="WKA130" s="61"/>
      <c r="WKB130" s="61"/>
      <c r="WKC130" s="61"/>
      <c r="WKD130" s="61"/>
      <c r="WKE130" s="61"/>
      <c r="WKF130" s="61"/>
      <c r="WKG130" s="61"/>
      <c r="WKH130" s="61"/>
      <c r="WKI130" s="61"/>
      <c r="WKJ130" s="61"/>
      <c r="WKK130" s="61"/>
      <c r="WKL130" s="61"/>
      <c r="WKM130" s="61"/>
      <c r="WKN130" s="61"/>
      <c r="WKO130" s="61"/>
      <c r="WKP130" s="61"/>
      <c r="WKQ130" s="61"/>
      <c r="WKR130" s="61"/>
      <c r="WKS130" s="61"/>
      <c r="WKT130" s="61"/>
      <c r="WKU130" s="61"/>
      <c r="WKV130" s="61"/>
      <c r="WKW130" s="61"/>
      <c r="WKX130" s="61"/>
      <c r="WKY130" s="61"/>
      <c r="WKZ130" s="61"/>
      <c r="WLA130" s="61"/>
      <c r="WLB130" s="61"/>
      <c r="WLC130" s="61"/>
      <c r="WLD130" s="61"/>
      <c r="WLE130" s="61"/>
      <c r="WLF130" s="61"/>
      <c r="WLG130" s="61"/>
      <c r="WLH130" s="61"/>
      <c r="WLI130" s="61"/>
      <c r="WLJ130" s="61"/>
      <c r="WLK130" s="61"/>
      <c r="WLL130" s="61"/>
      <c r="WLM130" s="61"/>
      <c r="WLN130" s="61"/>
      <c r="WLO130" s="61"/>
      <c r="WLP130" s="61"/>
      <c r="WLQ130" s="61"/>
      <c r="WLR130" s="61"/>
      <c r="WLS130" s="61"/>
      <c r="WLT130" s="61"/>
      <c r="WLU130" s="61"/>
      <c r="WLV130" s="61"/>
      <c r="WLW130" s="61"/>
      <c r="WLX130" s="61"/>
      <c r="WLY130" s="61"/>
      <c r="WLZ130" s="61"/>
      <c r="WMA130" s="61"/>
      <c r="WMB130" s="61"/>
      <c r="WMC130" s="61"/>
      <c r="WMD130" s="61"/>
      <c r="WME130" s="61"/>
      <c r="WMF130" s="61"/>
      <c r="WMG130" s="61"/>
      <c r="WMH130" s="61"/>
      <c r="WMI130" s="61"/>
      <c r="WMJ130" s="61"/>
      <c r="WMK130" s="61"/>
      <c r="WML130" s="61"/>
      <c r="WMM130" s="61"/>
      <c r="WMN130" s="61"/>
      <c r="WMO130" s="61"/>
      <c r="WMP130" s="61"/>
      <c r="WMQ130" s="61"/>
      <c r="WMR130" s="61"/>
      <c r="WMS130" s="61"/>
      <c r="WMT130" s="61"/>
      <c r="WMU130" s="61"/>
      <c r="WMV130" s="61"/>
      <c r="WMW130" s="61"/>
      <c r="WMX130" s="61"/>
      <c r="WMY130" s="61"/>
      <c r="WMZ130" s="61"/>
      <c r="WNA130" s="61"/>
      <c r="WNB130" s="61"/>
      <c r="WNC130" s="61"/>
      <c r="WND130" s="61"/>
      <c r="WNE130" s="61"/>
      <c r="WNF130" s="61"/>
      <c r="WNG130" s="61"/>
      <c r="WNH130" s="61"/>
      <c r="WNI130" s="61"/>
      <c r="WNJ130" s="61"/>
      <c r="WNK130" s="61"/>
      <c r="WNL130" s="61"/>
      <c r="WNM130" s="61"/>
      <c r="WNN130" s="61"/>
      <c r="WNO130" s="61"/>
      <c r="WNP130" s="61"/>
      <c r="WNQ130" s="61"/>
      <c r="WNR130" s="61"/>
      <c r="WNS130" s="61"/>
      <c r="WNT130" s="61"/>
      <c r="WNU130" s="61"/>
      <c r="WNV130" s="61"/>
      <c r="WNW130" s="61"/>
      <c r="WNX130" s="61"/>
      <c r="WNY130" s="61"/>
      <c r="WNZ130" s="61"/>
      <c r="WOA130" s="61"/>
      <c r="WOB130" s="61"/>
      <c r="WOC130" s="61"/>
      <c r="WOD130" s="61"/>
      <c r="WOE130" s="61"/>
      <c r="WOF130" s="61"/>
      <c r="WOG130" s="61"/>
      <c r="WOH130" s="61"/>
      <c r="WOI130" s="61"/>
      <c r="WOJ130" s="61"/>
      <c r="WOK130" s="61"/>
      <c r="WOL130" s="61"/>
      <c r="WOM130" s="61"/>
      <c r="WON130" s="61"/>
      <c r="WOO130" s="61"/>
      <c r="WOP130" s="61"/>
      <c r="WOQ130" s="61"/>
      <c r="WOR130" s="61"/>
      <c r="WOS130" s="61"/>
      <c r="WOT130" s="61"/>
      <c r="WOU130" s="61"/>
      <c r="WOV130" s="61"/>
      <c r="WOW130" s="61"/>
      <c r="WOX130" s="61"/>
      <c r="WOY130" s="61"/>
      <c r="WOZ130" s="61"/>
      <c r="WPA130" s="61"/>
      <c r="WPB130" s="61"/>
      <c r="WPC130" s="61"/>
      <c r="WPD130" s="61"/>
      <c r="WPE130" s="61"/>
      <c r="WPF130" s="61"/>
      <c r="WPG130" s="61"/>
      <c r="WPH130" s="61"/>
      <c r="WPI130" s="61"/>
      <c r="WPJ130" s="61"/>
      <c r="WPK130" s="61"/>
      <c r="WPL130" s="61"/>
      <c r="WPM130" s="61"/>
      <c r="WPN130" s="61"/>
      <c r="WPO130" s="61"/>
      <c r="WPP130" s="61"/>
      <c r="WPQ130" s="61"/>
      <c r="WPR130" s="61"/>
      <c r="WPS130" s="61"/>
      <c r="WPT130" s="61"/>
      <c r="WPU130" s="61"/>
      <c r="WPV130" s="61"/>
      <c r="WPW130" s="61"/>
      <c r="WPX130" s="61"/>
      <c r="WPY130" s="61"/>
      <c r="WPZ130" s="61"/>
      <c r="WQA130" s="61"/>
      <c r="WQB130" s="61"/>
      <c r="WQC130" s="61"/>
      <c r="WQD130" s="61"/>
      <c r="WQE130" s="61"/>
      <c r="WQF130" s="61"/>
      <c r="WQG130" s="61"/>
      <c r="WQH130" s="61"/>
      <c r="WQI130" s="61"/>
      <c r="WQJ130" s="61"/>
      <c r="WQK130" s="61"/>
      <c r="WQL130" s="61"/>
      <c r="WQM130" s="61"/>
      <c r="WQN130" s="61"/>
      <c r="WQO130" s="61"/>
      <c r="WQP130" s="61"/>
      <c r="WQQ130" s="61"/>
      <c r="WQR130" s="61"/>
      <c r="WQS130" s="61"/>
      <c r="WQT130" s="61"/>
      <c r="WQU130" s="61"/>
      <c r="WQV130" s="61"/>
      <c r="WQW130" s="61"/>
      <c r="WQX130" s="61"/>
      <c r="WQY130" s="61"/>
      <c r="WQZ130" s="61"/>
      <c r="WRA130" s="61"/>
      <c r="WRB130" s="61"/>
      <c r="WRC130" s="61"/>
      <c r="WRD130" s="61"/>
      <c r="WRE130" s="61"/>
      <c r="WRF130" s="61"/>
      <c r="WRG130" s="61"/>
      <c r="WRH130" s="61"/>
      <c r="WRI130" s="61"/>
      <c r="WRJ130" s="61"/>
      <c r="WRK130" s="61"/>
      <c r="WRL130" s="61"/>
      <c r="WRM130" s="61"/>
      <c r="WRN130" s="61"/>
      <c r="WRO130" s="61"/>
      <c r="WRP130" s="61"/>
      <c r="WRQ130" s="61"/>
      <c r="WRR130" s="61"/>
      <c r="WRS130" s="61"/>
      <c r="WRT130" s="61"/>
      <c r="WRU130" s="61"/>
      <c r="WRV130" s="61"/>
      <c r="WRW130" s="61"/>
      <c r="WRX130" s="61"/>
      <c r="WRY130" s="61"/>
      <c r="WRZ130" s="61"/>
      <c r="WSA130" s="61"/>
      <c r="WSB130" s="61"/>
      <c r="WSC130" s="61"/>
      <c r="WSD130" s="61"/>
      <c r="WSE130" s="61"/>
      <c r="WSF130" s="61"/>
      <c r="WSG130" s="61"/>
      <c r="WSH130" s="61"/>
      <c r="WSI130" s="61"/>
      <c r="WSJ130" s="61"/>
      <c r="WSK130" s="61"/>
      <c r="WSL130" s="61"/>
      <c r="WSM130" s="61"/>
      <c r="WSN130" s="61"/>
      <c r="WSO130" s="61"/>
      <c r="WSP130" s="61"/>
      <c r="WSQ130" s="61"/>
      <c r="WSR130" s="61"/>
      <c r="WSS130" s="61"/>
      <c r="WST130" s="61"/>
      <c r="WSU130" s="61"/>
      <c r="WSV130" s="61"/>
      <c r="WSW130" s="61"/>
      <c r="WSX130" s="61"/>
      <c r="WSY130" s="61"/>
      <c r="WSZ130" s="61"/>
      <c r="WTA130" s="61"/>
      <c r="WTB130" s="61"/>
      <c r="WTC130" s="61"/>
      <c r="WTD130" s="61"/>
      <c r="WTE130" s="61"/>
      <c r="WTF130" s="61"/>
      <c r="WTG130" s="61"/>
      <c r="WTH130" s="61"/>
      <c r="WTI130" s="61"/>
      <c r="WTJ130" s="61"/>
      <c r="WTK130" s="61"/>
      <c r="WTL130" s="61"/>
      <c r="WTM130" s="61"/>
      <c r="WTN130" s="61"/>
      <c r="WTO130" s="61"/>
      <c r="WTP130" s="61"/>
      <c r="WTQ130" s="61"/>
      <c r="WTR130" s="61"/>
      <c r="WTS130" s="61"/>
      <c r="WTT130" s="61"/>
      <c r="WTU130" s="61"/>
      <c r="WTV130" s="61"/>
      <c r="WTW130" s="61"/>
      <c r="WTX130" s="61"/>
      <c r="WTY130" s="61"/>
      <c r="WTZ130" s="61"/>
      <c r="WUA130" s="61"/>
      <c r="WUB130" s="61"/>
      <c r="WUC130" s="61"/>
      <c r="WUD130" s="61"/>
      <c r="WUE130" s="61"/>
      <c r="WUF130" s="61"/>
      <c r="WUG130" s="61"/>
      <c r="WUH130" s="61"/>
      <c r="WUI130" s="61"/>
      <c r="WUJ130" s="61"/>
      <c r="WUK130" s="61"/>
      <c r="WUL130" s="61"/>
      <c r="WUM130" s="61"/>
      <c r="WUN130" s="61"/>
      <c r="WUO130" s="61"/>
      <c r="WUP130" s="61"/>
      <c r="WUQ130" s="61"/>
      <c r="WUR130" s="61"/>
      <c r="WUS130" s="61"/>
      <c r="WUT130" s="61"/>
      <c r="WUU130" s="61"/>
      <c r="WUV130" s="61"/>
      <c r="WUW130" s="61"/>
      <c r="WUX130" s="61"/>
      <c r="WUY130" s="61"/>
      <c r="WUZ130" s="61"/>
      <c r="WVA130" s="61"/>
      <c r="WVB130" s="61"/>
      <c r="WVC130" s="61"/>
      <c r="WVD130" s="61"/>
      <c r="WVE130" s="61"/>
      <c r="WVF130" s="61"/>
      <c r="WVG130" s="61"/>
      <c r="WVH130" s="61"/>
      <c r="WVI130" s="61"/>
      <c r="WVJ130" s="61"/>
      <c r="WVK130" s="61"/>
      <c r="WVL130" s="61"/>
      <c r="WVM130" s="61"/>
      <c r="WVN130" s="61"/>
      <c r="WVO130" s="61"/>
      <c r="WVP130" s="61"/>
      <c r="WVQ130" s="61"/>
      <c r="WVR130" s="61"/>
      <c r="WVS130" s="61"/>
      <c r="WVT130" s="61"/>
      <c r="WVU130" s="61"/>
      <c r="WVV130" s="61"/>
      <c r="WVW130" s="61"/>
      <c r="WVX130" s="61"/>
      <c r="WVY130" s="61"/>
      <c r="WVZ130" s="61"/>
      <c r="WWA130" s="61"/>
      <c r="WWB130" s="61"/>
      <c r="WWC130" s="61"/>
      <c r="WWD130" s="61"/>
      <c r="WWE130" s="61"/>
      <c r="WWF130" s="61"/>
      <c r="WWG130" s="61"/>
      <c r="WWH130" s="61"/>
      <c r="WWI130" s="61"/>
      <c r="WWJ130" s="61"/>
      <c r="WWK130" s="61"/>
      <c r="WWL130" s="61"/>
      <c r="WWM130" s="61"/>
      <c r="WWN130" s="61"/>
      <c r="WWO130" s="61"/>
      <c r="WWP130" s="61"/>
      <c r="WWQ130" s="61"/>
      <c r="WWR130" s="61"/>
      <c r="WWS130" s="61"/>
      <c r="WWT130" s="61"/>
      <c r="WWU130" s="61"/>
      <c r="WWV130" s="61"/>
      <c r="WWW130" s="61"/>
      <c r="WWX130" s="61"/>
      <c r="WWY130" s="61"/>
      <c r="WWZ130" s="61"/>
      <c r="WXA130" s="61"/>
      <c r="WXB130" s="61"/>
      <c r="WXC130" s="61"/>
      <c r="WXD130" s="61"/>
      <c r="WXE130" s="61"/>
      <c r="WXF130" s="61"/>
      <c r="WXG130" s="61"/>
      <c r="WXH130" s="61"/>
      <c r="WXI130" s="61"/>
      <c r="WXJ130" s="61"/>
      <c r="WXK130" s="61"/>
      <c r="WXL130" s="61"/>
      <c r="WXM130" s="61"/>
      <c r="WXN130" s="61"/>
      <c r="WXO130" s="61"/>
      <c r="WXP130" s="61"/>
      <c r="WXQ130" s="61"/>
      <c r="WXR130" s="61"/>
      <c r="WXS130" s="61"/>
      <c r="WXT130" s="61"/>
      <c r="WXU130" s="61"/>
      <c r="WXV130" s="61"/>
      <c r="WXW130" s="61"/>
      <c r="WXX130" s="61"/>
      <c r="WXY130" s="61"/>
      <c r="WXZ130" s="61"/>
      <c r="WYA130" s="61"/>
      <c r="WYB130" s="61"/>
      <c r="WYC130" s="61"/>
      <c r="WYD130" s="61"/>
      <c r="WYE130" s="61"/>
      <c r="WYF130" s="61"/>
      <c r="WYG130" s="61"/>
      <c r="WYH130" s="61"/>
      <c r="WYI130" s="61"/>
      <c r="WYJ130" s="61"/>
      <c r="WYK130" s="61"/>
      <c r="WYL130" s="61"/>
      <c r="WYM130" s="61"/>
      <c r="WYN130" s="61"/>
      <c r="WYO130" s="61"/>
      <c r="WYP130" s="61"/>
      <c r="WYQ130" s="61"/>
      <c r="WYR130" s="61"/>
      <c r="WYS130" s="61"/>
      <c r="WYT130" s="61"/>
      <c r="WYU130" s="61"/>
      <c r="WYV130" s="61"/>
      <c r="WYW130" s="61"/>
      <c r="WYX130" s="61"/>
      <c r="WYY130" s="61"/>
      <c r="WYZ130" s="61"/>
      <c r="WZA130" s="61"/>
      <c r="WZB130" s="61"/>
      <c r="WZC130" s="61"/>
      <c r="WZD130" s="61"/>
      <c r="WZE130" s="61"/>
      <c r="WZF130" s="61"/>
      <c r="WZG130" s="61"/>
      <c r="WZH130" s="61"/>
      <c r="WZI130" s="61"/>
      <c r="WZJ130" s="61"/>
      <c r="WZK130" s="61"/>
      <c r="WZL130" s="61"/>
      <c r="WZM130" s="61"/>
      <c r="WZN130" s="61"/>
      <c r="WZO130" s="61"/>
      <c r="WZP130" s="61"/>
      <c r="WZQ130" s="61"/>
      <c r="WZR130" s="61"/>
      <c r="WZS130" s="61"/>
      <c r="WZT130" s="61"/>
      <c r="WZU130" s="61"/>
      <c r="WZV130" s="61"/>
      <c r="WZW130" s="61"/>
      <c r="WZX130" s="61"/>
      <c r="WZY130" s="61"/>
      <c r="WZZ130" s="61"/>
      <c r="XAA130" s="61"/>
      <c r="XAB130" s="61"/>
      <c r="XAC130" s="61"/>
      <c r="XAD130" s="61"/>
      <c r="XAE130" s="61"/>
      <c r="XAF130" s="61"/>
      <c r="XAG130" s="61"/>
      <c r="XAH130" s="61"/>
      <c r="XAI130" s="61"/>
      <c r="XAJ130" s="61"/>
      <c r="XAK130" s="61"/>
      <c r="XAL130" s="61"/>
      <c r="XAM130" s="61"/>
      <c r="XAN130" s="61"/>
      <c r="XAO130" s="61"/>
      <c r="XAP130" s="61"/>
      <c r="XAQ130" s="61"/>
      <c r="XAR130" s="61"/>
      <c r="XAS130" s="61"/>
      <c r="XAT130" s="61"/>
      <c r="XAU130" s="61"/>
      <c r="XAV130" s="61"/>
      <c r="XAW130" s="61"/>
      <c r="XAX130" s="61"/>
      <c r="XAY130" s="61"/>
      <c r="XAZ130" s="61"/>
      <c r="XBA130" s="61"/>
      <c r="XBB130" s="61"/>
      <c r="XBC130" s="61"/>
      <c r="XBD130" s="61"/>
      <c r="XBE130" s="61"/>
      <c r="XBF130" s="61"/>
      <c r="XBG130" s="61"/>
      <c r="XBH130" s="61"/>
      <c r="XBI130" s="61"/>
      <c r="XBJ130" s="61"/>
      <c r="XBK130" s="61"/>
      <c r="XBL130" s="61"/>
      <c r="XBM130" s="61"/>
      <c r="XBN130" s="61"/>
      <c r="XBO130" s="61"/>
      <c r="XBP130" s="61"/>
      <c r="XBQ130" s="61"/>
      <c r="XBR130" s="61"/>
      <c r="XBS130" s="61"/>
      <c r="XBT130" s="61"/>
      <c r="XBU130" s="61"/>
      <c r="XBV130" s="61"/>
      <c r="XBW130" s="61"/>
      <c r="XBX130" s="61"/>
      <c r="XBY130" s="61"/>
      <c r="XBZ130" s="61"/>
      <c r="XCA130" s="61"/>
      <c r="XCB130" s="61"/>
      <c r="XCC130" s="61"/>
      <c r="XCD130" s="61"/>
      <c r="XCE130" s="61"/>
      <c r="XCF130" s="61"/>
      <c r="XCG130" s="61"/>
      <c r="XCH130" s="61"/>
      <c r="XCI130" s="61"/>
      <c r="XCJ130" s="61"/>
      <c r="XCK130" s="61"/>
      <c r="XCL130" s="61"/>
      <c r="XCM130" s="61"/>
      <c r="XCN130" s="61"/>
      <c r="XCO130" s="61"/>
      <c r="XCP130" s="61"/>
      <c r="XCQ130" s="61"/>
      <c r="XCR130" s="61"/>
      <c r="XCS130" s="61"/>
      <c r="XCT130" s="61"/>
      <c r="XCU130" s="61"/>
      <c r="XCV130" s="61"/>
      <c r="XCW130" s="61"/>
      <c r="XCX130" s="61"/>
      <c r="XCY130" s="61"/>
      <c r="XCZ130" s="61"/>
      <c r="XDA130" s="61"/>
      <c r="XDB130" s="61"/>
      <c r="XDC130" s="61"/>
      <c r="XDD130" s="61"/>
      <c r="XDE130" s="61"/>
      <c r="XDF130" s="61"/>
      <c r="XDG130" s="61"/>
      <c r="XDH130" s="61"/>
      <c r="XDI130" s="61"/>
      <c r="XDJ130" s="61"/>
      <c r="XDK130" s="61"/>
      <c r="XDL130" s="61"/>
      <c r="XDM130" s="61"/>
      <c r="XDN130" s="61"/>
      <c r="XDO130" s="61"/>
      <c r="XDP130" s="61"/>
      <c r="XDQ130" s="61"/>
      <c r="XDR130" s="61"/>
      <c r="XDS130" s="61"/>
      <c r="XDT130" s="61"/>
      <c r="XDU130" s="61"/>
      <c r="XDV130" s="61"/>
      <c r="XDW130" s="61"/>
      <c r="XDX130" s="61"/>
      <c r="XDY130" s="61"/>
      <c r="XDZ130" s="61"/>
      <c r="XEA130" s="61"/>
      <c r="XEB130" s="61"/>
      <c r="XEC130" s="61"/>
      <c r="XED130" s="61"/>
      <c r="XEE130" s="61"/>
      <c r="XEF130" s="61"/>
      <c r="XEG130" s="61"/>
      <c r="XEH130" s="61"/>
      <c r="XEI130" s="61"/>
      <c r="XEJ130" s="61"/>
      <c r="XEK130" s="61"/>
      <c r="XEL130" s="61"/>
      <c r="XEM130" s="61"/>
      <c r="XEN130" s="61"/>
      <c r="XEO130" s="61"/>
      <c r="XEP130" s="61"/>
      <c r="XEQ130" s="61"/>
      <c r="XER130" s="61"/>
      <c r="XES130" s="61"/>
      <c r="XET130" s="61"/>
      <c r="XEU130" s="61"/>
      <c r="XEV130" s="61"/>
      <c r="XEW130" s="61"/>
      <c r="XEX130" s="61"/>
      <c r="XEY130" s="61"/>
      <c r="XEZ130" s="61"/>
      <c r="XFA130" s="61"/>
      <c r="XFB130" s="61"/>
      <c r="XFC130" s="61"/>
      <c r="XFD130" s="61"/>
    </row>
    <row r="131" s="10" customFormat="1" ht="59" customHeight="1" spans="1:17">
      <c r="A131" s="33">
        <v>39</v>
      </c>
      <c r="B131" s="43" t="s">
        <v>4682</v>
      </c>
      <c r="C131" s="43" t="s">
        <v>4683</v>
      </c>
      <c r="D131" s="33" t="s">
        <v>4489</v>
      </c>
      <c r="E131" s="43" t="s">
        <v>1422</v>
      </c>
      <c r="F131" s="43" t="s">
        <v>4684</v>
      </c>
      <c r="G131" s="43">
        <v>57.8</v>
      </c>
      <c r="H131" s="33">
        <v>57.8</v>
      </c>
      <c r="I131" s="33"/>
      <c r="J131" s="33"/>
      <c r="K131" s="33"/>
      <c r="L131" s="48" t="s">
        <v>171</v>
      </c>
      <c r="M131" s="33" t="s">
        <v>4446</v>
      </c>
      <c r="N131" s="33"/>
      <c r="P131" s="17"/>
      <c r="Q131" s="17"/>
    </row>
    <row r="132" s="10" customFormat="1" ht="65" customHeight="1" spans="1:17">
      <c r="A132" s="33">
        <v>40</v>
      </c>
      <c r="B132" s="43" t="s">
        <v>4685</v>
      </c>
      <c r="C132" s="43" t="s">
        <v>4686</v>
      </c>
      <c r="D132" s="33" t="s">
        <v>4489</v>
      </c>
      <c r="E132" s="43" t="s">
        <v>1422</v>
      </c>
      <c r="F132" s="43" t="s">
        <v>1768</v>
      </c>
      <c r="G132" s="43">
        <v>88</v>
      </c>
      <c r="H132" s="33">
        <v>88</v>
      </c>
      <c r="I132" s="33"/>
      <c r="J132" s="33"/>
      <c r="K132" s="33"/>
      <c r="L132" s="48" t="s">
        <v>171</v>
      </c>
      <c r="M132" s="33" t="s">
        <v>584</v>
      </c>
      <c r="N132" s="33"/>
      <c r="P132" s="17"/>
      <c r="Q132" s="17"/>
    </row>
    <row r="133" s="10" customFormat="1" ht="76.5" customHeight="1" spans="1:17">
      <c r="A133" s="33">
        <v>41</v>
      </c>
      <c r="B133" s="33" t="s">
        <v>4687</v>
      </c>
      <c r="C133" s="33" t="s">
        <v>4688</v>
      </c>
      <c r="D133" s="33" t="s">
        <v>4489</v>
      </c>
      <c r="E133" s="33" t="s">
        <v>1422</v>
      </c>
      <c r="F133" s="33" t="s">
        <v>2006</v>
      </c>
      <c r="G133" s="33">
        <v>57.8</v>
      </c>
      <c r="H133" s="33">
        <v>57.8</v>
      </c>
      <c r="I133" s="33"/>
      <c r="J133" s="33"/>
      <c r="K133" s="33"/>
      <c r="L133" s="48" t="s">
        <v>171</v>
      </c>
      <c r="M133" s="33" t="s">
        <v>4689</v>
      </c>
      <c r="N133" s="33"/>
      <c r="P133" s="17"/>
      <c r="Q133" s="17"/>
    </row>
    <row r="134" s="10" customFormat="1" ht="76.5" customHeight="1" spans="1:17">
      <c r="A134" s="33">
        <v>42</v>
      </c>
      <c r="B134" s="43" t="s">
        <v>4690</v>
      </c>
      <c r="C134" s="43" t="s">
        <v>4691</v>
      </c>
      <c r="D134" s="33" t="s">
        <v>4489</v>
      </c>
      <c r="E134" s="43" t="s">
        <v>1422</v>
      </c>
      <c r="F134" s="43" t="s">
        <v>3230</v>
      </c>
      <c r="G134" s="43">
        <v>77</v>
      </c>
      <c r="H134" s="33">
        <v>77</v>
      </c>
      <c r="I134" s="33"/>
      <c r="J134" s="33"/>
      <c r="K134" s="33"/>
      <c r="L134" s="48" t="s">
        <v>171</v>
      </c>
      <c r="M134" s="33" t="s">
        <v>4388</v>
      </c>
      <c r="N134" s="33"/>
      <c r="P134" s="17"/>
      <c r="Q134" s="17"/>
    </row>
    <row r="135" s="10" customFormat="1" ht="69.95" customHeight="1" spans="1:17">
      <c r="A135" s="33">
        <v>43</v>
      </c>
      <c r="B135" s="43" t="s">
        <v>4692</v>
      </c>
      <c r="C135" s="43" t="s">
        <v>4645</v>
      </c>
      <c r="D135" s="33" t="s">
        <v>4489</v>
      </c>
      <c r="E135" s="43" t="s">
        <v>1422</v>
      </c>
      <c r="F135" s="43" t="s">
        <v>1382</v>
      </c>
      <c r="G135" s="43">
        <v>77</v>
      </c>
      <c r="H135" s="33">
        <v>77</v>
      </c>
      <c r="I135" s="33"/>
      <c r="J135" s="33"/>
      <c r="K135" s="33"/>
      <c r="L135" s="48" t="s">
        <v>171</v>
      </c>
      <c r="M135" s="33" t="s">
        <v>578</v>
      </c>
      <c r="N135" s="59"/>
      <c r="P135" s="17"/>
      <c r="Q135" s="17"/>
    </row>
    <row r="136" s="10" customFormat="1" ht="66.95" customHeight="1" spans="1:17">
      <c r="A136" s="33">
        <v>44</v>
      </c>
      <c r="B136" s="43" t="s">
        <v>4693</v>
      </c>
      <c r="C136" s="43" t="s">
        <v>4694</v>
      </c>
      <c r="D136" s="33" t="s">
        <v>4489</v>
      </c>
      <c r="E136" s="43" t="s">
        <v>1437</v>
      </c>
      <c r="F136" s="43" t="s">
        <v>2517</v>
      </c>
      <c r="G136" s="43">
        <v>96.3</v>
      </c>
      <c r="H136" s="33">
        <v>96.3</v>
      </c>
      <c r="I136" s="33"/>
      <c r="J136" s="33"/>
      <c r="K136" s="33"/>
      <c r="L136" s="48" t="s">
        <v>234</v>
      </c>
      <c r="M136" s="33" t="s">
        <v>639</v>
      </c>
      <c r="N136" s="33"/>
      <c r="P136" s="17"/>
      <c r="Q136" s="17"/>
    </row>
    <row r="137" s="10" customFormat="1" ht="66.95" customHeight="1" spans="1:17">
      <c r="A137" s="33">
        <v>45</v>
      </c>
      <c r="B137" s="43" t="s">
        <v>4693</v>
      </c>
      <c r="C137" s="43" t="s">
        <v>4695</v>
      </c>
      <c r="D137" s="33" t="s">
        <v>4489</v>
      </c>
      <c r="E137" s="43" t="s">
        <v>1437</v>
      </c>
      <c r="F137" s="43" t="s">
        <v>2517</v>
      </c>
      <c r="G137" s="43">
        <v>77</v>
      </c>
      <c r="H137" s="33">
        <v>77</v>
      </c>
      <c r="I137" s="33"/>
      <c r="J137" s="33"/>
      <c r="K137" s="33"/>
      <c r="L137" s="48" t="s">
        <v>234</v>
      </c>
      <c r="M137" s="33" t="s">
        <v>4696</v>
      </c>
      <c r="N137" s="59"/>
      <c r="P137" s="17"/>
      <c r="Q137" s="17"/>
    </row>
    <row r="138" s="10" customFormat="1" ht="72.95" customHeight="1" spans="1:17">
      <c r="A138" s="33">
        <v>46</v>
      </c>
      <c r="B138" s="43" t="s">
        <v>4434</v>
      </c>
      <c r="C138" s="43" t="s">
        <v>4697</v>
      </c>
      <c r="D138" s="33" t="s">
        <v>4489</v>
      </c>
      <c r="E138" s="43" t="s">
        <v>1437</v>
      </c>
      <c r="F138" s="43" t="s">
        <v>4698</v>
      </c>
      <c r="G138" s="43">
        <v>90.2</v>
      </c>
      <c r="H138" s="33">
        <v>90.2</v>
      </c>
      <c r="I138" s="33"/>
      <c r="J138" s="33"/>
      <c r="K138" s="33"/>
      <c r="L138" s="48" t="s">
        <v>234</v>
      </c>
      <c r="M138" s="33" t="s">
        <v>633</v>
      </c>
      <c r="N138" s="33"/>
      <c r="P138" s="17"/>
      <c r="Q138" s="17"/>
    </row>
    <row r="139" s="10" customFormat="1" ht="69" customHeight="1" spans="1:17">
      <c r="A139" s="33">
        <v>47</v>
      </c>
      <c r="B139" s="43" t="s">
        <v>4437</v>
      </c>
      <c r="C139" s="43" t="s">
        <v>4699</v>
      </c>
      <c r="D139" s="33" t="s">
        <v>4700</v>
      </c>
      <c r="E139" s="43" t="s">
        <v>1437</v>
      </c>
      <c r="F139" s="43" t="s">
        <v>2522</v>
      </c>
      <c r="G139" s="43">
        <v>100.6</v>
      </c>
      <c r="H139" s="33">
        <v>100.6</v>
      </c>
      <c r="I139" s="33"/>
      <c r="J139" s="33"/>
      <c r="K139" s="33"/>
      <c r="L139" s="48" t="s">
        <v>234</v>
      </c>
      <c r="M139" s="33" t="s">
        <v>4542</v>
      </c>
      <c r="N139" s="33"/>
      <c r="P139" s="17"/>
      <c r="Q139" s="17"/>
    </row>
    <row r="140" s="10" customFormat="1" ht="72" customHeight="1" spans="1:17">
      <c r="A140" s="33">
        <v>48</v>
      </c>
      <c r="B140" s="43" t="s">
        <v>4701</v>
      </c>
      <c r="C140" s="43" t="s">
        <v>4702</v>
      </c>
      <c r="D140" s="33" t="s">
        <v>4489</v>
      </c>
      <c r="E140" s="43" t="s">
        <v>1437</v>
      </c>
      <c r="F140" s="43" t="s">
        <v>4703</v>
      </c>
      <c r="G140" s="43">
        <v>77</v>
      </c>
      <c r="H140" s="33">
        <v>77</v>
      </c>
      <c r="I140" s="33"/>
      <c r="J140" s="33"/>
      <c r="K140" s="33"/>
      <c r="L140" s="48" t="s">
        <v>234</v>
      </c>
      <c r="M140" s="33" t="s">
        <v>4704</v>
      </c>
      <c r="N140" s="33"/>
      <c r="P140" s="17"/>
      <c r="Q140" s="17"/>
    </row>
    <row r="141" s="10" customFormat="1" ht="69" customHeight="1" spans="1:17">
      <c r="A141" s="33">
        <v>49</v>
      </c>
      <c r="B141" s="33" t="s">
        <v>4705</v>
      </c>
      <c r="C141" s="33" t="s">
        <v>4645</v>
      </c>
      <c r="D141" s="33" t="s">
        <v>4489</v>
      </c>
      <c r="E141" s="33" t="s">
        <v>1433</v>
      </c>
      <c r="F141" s="33" t="s">
        <v>3440</v>
      </c>
      <c r="G141" s="33">
        <v>77</v>
      </c>
      <c r="H141" s="33">
        <v>77</v>
      </c>
      <c r="I141" s="33"/>
      <c r="J141" s="33"/>
      <c r="K141" s="33"/>
      <c r="L141" s="48" t="s">
        <v>239</v>
      </c>
      <c r="M141" s="33" t="s">
        <v>4409</v>
      </c>
      <c r="N141" s="33"/>
      <c r="P141" s="17"/>
      <c r="Q141" s="17"/>
    </row>
    <row r="142" s="10" customFormat="1" ht="65.25" customHeight="1" spans="1:17">
      <c r="A142" s="33">
        <v>50</v>
      </c>
      <c r="B142" s="33" t="s">
        <v>4706</v>
      </c>
      <c r="C142" s="33" t="s">
        <v>4645</v>
      </c>
      <c r="D142" s="33" t="s">
        <v>4489</v>
      </c>
      <c r="E142" s="33" t="s">
        <v>1433</v>
      </c>
      <c r="F142" s="33" t="s">
        <v>3721</v>
      </c>
      <c r="G142" s="33">
        <v>77</v>
      </c>
      <c r="H142" s="33">
        <v>77</v>
      </c>
      <c r="I142" s="33"/>
      <c r="J142" s="33"/>
      <c r="K142" s="33"/>
      <c r="L142" s="48" t="s">
        <v>239</v>
      </c>
      <c r="M142" s="33" t="s">
        <v>578</v>
      </c>
      <c r="N142" s="33"/>
      <c r="P142" s="17"/>
      <c r="Q142" s="17"/>
    </row>
    <row r="143" s="10" customFormat="1" ht="60.95" customHeight="1" spans="1:17">
      <c r="A143" s="33">
        <v>51</v>
      </c>
      <c r="B143" s="33" t="s">
        <v>4707</v>
      </c>
      <c r="C143" s="33" t="s">
        <v>4643</v>
      </c>
      <c r="D143" s="33" t="s">
        <v>4489</v>
      </c>
      <c r="E143" s="33" t="s">
        <v>1433</v>
      </c>
      <c r="F143" s="33" t="s">
        <v>2362</v>
      </c>
      <c r="G143" s="33">
        <v>57.8</v>
      </c>
      <c r="H143" s="33">
        <v>57.8</v>
      </c>
      <c r="I143" s="33"/>
      <c r="J143" s="33"/>
      <c r="K143" s="33"/>
      <c r="L143" s="48" t="s">
        <v>239</v>
      </c>
      <c r="M143" s="33" t="s">
        <v>639</v>
      </c>
      <c r="N143" s="33"/>
      <c r="P143" s="17"/>
      <c r="Q143" s="17"/>
    </row>
    <row r="144" s="10" customFormat="1" ht="66" customHeight="1" spans="1:17">
      <c r="A144" s="33">
        <v>52</v>
      </c>
      <c r="B144" s="33" t="s">
        <v>4708</v>
      </c>
      <c r="C144" s="33" t="s">
        <v>4709</v>
      </c>
      <c r="D144" s="33" t="s">
        <v>4489</v>
      </c>
      <c r="E144" s="33" t="s">
        <v>1433</v>
      </c>
      <c r="F144" s="33" t="s">
        <v>2118</v>
      </c>
      <c r="G144" s="33">
        <v>44</v>
      </c>
      <c r="H144" s="33">
        <v>44</v>
      </c>
      <c r="I144" s="33"/>
      <c r="J144" s="33"/>
      <c r="K144" s="33"/>
      <c r="L144" s="48" t="s">
        <v>239</v>
      </c>
      <c r="M144" s="33" t="s">
        <v>584</v>
      </c>
      <c r="N144" s="33"/>
      <c r="P144" s="17"/>
      <c r="Q144" s="17"/>
    </row>
    <row r="145" s="10" customFormat="1" ht="63.75" customHeight="1" spans="1:17">
      <c r="A145" s="33">
        <v>53</v>
      </c>
      <c r="B145" s="33" t="s">
        <v>4461</v>
      </c>
      <c r="C145" s="33" t="s">
        <v>4643</v>
      </c>
      <c r="D145" s="33" t="s">
        <v>4489</v>
      </c>
      <c r="E145" s="33" t="s">
        <v>1433</v>
      </c>
      <c r="F145" s="33" t="s">
        <v>2106</v>
      </c>
      <c r="G145" s="33">
        <v>57.8</v>
      </c>
      <c r="H145" s="33">
        <v>57.8</v>
      </c>
      <c r="I145" s="33"/>
      <c r="J145" s="33"/>
      <c r="K145" s="33"/>
      <c r="L145" s="48" t="s">
        <v>239</v>
      </c>
      <c r="M145" s="33" t="s">
        <v>584</v>
      </c>
      <c r="N145" s="33"/>
      <c r="P145" s="17"/>
      <c r="Q145" s="17"/>
    </row>
    <row r="146" s="10" customFormat="1" ht="64" customHeight="1" spans="1:17">
      <c r="A146" s="33">
        <v>54</v>
      </c>
      <c r="B146" s="33" t="s">
        <v>4710</v>
      </c>
      <c r="C146" s="33" t="s">
        <v>4711</v>
      </c>
      <c r="D146" s="33" t="s">
        <v>4489</v>
      </c>
      <c r="E146" s="33" t="s">
        <v>1433</v>
      </c>
      <c r="F146" s="33" t="s">
        <v>1374</v>
      </c>
      <c r="G146" s="33">
        <v>65.5</v>
      </c>
      <c r="H146" s="33">
        <v>65.5</v>
      </c>
      <c r="I146" s="33"/>
      <c r="J146" s="33"/>
      <c r="K146" s="33"/>
      <c r="L146" s="48" t="s">
        <v>239</v>
      </c>
      <c r="M146" s="33" t="s">
        <v>4398</v>
      </c>
      <c r="N146" s="33"/>
      <c r="P146" s="17"/>
      <c r="Q146" s="17"/>
    </row>
    <row r="147" s="18" customFormat="1" ht="69" customHeight="1" spans="1:16378">
      <c r="A147" s="33">
        <v>55</v>
      </c>
      <c r="B147" s="43" t="s">
        <v>4445</v>
      </c>
      <c r="C147" s="43" t="s">
        <v>4712</v>
      </c>
      <c r="D147" s="33" t="s">
        <v>4489</v>
      </c>
      <c r="E147" s="43" t="s">
        <v>1461</v>
      </c>
      <c r="F147" s="43" t="s">
        <v>2192</v>
      </c>
      <c r="G147" s="43">
        <v>77</v>
      </c>
      <c r="H147" s="43">
        <v>77</v>
      </c>
      <c r="I147" s="33"/>
      <c r="J147" s="33"/>
      <c r="K147" s="33"/>
      <c r="L147" s="48" t="s">
        <v>244</v>
      </c>
      <c r="M147" s="33" t="s">
        <v>4433</v>
      </c>
      <c r="N147" s="59"/>
      <c r="P147" s="17"/>
      <c r="Q147" s="17"/>
      <c r="XET147" s="17"/>
      <c r="XEU147" s="17"/>
      <c r="XEV147" s="17"/>
      <c r="XEW147" s="17"/>
      <c r="XEX147" s="17"/>
    </row>
    <row r="148" s="18" customFormat="1" ht="54" customHeight="1" spans="1:16378">
      <c r="A148" s="33">
        <v>56</v>
      </c>
      <c r="B148" s="43" t="s">
        <v>4713</v>
      </c>
      <c r="C148" s="43" t="s">
        <v>4714</v>
      </c>
      <c r="D148" s="33" t="s">
        <v>4489</v>
      </c>
      <c r="E148" s="43" t="s">
        <v>1461</v>
      </c>
      <c r="F148" s="43" t="s">
        <v>1806</v>
      </c>
      <c r="G148" s="43">
        <v>57.8</v>
      </c>
      <c r="H148" s="43">
        <v>57.8</v>
      </c>
      <c r="I148" s="33"/>
      <c r="J148" s="33"/>
      <c r="K148" s="33"/>
      <c r="L148" s="48" t="s">
        <v>244</v>
      </c>
      <c r="M148" s="33" t="s">
        <v>584</v>
      </c>
      <c r="N148" s="59"/>
      <c r="P148" s="17"/>
      <c r="Q148" s="17"/>
      <c r="XET148" s="17"/>
      <c r="XEU148" s="17"/>
      <c r="XEV148" s="17"/>
      <c r="XEW148" s="17"/>
      <c r="XEX148" s="17"/>
    </row>
    <row r="149" s="18" customFormat="1" ht="67.5" customHeight="1" spans="1:16378">
      <c r="A149" s="33">
        <v>57</v>
      </c>
      <c r="B149" s="43" t="s">
        <v>4715</v>
      </c>
      <c r="C149" s="43" t="s">
        <v>4716</v>
      </c>
      <c r="D149" s="33" t="s">
        <v>4489</v>
      </c>
      <c r="E149" s="43" t="s">
        <v>1461</v>
      </c>
      <c r="F149" s="43" t="s">
        <v>4717</v>
      </c>
      <c r="G149" s="43">
        <v>77</v>
      </c>
      <c r="H149" s="43">
        <v>77</v>
      </c>
      <c r="I149" s="33"/>
      <c r="J149" s="33"/>
      <c r="K149" s="33"/>
      <c r="L149" s="48" t="s">
        <v>244</v>
      </c>
      <c r="M149" s="33" t="s">
        <v>639</v>
      </c>
      <c r="N149" s="59"/>
      <c r="P149" s="17"/>
      <c r="Q149" s="17"/>
      <c r="XET149" s="17"/>
      <c r="XEU149" s="17"/>
      <c r="XEV149" s="17"/>
      <c r="XEW149" s="17"/>
      <c r="XEX149" s="17"/>
    </row>
    <row r="150" s="18" customFormat="1" ht="71.25" customHeight="1" spans="1:16378">
      <c r="A150" s="33">
        <v>58</v>
      </c>
      <c r="B150" s="43" t="s">
        <v>4718</v>
      </c>
      <c r="C150" s="43" t="s">
        <v>4719</v>
      </c>
      <c r="D150" s="33" t="s">
        <v>4489</v>
      </c>
      <c r="E150" s="43" t="s">
        <v>1461</v>
      </c>
      <c r="F150" s="43" t="s">
        <v>4720</v>
      </c>
      <c r="G150" s="43">
        <v>57.8</v>
      </c>
      <c r="H150" s="43">
        <v>57.8</v>
      </c>
      <c r="I150" s="33"/>
      <c r="J150" s="33"/>
      <c r="K150" s="33"/>
      <c r="L150" s="48" t="s">
        <v>244</v>
      </c>
      <c r="M150" s="33" t="s">
        <v>4430</v>
      </c>
      <c r="N150" s="59"/>
      <c r="P150" s="17"/>
      <c r="Q150" s="17"/>
      <c r="XET150" s="17"/>
      <c r="XEU150" s="17"/>
      <c r="XEV150" s="17"/>
      <c r="XEW150" s="17"/>
      <c r="XEX150" s="17"/>
    </row>
    <row r="151" s="18" customFormat="1" ht="71.25" customHeight="1" spans="1:16378">
      <c r="A151" s="33">
        <v>59</v>
      </c>
      <c r="B151" s="43" t="s">
        <v>4721</v>
      </c>
      <c r="C151" s="43" t="s">
        <v>4722</v>
      </c>
      <c r="D151" s="33" t="s">
        <v>4489</v>
      </c>
      <c r="E151" s="43" t="s">
        <v>1461</v>
      </c>
      <c r="F151" s="43" t="s">
        <v>2527</v>
      </c>
      <c r="G151" s="43">
        <v>77</v>
      </c>
      <c r="H151" s="43">
        <v>77</v>
      </c>
      <c r="I151" s="33"/>
      <c r="J151" s="33"/>
      <c r="K151" s="33"/>
      <c r="L151" s="48" t="s">
        <v>244</v>
      </c>
      <c r="M151" s="33" t="s">
        <v>578</v>
      </c>
      <c r="N151" s="59"/>
      <c r="P151" s="17"/>
      <c r="Q151" s="17"/>
      <c r="XET151" s="17"/>
      <c r="XEU151" s="17"/>
      <c r="XEV151" s="17"/>
      <c r="XEW151" s="17"/>
      <c r="XEX151" s="17"/>
    </row>
    <row r="152" s="18" customFormat="1" ht="71.25" customHeight="1" spans="1:16378">
      <c r="A152" s="33">
        <v>60</v>
      </c>
      <c r="B152" s="43" t="s">
        <v>4723</v>
      </c>
      <c r="C152" s="43" t="s">
        <v>4724</v>
      </c>
      <c r="D152" s="33" t="s">
        <v>4489</v>
      </c>
      <c r="E152" s="43" t="s">
        <v>1461</v>
      </c>
      <c r="F152" s="43" t="s">
        <v>4725</v>
      </c>
      <c r="G152" s="43">
        <v>57.8</v>
      </c>
      <c r="H152" s="43">
        <v>57.8</v>
      </c>
      <c r="I152" s="33"/>
      <c r="J152" s="33"/>
      <c r="K152" s="33"/>
      <c r="L152" s="48" t="s">
        <v>244</v>
      </c>
      <c r="M152" s="33" t="s">
        <v>639</v>
      </c>
      <c r="N152" s="59"/>
      <c r="P152" s="17"/>
      <c r="Q152" s="17"/>
      <c r="XET152" s="17"/>
      <c r="XEU152" s="17"/>
      <c r="XEV152" s="17"/>
      <c r="XEW152" s="17"/>
      <c r="XEX152" s="17"/>
    </row>
    <row r="153" s="18" customFormat="1" ht="62.25" customHeight="1" spans="1:16378">
      <c r="A153" s="33">
        <v>61</v>
      </c>
      <c r="B153" s="43" t="s">
        <v>4475</v>
      </c>
      <c r="C153" s="43" t="s">
        <v>4643</v>
      </c>
      <c r="D153" s="33" t="s">
        <v>4489</v>
      </c>
      <c r="E153" s="43" t="s">
        <v>1441</v>
      </c>
      <c r="F153" s="43" t="s">
        <v>2190</v>
      </c>
      <c r="G153" s="43">
        <v>57.8</v>
      </c>
      <c r="H153" s="33">
        <v>57.8</v>
      </c>
      <c r="I153" s="33"/>
      <c r="J153" s="33"/>
      <c r="K153" s="33"/>
      <c r="L153" s="48" t="s">
        <v>4090</v>
      </c>
      <c r="M153" s="33" t="s">
        <v>1706</v>
      </c>
      <c r="N153" s="59"/>
      <c r="P153" s="17"/>
      <c r="Q153" s="17"/>
      <c r="XET153" s="17"/>
      <c r="XEU153" s="17"/>
      <c r="XEV153" s="17"/>
      <c r="XEW153" s="17"/>
      <c r="XEX153" s="17"/>
    </row>
    <row r="154" s="18" customFormat="1" ht="59.25" customHeight="1" spans="1:16378">
      <c r="A154" s="33">
        <v>62</v>
      </c>
      <c r="B154" s="43" t="s">
        <v>4726</v>
      </c>
      <c r="C154" s="43" t="s">
        <v>4727</v>
      </c>
      <c r="D154" s="33" t="s">
        <v>4489</v>
      </c>
      <c r="E154" s="43" t="s">
        <v>1441</v>
      </c>
      <c r="F154" s="43" t="s">
        <v>1862</v>
      </c>
      <c r="G154" s="43">
        <v>77</v>
      </c>
      <c r="H154" s="33">
        <v>77</v>
      </c>
      <c r="I154" s="33"/>
      <c r="J154" s="33"/>
      <c r="K154" s="33"/>
      <c r="L154" s="48" t="s">
        <v>4090</v>
      </c>
      <c r="M154" s="33" t="s">
        <v>4728</v>
      </c>
      <c r="N154" s="59"/>
      <c r="P154" s="17"/>
      <c r="Q154" s="17"/>
      <c r="XET154" s="17"/>
      <c r="XEU154" s="17"/>
      <c r="XEV154" s="17"/>
      <c r="XEW154" s="17"/>
      <c r="XEX154" s="17"/>
    </row>
    <row r="155" s="18" customFormat="1" ht="72.75" customHeight="1" spans="1:16378">
      <c r="A155" s="33">
        <v>63</v>
      </c>
      <c r="B155" s="43" t="s">
        <v>4729</v>
      </c>
      <c r="C155" s="43" t="s">
        <v>4730</v>
      </c>
      <c r="D155" s="33" t="s">
        <v>4489</v>
      </c>
      <c r="E155" s="43" t="s">
        <v>1441</v>
      </c>
      <c r="F155" s="43" t="s">
        <v>1987</v>
      </c>
      <c r="G155" s="43">
        <v>77</v>
      </c>
      <c r="H155" s="33">
        <v>77</v>
      </c>
      <c r="I155" s="33"/>
      <c r="J155" s="33"/>
      <c r="K155" s="33"/>
      <c r="L155" s="48" t="s">
        <v>4090</v>
      </c>
      <c r="M155" s="33" t="s">
        <v>1706</v>
      </c>
      <c r="N155" s="59"/>
      <c r="P155" s="17"/>
      <c r="Q155" s="17"/>
      <c r="XET155" s="17"/>
      <c r="XEU155" s="17"/>
      <c r="XEV155" s="17"/>
      <c r="XEW155" s="17"/>
      <c r="XEX155" s="17"/>
    </row>
    <row r="156" s="18" customFormat="1" ht="72.75" customHeight="1" spans="1:16378">
      <c r="A156" s="33">
        <v>64</v>
      </c>
      <c r="B156" s="43" t="s">
        <v>4731</v>
      </c>
      <c r="C156" s="43" t="s">
        <v>4645</v>
      </c>
      <c r="D156" s="33" t="s">
        <v>4489</v>
      </c>
      <c r="E156" s="43" t="s">
        <v>1441</v>
      </c>
      <c r="F156" s="43" t="s">
        <v>2389</v>
      </c>
      <c r="G156" s="43">
        <v>77</v>
      </c>
      <c r="H156" s="33">
        <v>77</v>
      </c>
      <c r="I156" s="33"/>
      <c r="J156" s="33"/>
      <c r="K156" s="33"/>
      <c r="L156" s="48" t="s">
        <v>4090</v>
      </c>
      <c r="M156" s="33" t="s">
        <v>622</v>
      </c>
      <c r="N156" s="59"/>
      <c r="P156" s="17"/>
      <c r="Q156" s="17"/>
      <c r="XET156" s="17"/>
      <c r="XEU156" s="17"/>
      <c r="XEV156" s="17"/>
      <c r="XEW156" s="17"/>
      <c r="XEX156" s="17"/>
    </row>
    <row r="157" s="18" customFormat="1" ht="65.25" customHeight="1" spans="1:16378">
      <c r="A157" s="33">
        <v>65</v>
      </c>
      <c r="B157" s="43" t="s">
        <v>4732</v>
      </c>
      <c r="C157" s="43" t="s">
        <v>4733</v>
      </c>
      <c r="D157" s="33" t="s">
        <v>4489</v>
      </c>
      <c r="E157" s="43" t="s">
        <v>1441</v>
      </c>
      <c r="F157" s="43" t="s">
        <v>3643</v>
      </c>
      <c r="G157" s="43">
        <v>77</v>
      </c>
      <c r="H157" s="33">
        <v>77</v>
      </c>
      <c r="I157" s="33"/>
      <c r="J157" s="33"/>
      <c r="K157" s="33"/>
      <c r="L157" s="48" t="s">
        <v>4090</v>
      </c>
      <c r="M157" s="33" t="s">
        <v>596</v>
      </c>
      <c r="N157" s="59"/>
      <c r="P157" s="17"/>
      <c r="Q157" s="17"/>
      <c r="XET157" s="17"/>
      <c r="XEU157" s="17"/>
      <c r="XEV157" s="17"/>
      <c r="XEW157" s="17"/>
      <c r="XEX157" s="17"/>
    </row>
    <row r="158" s="18" customFormat="1" ht="69.95" customHeight="1" spans="1:16378">
      <c r="A158" s="33">
        <v>66</v>
      </c>
      <c r="B158" s="43" t="s">
        <v>4732</v>
      </c>
      <c r="C158" s="43" t="s">
        <v>4734</v>
      </c>
      <c r="D158" s="33" t="s">
        <v>4489</v>
      </c>
      <c r="E158" s="43" t="s">
        <v>1441</v>
      </c>
      <c r="F158" s="43" t="s">
        <v>4735</v>
      </c>
      <c r="G158" s="43">
        <v>77</v>
      </c>
      <c r="H158" s="33">
        <v>77</v>
      </c>
      <c r="I158" s="33"/>
      <c r="J158" s="33"/>
      <c r="K158" s="33"/>
      <c r="L158" s="48" t="s">
        <v>4090</v>
      </c>
      <c r="M158" s="33" t="s">
        <v>4736</v>
      </c>
      <c r="N158" s="59"/>
      <c r="P158" s="17"/>
      <c r="Q158" s="17"/>
      <c r="XET158" s="17"/>
      <c r="XEU158" s="17"/>
      <c r="XEV158" s="17"/>
      <c r="XEW158" s="17"/>
      <c r="XEX158" s="17"/>
    </row>
    <row r="159" s="18" customFormat="1" ht="62.25" customHeight="1" spans="1:16378">
      <c r="A159" s="33">
        <v>67</v>
      </c>
      <c r="B159" s="33" t="s">
        <v>4737</v>
      </c>
      <c r="C159" s="33" t="s">
        <v>4738</v>
      </c>
      <c r="D159" s="33" t="s">
        <v>4489</v>
      </c>
      <c r="E159" s="33" t="s">
        <v>1426</v>
      </c>
      <c r="F159" s="33" t="s">
        <v>2202</v>
      </c>
      <c r="G159" s="48">
        <v>57.8</v>
      </c>
      <c r="H159" s="33">
        <v>57.8</v>
      </c>
      <c r="I159" s="33"/>
      <c r="J159" s="33"/>
      <c r="K159" s="33"/>
      <c r="L159" s="48" t="s">
        <v>4739</v>
      </c>
      <c r="M159" s="33" t="s">
        <v>600</v>
      </c>
      <c r="N159" s="59"/>
      <c r="P159" s="17"/>
      <c r="Q159" s="17"/>
      <c r="XET159" s="17"/>
      <c r="XEU159" s="17"/>
      <c r="XEV159" s="17"/>
      <c r="XEW159" s="17"/>
      <c r="XEX159" s="17"/>
    </row>
    <row r="160" s="18" customFormat="1" ht="63.75" customHeight="1" spans="1:16378">
      <c r="A160" s="33">
        <v>68</v>
      </c>
      <c r="B160" s="33" t="s">
        <v>4740</v>
      </c>
      <c r="C160" s="33" t="s">
        <v>4741</v>
      </c>
      <c r="D160" s="33" t="s">
        <v>4489</v>
      </c>
      <c r="E160" s="33" t="s">
        <v>1426</v>
      </c>
      <c r="F160" s="33" t="s">
        <v>3388</v>
      </c>
      <c r="G160" s="48">
        <v>57.8</v>
      </c>
      <c r="H160" s="33">
        <v>57.8</v>
      </c>
      <c r="I160" s="33"/>
      <c r="J160" s="33"/>
      <c r="K160" s="33"/>
      <c r="L160" s="48" t="s">
        <v>4739</v>
      </c>
      <c r="M160" s="33" t="s">
        <v>603</v>
      </c>
      <c r="N160" s="59"/>
      <c r="P160" s="17"/>
      <c r="Q160" s="17"/>
      <c r="XET160" s="17"/>
      <c r="XEU160" s="17"/>
      <c r="XEV160" s="17"/>
      <c r="XEW160" s="17"/>
      <c r="XEX160" s="17"/>
    </row>
    <row r="161" s="18" customFormat="1" ht="66" customHeight="1" spans="1:16378">
      <c r="A161" s="33">
        <v>69</v>
      </c>
      <c r="B161" s="33" t="s">
        <v>4742</v>
      </c>
      <c r="C161" s="33" t="s">
        <v>4619</v>
      </c>
      <c r="D161" s="33" t="s">
        <v>4489</v>
      </c>
      <c r="E161" s="33" t="s">
        <v>1426</v>
      </c>
      <c r="F161" s="33" t="s">
        <v>2206</v>
      </c>
      <c r="G161" s="48">
        <v>77</v>
      </c>
      <c r="H161" s="33">
        <v>77</v>
      </c>
      <c r="I161" s="33"/>
      <c r="J161" s="33"/>
      <c r="K161" s="33"/>
      <c r="L161" s="48" t="s">
        <v>4739</v>
      </c>
      <c r="M161" s="33" t="s">
        <v>578</v>
      </c>
      <c r="N161" s="59"/>
      <c r="P161" s="17"/>
      <c r="Q161" s="17"/>
      <c r="XET161" s="17"/>
      <c r="XEU161" s="17"/>
      <c r="XEV161" s="17"/>
      <c r="XEW161" s="17"/>
      <c r="XEX161" s="17"/>
    </row>
    <row r="162" s="18" customFormat="1" ht="72" customHeight="1" spans="1:16378">
      <c r="A162" s="33">
        <v>70</v>
      </c>
      <c r="B162" s="33" t="s">
        <v>4743</v>
      </c>
      <c r="C162" s="33" t="s">
        <v>4744</v>
      </c>
      <c r="D162" s="33" t="s">
        <v>4489</v>
      </c>
      <c r="E162" s="33" t="s">
        <v>1426</v>
      </c>
      <c r="F162" s="33" t="s">
        <v>4745</v>
      </c>
      <c r="G162" s="48">
        <v>77</v>
      </c>
      <c r="H162" s="33">
        <v>77</v>
      </c>
      <c r="I162" s="33"/>
      <c r="J162" s="33"/>
      <c r="K162" s="33"/>
      <c r="L162" s="48" t="s">
        <v>4739</v>
      </c>
      <c r="M162" s="33" t="s">
        <v>4746</v>
      </c>
      <c r="N162" s="59"/>
      <c r="P162" s="17"/>
      <c r="Q162" s="17"/>
      <c r="XET162" s="17"/>
      <c r="XEU162" s="17"/>
      <c r="XEV162" s="17"/>
      <c r="XEW162" s="17"/>
      <c r="XEX162" s="17"/>
    </row>
    <row r="163" s="18" customFormat="1" ht="72" customHeight="1" spans="1:16378">
      <c r="A163" s="33">
        <v>71</v>
      </c>
      <c r="B163" s="33" t="s">
        <v>4747</v>
      </c>
      <c r="C163" s="33" t="s">
        <v>4748</v>
      </c>
      <c r="D163" s="33" t="s">
        <v>4489</v>
      </c>
      <c r="E163" s="33" t="s">
        <v>1426</v>
      </c>
      <c r="F163" s="33" t="s">
        <v>2320</v>
      </c>
      <c r="G163" s="48">
        <v>77</v>
      </c>
      <c r="H163" s="33">
        <v>77</v>
      </c>
      <c r="I163" s="33"/>
      <c r="J163" s="33"/>
      <c r="K163" s="33"/>
      <c r="L163" s="48" t="s">
        <v>4739</v>
      </c>
      <c r="M163" s="33" t="s">
        <v>4626</v>
      </c>
      <c r="N163" s="59"/>
      <c r="P163" s="17"/>
      <c r="Q163" s="17"/>
      <c r="XET163" s="17"/>
      <c r="XEU163" s="17"/>
      <c r="XEV163" s="17"/>
      <c r="XEW163" s="17"/>
      <c r="XEX163" s="17"/>
    </row>
    <row r="164" s="18" customFormat="1" ht="65.1" customHeight="1" spans="1:16378">
      <c r="A164" s="33">
        <v>72</v>
      </c>
      <c r="B164" s="33" t="s">
        <v>4749</v>
      </c>
      <c r="C164" s="33" t="s">
        <v>4750</v>
      </c>
      <c r="D164" s="33" t="s">
        <v>4489</v>
      </c>
      <c r="E164" s="33" t="s">
        <v>1418</v>
      </c>
      <c r="F164" s="33" t="s">
        <v>2316</v>
      </c>
      <c r="G164" s="33">
        <v>90.2</v>
      </c>
      <c r="H164" s="33">
        <v>90.2</v>
      </c>
      <c r="I164" s="33"/>
      <c r="J164" s="33"/>
      <c r="K164" s="33"/>
      <c r="L164" s="48" t="s">
        <v>211</v>
      </c>
      <c r="M164" s="33" t="s">
        <v>596</v>
      </c>
      <c r="N164" s="59"/>
      <c r="P164" s="17"/>
      <c r="Q164" s="17"/>
      <c r="XET164" s="17"/>
      <c r="XEU164" s="17"/>
      <c r="XEV164" s="17"/>
      <c r="XEW164" s="17"/>
      <c r="XEX164" s="17"/>
    </row>
    <row r="165" s="18" customFormat="1" ht="66.95" customHeight="1" spans="1:16378">
      <c r="A165" s="33">
        <v>73</v>
      </c>
      <c r="B165" s="33" t="s">
        <v>4751</v>
      </c>
      <c r="C165" s="33" t="s">
        <v>4752</v>
      </c>
      <c r="D165" s="33" t="s">
        <v>4489</v>
      </c>
      <c r="E165" s="33" t="s">
        <v>1418</v>
      </c>
      <c r="F165" s="33" t="s">
        <v>4753</v>
      </c>
      <c r="G165" s="33">
        <v>57.8</v>
      </c>
      <c r="H165" s="33">
        <v>57.8</v>
      </c>
      <c r="I165" s="33"/>
      <c r="J165" s="33"/>
      <c r="K165" s="33"/>
      <c r="L165" s="48" t="s">
        <v>211</v>
      </c>
      <c r="M165" s="33" t="s">
        <v>4754</v>
      </c>
      <c r="N165" s="59"/>
      <c r="P165" s="17"/>
      <c r="Q165" s="17"/>
      <c r="XET165" s="17"/>
      <c r="XEU165" s="17"/>
      <c r="XEV165" s="17"/>
      <c r="XEW165" s="17"/>
      <c r="XEX165" s="17"/>
    </row>
    <row r="166" s="18" customFormat="1" ht="64.5" customHeight="1" spans="1:16378">
      <c r="A166" s="33">
        <v>74</v>
      </c>
      <c r="B166" s="33" t="s">
        <v>4755</v>
      </c>
      <c r="C166" s="33" t="s">
        <v>4756</v>
      </c>
      <c r="D166" s="33" t="s">
        <v>4489</v>
      </c>
      <c r="E166" s="33" t="s">
        <v>1418</v>
      </c>
      <c r="F166" s="33" t="s">
        <v>4757</v>
      </c>
      <c r="G166" s="33">
        <v>38.5</v>
      </c>
      <c r="H166" s="33">
        <v>38.5</v>
      </c>
      <c r="I166" s="33"/>
      <c r="J166" s="33"/>
      <c r="K166" s="33"/>
      <c r="L166" s="48" t="s">
        <v>211</v>
      </c>
      <c r="M166" s="33" t="s">
        <v>4446</v>
      </c>
      <c r="N166" s="59"/>
      <c r="P166" s="17"/>
      <c r="Q166" s="17"/>
      <c r="XET166" s="17"/>
      <c r="XEU166" s="17"/>
      <c r="XEV166" s="17"/>
      <c r="XEW166" s="17"/>
      <c r="XEX166" s="17"/>
    </row>
    <row r="167" s="18" customFormat="1" ht="64.5" customHeight="1" spans="1:16378">
      <c r="A167" s="33">
        <v>75</v>
      </c>
      <c r="B167" s="33" t="s">
        <v>4458</v>
      </c>
      <c r="C167" s="33" t="s">
        <v>4758</v>
      </c>
      <c r="D167" s="33" t="s">
        <v>4489</v>
      </c>
      <c r="E167" s="33" t="s">
        <v>1418</v>
      </c>
      <c r="F167" s="33" t="s">
        <v>1909</v>
      </c>
      <c r="G167" s="33">
        <v>57.8</v>
      </c>
      <c r="H167" s="33">
        <v>57.8</v>
      </c>
      <c r="I167" s="33"/>
      <c r="J167" s="33"/>
      <c r="K167" s="33"/>
      <c r="L167" s="48" t="s">
        <v>211</v>
      </c>
      <c r="M167" s="33" t="s">
        <v>555</v>
      </c>
      <c r="N167" s="59"/>
      <c r="P167" s="17"/>
      <c r="Q167" s="17"/>
      <c r="XET167" s="17"/>
      <c r="XEU167" s="17"/>
      <c r="XEV167" s="17"/>
      <c r="XEW167" s="17"/>
      <c r="XEX167" s="17"/>
    </row>
    <row r="168" s="18" customFormat="1" ht="64.5" customHeight="1" spans="1:16378">
      <c r="A168" s="33">
        <v>76</v>
      </c>
      <c r="B168" s="33" t="s">
        <v>4456</v>
      </c>
      <c r="C168" s="33" t="s">
        <v>4759</v>
      </c>
      <c r="D168" s="33" t="s">
        <v>4489</v>
      </c>
      <c r="E168" s="33" t="s">
        <v>1418</v>
      </c>
      <c r="F168" s="33" t="s">
        <v>1357</v>
      </c>
      <c r="G168" s="33">
        <v>57.8</v>
      </c>
      <c r="H168" s="33">
        <v>57.8</v>
      </c>
      <c r="I168" s="33"/>
      <c r="J168" s="33"/>
      <c r="K168" s="33"/>
      <c r="L168" s="48" t="s">
        <v>211</v>
      </c>
      <c r="M168" s="33" t="s">
        <v>555</v>
      </c>
      <c r="N168" s="59"/>
      <c r="P168" s="17"/>
      <c r="Q168" s="17"/>
      <c r="XET168" s="17"/>
      <c r="XEU168" s="17"/>
      <c r="XEV168" s="17"/>
      <c r="XEW168" s="17"/>
      <c r="XEX168" s="17"/>
    </row>
    <row r="169" s="18" customFormat="1" ht="63" customHeight="1" spans="1:16378">
      <c r="A169" s="33">
        <v>77</v>
      </c>
      <c r="B169" s="33" t="s">
        <v>4760</v>
      </c>
      <c r="C169" s="33" t="s">
        <v>4761</v>
      </c>
      <c r="D169" s="33" t="s">
        <v>4489</v>
      </c>
      <c r="E169" s="33" t="s">
        <v>1418</v>
      </c>
      <c r="F169" s="33" t="s">
        <v>1954</v>
      </c>
      <c r="G169" s="33">
        <v>57.8</v>
      </c>
      <c r="H169" s="33">
        <v>57.8</v>
      </c>
      <c r="I169" s="33"/>
      <c r="J169" s="33"/>
      <c r="K169" s="33"/>
      <c r="L169" s="48" t="s">
        <v>211</v>
      </c>
      <c r="M169" s="33" t="s">
        <v>559</v>
      </c>
      <c r="N169" s="59"/>
      <c r="P169" s="17"/>
      <c r="Q169" s="17"/>
      <c r="XET169" s="17"/>
      <c r="XEU169" s="17"/>
      <c r="XEV169" s="17"/>
      <c r="XEW169" s="17"/>
      <c r="XEX169" s="17"/>
    </row>
    <row r="170" s="18" customFormat="1" ht="63" customHeight="1" spans="1:16378">
      <c r="A170" s="33">
        <v>78</v>
      </c>
      <c r="B170" s="33" t="s">
        <v>4762</v>
      </c>
      <c r="C170" s="33" t="s">
        <v>4763</v>
      </c>
      <c r="D170" s="33" t="s">
        <v>4489</v>
      </c>
      <c r="E170" s="33" t="s">
        <v>1418</v>
      </c>
      <c r="F170" s="33" t="s">
        <v>3368</v>
      </c>
      <c r="G170" s="33">
        <v>83.6</v>
      </c>
      <c r="H170" s="33">
        <v>83.6</v>
      </c>
      <c r="I170" s="33"/>
      <c r="J170" s="33"/>
      <c r="K170" s="33"/>
      <c r="L170" s="48" t="s">
        <v>211</v>
      </c>
      <c r="M170" s="33" t="s">
        <v>639</v>
      </c>
      <c r="N170" s="59"/>
      <c r="P170" s="17"/>
      <c r="Q170" s="17"/>
      <c r="XET170" s="17"/>
      <c r="XEU170" s="17"/>
      <c r="XEV170" s="17"/>
      <c r="XEW170" s="17"/>
      <c r="XEX170" s="17"/>
    </row>
    <row r="171" s="18" customFormat="1" ht="63" customHeight="1" spans="1:16378">
      <c r="A171" s="33">
        <v>79</v>
      </c>
      <c r="B171" s="33" t="s">
        <v>4764</v>
      </c>
      <c r="C171" s="33" t="s">
        <v>4765</v>
      </c>
      <c r="D171" s="33" t="s">
        <v>4489</v>
      </c>
      <c r="E171" s="33" t="s">
        <v>1418</v>
      </c>
      <c r="F171" s="33" t="s">
        <v>1360</v>
      </c>
      <c r="G171" s="33">
        <v>38.5</v>
      </c>
      <c r="H171" s="33">
        <v>38.5</v>
      </c>
      <c r="I171" s="33"/>
      <c r="J171" s="33"/>
      <c r="K171" s="33"/>
      <c r="L171" s="48" t="s">
        <v>211</v>
      </c>
      <c r="M171" s="33" t="s">
        <v>584</v>
      </c>
      <c r="N171" s="59"/>
      <c r="P171" s="17"/>
      <c r="Q171" s="17"/>
      <c r="XET171" s="17"/>
      <c r="XEU171" s="17"/>
      <c r="XEV171" s="17"/>
      <c r="XEW171" s="17"/>
      <c r="XEX171" s="17"/>
    </row>
    <row r="172" s="18" customFormat="1" ht="63.75" customHeight="1" spans="1:16378">
      <c r="A172" s="33">
        <v>80</v>
      </c>
      <c r="B172" s="33" t="s">
        <v>4766</v>
      </c>
      <c r="C172" s="33" t="s">
        <v>4767</v>
      </c>
      <c r="D172" s="33" t="s">
        <v>4489</v>
      </c>
      <c r="E172" s="33" t="s">
        <v>1518</v>
      </c>
      <c r="F172" s="33" t="s">
        <v>4768</v>
      </c>
      <c r="G172" s="33">
        <v>77</v>
      </c>
      <c r="H172" s="33">
        <v>77</v>
      </c>
      <c r="I172" s="33"/>
      <c r="J172" s="33"/>
      <c r="K172" s="33"/>
      <c r="L172" s="48" t="s">
        <v>1518</v>
      </c>
      <c r="M172" s="33" t="s">
        <v>4769</v>
      </c>
      <c r="N172" s="59"/>
      <c r="P172" s="17"/>
      <c r="Q172" s="17"/>
      <c r="XET172" s="17"/>
      <c r="XEU172" s="17"/>
      <c r="XEV172" s="17"/>
      <c r="XEW172" s="17"/>
      <c r="XEX172" s="17"/>
    </row>
    <row r="173" s="18" customFormat="1" ht="63.75" customHeight="1" spans="1:16378">
      <c r="A173" s="33">
        <v>81</v>
      </c>
      <c r="B173" s="33" t="s">
        <v>4770</v>
      </c>
      <c r="C173" s="33" t="s">
        <v>4771</v>
      </c>
      <c r="D173" s="33" t="s">
        <v>4489</v>
      </c>
      <c r="E173" s="33" t="s">
        <v>1518</v>
      </c>
      <c r="F173" s="33" t="s">
        <v>2157</v>
      </c>
      <c r="G173" s="33">
        <v>77</v>
      </c>
      <c r="H173" s="33">
        <v>77</v>
      </c>
      <c r="I173" s="33"/>
      <c r="J173" s="33"/>
      <c r="K173" s="33"/>
      <c r="L173" s="48" t="s">
        <v>1518</v>
      </c>
      <c r="M173" s="33" t="s">
        <v>4430</v>
      </c>
      <c r="N173" s="59"/>
      <c r="P173" s="17"/>
      <c r="Q173" s="17"/>
      <c r="XET173" s="17"/>
      <c r="XEU173" s="17"/>
      <c r="XEV173" s="17"/>
      <c r="XEW173" s="17"/>
      <c r="XEX173" s="17"/>
    </row>
    <row r="174" s="18" customFormat="1" ht="63.75" customHeight="1" spans="1:16378">
      <c r="A174" s="33">
        <v>82</v>
      </c>
      <c r="B174" s="33" t="s">
        <v>4772</v>
      </c>
      <c r="C174" s="33" t="s">
        <v>4654</v>
      </c>
      <c r="D174" s="33" t="s">
        <v>4489</v>
      </c>
      <c r="E174" s="33" t="s">
        <v>1518</v>
      </c>
      <c r="F174" s="33" t="s">
        <v>2397</v>
      </c>
      <c r="G174" s="33">
        <v>38.5</v>
      </c>
      <c r="H174" s="33">
        <v>38.5</v>
      </c>
      <c r="I174" s="33"/>
      <c r="J174" s="33"/>
      <c r="K174" s="33"/>
      <c r="L174" s="48" t="s">
        <v>1518</v>
      </c>
      <c r="M174" s="33" t="s">
        <v>578</v>
      </c>
      <c r="N174" s="59"/>
      <c r="P174" s="17"/>
      <c r="Q174" s="17"/>
      <c r="XET174" s="17"/>
      <c r="XEU174" s="17"/>
      <c r="XEV174" s="17"/>
      <c r="XEW174" s="17"/>
      <c r="XEX174" s="17"/>
    </row>
    <row r="175" s="18" customFormat="1" ht="63.75" customHeight="1" spans="1:16378">
      <c r="A175" s="33">
        <v>83</v>
      </c>
      <c r="B175" s="38" t="s">
        <v>4773</v>
      </c>
      <c r="C175" s="38" t="s">
        <v>4654</v>
      </c>
      <c r="D175" s="33" t="s">
        <v>4489</v>
      </c>
      <c r="E175" s="38" t="s">
        <v>1935</v>
      </c>
      <c r="F175" s="38" t="s">
        <v>2312</v>
      </c>
      <c r="G175" s="38">
        <v>38.5</v>
      </c>
      <c r="H175" s="33">
        <v>38.5</v>
      </c>
      <c r="I175" s="33"/>
      <c r="J175" s="33"/>
      <c r="K175" s="33"/>
      <c r="L175" s="48" t="s">
        <v>1935</v>
      </c>
      <c r="M175" s="33" t="s">
        <v>4430</v>
      </c>
      <c r="N175" s="59"/>
      <c r="P175" s="17"/>
      <c r="Q175" s="17"/>
      <c r="XET175" s="17"/>
      <c r="XEU175" s="17"/>
      <c r="XEV175" s="17"/>
      <c r="XEW175" s="17"/>
      <c r="XEX175" s="17"/>
    </row>
    <row r="176" s="18" customFormat="1" ht="56" customHeight="1" spans="1:16378">
      <c r="A176" s="33">
        <v>84</v>
      </c>
      <c r="B176" s="38" t="s">
        <v>4774</v>
      </c>
      <c r="C176" s="38" t="s">
        <v>4775</v>
      </c>
      <c r="D176" s="33" t="s">
        <v>4489</v>
      </c>
      <c r="E176" s="38" t="s">
        <v>1935</v>
      </c>
      <c r="F176" s="38" t="s">
        <v>1924</v>
      </c>
      <c r="G176" s="38">
        <v>57.8</v>
      </c>
      <c r="H176" s="33">
        <v>57.8</v>
      </c>
      <c r="I176" s="33"/>
      <c r="J176" s="33"/>
      <c r="K176" s="33"/>
      <c r="L176" s="48" t="s">
        <v>1935</v>
      </c>
      <c r="M176" s="33" t="s">
        <v>584</v>
      </c>
      <c r="N176" s="59"/>
      <c r="P176" s="17"/>
      <c r="Q176" s="17"/>
      <c r="XET176" s="17"/>
      <c r="XEU176" s="17"/>
      <c r="XEV176" s="17"/>
      <c r="XEW176" s="17"/>
      <c r="XEX176" s="17"/>
    </row>
    <row r="177" s="18" customFormat="1" ht="56" customHeight="1" spans="1:16378">
      <c r="A177" s="43">
        <v>85</v>
      </c>
      <c r="B177" s="43" t="s">
        <v>4776</v>
      </c>
      <c r="C177" s="43" t="s">
        <v>4777</v>
      </c>
      <c r="D177" s="33" t="s">
        <v>4489</v>
      </c>
      <c r="E177" s="43" t="s">
        <v>1456</v>
      </c>
      <c r="F177" s="43" t="s">
        <v>2505</v>
      </c>
      <c r="G177" s="43">
        <v>76</v>
      </c>
      <c r="H177" s="43">
        <v>76</v>
      </c>
      <c r="I177" s="33"/>
      <c r="J177" s="33"/>
      <c r="K177" s="33"/>
      <c r="L177" s="48" t="s">
        <v>1457</v>
      </c>
      <c r="M177" s="33" t="s">
        <v>603</v>
      </c>
      <c r="N177" s="59"/>
      <c r="P177" s="17"/>
      <c r="Q177" s="17"/>
      <c r="XET177" s="17"/>
      <c r="XEU177" s="17"/>
      <c r="XEV177" s="17"/>
      <c r="XEW177" s="17"/>
      <c r="XEX177" s="17"/>
    </row>
    <row r="178" s="18" customFormat="1" ht="56" customHeight="1" spans="1:16378">
      <c r="A178" s="33">
        <v>86</v>
      </c>
      <c r="B178" s="33" t="s">
        <v>4778</v>
      </c>
      <c r="C178" s="33" t="s">
        <v>4779</v>
      </c>
      <c r="D178" s="33" t="s">
        <v>4489</v>
      </c>
      <c r="E178" s="33" t="s">
        <v>1111</v>
      </c>
      <c r="F178" s="33" t="s">
        <v>2021</v>
      </c>
      <c r="G178" s="33">
        <v>77</v>
      </c>
      <c r="H178" s="33">
        <v>77</v>
      </c>
      <c r="I178" s="33"/>
      <c r="J178" s="33"/>
      <c r="K178" s="33"/>
      <c r="L178" s="48" t="s">
        <v>4780</v>
      </c>
      <c r="M178" s="33" t="s">
        <v>639</v>
      </c>
      <c r="N178" s="59"/>
      <c r="P178" s="17"/>
      <c r="Q178" s="17"/>
      <c r="XET178" s="17"/>
      <c r="XEU178" s="17"/>
      <c r="XEV178" s="17"/>
      <c r="XEW178" s="17"/>
      <c r="XEX178" s="17"/>
    </row>
    <row r="179" s="18" customFormat="1" ht="56" customHeight="1" spans="1:16378">
      <c r="A179" s="33">
        <v>87</v>
      </c>
      <c r="B179" s="43" t="s">
        <v>504</v>
      </c>
      <c r="C179" s="43" t="s">
        <v>4781</v>
      </c>
      <c r="D179" s="33" t="s">
        <v>4489</v>
      </c>
      <c r="E179" s="43" t="s">
        <v>1437</v>
      </c>
      <c r="F179" s="43" t="s">
        <v>2522</v>
      </c>
      <c r="G179" s="43">
        <v>105.5</v>
      </c>
      <c r="H179" s="33">
        <v>105.5</v>
      </c>
      <c r="I179" s="33"/>
      <c r="J179" s="33"/>
      <c r="K179" s="33"/>
      <c r="L179" s="48" t="s">
        <v>4782</v>
      </c>
      <c r="M179" s="33" t="s">
        <v>4430</v>
      </c>
      <c r="N179" s="59"/>
      <c r="P179" s="17"/>
      <c r="Q179" s="17"/>
      <c r="XET179" s="17"/>
      <c r="XEU179" s="17"/>
      <c r="XEV179" s="17"/>
      <c r="XEW179" s="17"/>
      <c r="XEX179" s="17"/>
    </row>
    <row r="180" s="18" customFormat="1" ht="56" customHeight="1" spans="1:16378">
      <c r="A180" s="33">
        <v>88</v>
      </c>
      <c r="B180" s="43" t="s">
        <v>476</v>
      </c>
      <c r="C180" s="43" t="s">
        <v>4783</v>
      </c>
      <c r="D180" s="33" t="s">
        <v>4700</v>
      </c>
      <c r="E180" s="43" t="s">
        <v>1461</v>
      </c>
      <c r="F180" s="43" t="s">
        <v>3321</v>
      </c>
      <c r="G180" s="43">
        <v>154</v>
      </c>
      <c r="H180" s="43">
        <v>23.9</v>
      </c>
      <c r="I180" s="33" t="s">
        <v>720</v>
      </c>
      <c r="J180" s="33"/>
      <c r="K180" s="33">
        <v>130.1</v>
      </c>
      <c r="L180" s="48" t="s">
        <v>1461</v>
      </c>
      <c r="M180" s="33" t="s">
        <v>4513</v>
      </c>
      <c r="N180" s="59"/>
      <c r="P180" s="17"/>
      <c r="Q180" s="17"/>
      <c r="XET180" s="17"/>
      <c r="XEU180" s="17"/>
      <c r="XEV180" s="17"/>
      <c r="XEW180" s="17"/>
      <c r="XEX180" s="17"/>
    </row>
    <row r="181" s="18" customFormat="1" ht="56" customHeight="1" spans="1:16378">
      <c r="A181" s="33">
        <v>89</v>
      </c>
      <c r="B181" s="33" t="s">
        <v>3297</v>
      </c>
      <c r="C181" s="33" t="s">
        <v>4784</v>
      </c>
      <c r="D181" s="33" t="s">
        <v>4489</v>
      </c>
      <c r="E181" s="33" t="s">
        <v>1401</v>
      </c>
      <c r="F181" s="33" t="s">
        <v>3299</v>
      </c>
      <c r="G181" s="33">
        <v>192</v>
      </c>
      <c r="H181" s="33" t="s">
        <v>720</v>
      </c>
      <c r="I181" s="33"/>
      <c r="J181" s="33"/>
      <c r="K181" s="33">
        <v>192</v>
      </c>
      <c r="L181" s="48" t="s">
        <v>1401</v>
      </c>
      <c r="M181" s="33" t="s">
        <v>582</v>
      </c>
      <c r="N181" s="59"/>
      <c r="P181" s="17"/>
      <c r="Q181" s="17"/>
      <c r="XET181" s="17"/>
      <c r="XEU181" s="17"/>
      <c r="XEV181" s="17"/>
      <c r="XEW181" s="17"/>
      <c r="XEX181" s="17"/>
    </row>
    <row r="182" s="18" customFormat="1" ht="56" customHeight="1" spans="1:16378">
      <c r="A182" s="33">
        <v>90</v>
      </c>
      <c r="B182" s="43" t="s">
        <v>3650</v>
      </c>
      <c r="C182" s="43" t="s">
        <v>4785</v>
      </c>
      <c r="D182" s="33" t="s">
        <v>4489</v>
      </c>
      <c r="E182" s="43" t="s">
        <v>1437</v>
      </c>
      <c r="F182" s="43" t="s">
        <v>1713</v>
      </c>
      <c r="G182" s="43">
        <v>77</v>
      </c>
      <c r="H182" s="33" t="s">
        <v>720</v>
      </c>
      <c r="I182" s="33"/>
      <c r="J182" s="33"/>
      <c r="K182" s="33">
        <v>77</v>
      </c>
      <c r="L182" s="48" t="s">
        <v>1437</v>
      </c>
      <c r="M182" s="33" t="s">
        <v>578</v>
      </c>
      <c r="N182" s="59"/>
      <c r="P182" s="17"/>
      <c r="Q182" s="17"/>
      <c r="XET182" s="17"/>
      <c r="XEU182" s="17"/>
      <c r="XEV182" s="17"/>
      <c r="XEW182" s="17"/>
      <c r="XEX182" s="17"/>
    </row>
    <row r="183" s="18" customFormat="1" ht="56" customHeight="1" spans="1:16384">
      <c r="A183" s="38">
        <v>91</v>
      </c>
      <c r="B183" s="38" t="s">
        <v>3358</v>
      </c>
      <c r="C183" s="38" t="s">
        <v>4786</v>
      </c>
      <c r="D183" s="33" t="s">
        <v>4489</v>
      </c>
      <c r="E183" s="38" t="s">
        <v>1445</v>
      </c>
      <c r="F183" s="38" t="s">
        <v>3360</v>
      </c>
      <c r="G183" s="38">
        <v>69.3</v>
      </c>
      <c r="H183" s="38"/>
      <c r="I183" s="38"/>
      <c r="J183" s="38"/>
      <c r="K183" s="38">
        <v>69.3</v>
      </c>
      <c r="L183" s="38" t="s">
        <v>1445</v>
      </c>
      <c r="M183" s="38" t="s">
        <v>566</v>
      </c>
      <c r="N183" s="71"/>
      <c r="P183" s="70"/>
      <c r="Q183" s="70"/>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c r="BI183" s="72"/>
      <c r="BJ183" s="72"/>
      <c r="BK183" s="72"/>
      <c r="BL183" s="72"/>
      <c r="BM183" s="72"/>
      <c r="BN183" s="72"/>
      <c r="BO183" s="72"/>
      <c r="BP183" s="72"/>
      <c r="BQ183" s="72"/>
      <c r="BR183" s="72"/>
      <c r="BS183" s="72"/>
      <c r="BT183" s="72"/>
      <c r="BU183" s="72"/>
      <c r="BV183" s="72"/>
      <c r="BW183" s="72"/>
      <c r="BX183" s="72"/>
      <c r="BY183" s="72"/>
      <c r="BZ183" s="72"/>
      <c r="CA183" s="72"/>
      <c r="CB183" s="72"/>
      <c r="CC183" s="72"/>
      <c r="CD183" s="72"/>
      <c r="CE183" s="72"/>
      <c r="CF183" s="72"/>
      <c r="CG183" s="72"/>
      <c r="CH183" s="72"/>
      <c r="CI183" s="72"/>
      <c r="CJ183" s="72"/>
      <c r="CK183" s="72"/>
      <c r="CL183" s="72"/>
      <c r="CM183" s="72"/>
      <c r="CN183" s="72"/>
      <c r="CO183" s="72"/>
      <c r="CP183" s="72"/>
      <c r="CQ183" s="72"/>
      <c r="CR183" s="72"/>
      <c r="CS183" s="72"/>
      <c r="CT183" s="72"/>
      <c r="CU183" s="72"/>
      <c r="CV183" s="72"/>
      <c r="CW183" s="72"/>
      <c r="CX183" s="72"/>
      <c r="CY183" s="72"/>
      <c r="CZ183" s="72"/>
      <c r="DA183" s="72"/>
      <c r="DB183" s="72"/>
      <c r="DC183" s="72"/>
      <c r="DD183" s="72"/>
      <c r="DE183" s="72"/>
      <c r="DF183" s="72"/>
      <c r="DG183" s="72"/>
      <c r="DH183" s="72"/>
      <c r="DI183" s="72"/>
      <c r="DJ183" s="72"/>
      <c r="DK183" s="72"/>
      <c r="DL183" s="72"/>
      <c r="DM183" s="72"/>
      <c r="DN183" s="72"/>
      <c r="DO183" s="72"/>
      <c r="DP183" s="72"/>
      <c r="DQ183" s="72"/>
      <c r="DR183" s="72"/>
      <c r="DS183" s="72"/>
      <c r="DT183" s="72"/>
      <c r="DU183" s="72"/>
      <c r="DV183" s="72"/>
      <c r="DW183" s="72"/>
      <c r="DX183" s="72"/>
      <c r="DY183" s="72"/>
      <c r="DZ183" s="72"/>
      <c r="EA183" s="72"/>
      <c r="EB183" s="72"/>
      <c r="EC183" s="72"/>
      <c r="ED183" s="72"/>
      <c r="EE183" s="72"/>
      <c r="EF183" s="72"/>
      <c r="EG183" s="72"/>
      <c r="EH183" s="72"/>
      <c r="EI183" s="72"/>
      <c r="EJ183" s="72"/>
      <c r="EK183" s="72"/>
      <c r="EL183" s="72"/>
      <c r="EM183" s="72"/>
      <c r="EN183" s="72"/>
      <c r="EO183" s="72"/>
      <c r="EP183" s="72"/>
      <c r="EQ183" s="72"/>
      <c r="ER183" s="72"/>
      <c r="ES183" s="72"/>
      <c r="ET183" s="72"/>
      <c r="EU183" s="72"/>
      <c r="EV183" s="72"/>
      <c r="EW183" s="72"/>
      <c r="EX183" s="72"/>
      <c r="EY183" s="72"/>
      <c r="EZ183" s="72"/>
      <c r="FA183" s="72"/>
      <c r="FB183" s="72"/>
      <c r="FC183" s="72"/>
      <c r="FD183" s="72"/>
      <c r="FE183" s="72"/>
      <c r="FF183" s="72"/>
      <c r="FG183" s="72"/>
      <c r="FH183" s="72"/>
      <c r="FI183" s="72"/>
      <c r="FJ183" s="72"/>
      <c r="FK183" s="72"/>
      <c r="FL183" s="72"/>
      <c r="FM183" s="72"/>
      <c r="FN183" s="72"/>
      <c r="FO183" s="72"/>
      <c r="FP183" s="72"/>
      <c r="FQ183" s="72"/>
      <c r="FR183" s="72"/>
      <c r="FS183" s="72"/>
      <c r="FT183" s="72"/>
      <c r="FU183" s="72"/>
      <c r="FV183" s="72"/>
      <c r="FW183" s="72"/>
      <c r="FX183" s="72"/>
      <c r="FY183" s="72"/>
      <c r="FZ183" s="72"/>
      <c r="GA183" s="72"/>
      <c r="GB183" s="72"/>
      <c r="GC183" s="72"/>
      <c r="GD183" s="72"/>
      <c r="GE183" s="72"/>
      <c r="GF183" s="72"/>
      <c r="GG183" s="72"/>
      <c r="GH183" s="72"/>
      <c r="GI183" s="72"/>
      <c r="GJ183" s="72"/>
      <c r="GK183" s="72"/>
      <c r="GL183" s="72"/>
      <c r="GM183" s="72"/>
      <c r="GN183" s="72"/>
      <c r="GO183" s="72"/>
      <c r="GP183" s="72"/>
      <c r="GQ183" s="72"/>
      <c r="GR183" s="72"/>
      <c r="GS183" s="72"/>
      <c r="GT183" s="72"/>
      <c r="GU183" s="72"/>
      <c r="GV183" s="72"/>
      <c r="GW183" s="72"/>
      <c r="GX183" s="72"/>
      <c r="GY183" s="72"/>
      <c r="GZ183" s="72"/>
      <c r="HA183" s="72"/>
      <c r="HB183" s="72"/>
      <c r="HC183" s="72"/>
      <c r="HD183" s="72"/>
      <c r="HE183" s="72"/>
      <c r="HF183" s="72"/>
      <c r="HG183" s="72"/>
      <c r="HH183" s="72"/>
      <c r="HI183" s="72"/>
      <c r="HJ183" s="72"/>
      <c r="HK183" s="72"/>
      <c r="HL183" s="72"/>
      <c r="HM183" s="72"/>
      <c r="HN183" s="72"/>
      <c r="HO183" s="72"/>
      <c r="HP183" s="72"/>
      <c r="HQ183" s="72"/>
      <c r="HR183" s="72"/>
      <c r="HS183" s="72"/>
      <c r="HT183" s="72"/>
      <c r="HU183" s="72"/>
      <c r="HV183" s="72"/>
      <c r="HW183" s="72"/>
      <c r="HX183" s="72"/>
      <c r="HY183" s="72"/>
      <c r="HZ183" s="72"/>
      <c r="IA183" s="72"/>
      <c r="IB183" s="72"/>
      <c r="IC183" s="72"/>
      <c r="ID183" s="72"/>
      <c r="IE183" s="72"/>
      <c r="IF183" s="72"/>
      <c r="IG183" s="72"/>
      <c r="IH183" s="72"/>
      <c r="II183" s="72"/>
      <c r="IJ183" s="72"/>
      <c r="IK183" s="72"/>
      <c r="IL183" s="72"/>
      <c r="IM183" s="72"/>
      <c r="IN183" s="72"/>
      <c r="IO183" s="72"/>
      <c r="IP183" s="72"/>
      <c r="IQ183" s="72"/>
      <c r="IR183" s="72"/>
      <c r="IS183" s="72"/>
      <c r="IT183" s="72"/>
      <c r="IU183" s="72"/>
      <c r="IV183" s="72"/>
      <c r="IW183" s="72"/>
      <c r="IX183" s="72"/>
      <c r="IY183" s="72"/>
      <c r="IZ183" s="72"/>
      <c r="JA183" s="72"/>
      <c r="JB183" s="72"/>
      <c r="JC183" s="72"/>
      <c r="JD183" s="72"/>
      <c r="JE183" s="72"/>
      <c r="JF183" s="72"/>
      <c r="JG183" s="72"/>
      <c r="JH183" s="72"/>
      <c r="JI183" s="72"/>
      <c r="JJ183" s="72"/>
      <c r="JK183" s="72"/>
      <c r="JL183" s="72"/>
      <c r="JM183" s="72"/>
      <c r="JN183" s="72"/>
      <c r="JO183" s="72"/>
      <c r="JP183" s="72"/>
      <c r="JQ183" s="72"/>
      <c r="JR183" s="72"/>
      <c r="JS183" s="72"/>
      <c r="JT183" s="72"/>
      <c r="JU183" s="72"/>
      <c r="JV183" s="72"/>
      <c r="JW183" s="72"/>
      <c r="JX183" s="72"/>
      <c r="JY183" s="72"/>
      <c r="JZ183" s="72"/>
      <c r="KA183" s="72"/>
      <c r="KB183" s="72"/>
      <c r="KC183" s="72"/>
      <c r="KD183" s="72"/>
      <c r="KE183" s="72"/>
      <c r="KF183" s="72"/>
      <c r="KG183" s="72"/>
      <c r="KH183" s="72"/>
      <c r="KI183" s="72"/>
      <c r="KJ183" s="72"/>
      <c r="KK183" s="72"/>
      <c r="KL183" s="72"/>
      <c r="KM183" s="72"/>
      <c r="KN183" s="72"/>
      <c r="KO183" s="72"/>
      <c r="KP183" s="72"/>
      <c r="KQ183" s="72"/>
      <c r="KR183" s="72"/>
      <c r="KS183" s="72"/>
      <c r="KT183" s="72"/>
      <c r="KU183" s="72"/>
      <c r="KV183" s="72"/>
      <c r="KW183" s="72"/>
      <c r="KX183" s="72"/>
      <c r="KY183" s="72"/>
      <c r="KZ183" s="72"/>
      <c r="LA183" s="72"/>
      <c r="LB183" s="72"/>
      <c r="LC183" s="72"/>
      <c r="LD183" s="72"/>
      <c r="LE183" s="72"/>
      <c r="LF183" s="72"/>
      <c r="LG183" s="72"/>
      <c r="LH183" s="72"/>
      <c r="LI183" s="72"/>
      <c r="LJ183" s="72"/>
      <c r="LK183" s="72"/>
      <c r="LL183" s="72"/>
      <c r="LM183" s="72"/>
      <c r="LN183" s="72"/>
      <c r="LO183" s="72"/>
      <c r="LP183" s="72"/>
      <c r="LQ183" s="72"/>
      <c r="LR183" s="72"/>
      <c r="LS183" s="72"/>
      <c r="LT183" s="72"/>
      <c r="LU183" s="72"/>
      <c r="LV183" s="72"/>
      <c r="LW183" s="72"/>
      <c r="LX183" s="72"/>
      <c r="LY183" s="72"/>
      <c r="LZ183" s="72"/>
      <c r="MA183" s="72"/>
      <c r="MB183" s="72"/>
      <c r="MC183" s="72"/>
      <c r="MD183" s="72"/>
      <c r="ME183" s="72"/>
      <c r="MF183" s="72"/>
      <c r="MG183" s="72"/>
      <c r="MH183" s="72"/>
      <c r="MI183" s="72"/>
      <c r="MJ183" s="72"/>
      <c r="MK183" s="72"/>
      <c r="ML183" s="72"/>
      <c r="MM183" s="72"/>
      <c r="MN183" s="72"/>
      <c r="MO183" s="72"/>
      <c r="MP183" s="72"/>
      <c r="MQ183" s="72"/>
      <c r="MR183" s="72"/>
      <c r="MS183" s="72"/>
      <c r="MT183" s="72"/>
      <c r="MU183" s="72"/>
      <c r="MV183" s="72"/>
      <c r="MW183" s="72"/>
      <c r="MX183" s="72"/>
      <c r="MY183" s="72"/>
      <c r="MZ183" s="72"/>
      <c r="NA183" s="72"/>
      <c r="NB183" s="72"/>
      <c r="NC183" s="72"/>
      <c r="ND183" s="72"/>
      <c r="NE183" s="72"/>
      <c r="NF183" s="72"/>
      <c r="NG183" s="72"/>
      <c r="NH183" s="72"/>
      <c r="NI183" s="72"/>
      <c r="NJ183" s="72"/>
      <c r="NK183" s="72"/>
      <c r="NL183" s="72"/>
      <c r="NM183" s="72"/>
      <c r="NN183" s="72"/>
      <c r="NO183" s="72"/>
      <c r="NP183" s="72"/>
      <c r="NQ183" s="72"/>
      <c r="NR183" s="72"/>
      <c r="NS183" s="72"/>
      <c r="NT183" s="72"/>
      <c r="NU183" s="72"/>
      <c r="NV183" s="72"/>
      <c r="NW183" s="72"/>
      <c r="NX183" s="72"/>
      <c r="NY183" s="72"/>
      <c r="NZ183" s="72"/>
      <c r="OA183" s="72"/>
      <c r="OB183" s="72"/>
      <c r="OC183" s="72"/>
      <c r="OD183" s="72"/>
      <c r="OE183" s="72"/>
      <c r="OF183" s="72"/>
      <c r="OG183" s="72"/>
      <c r="OH183" s="72"/>
      <c r="OI183" s="72"/>
      <c r="OJ183" s="72"/>
      <c r="OK183" s="72"/>
      <c r="OL183" s="72"/>
      <c r="OM183" s="72"/>
      <c r="ON183" s="72"/>
      <c r="OO183" s="72"/>
      <c r="OP183" s="72"/>
      <c r="OQ183" s="72"/>
      <c r="OR183" s="72"/>
      <c r="OS183" s="72"/>
      <c r="OT183" s="72"/>
      <c r="OU183" s="72"/>
      <c r="OV183" s="72"/>
      <c r="OW183" s="72"/>
      <c r="OX183" s="72"/>
      <c r="OY183" s="72"/>
      <c r="OZ183" s="72"/>
      <c r="PA183" s="72"/>
      <c r="PB183" s="72"/>
      <c r="PC183" s="72"/>
      <c r="PD183" s="72"/>
      <c r="PE183" s="72"/>
      <c r="PF183" s="72"/>
      <c r="PG183" s="72"/>
      <c r="PH183" s="72"/>
      <c r="PI183" s="72"/>
      <c r="PJ183" s="72"/>
      <c r="PK183" s="72"/>
      <c r="PL183" s="72"/>
      <c r="PM183" s="72"/>
      <c r="PN183" s="72"/>
      <c r="PO183" s="72"/>
      <c r="PP183" s="72"/>
      <c r="PQ183" s="72"/>
      <c r="PR183" s="72"/>
      <c r="PS183" s="72"/>
      <c r="PT183" s="72"/>
      <c r="PU183" s="72"/>
      <c r="PV183" s="72"/>
      <c r="PW183" s="72"/>
      <c r="PX183" s="72"/>
      <c r="PY183" s="72"/>
      <c r="PZ183" s="72"/>
      <c r="QA183" s="72"/>
      <c r="QB183" s="72"/>
      <c r="QC183" s="72"/>
      <c r="QD183" s="72"/>
      <c r="QE183" s="72"/>
      <c r="QF183" s="72"/>
      <c r="QG183" s="72"/>
      <c r="QH183" s="72"/>
      <c r="QI183" s="72"/>
      <c r="QJ183" s="72"/>
      <c r="QK183" s="72"/>
      <c r="QL183" s="72"/>
      <c r="QM183" s="72"/>
      <c r="QN183" s="72"/>
      <c r="QO183" s="72"/>
      <c r="QP183" s="72"/>
      <c r="QQ183" s="72"/>
      <c r="QR183" s="72"/>
      <c r="QS183" s="72"/>
      <c r="QT183" s="72"/>
      <c r="QU183" s="72"/>
      <c r="QV183" s="72"/>
      <c r="QW183" s="72"/>
      <c r="QX183" s="72"/>
      <c r="QY183" s="72"/>
      <c r="QZ183" s="72"/>
      <c r="RA183" s="72"/>
      <c r="RB183" s="72"/>
      <c r="RC183" s="72"/>
      <c r="RD183" s="72"/>
      <c r="RE183" s="72"/>
      <c r="RF183" s="72"/>
      <c r="RG183" s="72"/>
      <c r="RH183" s="72"/>
      <c r="RI183" s="72"/>
      <c r="RJ183" s="72"/>
      <c r="RK183" s="72"/>
      <c r="RL183" s="72"/>
      <c r="RM183" s="72"/>
      <c r="RN183" s="72"/>
      <c r="RO183" s="72"/>
      <c r="RP183" s="72"/>
      <c r="RQ183" s="72"/>
      <c r="RR183" s="72"/>
      <c r="RS183" s="72"/>
      <c r="RT183" s="72"/>
      <c r="RU183" s="72"/>
      <c r="RV183" s="72"/>
      <c r="RW183" s="72"/>
      <c r="RX183" s="72"/>
      <c r="RY183" s="72"/>
      <c r="RZ183" s="72"/>
      <c r="SA183" s="72"/>
      <c r="SB183" s="72"/>
      <c r="SC183" s="72"/>
      <c r="SD183" s="72"/>
      <c r="SE183" s="72"/>
      <c r="SF183" s="72"/>
      <c r="SG183" s="72"/>
      <c r="SH183" s="72"/>
      <c r="SI183" s="72"/>
      <c r="SJ183" s="72"/>
      <c r="SK183" s="72"/>
      <c r="SL183" s="72"/>
      <c r="SM183" s="72"/>
      <c r="SN183" s="72"/>
      <c r="SO183" s="72"/>
      <c r="SP183" s="72"/>
      <c r="SQ183" s="72"/>
      <c r="SR183" s="72"/>
      <c r="SS183" s="72"/>
      <c r="ST183" s="72"/>
      <c r="SU183" s="72"/>
      <c r="SV183" s="72"/>
      <c r="SW183" s="72"/>
      <c r="SX183" s="72"/>
      <c r="SY183" s="72"/>
      <c r="SZ183" s="72"/>
      <c r="TA183" s="72"/>
      <c r="TB183" s="72"/>
      <c r="TC183" s="72"/>
      <c r="TD183" s="72"/>
      <c r="TE183" s="72"/>
      <c r="TF183" s="72"/>
      <c r="TG183" s="72"/>
      <c r="TH183" s="72"/>
      <c r="TI183" s="72"/>
      <c r="TJ183" s="72"/>
      <c r="TK183" s="72"/>
      <c r="TL183" s="72"/>
      <c r="TM183" s="72"/>
      <c r="TN183" s="72"/>
      <c r="TO183" s="72"/>
      <c r="TP183" s="72"/>
      <c r="TQ183" s="72"/>
      <c r="TR183" s="72"/>
      <c r="TS183" s="72"/>
      <c r="TT183" s="72"/>
      <c r="TU183" s="72"/>
      <c r="TV183" s="72"/>
      <c r="TW183" s="72"/>
      <c r="TX183" s="72"/>
      <c r="TY183" s="72"/>
      <c r="TZ183" s="72"/>
      <c r="UA183" s="72"/>
      <c r="UB183" s="72"/>
      <c r="UC183" s="72"/>
      <c r="UD183" s="72"/>
      <c r="UE183" s="72"/>
      <c r="UF183" s="72"/>
      <c r="UG183" s="72"/>
      <c r="UH183" s="72"/>
      <c r="UI183" s="72"/>
      <c r="UJ183" s="72"/>
      <c r="UK183" s="72"/>
      <c r="UL183" s="72"/>
      <c r="UM183" s="72"/>
      <c r="UN183" s="72"/>
      <c r="UO183" s="72"/>
      <c r="UP183" s="72"/>
      <c r="UQ183" s="72"/>
      <c r="UR183" s="72"/>
      <c r="US183" s="72"/>
      <c r="UT183" s="72"/>
      <c r="UU183" s="72"/>
      <c r="UV183" s="72"/>
      <c r="UW183" s="72"/>
      <c r="UX183" s="72"/>
      <c r="UY183" s="72"/>
      <c r="UZ183" s="72"/>
      <c r="VA183" s="72"/>
      <c r="VB183" s="72"/>
      <c r="VC183" s="72"/>
      <c r="VD183" s="72"/>
      <c r="VE183" s="72"/>
      <c r="VF183" s="72"/>
      <c r="VG183" s="72"/>
      <c r="VH183" s="72"/>
      <c r="VI183" s="72"/>
      <c r="VJ183" s="72"/>
      <c r="VK183" s="72"/>
      <c r="VL183" s="72"/>
      <c r="VM183" s="72"/>
      <c r="VN183" s="72"/>
      <c r="VO183" s="72"/>
      <c r="VP183" s="72"/>
      <c r="VQ183" s="72"/>
      <c r="VR183" s="72"/>
      <c r="VS183" s="72"/>
      <c r="VT183" s="72"/>
      <c r="VU183" s="72"/>
      <c r="VV183" s="72"/>
      <c r="VW183" s="72"/>
      <c r="VX183" s="72"/>
      <c r="VY183" s="72"/>
      <c r="VZ183" s="72"/>
      <c r="WA183" s="72"/>
      <c r="WB183" s="72"/>
      <c r="WC183" s="72"/>
      <c r="WD183" s="72"/>
      <c r="WE183" s="72"/>
      <c r="WF183" s="72"/>
      <c r="WG183" s="72"/>
      <c r="WH183" s="72"/>
      <c r="WI183" s="72"/>
      <c r="WJ183" s="72"/>
      <c r="WK183" s="72"/>
      <c r="WL183" s="72"/>
      <c r="WM183" s="72"/>
      <c r="WN183" s="72"/>
      <c r="WO183" s="72"/>
      <c r="WP183" s="72"/>
      <c r="WQ183" s="72"/>
      <c r="WR183" s="72"/>
      <c r="WS183" s="72"/>
      <c r="WT183" s="72"/>
      <c r="WU183" s="72"/>
      <c r="WV183" s="72"/>
      <c r="WW183" s="72"/>
      <c r="WX183" s="72"/>
      <c r="WY183" s="72"/>
      <c r="WZ183" s="72"/>
      <c r="XA183" s="72"/>
      <c r="XB183" s="72"/>
      <c r="XC183" s="72"/>
      <c r="XD183" s="72"/>
      <c r="XE183" s="72"/>
      <c r="XF183" s="72"/>
      <c r="XG183" s="72"/>
      <c r="XH183" s="72"/>
      <c r="XI183" s="72"/>
      <c r="XJ183" s="72"/>
      <c r="XK183" s="72"/>
      <c r="XL183" s="72"/>
      <c r="XM183" s="72"/>
      <c r="XN183" s="72"/>
      <c r="XO183" s="72"/>
      <c r="XP183" s="72"/>
      <c r="XQ183" s="72"/>
      <c r="XR183" s="72"/>
      <c r="XS183" s="72"/>
      <c r="XT183" s="72"/>
      <c r="XU183" s="72"/>
      <c r="XV183" s="72"/>
      <c r="XW183" s="72"/>
      <c r="XX183" s="72"/>
      <c r="XY183" s="72"/>
      <c r="XZ183" s="72"/>
      <c r="YA183" s="72"/>
      <c r="YB183" s="72"/>
      <c r="YC183" s="72"/>
      <c r="YD183" s="72"/>
      <c r="YE183" s="72"/>
      <c r="YF183" s="72"/>
      <c r="YG183" s="72"/>
      <c r="YH183" s="72"/>
      <c r="YI183" s="72"/>
      <c r="YJ183" s="72"/>
      <c r="YK183" s="72"/>
      <c r="YL183" s="72"/>
      <c r="YM183" s="72"/>
      <c r="YN183" s="72"/>
      <c r="YO183" s="72"/>
      <c r="YP183" s="72"/>
      <c r="YQ183" s="72"/>
      <c r="YR183" s="72"/>
      <c r="YS183" s="72"/>
      <c r="YT183" s="72"/>
      <c r="YU183" s="72"/>
      <c r="YV183" s="72"/>
      <c r="YW183" s="72"/>
      <c r="YX183" s="72"/>
      <c r="YY183" s="72"/>
      <c r="YZ183" s="72"/>
      <c r="ZA183" s="72"/>
      <c r="ZB183" s="72"/>
      <c r="ZC183" s="72"/>
      <c r="ZD183" s="72"/>
      <c r="ZE183" s="72"/>
      <c r="ZF183" s="72"/>
      <c r="ZG183" s="72"/>
      <c r="ZH183" s="72"/>
      <c r="ZI183" s="72"/>
      <c r="ZJ183" s="72"/>
      <c r="ZK183" s="72"/>
      <c r="ZL183" s="72"/>
      <c r="ZM183" s="72"/>
      <c r="ZN183" s="72"/>
      <c r="ZO183" s="72"/>
      <c r="ZP183" s="72"/>
      <c r="ZQ183" s="72"/>
      <c r="ZR183" s="72"/>
      <c r="ZS183" s="72"/>
      <c r="ZT183" s="72"/>
      <c r="ZU183" s="72"/>
      <c r="ZV183" s="72"/>
      <c r="ZW183" s="72"/>
      <c r="ZX183" s="72"/>
      <c r="ZY183" s="72"/>
      <c r="ZZ183" s="72"/>
      <c r="AAA183" s="72"/>
      <c r="AAB183" s="72"/>
      <c r="AAC183" s="72"/>
      <c r="AAD183" s="72"/>
      <c r="AAE183" s="72"/>
      <c r="AAF183" s="72"/>
      <c r="AAG183" s="72"/>
      <c r="AAH183" s="72"/>
      <c r="AAI183" s="72"/>
      <c r="AAJ183" s="72"/>
      <c r="AAK183" s="72"/>
      <c r="AAL183" s="72"/>
      <c r="AAM183" s="72"/>
      <c r="AAN183" s="72"/>
      <c r="AAO183" s="72"/>
      <c r="AAP183" s="72"/>
      <c r="AAQ183" s="72"/>
      <c r="AAR183" s="72"/>
      <c r="AAS183" s="72"/>
      <c r="AAT183" s="72"/>
      <c r="AAU183" s="72"/>
      <c r="AAV183" s="72"/>
      <c r="AAW183" s="72"/>
      <c r="AAX183" s="72"/>
      <c r="AAY183" s="72"/>
      <c r="AAZ183" s="72"/>
      <c r="ABA183" s="72"/>
      <c r="ABB183" s="72"/>
      <c r="ABC183" s="72"/>
      <c r="ABD183" s="72"/>
      <c r="ABE183" s="72"/>
      <c r="ABF183" s="72"/>
      <c r="ABG183" s="72"/>
      <c r="ABH183" s="72"/>
      <c r="ABI183" s="72"/>
      <c r="ABJ183" s="72"/>
      <c r="ABK183" s="72"/>
      <c r="ABL183" s="72"/>
      <c r="ABM183" s="72"/>
      <c r="ABN183" s="72"/>
      <c r="ABO183" s="72"/>
      <c r="ABP183" s="72"/>
      <c r="ABQ183" s="72"/>
      <c r="ABR183" s="72"/>
      <c r="ABS183" s="72"/>
      <c r="ABT183" s="72"/>
      <c r="ABU183" s="72"/>
      <c r="ABV183" s="72"/>
      <c r="ABW183" s="72"/>
      <c r="ABX183" s="72"/>
      <c r="ABY183" s="72"/>
      <c r="ABZ183" s="72"/>
      <c r="ACA183" s="72"/>
      <c r="ACB183" s="72"/>
      <c r="ACC183" s="72"/>
      <c r="ACD183" s="72"/>
      <c r="ACE183" s="72"/>
      <c r="ACF183" s="72"/>
      <c r="ACG183" s="72"/>
      <c r="ACH183" s="72"/>
      <c r="ACI183" s="72"/>
      <c r="ACJ183" s="72"/>
      <c r="ACK183" s="72"/>
      <c r="ACL183" s="72"/>
      <c r="ACM183" s="72"/>
      <c r="ACN183" s="72"/>
      <c r="ACO183" s="72"/>
      <c r="ACP183" s="72"/>
      <c r="ACQ183" s="72"/>
      <c r="ACR183" s="72"/>
      <c r="ACS183" s="72"/>
      <c r="ACT183" s="72"/>
      <c r="ACU183" s="72"/>
      <c r="ACV183" s="72"/>
      <c r="ACW183" s="72"/>
      <c r="ACX183" s="72"/>
      <c r="ACY183" s="72"/>
      <c r="ACZ183" s="72"/>
      <c r="ADA183" s="72"/>
      <c r="ADB183" s="72"/>
      <c r="ADC183" s="72"/>
      <c r="ADD183" s="72"/>
      <c r="ADE183" s="72"/>
      <c r="ADF183" s="72"/>
      <c r="ADG183" s="72"/>
      <c r="ADH183" s="72"/>
      <c r="ADI183" s="72"/>
      <c r="ADJ183" s="72"/>
      <c r="ADK183" s="72"/>
      <c r="ADL183" s="72"/>
      <c r="ADM183" s="72"/>
      <c r="ADN183" s="72"/>
      <c r="ADO183" s="72"/>
      <c r="ADP183" s="72"/>
      <c r="ADQ183" s="72"/>
      <c r="ADR183" s="72"/>
      <c r="ADS183" s="72"/>
      <c r="ADT183" s="72"/>
      <c r="ADU183" s="72"/>
      <c r="ADV183" s="72"/>
      <c r="ADW183" s="72"/>
      <c r="ADX183" s="72"/>
      <c r="ADY183" s="72"/>
      <c r="ADZ183" s="72"/>
      <c r="AEA183" s="72"/>
      <c r="AEB183" s="72"/>
      <c r="AEC183" s="72"/>
      <c r="AED183" s="72"/>
      <c r="AEE183" s="72"/>
      <c r="AEF183" s="72"/>
      <c r="AEG183" s="72"/>
      <c r="AEH183" s="72"/>
      <c r="AEI183" s="72"/>
      <c r="AEJ183" s="72"/>
      <c r="AEK183" s="72"/>
      <c r="AEL183" s="72"/>
      <c r="AEM183" s="72"/>
      <c r="AEN183" s="72"/>
      <c r="AEO183" s="72"/>
      <c r="AEP183" s="72"/>
      <c r="AEQ183" s="72"/>
      <c r="AER183" s="72"/>
      <c r="AES183" s="72"/>
      <c r="AET183" s="72"/>
      <c r="AEU183" s="72"/>
      <c r="AEV183" s="72"/>
      <c r="AEW183" s="72"/>
      <c r="AEX183" s="72"/>
      <c r="AEY183" s="72"/>
      <c r="AEZ183" s="72"/>
      <c r="AFA183" s="72"/>
      <c r="AFB183" s="72"/>
      <c r="AFC183" s="72"/>
      <c r="AFD183" s="72"/>
      <c r="AFE183" s="72"/>
      <c r="AFF183" s="72"/>
      <c r="AFG183" s="72"/>
      <c r="AFH183" s="72"/>
      <c r="AFI183" s="72"/>
      <c r="AFJ183" s="72"/>
      <c r="AFK183" s="72"/>
      <c r="AFL183" s="72"/>
      <c r="AFM183" s="72"/>
      <c r="AFN183" s="72"/>
      <c r="AFO183" s="72"/>
      <c r="AFP183" s="72"/>
      <c r="AFQ183" s="72"/>
      <c r="AFR183" s="72"/>
      <c r="AFS183" s="72"/>
      <c r="AFT183" s="72"/>
      <c r="AFU183" s="72"/>
      <c r="AFV183" s="72"/>
      <c r="AFW183" s="72"/>
      <c r="AFX183" s="72"/>
      <c r="AFY183" s="72"/>
      <c r="AFZ183" s="72"/>
      <c r="AGA183" s="72"/>
      <c r="AGB183" s="72"/>
      <c r="AGC183" s="72"/>
      <c r="AGD183" s="72"/>
      <c r="AGE183" s="72"/>
      <c r="AGF183" s="72"/>
      <c r="AGG183" s="72"/>
      <c r="AGH183" s="72"/>
      <c r="AGI183" s="72"/>
      <c r="AGJ183" s="72"/>
      <c r="AGK183" s="72"/>
      <c r="AGL183" s="72"/>
      <c r="AGM183" s="72"/>
      <c r="AGN183" s="72"/>
      <c r="AGO183" s="72"/>
      <c r="AGP183" s="72"/>
      <c r="AGQ183" s="72"/>
      <c r="AGR183" s="72"/>
      <c r="AGS183" s="72"/>
      <c r="AGT183" s="72"/>
      <c r="AGU183" s="72"/>
      <c r="AGV183" s="72"/>
      <c r="AGW183" s="72"/>
      <c r="AGX183" s="72"/>
      <c r="AGY183" s="72"/>
      <c r="AGZ183" s="72"/>
      <c r="AHA183" s="72"/>
      <c r="AHB183" s="72"/>
      <c r="AHC183" s="72"/>
      <c r="AHD183" s="72"/>
      <c r="AHE183" s="72"/>
      <c r="AHF183" s="72"/>
      <c r="AHG183" s="72"/>
      <c r="AHH183" s="72"/>
      <c r="AHI183" s="72"/>
      <c r="AHJ183" s="72"/>
      <c r="AHK183" s="72"/>
      <c r="AHL183" s="72"/>
      <c r="AHM183" s="72"/>
      <c r="AHN183" s="72"/>
      <c r="AHO183" s="72"/>
      <c r="AHP183" s="72"/>
      <c r="AHQ183" s="72"/>
      <c r="AHR183" s="72"/>
      <c r="AHS183" s="72"/>
      <c r="AHT183" s="72"/>
      <c r="AHU183" s="72"/>
      <c r="AHV183" s="72"/>
      <c r="AHW183" s="72"/>
      <c r="AHX183" s="72"/>
      <c r="AHY183" s="72"/>
      <c r="AHZ183" s="72"/>
      <c r="AIA183" s="72"/>
      <c r="AIB183" s="72"/>
      <c r="AIC183" s="72"/>
      <c r="AID183" s="72"/>
      <c r="AIE183" s="72"/>
      <c r="AIF183" s="72"/>
      <c r="AIG183" s="72"/>
      <c r="AIH183" s="72"/>
      <c r="AII183" s="72"/>
      <c r="AIJ183" s="72"/>
      <c r="AIK183" s="72"/>
      <c r="AIL183" s="72"/>
      <c r="AIM183" s="72"/>
      <c r="AIN183" s="72"/>
      <c r="AIO183" s="72"/>
      <c r="AIP183" s="72"/>
      <c r="AIQ183" s="72"/>
      <c r="AIR183" s="72"/>
      <c r="AIS183" s="72"/>
      <c r="AIT183" s="72"/>
      <c r="AIU183" s="72"/>
      <c r="AIV183" s="72"/>
      <c r="AIW183" s="72"/>
      <c r="AIX183" s="72"/>
      <c r="AIY183" s="72"/>
      <c r="AIZ183" s="72"/>
      <c r="AJA183" s="72"/>
      <c r="AJB183" s="72"/>
      <c r="AJC183" s="72"/>
      <c r="AJD183" s="72"/>
      <c r="AJE183" s="72"/>
      <c r="AJF183" s="72"/>
      <c r="AJG183" s="72"/>
      <c r="AJH183" s="72"/>
      <c r="AJI183" s="72"/>
      <c r="AJJ183" s="72"/>
      <c r="AJK183" s="72"/>
      <c r="AJL183" s="72"/>
      <c r="AJM183" s="72"/>
      <c r="AJN183" s="72"/>
      <c r="AJO183" s="72"/>
      <c r="AJP183" s="72"/>
      <c r="AJQ183" s="72"/>
      <c r="AJR183" s="72"/>
      <c r="AJS183" s="72"/>
      <c r="AJT183" s="72"/>
      <c r="AJU183" s="72"/>
      <c r="AJV183" s="72"/>
      <c r="AJW183" s="72"/>
      <c r="AJX183" s="72"/>
      <c r="AJY183" s="72"/>
      <c r="AJZ183" s="72"/>
      <c r="AKA183" s="72"/>
      <c r="AKB183" s="72"/>
      <c r="AKC183" s="72"/>
      <c r="AKD183" s="72"/>
      <c r="AKE183" s="72"/>
      <c r="AKF183" s="72"/>
      <c r="AKG183" s="72"/>
      <c r="AKH183" s="72"/>
      <c r="AKI183" s="72"/>
      <c r="AKJ183" s="72"/>
      <c r="AKK183" s="72"/>
      <c r="AKL183" s="72"/>
      <c r="AKM183" s="72"/>
      <c r="AKN183" s="72"/>
      <c r="AKO183" s="72"/>
      <c r="AKP183" s="72"/>
      <c r="AKQ183" s="72"/>
      <c r="AKR183" s="72"/>
      <c r="AKS183" s="72"/>
      <c r="AKT183" s="72"/>
      <c r="AKU183" s="72"/>
      <c r="AKV183" s="72"/>
      <c r="AKW183" s="72"/>
      <c r="AKX183" s="72"/>
      <c r="AKY183" s="72"/>
      <c r="AKZ183" s="72"/>
      <c r="ALA183" s="72"/>
      <c r="ALB183" s="72"/>
      <c r="ALC183" s="72"/>
      <c r="ALD183" s="72"/>
      <c r="ALE183" s="72"/>
      <c r="ALF183" s="72"/>
      <c r="ALG183" s="72"/>
      <c r="ALH183" s="72"/>
      <c r="ALI183" s="72"/>
      <c r="ALJ183" s="72"/>
      <c r="ALK183" s="72"/>
      <c r="ALL183" s="72"/>
      <c r="ALM183" s="72"/>
      <c r="ALN183" s="72"/>
      <c r="ALO183" s="72"/>
      <c r="ALP183" s="72"/>
      <c r="ALQ183" s="72"/>
      <c r="ALR183" s="72"/>
      <c r="ALS183" s="72"/>
      <c r="ALT183" s="72"/>
      <c r="ALU183" s="72"/>
      <c r="ALV183" s="72"/>
      <c r="ALW183" s="72"/>
      <c r="ALX183" s="72"/>
      <c r="ALY183" s="72"/>
      <c r="ALZ183" s="72"/>
      <c r="AMA183" s="72"/>
      <c r="AMB183" s="72"/>
      <c r="AMC183" s="72"/>
      <c r="AMD183" s="72"/>
      <c r="AME183" s="72"/>
      <c r="AMF183" s="72"/>
      <c r="AMG183" s="72"/>
      <c r="AMH183" s="72"/>
      <c r="AMI183" s="72"/>
      <c r="AMJ183" s="72"/>
      <c r="AMK183" s="72"/>
      <c r="AML183" s="72"/>
      <c r="AMM183" s="72"/>
      <c r="AMN183" s="72"/>
      <c r="AMO183" s="72"/>
      <c r="AMP183" s="72"/>
      <c r="AMQ183" s="72"/>
      <c r="AMR183" s="72"/>
      <c r="AMS183" s="72"/>
      <c r="AMT183" s="72"/>
      <c r="AMU183" s="72"/>
      <c r="AMV183" s="72"/>
      <c r="AMW183" s="72"/>
      <c r="AMX183" s="72"/>
      <c r="AMY183" s="72"/>
      <c r="AMZ183" s="72"/>
      <c r="ANA183" s="72"/>
      <c r="ANB183" s="72"/>
      <c r="ANC183" s="72"/>
      <c r="AND183" s="72"/>
      <c r="ANE183" s="72"/>
      <c r="ANF183" s="72"/>
      <c r="ANG183" s="72"/>
      <c r="ANH183" s="72"/>
      <c r="ANI183" s="72"/>
      <c r="ANJ183" s="72"/>
      <c r="ANK183" s="72"/>
      <c r="ANL183" s="72"/>
      <c r="ANM183" s="72"/>
      <c r="ANN183" s="72"/>
      <c r="ANO183" s="72"/>
      <c r="ANP183" s="72"/>
      <c r="ANQ183" s="72"/>
      <c r="ANR183" s="72"/>
      <c r="ANS183" s="72"/>
      <c r="ANT183" s="72"/>
      <c r="ANU183" s="72"/>
      <c r="ANV183" s="72"/>
      <c r="ANW183" s="72"/>
      <c r="ANX183" s="72"/>
      <c r="ANY183" s="72"/>
      <c r="ANZ183" s="72"/>
      <c r="AOA183" s="72"/>
      <c r="AOB183" s="72"/>
      <c r="AOC183" s="72"/>
      <c r="AOD183" s="72"/>
      <c r="AOE183" s="72"/>
      <c r="AOF183" s="72"/>
      <c r="AOG183" s="72"/>
      <c r="AOH183" s="72"/>
      <c r="AOI183" s="72"/>
      <c r="AOJ183" s="72"/>
      <c r="AOK183" s="72"/>
      <c r="AOL183" s="72"/>
      <c r="AOM183" s="72"/>
      <c r="AON183" s="72"/>
      <c r="AOO183" s="72"/>
      <c r="AOP183" s="72"/>
      <c r="AOQ183" s="72"/>
      <c r="AOR183" s="72"/>
      <c r="AOS183" s="72"/>
      <c r="AOT183" s="72"/>
      <c r="AOU183" s="72"/>
      <c r="AOV183" s="72"/>
      <c r="AOW183" s="72"/>
      <c r="AOX183" s="72"/>
      <c r="AOY183" s="72"/>
      <c r="AOZ183" s="72"/>
      <c r="APA183" s="72"/>
      <c r="APB183" s="72"/>
      <c r="APC183" s="72"/>
      <c r="APD183" s="72"/>
      <c r="APE183" s="72"/>
      <c r="APF183" s="72"/>
      <c r="APG183" s="72"/>
      <c r="APH183" s="72"/>
      <c r="API183" s="72"/>
      <c r="APJ183" s="72"/>
      <c r="APK183" s="72"/>
      <c r="APL183" s="72"/>
      <c r="APM183" s="72"/>
      <c r="APN183" s="72"/>
      <c r="APO183" s="72"/>
      <c r="APP183" s="72"/>
      <c r="APQ183" s="72"/>
      <c r="APR183" s="72"/>
      <c r="APS183" s="72"/>
      <c r="APT183" s="72"/>
      <c r="APU183" s="72"/>
      <c r="APV183" s="72"/>
      <c r="APW183" s="72"/>
      <c r="APX183" s="72"/>
      <c r="APY183" s="72"/>
      <c r="APZ183" s="72"/>
      <c r="AQA183" s="72"/>
      <c r="AQB183" s="72"/>
      <c r="AQC183" s="72"/>
      <c r="AQD183" s="72"/>
      <c r="AQE183" s="72"/>
      <c r="AQF183" s="72"/>
      <c r="AQG183" s="72"/>
      <c r="AQH183" s="72"/>
      <c r="AQI183" s="72"/>
      <c r="AQJ183" s="72"/>
      <c r="AQK183" s="72"/>
      <c r="AQL183" s="72"/>
      <c r="AQM183" s="72"/>
      <c r="AQN183" s="72"/>
      <c r="AQO183" s="72"/>
      <c r="AQP183" s="72"/>
      <c r="AQQ183" s="72"/>
      <c r="AQR183" s="72"/>
      <c r="AQS183" s="72"/>
      <c r="AQT183" s="72"/>
      <c r="AQU183" s="72"/>
      <c r="AQV183" s="72"/>
      <c r="AQW183" s="72"/>
      <c r="AQX183" s="72"/>
      <c r="AQY183" s="72"/>
      <c r="AQZ183" s="72"/>
      <c r="ARA183" s="72"/>
      <c r="ARB183" s="72"/>
      <c r="ARC183" s="72"/>
      <c r="ARD183" s="72"/>
      <c r="ARE183" s="72"/>
      <c r="ARF183" s="72"/>
      <c r="ARG183" s="72"/>
      <c r="ARH183" s="72"/>
      <c r="ARI183" s="72"/>
      <c r="ARJ183" s="72"/>
      <c r="ARK183" s="72"/>
      <c r="ARL183" s="72"/>
      <c r="ARM183" s="72"/>
      <c r="ARN183" s="72"/>
      <c r="ARO183" s="72"/>
      <c r="ARP183" s="72"/>
      <c r="ARQ183" s="72"/>
      <c r="ARR183" s="72"/>
      <c r="ARS183" s="72"/>
      <c r="ART183" s="72"/>
      <c r="ARU183" s="72"/>
      <c r="ARV183" s="72"/>
      <c r="ARW183" s="72"/>
      <c r="ARX183" s="72"/>
      <c r="ARY183" s="72"/>
      <c r="ARZ183" s="72"/>
      <c r="ASA183" s="72"/>
      <c r="ASB183" s="72"/>
      <c r="ASC183" s="72"/>
      <c r="ASD183" s="72"/>
      <c r="ASE183" s="72"/>
      <c r="ASF183" s="72"/>
      <c r="ASG183" s="72"/>
      <c r="ASH183" s="72"/>
      <c r="ASI183" s="72"/>
      <c r="ASJ183" s="72"/>
      <c r="ASK183" s="72"/>
      <c r="ASL183" s="72"/>
      <c r="ASM183" s="72"/>
      <c r="ASN183" s="72"/>
      <c r="ASO183" s="72"/>
      <c r="ASP183" s="72"/>
      <c r="ASQ183" s="72"/>
      <c r="ASR183" s="72"/>
      <c r="ASS183" s="72"/>
      <c r="AST183" s="72"/>
      <c r="ASU183" s="72"/>
      <c r="ASV183" s="72"/>
      <c r="ASW183" s="72"/>
      <c r="ASX183" s="72"/>
      <c r="ASY183" s="72"/>
      <c r="ASZ183" s="72"/>
      <c r="ATA183" s="72"/>
      <c r="ATB183" s="72"/>
      <c r="ATC183" s="72"/>
      <c r="ATD183" s="72"/>
      <c r="ATE183" s="72"/>
      <c r="ATF183" s="72"/>
      <c r="ATG183" s="72"/>
      <c r="ATH183" s="72"/>
      <c r="ATI183" s="72"/>
      <c r="ATJ183" s="72"/>
      <c r="ATK183" s="72"/>
      <c r="ATL183" s="72"/>
      <c r="ATM183" s="72"/>
      <c r="ATN183" s="72"/>
      <c r="ATO183" s="72"/>
      <c r="ATP183" s="72"/>
      <c r="ATQ183" s="72"/>
      <c r="ATR183" s="72"/>
      <c r="ATS183" s="72"/>
      <c r="ATT183" s="72"/>
      <c r="ATU183" s="72"/>
      <c r="ATV183" s="72"/>
      <c r="ATW183" s="72"/>
      <c r="ATX183" s="72"/>
      <c r="ATY183" s="72"/>
      <c r="ATZ183" s="72"/>
      <c r="AUA183" s="72"/>
      <c r="AUB183" s="72"/>
      <c r="AUC183" s="72"/>
      <c r="AUD183" s="72"/>
      <c r="AUE183" s="72"/>
      <c r="AUF183" s="72"/>
      <c r="AUG183" s="72"/>
      <c r="AUH183" s="72"/>
      <c r="AUI183" s="72"/>
      <c r="AUJ183" s="72"/>
      <c r="AUK183" s="72"/>
      <c r="AUL183" s="72"/>
      <c r="AUM183" s="72"/>
      <c r="AUN183" s="72"/>
      <c r="AUO183" s="72"/>
      <c r="AUP183" s="72"/>
      <c r="AUQ183" s="72"/>
      <c r="AUR183" s="72"/>
      <c r="AUS183" s="72"/>
      <c r="AUT183" s="72"/>
      <c r="AUU183" s="72"/>
      <c r="AUV183" s="72"/>
      <c r="AUW183" s="72"/>
      <c r="AUX183" s="72"/>
      <c r="AUY183" s="72"/>
      <c r="AUZ183" s="72"/>
      <c r="AVA183" s="72"/>
      <c r="AVB183" s="72"/>
      <c r="AVC183" s="72"/>
      <c r="AVD183" s="72"/>
      <c r="AVE183" s="72"/>
      <c r="AVF183" s="72"/>
      <c r="AVG183" s="72"/>
      <c r="AVH183" s="72"/>
      <c r="AVI183" s="72"/>
      <c r="AVJ183" s="72"/>
      <c r="AVK183" s="72"/>
      <c r="AVL183" s="72"/>
      <c r="AVM183" s="72"/>
      <c r="AVN183" s="72"/>
      <c r="AVO183" s="72"/>
      <c r="AVP183" s="72"/>
      <c r="AVQ183" s="72"/>
      <c r="AVR183" s="72"/>
      <c r="AVS183" s="72"/>
      <c r="AVT183" s="72"/>
      <c r="AVU183" s="72"/>
      <c r="AVV183" s="72"/>
      <c r="AVW183" s="72"/>
      <c r="AVX183" s="72"/>
      <c r="AVY183" s="72"/>
      <c r="AVZ183" s="72"/>
      <c r="AWA183" s="72"/>
      <c r="AWB183" s="72"/>
      <c r="AWC183" s="72"/>
      <c r="AWD183" s="72"/>
      <c r="AWE183" s="72"/>
      <c r="AWF183" s="72"/>
      <c r="AWG183" s="72"/>
      <c r="AWH183" s="72"/>
      <c r="AWI183" s="72"/>
      <c r="AWJ183" s="72"/>
      <c r="AWK183" s="72"/>
      <c r="AWL183" s="72"/>
      <c r="AWM183" s="72"/>
      <c r="AWN183" s="72"/>
      <c r="AWO183" s="72"/>
      <c r="AWP183" s="72"/>
      <c r="AWQ183" s="72"/>
      <c r="AWR183" s="72"/>
      <c r="AWS183" s="72"/>
      <c r="AWT183" s="72"/>
      <c r="AWU183" s="72"/>
      <c r="AWV183" s="72"/>
      <c r="AWW183" s="72"/>
      <c r="AWX183" s="72"/>
      <c r="AWY183" s="72"/>
      <c r="AWZ183" s="72"/>
      <c r="AXA183" s="72"/>
      <c r="AXB183" s="72"/>
      <c r="AXC183" s="72"/>
      <c r="AXD183" s="72"/>
      <c r="AXE183" s="72"/>
      <c r="AXF183" s="72"/>
      <c r="AXG183" s="72"/>
      <c r="AXH183" s="72"/>
      <c r="AXI183" s="72"/>
      <c r="AXJ183" s="72"/>
      <c r="AXK183" s="72"/>
      <c r="AXL183" s="72"/>
      <c r="AXM183" s="72"/>
      <c r="AXN183" s="72"/>
      <c r="AXO183" s="72"/>
      <c r="AXP183" s="72"/>
      <c r="AXQ183" s="72"/>
      <c r="AXR183" s="72"/>
      <c r="AXS183" s="72"/>
      <c r="AXT183" s="72"/>
      <c r="AXU183" s="72"/>
      <c r="AXV183" s="72"/>
      <c r="AXW183" s="72"/>
      <c r="AXX183" s="72"/>
      <c r="AXY183" s="72"/>
      <c r="AXZ183" s="72"/>
      <c r="AYA183" s="72"/>
      <c r="AYB183" s="72"/>
      <c r="AYC183" s="72"/>
      <c r="AYD183" s="72"/>
      <c r="AYE183" s="72"/>
      <c r="AYF183" s="72"/>
      <c r="AYG183" s="72"/>
      <c r="AYH183" s="72"/>
      <c r="AYI183" s="72"/>
      <c r="AYJ183" s="72"/>
      <c r="AYK183" s="72"/>
      <c r="AYL183" s="72"/>
      <c r="AYM183" s="72"/>
      <c r="AYN183" s="72"/>
      <c r="AYO183" s="72"/>
      <c r="AYP183" s="72"/>
      <c r="AYQ183" s="72"/>
      <c r="AYR183" s="72"/>
      <c r="AYS183" s="72"/>
      <c r="AYT183" s="72"/>
      <c r="AYU183" s="72"/>
      <c r="AYV183" s="72"/>
      <c r="AYW183" s="72"/>
      <c r="AYX183" s="72"/>
      <c r="AYY183" s="72"/>
      <c r="AYZ183" s="72"/>
      <c r="AZA183" s="72"/>
      <c r="AZB183" s="72"/>
      <c r="AZC183" s="72"/>
      <c r="AZD183" s="72"/>
      <c r="AZE183" s="72"/>
      <c r="AZF183" s="72"/>
      <c r="AZG183" s="72"/>
      <c r="AZH183" s="72"/>
      <c r="AZI183" s="72"/>
      <c r="AZJ183" s="72"/>
      <c r="AZK183" s="72"/>
      <c r="AZL183" s="72"/>
      <c r="AZM183" s="72"/>
      <c r="AZN183" s="72"/>
      <c r="AZO183" s="72"/>
      <c r="AZP183" s="72"/>
      <c r="AZQ183" s="72"/>
      <c r="AZR183" s="72"/>
      <c r="AZS183" s="72"/>
      <c r="AZT183" s="72"/>
      <c r="AZU183" s="72"/>
      <c r="AZV183" s="72"/>
      <c r="AZW183" s="72"/>
      <c r="AZX183" s="72"/>
      <c r="AZY183" s="72"/>
      <c r="AZZ183" s="72"/>
      <c r="BAA183" s="72"/>
      <c r="BAB183" s="72"/>
      <c r="BAC183" s="72"/>
      <c r="BAD183" s="72"/>
      <c r="BAE183" s="72"/>
      <c r="BAF183" s="72"/>
      <c r="BAG183" s="72"/>
      <c r="BAH183" s="72"/>
      <c r="BAI183" s="72"/>
      <c r="BAJ183" s="72"/>
      <c r="BAK183" s="72"/>
      <c r="BAL183" s="72"/>
      <c r="BAM183" s="72"/>
      <c r="BAN183" s="72"/>
      <c r="BAO183" s="72"/>
      <c r="BAP183" s="72"/>
      <c r="BAQ183" s="72"/>
      <c r="BAR183" s="72"/>
      <c r="BAS183" s="72"/>
      <c r="BAT183" s="72"/>
      <c r="BAU183" s="72"/>
      <c r="BAV183" s="72"/>
      <c r="BAW183" s="72"/>
      <c r="BAX183" s="72"/>
      <c r="BAY183" s="72"/>
      <c r="BAZ183" s="72"/>
      <c r="BBA183" s="72"/>
      <c r="BBB183" s="72"/>
      <c r="BBC183" s="72"/>
      <c r="BBD183" s="72"/>
      <c r="BBE183" s="72"/>
      <c r="BBF183" s="72"/>
      <c r="BBG183" s="72"/>
      <c r="BBH183" s="72"/>
      <c r="BBI183" s="72"/>
      <c r="BBJ183" s="72"/>
      <c r="BBK183" s="72"/>
      <c r="BBL183" s="72"/>
      <c r="BBM183" s="72"/>
      <c r="BBN183" s="72"/>
      <c r="BBO183" s="72"/>
      <c r="BBP183" s="72"/>
      <c r="BBQ183" s="72"/>
      <c r="BBR183" s="72"/>
      <c r="BBS183" s="72"/>
      <c r="BBT183" s="72"/>
      <c r="BBU183" s="72"/>
      <c r="BBV183" s="72"/>
      <c r="BBW183" s="72"/>
      <c r="BBX183" s="72"/>
      <c r="BBY183" s="72"/>
      <c r="BBZ183" s="72"/>
      <c r="BCA183" s="72"/>
      <c r="BCB183" s="72"/>
      <c r="BCC183" s="72"/>
      <c r="BCD183" s="72"/>
      <c r="BCE183" s="72"/>
      <c r="BCF183" s="72"/>
      <c r="BCG183" s="72"/>
      <c r="BCH183" s="72"/>
      <c r="BCI183" s="72"/>
      <c r="BCJ183" s="72"/>
      <c r="BCK183" s="72"/>
      <c r="BCL183" s="72"/>
      <c r="BCM183" s="72"/>
      <c r="BCN183" s="72"/>
      <c r="BCO183" s="72"/>
      <c r="BCP183" s="72"/>
      <c r="BCQ183" s="72"/>
      <c r="BCR183" s="72"/>
      <c r="BCS183" s="72"/>
      <c r="BCT183" s="72"/>
      <c r="BCU183" s="72"/>
      <c r="BCV183" s="72"/>
      <c r="BCW183" s="72"/>
      <c r="BCX183" s="72"/>
      <c r="BCY183" s="72"/>
      <c r="BCZ183" s="72"/>
      <c r="BDA183" s="72"/>
      <c r="BDB183" s="72"/>
      <c r="BDC183" s="72"/>
      <c r="BDD183" s="72"/>
      <c r="BDE183" s="72"/>
      <c r="BDF183" s="72"/>
      <c r="BDG183" s="72"/>
      <c r="BDH183" s="72"/>
      <c r="BDI183" s="72"/>
      <c r="BDJ183" s="72"/>
      <c r="BDK183" s="72"/>
      <c r="BDL183" s="72"/>
      <c r="BDM183" s="72"/>
      <c r="BDN183" s="72"/>
      <c r="BDO183" s="72"/>
      <c r="BDP183" s="72"/>
      <c r="BDQ183" s="72"/>
      <c r="BDR183" s="72"/>
      <c r="BDS183" s="72"/>
      <c r="BDT183" s="72"/>
      <c r="BDU183" s="72"/>
      <c r="BDV183" s="72"/>
      <c r="BDW183" s="72"/>
      <c r="BDX183" s="72"/>
      <c r="BDY183" s="72"/>
      <c r="BDZ183" s="72"/>
      <c r="BEA183" s="72"/>
      <c r="BEB183" s="72"/>
      <c r="BEC183" s="72"/>
      <c r="BED183" s="72"/>
      <c r="BEE183" s="72"/>
      <c r="BEF183" s="72"/>
      <c r="BEG183" s="72"/>
      <c r="BEH183" s="72"/>
      <c r="BEI183" s="72"/>
      <c r="BEJ183" s="72"/>
      <c r="BEK183" s="72"/>
      <c r="BEL183" s="72"/>
      <c r="BEM183" s="72"/>
      <c r="BEN183" s="72"/>
      <c r="BEO183" s="72"/>
      <c r="BEP183" s="72"/>
      <c r="BEQ183" s="72"/>
      <c r="BER183" s="72"/>
      <c r="BES183" s="72"/>
      <c r="BET183" s="72"/>
      <c r="BEU183" s="72"/>
      <c r="BEV183" s="72"/>
      <c r="BEW183" s="72"/>
      <c r="BEX183" s="72"/>
      <c r="BEY183" s="72"/>
      <c r="BEZ183" s="72"/>
      <c r="BFA183" s="72"/>
      <c r="BFB183" s="72"/>
      <c r="BFC183" s="72"/>
      <c r="BFD183" s="72"/>
      <c r="BFE183" s="72"/>
      <c r="BFF183" s="72"/>
      <c r="BFG183" s="72"/>
      <c r="BFH183" s="72"/>
      <c r="BFI183" s="72"/>
      <c r="BFJ183" s="72"/>
      <c r="BFK183" s="72"/>
      <c r="BFL183" s="72"/>
      <c r="BFM183" s="72"/>
      <c r="BFN183" s="72"/>
      <c r="BFO183" s="72"/>
      <c r="BFP183" s="72"/>
      <c r="BFQ183" s="72"/>
      <c r="BFR183" s="72"/>
      <c r="BFS183" s="72"/>
      <c r="BFT183" s="72"/>
      <c r="BFU183" s="72"/>
      <c r="BFV183" s="72"/>
      <c r="BFW183" s="72"/>
      <c r="BFX183" s="72"/>
      <c r="BFY183" s="72"/>
      <c r="BFZ183" s="72"/>
      <c r="BGA183" s="72"/>
      <c r="BGB183" s="72"/>
      <c r="BGC183" s="72"/>
      <c r="BGD183" s="72"/>
      <c r="BGE183" s="72"/>
      <c r="BGF183" s="72"/>
      <c r="BGG183" s="72"/>
      <c r="BGH183" s="72"/>
      <c r="BGI183" s="72"/>
      <c r="BGJ183" s="72"/>
      <c r="BGK183" s="72"/>
      <c r="BGL183" s="72"/>
      <c r="BGM183" s="72"/>
      <c r="BGN183" s="72"/>
      <c r="BGO183" s="72"/>
      <c r="BGP183" s="72"/>
      <c r="BGQ183" s="72"/>
      <c r="BGR183" s="72"/>
      <c r="BGS183" s="72"/>
      <c r="BGT183" s="72"/>
      <c r="BGU183" s="72"/>
      <c r="BGV183" s="72"/>
      <c r="BGW183" s="72"/>
      <c r="BGX183" s="72"/>
      <c r="BGY183" s="72"/>
      <c r="BGZ183" s="72"/>
      <c r="BHA183" s="72"/>
      <c r="BHB183" s="72"/>
      <c r="BHC183" s="72"/>
      <c r="BHD183" s="72"/>
      <c r="BHE183" s="72"/>
      <c r="BHF183" s="72"/>
      <c r="BHG183" s="72"/>
      <c r="BHH183" s="72"/>
      <c r="BHI183" s="72"/>
      <c r="BHJ183" s="72"/>
      <c r="BHK183" s="72"/>
      <c r="BHL183" s="72"/>
      <c r="BHM183" s="72"/>
      <c r="BHN183" s="72"/>
      <c r="BHO183" s="72"/>
      <c r="BHP183" s="72"/>
      <c r="BHQ183" s="72"/>
      <c r="BHR183" s="72"/>
      <c r="BHS183" s="72"/>
      <c r="BHT183" s="72"/>
      <c r="BHU183" s="72"/>
      <c r="BHV183" s="72"/>
      <c r="BHW183" s="72"/>
      <c r="BHX183" s="72"/>
      <c r="BHY183" s="72"/>
      <c r="BHZ183" s="72"/>
      <c r="BIA183" s="72"/>
      <c r="BIB183" s="72"/>
      <c r="BIC183" s="72"/>
      <c r="BID183" s="72"/>
      <c r="BIE183" s="72"/>
      <c r="BIF183" s="72"/>
      <c r="BIG183" s="72"/>
      <c r="BIH183" s="72"/>
      <c r="BII183" s="72"/>
      <c r="BIJ183" s="72"/>
      <c r="BIK183" s="72"/>
      <c r="BIL183" s="72"/>
      <c r="BIM183" s="72"/>
      <c r="BIN183" s="72"/>
      <c r="BIO183" s="72"/>
      <c r="BIP183" s="72"/>
      <c r="BIQ183" s="72"/>
      <c r="BIR183" s="72"/>
      <c r="BIS183" s="72"/>
      <c r="BIT183" s="72"/>
      <c r="BIU183" s="72"/>
      <c r="BIV183" s="72"/>
      <c r="BIW183" s="72"/>
      <c r="BIX183" s="72"/>
      <c r="BIY183" s="72"/>
      <c r="BIZ183" s="72"/>
      <c r="BJA183" s="72"/>
      <c r="BJB183" s="72"/>
      <c r="BJC183" s="72"/>
      <c r="BJD183" s="72"/>
      <c r="BJE183" s="72"/>
      <c r="BJF183" s="72"/>
      <c r="BJG183" s="72"/>
      <c r="BJH183" s="72"/>
      <c r="BJI183" s="72"/>
      <c r="BJJ183" s="72"/>
      <c r="BJK183" s="72"/>
      <c r="BJL183" s="72"/>
      <c r="BJM183" s="72"/>
      <c r="BJN183" s="72"/>
      <c r="BJO183" s="72"/>
      <c r="BJP183" s="72"/>
      <c r="BJQ183" s="72"/>
      <c r="BJR183" s="72"/>
      <c r="BJS183" s="72"/>
      <c r="BJT183" s="72"/>
      <c r="BJU183" s="72"/>
      <c r="BJV183" s="72"/>
      <c r="BJW183" s="72"/>
      <c r="BJX183" s="72"/>
      <c r="BJY183" s="72"/>
      <c r="BJZ183" s="72"/>
      <c r="BKA183" s="72"/>
      <c r="BKB183" s="72"/>
      <c r="BKC183" s="72"/>
      <c r="BKD183" s="72"/>
      <c r="BKE183" s="72"/>
      <c r="BKF183" s="72"/>
      <c r="BKG183" s="72"/>
      <c r="BKH183" s="72"/>
      <c r="BKI183" s="72"/>
      <c r="BKJ183" s="72"/>
      <c r="BKK183" s="72"/>
      <c r="BKL183" s="72"/>
      <c r="BKM183" s="72"/>
      <c r="BKN183" s="72"/>
      <c r="BKO183" s="72"/>
      <c r="BKP183" s="72"/>
      <c r="BKQ183" s="72"/>
      <c r="BKR183" s="72"/>
      <c r="BKS183" s="72"/>
      <c r="BKT183" s="72"/>
      <c r="BKU183" s="72"/>
      <c r="BKV183" s="72"/>
      <c r="BKW183" s="72"/>
      <c r="BKX183" s="72"/>
      <c r="BKY183" s="72"/>
      <c r="BKZ183" s="72"/>
      <c r="BLA183" s="72"/>
      <c r="BLB183" s="72"/>
      <c r="BLC183" s="72"/>
      <c r="BLD183" s="72"/>
      <c r="BLE183" s="72"/>
      <c r="BLF183" s="72"/>
      <c r="BLG183" s="72"/>
      <c r="BLH183" s="72"/>
      <c r="BLI183" s="72"/>
      <c r="BLJ183" s="72"/>
      <c r="BLK183" s="72"/>
      <c r="BLL183" s="72"/>
      <c r="BLM183" s="72"/>
      <c r="BLN183" s="72"/>
      <c r="BLO183" s="72"/>
      <c r="BLP183" s="72"/>
      <c r="BLQ183" s="72"/>
      <c r="BLR183" s="72"/>
      <c r="BLS183" s="72"/>
      <c r="BLT183" s="72"/>
      <c r="BLU183" s="72"/>
      <c r="BLV183" s="72"/>
      <c r="BLW183" s="72"/>
      <c r="BLX183" s="72"/>
      <c r="BLY183" s="72"/>
      <c r="BLZ183" s="72"/>
      <c r="BMA183" s="72"/>
      <c r="BMB183" s="72"/>
      <c r="BMC183" s="72"/>
      <c r="BMD183" s="72"/>
      <c r="BME183" s="72"/>
      <c r="BMF183" s="72"/>
      <c r="BMG183" s="72"/>
      <c r="BMH183" s="72"/>
      <c r="BMI183" s="72"/>
      <c r="BMJ183" s="72"/>
      <c r="BMK183" s="72"/>
      <c r="BML183" s="72"/>
      <c r="BMM183" s="72"/>
      <c r="BMN183" s="72"/>
      <c r="BMO183" s="72"/>
      <c r="BMP183" s="72"/>
      <c r="BMQ183" s="72"/>
      <c r="BMR183" s="72"/>
      <c r="BMS183" s="72"/>
      <c r="BMT183" s="72"/>
      <c r="BMU183" s="72"/>
      <c r="BMV183" s="72"/>
      <c r="BMW183" s="72"/>
      <c r="BMX183" s="72"/>
      <c r="BMY183" s="72"/>
      <c r="BMZ183" s="72"/>
      <c r="BNA183" s="72"/>
      <c r="BNB183" s="72"/>
      <c r="BNC183" s="72"/>
      <c r="BND183" s="72"/>
      <c r="BNE183" s="72"/>
      <c r="BNF183" s="72"/>
      <c r="BNG183" s="72"/>
      <c r="BNH183" s="72"/>
      <c r="BNI183" s="72"/>
      <c r="BNJ183" s="72"/>
      <c r="BNK183" s="72"/>
      <c r="BNL183" s="72"/>
      <c r="BNM183" s="72"/>
      <c r="BNN183" s="72"/>
      <c r="BNO183" s="72"/>
      <c r="BNP183" s="72"/>
      <c r="BNQ183" s="72"/>
      <c r="BNR183" s="72"/>
      <c r="BNS183" s="72"/>
      <c r="BNT183" s="72"/>
      <c r="BNU183" s="72"/>
      <c r="BNV183" s="72"/>
      <c r="BNW183" s="72"/>
      <c r="BNX183" s="72"/>
      <c r="BNY183" s="72"/>
      <c r="BNZ183" s="72"/>
      <c r="BOA183" s="72"/>
      <c r="BOB183" s="72"/>
      <c r="BOC183" s="72"/>
      <c r="BOD183" s="72"/>
      <c r="BOE183" s="72"/>
      <c r="BOF183" s="72"/>
      <c r="BOG183" s="72"/>
      <c r="BOH183" s="72"/>
      <c r="BOI183" s="72"/>
      <c r="BOJ183" s="72"/>
      <c r="BOK183" s="72"/>
      <c r="BOL183" s="72"/>
      <c r="BOM183" s="72"/>
      <c r="BON183" s="72"/>
      <c r="BOO183" s="72"/>
      <c r="BOP183" s="72"/>
      <c r="BOQ183" s="72"/>
      <c r="BOR183" s="72"/>
      <c r="BOS183" s="72"/>
      <c r="BOT183" s="72"/>
      <c r="BOU183" s="72"/>
      <c r="BOV183" s="72"/>
      <c r="BOW183" s="72"/>
      <c r="BOX183" s="72"/>
      <c r="BOY183" s="72"/>
      <c r="BOZ183" s="72"/>
      <c r="BPA183" s="72"/>
      <c r="BPB183" s="72"/>
      <c r="BPC183" s="72"/>
      <c r="BPD183" s="72"/>
      <c r="BPE183" s="72"/>
      <c r="BPF183" s="72"/>
      <c r="BPG183" s="72"/>
      <c r="BPH183" s="72"/>
      <c r="BPI183" s="72"/>
      <c r="BPJ183" s="72"/>
      <c r="BPK183" s="72"/>
      <c r="BPL183" s="72"/>
      <c r="BPM183" s="72"/>
      <c r="BPN183" s="72"/>
      <c r="BPO183" s="72"/>
      <c r="BPP183" s="72"/>
      <c r="BPQ183" s="72"/>
      <c r="BPR183" s="72"/>
      <c r="BPS183" s="72"/>
      <c r="BPT183" s="72"/>
      <c r="BPU183" s="72"/>
      <c r="BPV183" s="72"/>
      <c r="BPW183" s="72"/>
      <c r="BPX183" s="72"/>
      <c r="BPY183" s="72"/>
      <c r="BPZ183" s="72"/>
      <c r="BQA183" s="72"/>
      <c r="BQB183" s="72"/>
      <c r="BQC183" s="72"/>
      <c r="BQD183" s="72"/>
      <c r="BQE183" s="72"/>
      <c r="BQF183" s="72"/>
      <c r="BQG183" s="72"/>
      <c r="BQH183" s="72"/>
      <c r="BQI183" s="72"/>
      <c r="BQJ183" s="72"/>
      <c r="BQK183" s="72"/>
      <c r="BQL183" s="72"/>
      <c r="BQM183" s="72"/>
      <c r="BQN183" s="72"/>
      <c r="BQO183" s="72"/>
      <c r="BQP183" s="72"/>
      <c r="BQQ183" s="72"/>
      <c r="BQR183" s="72"/>
      <c r="BQS183" s="72"/>
      <c r="BQT183" s="72"/>
      <c r="BQU183" s="72"/>
      <c r="BQV183" s="72"/>
      <c r="BQW183" s="72"/>
      <c r="BQX183" s="72"/>
      <c r="BQY183" s="72"/>
      <c r="BQZ183" s="72"/>
      <c r="BRA183" s="72"/>
      <c r="BRB183" s="72"/>
      <c r="BRC183" s="72"/>
      <c r="BRD183" s="72"/>
      <c r="BRE183" s="72"/>
      <c r="BRF183" s="72"/>
      <c r="BRG183" s="72"/>
      <c r="BRH183" s="72"/>
      <c r="BRI183" s="72"/>
      <c r="BRJ183" s="72"/>
      <c r="BRK183" s="72"/>
      <c r="BRL183" s="72"/>
      <c r="BRM183" s="72"/>
      <c r="BRN183" s="72"/>
      <c r="BRO183" s="72"/>
      <c r="BRP183" s="72"/>
      <c r="BRQ183" s="72"/>
      <c r="BRR183" s="72"/>
      <c r="BRS183" s="72"/>
      <c r="BRT183" s="72"/>
      <c r="BRU183" s="72"/>
      <c r="BRV183" s="72"/>
      <c r="BRW183" s="72"/>
      <c r="BRX183" s="72"/>
      <c r="BRY183" s="72"/>
      <c r="BRZ183" s="72"/>
      <c r="BSA183" s="72"/>
      <c r="BSB183" s="72"/>
      <c r="BSC183" s="72"/>
      <c r="BSD183" s="72"/>
      <c r="BSE183" s="72"/>
      <c r="BSF183" s="72"/>
      <c r="BSG183" s="72"/>
      <c r="BSH183" s="72"/>
      <c r="BSI183" s="72"/>
      <c r="BSJ183" s="72"/>
      <c r="BSK183" s="72"/>
      <c r="BSL183" s="72"/>
      <c r="BSM183" s="72"/>
      <c r="BSN183" s="72"/>
      <c r="BSO183" s="72"/>
      <c r="BSP183" s="72"/>
      <c r="BSQ183" s="72"/>
      <c r="BSR183" s="72"/>
      <c r="BSS183" s="72"/>
      <c r="BST183" s="72"/>
      <c r="BSU183" s="72"/>
      <c r="BSV183" s="72"/>
      <c r="BSW183" s="72"/>
      <c r="BSX183" s="72"/>
      <c r="BSY183" s="72"/>
      <c r="BSZ183" s="72"/>
      <c r="BTA183" s="72"/>
      <c r="BTB183" s="72"/>
      <c r="BTC183" s="72"/>
      <c r="BTD183" s="72"/>
      <c r="BTE183" s="72"/>
      <c r="BTF183" s="72"/>
      <c r="BTG183" s="72"/>
      <c r="BTH183" s="72"/>
      <c r="BTI183" s="72"/>
      <c r="BTJ183" s="72"/>
      <c r="BTK183" s="72"/>
      <c r="BTL183" s="72"/>
      <c r="BTM183" s="72"/>
      <c r="BTN183" s="72"/>
      <c r="BTO183" s="72"/>
      <c r="BTP183" s="72"/>
      <c r="BTQ183" s="72"/>
      <c r="BTR183" s="72"/>
      <c r="BTS183" s="72"/>
      <c r="BTT183" s="72"/>
      <c r="BTU183" s="72"/>
      <c r="BTV183" s="72"/>
      <c r="BTW183" s="72"/>
      <c r="BTX183" s="72"/>
      <c r="BTY183" s="72"/>
      <c r="BTZ183" s="72"/>
      <c r="BUA183" s="72"/>
      <c r="BUB183" s="72"/>
      <c r="BUC183" s="72"/>
      <c r="BUD183" s="72"/>
      <c r="BUE183" s="72"/>
      <c r="BUF183" s="72"/>
      <c r="BUG183" s="72"/>
      <c r="BUH183" s="72"/>
      <c r="BUI183" s="72"/>
      <c r="BUJ183" s="72"/>
      <c r="BUK183" s="72"/>
      <c r="BUL183" s="72"/>
      <c r="BUM183" s="72"/>
      <c r="BUN183" s="72"/>
      <c r="BUO183" s="72"/>
      <c r="BUP183" s="72"/>
      <c r="BUQ183" s="72"/>
      <c r="BUR183" s="72"/>
      <c r="BUS183" s="72"/>
      <c r="BUT183" s="72"/>
      <c r="BUU183" s="72"/>
      <c r="BUV183" s="72"/>
      <c r="BUW183" s="72"/>
      <c r="BUX183" s="72"/>
      <c r="BUY183" s="72"/>
      <c r="BUZ183" s="72"/>
      <c r="BVA183" s="72"/>
      <c r="BVB183" s="72"/>
      <c r="BVC183" s="72"/>
      <c r="BVD183" s="72"/>
      <c r="BVE183" s="72"/>
      <c r="BVF183" s="72"/>
      <c r="BVG183" s="72"/>
      <c r="BVH183" s="72"/>
      <c r="BVI183" s="72"/>
      <c r="BVJ183" s="72"/>
      <c r="BVK183" s="72"/>
      <c r="BVL183" s="72"/>
      <c r="BVM183" s="72"/>
      <c r="BVN183" s="72"/>
      <c r="BVO183" s="72"/>
      <c r="BVP183" s="72"/>
      <c r="BVQ183" s="72"/>
      <c r="BVR183" s="72"/>
      <c r="BVS183" s="72"/>
      <c r="BVT183" s="72"/>
      <c r="BVU183" s="72"/>
      <c r="BVV183" s="72"/>
      <c r="BVW183" s="72"/>
      <c r="BVX183" s="72"/>
      <c r="BVY183" s="72"/>
      <c r="BVZ183" s="72"/>
      <c r="BWA183" s="72"/>
      <c r="BWB183" s="72"/>
      <c r="BWC183" s="72"/>
      <c r="BWD183" s="72"/>
      <c r="BWE183" s="72"/>
      <c r="BWF183" s="72"/>
      <c r="BWG183" s="72"/>
      <c r="BWH183" s="72"/>
      <c r="BWI183" s="72"/>
      <c r="BWJ183" s="72"/>
      <c r="BWK183" s="72"/>
      <c r="BWL183" s="72"/>
      <c r="BWM183" s="72"/>
      <c r="BWN183" s="72"/>
      <c r="BWO183" s="72"/>
      <c r="BWP183" s="72"/>
      <c r="BWQ183" s="72"/>
      <c r="BWR183" s="72"/>
      <c r="BWS183" s="72"/>
      <c r="BWT183" s="72"/>
      <c r="BWU183" s="72"/>
      <c r="BWV183" s="72"/>
      <c r="BWW183" s="72"/>
      <c r="BWX183" s="72"/>
      <c r="BWY183" s="72"/>
      <c r="BWZ183" s="72"/>
      <c r="BXA183" s="72"/>
      <c r="BXB183" s="72"/>
      <c r="BXC183" s="72"/>
      <c r="BXD183" s="72"/>
      <c r="BXE183" s="72"/>
      <c r="BXF183" s="72"/>
      <c r="BXG183" s="72"/>
      <c r="BXH183" s="72"/>
      <c r="BXI183" s="72"/>
      <c r="BXJ183" s="72"/>
      <c r="BXK183" s="72"/>
      <c r="BXL183" s="72"/>
      <c r="BXM183" s="72"/>
      <c r="BXN183" s="72"/>
      <c r="BXO183" s="72"/>
      <c r="BXP183" s="72"/>
      <c r="BXQ183" s="72"/>
      <c r="BXR183" s="72"/>
      <c r="BXS183" s="72"/>
      <c r="BXT183" s="72"/>
      <c r="BXU183" s="72"/>
      <c r="BXV183" s="72"/>
      <c r="BXW183" s="72"/>
      <c r="BXX183" s="72"/>
      <c r="BXY183" s="72"/>
      <c r="BXZ183" s="72"/>
      <c r="BYA183" s="72"/>
      <c r="BYB183" s="72"/>
      <c r="BYC183" s="72"/>
      <c r="BYD183" s="72"/>
      <c r="BYE183" s="72"/>
      <c r="BYF183" s="72"/>
      <c r="BYG183" s="72"/>
      <c r="BYH183" s="72"/>
      <c r="BYI183" s="72"/>
      <c r="BYJ183" s="72"/>
      <c r="BYK183" s="72"/>
      <c r="BYL183" s="72"/>
      <c r="BYM183" s="72"/>
      <c r="BYN183" s="72"/>
      <c r="BYO183" s="72"/>
      <c r="BYP183" s="72"/>
      <c r="BYQ183" s="72"/>
      <c r="BYR183" s="72"/>
      <c r="BYS183" s="72"/>
      <c r="BYT183" s="72"/>
      <c r="BYU183" s="72"/>
      <c r="BYV183" s="72"/>
      <c r="BYW183" s="72"/>
      <c r="BYX183" s="72"/>
      <c r="BYY183" s="72"/>
      <c r="BYZ183" s="72"/>
      <c r="BZA183" s="72"/>
      <c r="BZB183" s="72"/>
      <c r="BZC183" s="72"/>
      <c r="BZD183" s="72"/>
      <c r="BZE183" s="72"/>
      <c r="BZF183" s="72"/>
      <c r="BZG183" s="72"/>
      <c r="BZH183" s="72"/>
      <c r="BZI183" s="72"/>
      <c r="BZJ183" s="72"/>
      <c r="BZK183" s="72"/>
      <c r="BZL183" s="72"/>
      <c r="BZM183" s="72"/>
      <c r="BZN183" s="72"/>
      <c r="BZO183" s="72"/>
      <c r="BZP183" s="72"/>
      <c r="BZQ183" s="72"/>
      <c r="BZR183" s="72"/>
      <c r="BZS183" s="72"/>
      <c r="BZT183" s="72"/>
      <c r="BZU183" s="72"/>
      <c r="BZV183" s="72"/>
      <c r="BZW183" s="72"/>
      <c r="BZX183" s="72"/>
      <c r="BZY183" s="72"/>
      <c r="BZZ183" s="72"/>
      <c r="CAA183" s="72"/>
      <c r="CAB183" s="72"/>
      <c r="CAC183" s="72"/>
      <c r="CAD183" s="72"/>
      <c r="CAE183" s="72"/>
      <c r="CAF183" s="72"/>
      <c r="CAG183" s="72"/>
      <c r="CAH183" s="72"/>
      <c r="CAI183" s="72"/>
      <c r="CAJ183" s="72"/>
      <c r="CAK183" s="72"/>
      <c r="CAL183" s="72"/>
      <c r="CAM183" s="72"/>
      <c r="CAN183" s="72"/>
      <c r="CAO183" s="72"/>
      <c r="CAP183" s="72"/>
      <c r="CAQ183" s="72"/>
      <c r="CAR183" s="72"/>
      <c r="CAS183" s="72"/>
      <c r="CAT183" s="72"/>
      <c r="CAU183" s="72"/>
      <c r="CAV183" s="72"/>
      <c r="CAW183" s="72"/>
      <c r="CAX183" s="72"/>
      <c r="CAY183" s="72"/>
      <c r="CAZ183" s="72"/>
      <c r="CBA183" s="72"/>
      <c r="CBB183" s="72"/>
      <c r="CBC183" s="72"/>
      <c r="CBD183" s="72"/>
      <c r="CBE183" s="72"/>
      <c r="CBF183" s="72"/>
      <c r="CBG183" s="72"/>
      <c r="CBH183" s="72"/>
      <c r="CBI183" s="72"/>
      <c r="CBJ183" s="72"/>
      <c r="CBK183" s="72"/>
      <c r="CBL183" s="72"/>
      <c r="CBM183" s="72"/>
      <c r="CBN183" s="72"/>
      <c r="CBO183" s="72"/>
      <c r="CBP183" s="72"/>
      <c r="CBQ183" s="72"/>
      <c r="CBR183" s="72"/>
      <c r="CBS183" s="72"/>
      <c r="CBT183" s="72"/>
      <c r="CBU183" s="72"/>
      <c r="CBV183" s="72"/>
      <c r="CBW183" s="72"/>
      <c r="CBX183" s="72"/>
      <c r="CBY183" s="72"/>
      <c r="CBZ183" s="72"/>
      <c r="CCA183" s="72"/>
      <c r="CCB183" s="72"/>
      <c r="CCC183" s="72"/>
      <c r="CCD183" s="72"/>
      <c r="CCE183" s="72"/>
      <c r="CCF183" s="72"/>
      <c r="CCG183" s="72"/>
      <c r="CCH183" s="72"/>
      <c r="CCI183" s="72"/>
      <c r="CCJ183" s="72"/>
      <c r="CCK183" s="72"/>
      <c r="CCL183" s="72"/>
      <c r="CCM183" s="72"/>
      <c r="CCN183" s="72"/>
      <c r="CCO183" s="72"/>
      <c r="CCP183" s="72"/>
      <c r="CCQ183" s="72"/>
      <c r="CCR183" s="72"/>
      <c r="CCS183" s="72"/>
      <c r="CCT183" s="72"/>
      <c r="CCU183" s="72"/>
      <c r="CCV183" s="72"/>
      <c r="CCW183" s="72"/>
      <c r="CCX183" s="72"/>
      <c r="CCY183" s="72"/>
      <c r="CCZ183" s="72"/>
      <c r="CDA183" s="72"/>
      <c r="CDB183" s="72"/>
      <c r="CDC183" s="72"/>
      <c r="CDD183" s="72"/>
      <c r="CDE183" s="72"/>
      <c r="CDF183" s="72"/>
      <c r="CDG183" s="72"/>
      <c r="CDH183" s="72"/>
      <c r="CDI183" s="72"/>
      <c r="CDJ183" s="72"/>
      <c r="CDK183" s="72"/>
      <c r="CDL183" s="72"/>
      <c r="CDM183" s="72"/>
      <c r="CDN183" s="72"/>
      <c r="CDO183" s="72"/>
      <c r="CDP183" s="72"/>
      <c r="CDQ183" s="72"/>
      <c r="CDR183" s="72"/>
      <c r="CDS183" s="72"/>
      <c r="CDT183" s="72"/>
      <c r="CDU183" s="72"/>
      <c r="CDV183" s="72"/>
      <c r="CDW183" s="72"/>
      <c r="CDX183" s="72"/>
      <c r="CDY183" s="72"/>
      <c r="CDZ183" s="72"/>
      <c r="CEA183" s="72"/>
      <c r="CEB183" s="72"/>
      <c r="CEC183" s="72"/>
      <c r="CED183" s="72"/>
      <c r="CEE183" s="72"/>
      <c r="CEF183" s="72"/>
      <c r="CEG183" s="72"/>
      <c r="CEH183" s="72"/>
      <c r="CEI183" s="72"/>
      <c r="CEJ183" s="72"/>
      <c r="CEK183" s="72"/>
      <c r="CEL183" s="72"/>
      <c r="CEM183" s="72"/>
      <c r="CEN183" s="72"/>
      <c r="CEO183" s="72"/>
      <c r="CEP183" s="72"/>
      <c r="CEQ183" s="72"/>
      <c r="CER183" s="72"/>
      <c r="CES183" s="72"/>
      <c r="CET183" s="72"/>
      <c r="CEU183" s="72"/>
      <c r="CEV183" s="72"/>
      <c r="CEW183" s="72"/>
      <c r="CEX183" s="72"/>
      <c r="CEY183" s="72"/>
      <c r="CEZ183" s="72"/>
      <c r="CFA183" s="72"/>
      <c r="CFB183" s="72"/>
      <c r="CFC183" s="72"/>
      <c r="CFD183" s="72"/>
      <c r="CFE183" s="72"/>
      <c r="CFF183" s="72"/>
      <c r="CFG183" s="72"/>
      <c r="CFH183" s="72"/>
      <c r="CFI183" s="72"/>
      <c r="CFJ183" s="72"/>
      <c r="CFK183" s="72"/>
      <c r="CFL183" s="72"/>
      <c r="CFM183" s="72"/>
      <c r="CFN183" s="72"/>
      <c r="CFO183" s="72"/>
      <c r="CFP183" s="72"/>
      <c r="CFQ183" s="72"/>
      <c r="CFR183" s="72"/>
      <c r="CFS183" s="72"/>
      <c r="CFT183" s="72"/>
      <c r="CFU183" s="72"/>
      <c r="CFV183" s="72"/>
      <c r="CFW183" s="72"/>
      <c r="CFX183" s="72"/>
      <c r="CFY183" s="72"/>
      <c r="CFZ183" s="72"/>
      <c r="CGA183" s="72"/>
      <c r="CGB183" s="72"/>
      <c r="CGC183" s="72"/>
      <c r="CGD183" s="72"/>
      <c r="CGE183" s="72"/>
      <c r="CGF183" s="72"/>
      <c r="CGG183" s="72"/>
      <c r="CGH183" s="72"/>
      <c r="CGI183" s="72"/>
      <c r="CGJ183" s="72"/>
      <c r="CGK183" s="72"/>
      <c r="CGL183" s="72"/>
      <c r="CGM183" s="72"/>
      <c r="CGN183" s="72"/>
      <c r="CGO183" s="72"/>
      <c r="CGP183" s="72"/>
      <c r="CGQ183" s="72"/>
      <c r="CGR183" s="72"/>
      <c r="CGS183" s="72"/>
      <c r="CGT183" s="72"/>
      <c r="CGU183" s="72"/>
      <c r="CGV183" s="72"/>
      <c r="CGW183" s="72"/>
      <c r="CGX183" s="72"/>
      <c r="CGY183" s="72"/>
      <c r="CGZ183" s="72"/>
      <c r="CHA183" s="72"/>
      <c r="CHB183" s="72"/>
      <c r="CHC183" s="72"/>
      <c r="CHD183" s="72"/>
      <c r="CHE183" s="72"/>
      <c r="CHF183" s="72"/>
      <c r="CHG183" s="72"/>
      <c r="CHH183" s="72"/>
      <c r="CHI183" s="72"/>
      <c r="CHJ183" s="72"/>
      <c r="CHK183" s="72"/>
      <c r="CHL183" s="72"/>
      <c r="CHM183" s="72"/>
      <c r="CHN183" s="72"/>
      <c r="CHO183" s="72"/>
      <c r="CHP183" s="72"/>
      <c r="CHQ183" s="72"/>
      <c r="CHR183" s="72"/>
      <c r="CHS183" s="72"/>
      <c r="CHT183" s="72"/>
      <c r="CHU183" s="72"/>
      <c r="CHV183" s="72"/>
      <c r="CHW183" s="72"/>
      <c r="CHX183" s="72"/>
      <c r="CHY183" s="72"/>
      <c r="CHZ183" s="72"/>
      <c r="CIA183" s="72"/>
      <c r="CIB183" s="72"/>
      <c r="CIC183" s="72"/>
      <c r="CID183" s="72"/>
      <c r="CIE183" s="72"/>
      <c r="CIF183" s="72"/>
      <c r="CIG183" s="72"/>
      <c r="CIH183" s="72"/>
      <c r="CII183" s="72"/>
      <c r="CIJ183" s="72"/>
      <c r="CIK183" s="72"/>
      <c r="CIL183" s="72"/>
      <c r="CIM183" s="72"/>
      <c r="CIN183" s="72"/>
      <c r="CIO183" s="72"/>
      <c r="CIP183" s="72"/>
      <c r="CIQ183" s="72"/>
      <c r="CIR183" s="72"/>
      <c r="CIS183" s="72"/>
      <c r="CIT183" s="72"/>
      <c r="CIU183" s="72"/>
      <c r="CIV183" s="72"/>
      <c r="CIW183" s="72"/>
      <c r="CIX183" s="72"/>
      <c r="CIY183" s="72"/>
      <c r="CIZ183" s="72"/>
      <c r="CJA183" s="72"/>
      <c r="CJB183" s="72"/>
      <c r="CJC183" s="72"/>
      <c r="CJD183" s="72"/>
      <c r="CJE183" s="72"/>
      <c r="CJF183" s="72"/>
      <c r="CJG183" s="72"/>
      <c r="CJH183" s="72"/>
      <c r="CJI183" s="72"/>
      <c r="CJJ183" s="72"/>
      <c r="CJK183" s="72"/>
      <c r="CJL183" s="72"/>
      <c r="CJM183" s="72"/>
      <c r="CJN183" s="72"/>
      <c r="CJO183" s="72"/>
      <c r="CJP183" s="72"/>
      <c r="CJQ183" s="72"/>
      <c r="CJR183" s="72"/>
      <c r="CJS183" s="72"/>
      <c r="CJT183" s="72"/>
      <c r="CJU183" s="72"/>
      <c r="CJV183" s="72"/>
      <c r="CJW183" s="72"/>
      <c r="CJX183" s="72"/>
      <c r="CJY183" s="72"/>
      <c r="CJZ183" s="72"/>
      <c r="CKA183" s="72"/>
      <c r="CKB183" s="72"/>
      <c r="CKC183" s="72"/>
      <c r="CKD183" s="72"/>
      <c r="CKE183" s="72"/>
      <c r="CKF183" s="72"/>
      <c r="CKG183" s="72"/>
      <c r="CKH183" s="72"/>
      <c r="CKI183" s="72"/>
      <c r="CKJ183" s="72"/>
      <c r="CKK183" s="72"/>
      <c r="CKL183" s="72"/>
      <c r="CKM183" s="72"/>
      <c r="CKN183" s="72"/>
      <c r="CKO183" s="72"/>
      <c r="CKP183" s="72"/>
      <c r="CKQ183" s="72"/>
      <c r="CKR183" s="72"/>
      <c r="CKS183" s="72"/>
      <c r="CKT183" s="72"/>
      <c r="CKU183" s="72"/>
      <c r="CKV183" s="72"/>
      <c r="CKW183" s="72"/>
      <c r="CKX183" s="72"/>
      <c r="CKY183" s="72"/>
      <c r="CKZ183" s="72"/>
      <c r="CLA183" s="72"/>
      <c r="CLB183" s="72"/>
      <c r="CLC183" s="72"/>
      <c r="CLD183" s="72"/>
      <c r="CLE183" s="72"/>
      <c r="CLF183" s="72"/>
      <c r="CLG183" s="72"/>
      <c r="CLH183" s="72"/>
      <c r="CLI183" s="72"/>
      <c r="CLJ183" s="72"/>
      <c r="CLK183" s="72"/>
      <c r="CLL183" s="72"/>
      <c r="CLM183" s="72"/>
      <c r="CLN183" s="72"/>
      <c r="CLO183" s="72"/>
      <c r="CLP183" s="72"/>
      <c r="CLQ183" s="72"/>
      <c r="CLR183" s="72"/>
      <c r="CLS183" s="72"/>
      <c r="CLT183" s="72"/>
      <c r="CLU183" s="72"/>
      <c r="CLV183" s="72"/>
      <c r="CLW183" s="72"/>
      <c r="CLX183" s="72"/>
      <c r="CLY183" s="72"/>
      <c r="CLZ183" s="72"/>
      <c r="CMA183" s="72"/>
      <c r="CMB183" s="72"/>
      <c r="CMC183" s="72"/>
      <c r="CMD183" s="72"/>
      <c r="CME183" s="72"/>
      <c r="CMF183" s="72"/>
      <c r="CMG183" s="72"/>
      <c r="CMH183" s="72"/>
      <c r="CMI183" s="72"/>
      <c r="CMJ183" s="72"/>
      <c r="CMK183" s="72"/>
      <c r="CML183" s="72"/>
      <c r="CMM183" s="72"/>
      <c r="CMN183" s="72"/>
      <c r="CMO183" s="72"/>
      <c r="CMP183" s="72"/>
      <c r="CMQ183" s="72"/>
      <c r="CMR183" s="72"/>
      <c r="CMS183" s="72"/>
      <c r="CMT183" s="72"/>
      <c r="CMU183" s="72"/>
      <c r="CMV183" s="72"/>
      <c r="CMW183" s="72"/>
      <c r="CMX183" s="72"/>
      <c r="CMY183" s="72"/>
      <c r="CMZ183" s="72"/>
      <c r="CNA183" s="72"/>
      <c r="CNB183" s="72"/>
      <c r="CNC183" s="72"/>
      <c r="CND183" s="72"/>
      <c r="CNE183" s="72"/>
      <c r="CNF183" s="72"/>
      <c r="CNG183" s="72"/>
      <c r="CNH183" s="72"/>
      <c r="CNI183" s="72"/>
      <c r="CNJ183" s="72"/>
      <c r="CNK183" s="72"/>
      <c r="CNL183" s="72"/>
      <c r="CNM183" s="72"/>
      <c r="CNN183" s="72"/>
      <c r="CNO183" s="72"/>
      <c r="CNP183" s="72"/>
      <c r="CNQ183" s="72"/>
      <c r="CNR183" s="72"/>
      <c r="CNS183" s="72"/>
      <c r="CNT183" s="72"/>
      <c r="CNU183" s="72"/>
      <c r="CNV183" s="72"/>
      <c r="CNW183" s="72"/>
      <c r="CNX183" s="72"/>
      <c r="CNY183" s="72"/>
      <c r="CNZ183" s="72"/>
      <c r="COA183" s="72"/>
      <c r="COB183" s="72"/>
      <c r="COC183" s="72"/>
      <c r="COD183" s="72"/>
      <c r="COE183" s="72"/>
      <c r="COF183" s="72"/>
      <c r="COG183" s="72"/>
      <c r="COH183" s="72"/>
      <c r="COI183" s="72"/>
      <c r="COJ183" s="72"/>
      <c r="COK183" s="72"/>
      <c r="COL183" s="72"/>
      <c r="COM183" s="72"/>
      <c r="CON183" s="72"/>
      <c r="COO183" s="72"/>
      <c r="COP183" s="72"/>
      <c r="COQ183" s="72"/>
      <c r="COR183" s="72"/>
      <c r="COS183" s="72"/>
      <c r="COT183" s="72"/>
      <c r="COU183" s="72"/>
      <c r="COV183" s="72"/>
      <c r="COW183" s="72"/>
      <c r="COX183" s="72"/>
      <c r="COY183" s="72"/>
      <c r="COZ183" s="72"/>
      <c r="CPA183" s="72"/>
      <c r="CPB183" s="72"/>
      <c r="CPC183" s="72"/>
      <c r="CPD183" s="72"/>
      <c r="CPE183" s="72"/>
      <c r="CPF183" s="72"/>
      <c r="CPG183" s="72"/>
      <c r="CPH183" s="72"/>
      <c r="CPI183" s="72"/>
      <c r="CPJ183" s="72"/>
      <c r="CPK183" s="72"/>
      <c r="CPL183" s="72"/>
      <c r="CPM183" s="72"/>
      <c r="CPN183" s="72"/>
      <c r="CPO183" s="72"/>
      <c r="CPP183" s="72"/>
      <c r="CPQ183" s="72"/>
      <c r="CPR183" s="72"/>
      <c r="CPS183" s="72"/>
      <c r="CPT183" s="72"/>
      <c r="CPU183" s="72"/>
      <c r="CPV183" s="72"/>
      <c r="CPW183" s="72"/>
      <c r="CPX183" s="72"/>
      <c r="CPY183" s="72"/>
      <c r="CPZ183" s="72"/>
      <c r="CQA183" s="72"/>
      <c r="CQB183" s="72"/>
      <c r="CQC183" s="72"/>
      <c r="CQD183" s="72"/>
      <c r="CQE183" s="72"/>
      <c r="CQF183" s="72"/>
      <c r="CQG183" s="72"/>
      <c r="CQH183" s="72"/>
      <c r="CQI183" s="72"/>
      <c r="CQJ183" s="72"/>
      <c r="CQK183" s="72"/>
      <c r="CQL183" s="72"/>
      <c r="CQM183" s="72"/>
      <c r="CQN183" s="72"/>
      <c r="CQO183" s="72"/>
      <c r="CQP183" s="72"/>
      <c r="CQQ183" s="72"/>
      <c r="CQR183" s="72"/>
      <c r="CQS183" s="72"/>
      <c r="CQT183" s="72"/>
      <c r="CQU183" s="72"/>
      <c r="CQV183" s="72"/>
      <c r="CQW183" s="72"/>
      <c r="CQX183" s="72"/>
      <c r="CQY183" s="72"/>
      <c r="CQZ183" s="72"/>
      <c r="CRA183" s="72"/>
      <c r="CRB183" s="72"/>
      <c r="CRC183" s="72"/>
      <c r="CRD183" s="72"/>
      <c r="CRE183" s="72"/>
      <c r="CRF183" s="72"/>
      <c r="CRG183" s="72"/>
      <c r="CRH183" s="72"/>
      <c r="CRI183" s="72"/>
      <c r="CRJ183" s="72"/>
      <c r="CRK183" s="72"/>
      <c r="CRL183" s="72"/>
      <c r="CRM183" s="72"/>
      <c r="CRN183" s="72"/>
      <c r="CRO183" s="72"/>
      <c r="CRP183" s="72"/>
      <c r="CRQ183" s="72"/>
      <c r="CRR183" s="72"/>
      <c r="CRS183" s="72"/>
      <c r="CRT183" s="72"/>
      <c r="CRU183" s="72"/>
      <c r="CRV183" s="72"/>
      <c r="CRW183" s="72"/>
      <c r="CRX183" s="72"/>
      <c r="CRY183" s="72"/>
      <c r="CRZ183" s="72"/>
      <c r="CSA183" s="72"/>
      <c r="CSB183" s="72"/>
      <c r="CSC183" s="72"/>
      <c r="CSD183" s="72"/>
      <c r="CSE183" s="72"/>
      <c r="CSF183" s="72"/>
      <c r="CSG183" s="72"/>
      <c r="CSH183" s="72"/>
      <c r="CSI183" s="72"/>
      <c r="CSJ183" s="72"/>
      <c r="CSK183" s="72"/>
      <c r="CSL183" s="72"/>
      <c r="CSM183" s="72"/>
      <c r="CSN183" s="72"/>
      <c r="CSO183" s="72"/>
      <c r="CSP183" s="72"/>
      <c r="CSQ183" s="72"/>
      <c r="CSR183" s="72"/>
      <c r="CSS183" s="72"/>
      <c r="CST183" s="72"/>
      <c r="CSU183" s="72"/>
      <c r="CSV183" s="72"/>
      <c r="CSW183" s="72"/>
      <c r="CSX183" s="72"/>
      <c r="CSY183" s="72"/>
      <c r="CSZ183" s="72"/>
      <c r="CTA183" s="72"/>
      <c r="CTB183" s="72"/>
      <c r="CTC183" s="72"/>
      <c r="CTD183" s="72"/>
      <c r="CTE183" s="72"/>
      <c r="CTF183" s="72"/>
      <c r="CTG183" s="72"/>
      <c r="CTH183" s="72"/>
      <c r="CTI183" s="72"/>
      <c r="CTJ183" s="72"/>
      <c r="CTK183" s="72"/>
      <c r="CTL183" s="72"/>
      <c r="CTM183" s="72"/>
      <c r="CTN183" s="72"/>
      <c r="CTO183" s="72"/>
      <c r="CTP183" s="72"/>
      <c r="CTQ183" s="72"/>
      <c r="CTR183" s="72"/>
      <c r="CTS183" s="72"/>
      <c r="CTT183" s="72"/>
      <c r="CTU183" s="72"/>
      <c r="CTV183" s="72"/>
      <c r="CTW183" s="72"/>
      <c r="CTX183" s="72"/>
      <c r="CTY183" s="72"/>
      <c r="CTZ183" s="72"/>
      <c r="CUA183" s="72"/>
      <c r="CUB183" s="72"/>
      <c r="CUC183" s="72"/>
      <c r="CUD183" s="72"/>
      <c r="CUE183" s="72"/>
      <c r="CUF183" s="72"/>
      <c r="CUG183" s="72"/>
      <c r="CUH183" s="72"/>
      <c r="CUI183" s="72"/>
      <c r="CUJ183" s="72"/>
      <c r="CUK183" s="72"/>
      <c r="CUL183" s="72"/>
      <c r="CUM183" s="72"/>
      <c r="CUN183" s="72"/>
      <c r="CUO183" s="72"/>
      <c r="CUP183" s="72"/>
      <c r="CUQ183" s="72"/>
      <c r="CUR183" s="72"/>
      <c r="CUS183" s="72"/>
      <c r="CUT183" s="72"/>
      <c r="CUU183" s="72"/>
      <c r="CUV183" s="72"/>
      <c r="CUW183" s="72"/>
      <c r="CUX183" s="72"/>
      <c r="CUY183" s="72"/>
      <c r="CUZ183" s="72"/>
      <c r="CVA183" s="72"/>
      <c r="CVB183" s="72"/>
      <c r="CVC183" s="72"/>
      <c r="CVD183" s="72"/>
      <c r="CVE183" s="72"/>
      <c r="CVF183" s="72"/>
      <c r="CVG183" s="72"/>
      <c r="CVH183" s="72"/>
      <c r="CVI183" s="72"/>
      <c r="CVJ183" s="72"/>
      <c r="CVK183" s="72"/>
      <c r="CVL183" s="72"/>
      <c r="CVM183" s="72"/>
      <c r="CVN183" s="72"/>
      <c r="CVO183" s="72"/>
      <c r="CVP183" s="72"/>
      <c r="CVQ183" s="72"/>
      <c r="CVR183" s="72"/>
      <c r="CVS183" s="72"/>
      <c r="CVT183" s="72"/>
      <c r="CVU183" s="72"/>
      <c r="CVV183" s="72"/>
      <c r="CVW183" s="72"/>
      <c r="CVX183" s="72"/>
      <c r="CVY183" s="72"/>
      <c r="CVZ183" s="72"/>
      <c r="CWA183" s="72"/>
      <c r="CWB183" s="72"/>
      <c r="CWC183" s="72"/>
      <c r="CWD183" s="72"/>
      <c r="CWE183" s="72"/>
      <c r="CWF183" s="72"/>
      <c r="CWG183" s="72"/>
      <c r="CWH183" s="72"/>
      <c r="CWI183" s="72"/>
      <c r="CWJ183" s="72"/>
      <c r="CWK183" s="72"/>
      <c r="CWL183" s="72"/>
      <c r="CWM183" s="72"/>
      <c r="CWN183" s="72"/>
      <c r="CWO183" s="72"/>
      <c r="CWP183" s="72"/>
      <c r="CWQ183" s="72"/>
      <c r="CWR183" s="72"/>
      <c r="CWS183" s="72"/>
      <c r="CWT183" s="72"/>
      <c r="CWU183" s="72"/>
      <c r="CWV183" s="72"/>
      <c r="CWW183" s="72"/>
      <c r="CWX183" s="72"/>
      <c r="CWY183" s="72"/>
      <c r="CWZ183" s="72"/>
      <c r="CXA183" s="72"/>
      <c r="CXB183" s="72"/>
      <c r="CXC183" s="72"/>
      <c r="CXD183" s="72"/>
      <c r="CXE183" s="72"/>
      <c r="CXF183" s="72"/>
      <c r="CXG183" s="72"/>
      <c r="CXH183" s="72"/>
      <c r="CXI183" s="72"/>
      <c r="CXJ183" s="72"/>
      <c r="CXK183" s="72"/>
      <c r="CXL183" s="72"/>
      <c r="CXM183" s="72"/>
      <c r="CXN183" s="72"/>
      <c r="CXO183" s="72"/>
      <c r="CXP183" s="72"/>
      <c r="CXQ183" s="72"/>
      <c r="CXR183" s="72"/>
      <c r="CXS183" s="72"/>
      <c r="CXT183" s="72"/>
      <c r="CXU183" s="72"/>
      <c r="CXV183" s="72"/>
      <c r="CXW183" s="72"/>
      <c r="CXX183" s="72"/>
      <c r="CXY183" s="72"/>
      <c r="CXZ183" s="72"/>
      <c r="CYA183" s="72"/>
      <c r="CYB183" s="72"/>
      <c r="CYC183" s="72"/>
      <c r="CYD183" s="72"/>
      <c r="CYE183" s="72"/>
      <c r="CYF183" s="72"/>
      <c r="CYG183" s="72"/>
      <c r="CYH183" s="72"/>
      <c r="CYI183" s="72"/>
      <c r="CYJ183" s="72"/>
      <c r="CYK183" s="72"/>
      <c r="CYL183" s="72"/>
      <c r="CYM183" s="72"/>
      <c r="CYN183" s="72"/>
      <c r="CYO183" s="72"/>
      <c r="CYP183" s="72"/>
      <c r="CYQ183" s="72"/>
      <c r="CYR183" s="72"/>
      <c r="CYS183" s="72"/>
      <c r="CYT183" s="72"/>
      <c r="CYU183" s="72"/>
      <c r="CYV183" s="72"/>
      <c r="CYW183" s="72"/>
      <c r="CYX183" s="72"/>
      <c r="CYY183" s="72"/>
      <c r="CYZ183" s="72"/>
      <c r="CZA183" s="72"/>
      <c r="CZB183" s="72"/>
      <c r="CZC183" s="72"/>
      <c r="CZD183" s="72"/>
      <c r="CZE183" s="72"/>
      <c r="CZF183" s="72"/>
      <c r="CZG183" s="72"/>
      <c r="CZH183" s="72"/>
      <c r="CZI183" s="72"/>
      <c r="CZJ183" s="72"/>
      <c r="CZK183" s="72"/>
      <c r="CZL183" s="72"/>
      <c r="CZM183" s="72"/>
      <c r="CZN183" s="72"/>
      <c r="CZO183" s="72"/>
      <c r="CZP183" s="72"/>
      <c r="CZQ183" s="72"/>
      <c r="CZR183" s="72"/>
      <c r="CZS183" s="72"/>
      <c r="CZT183" s="72"/>
      <c r="CZU183" s="72"/>
      <c r="CZV183" s="72"/>
      <c r="CZW183" s="72"/>
      <c r="CZX183" s="72"/>
      <c r="CZY183" s="72"/>
      <c r="CZZ183" s="72"/>
      <c r="DAA183" s="72"/>
      <c r="DAB183" s="72"/>
      <c r="DAC183" s="72"/>
      <c r="DAD183" s="72"/>
      <c r="DAE183" s="72"/>
      <c r="DAF183" s="72"/>
      <c r="DAG183" s="72"/>
      <c r="DAH183" s="72"/>
      <c r="DAI183" s="72"/>
      <c r="DAJ183" s="72"/>
      <c r="DAK183" s="72"/>
      <c r="DAL183" s="72"/>
      <c r="DAM183" s="72"/>
      <c r="DAN183" s="72"/>
      <c r="DAO183" s="72"/>
      <c r="DAP183" s="72"/>
      <c r="DAQ183" s="72"/>
      <c r="DAR183" s="72"/>
      <c r="DAS183" s="72"/>
      <c r="DAT183" s="72"/>
      <c r="DAU183" s="72"/>
      <c r="DAV183" s="72"/>
      <c r="DAW183" s="72"/>
      <c r="DAX183" s="72"/>
      <c r="DAY183" s="72"/>
      <c r="DAZ183" s="72"/>
      <c r="DBA183" s="72"/>
      <c r="DBB183" s="72"/>
      <c r="DBC183" s="72"/>
      <c r="DBD183" s="72"/>
      <c r="DBE183" s="72"/>
      <c r="DBF183" s="72"/>
      <c r="DBG183" s="72"/>
      <c r="DBH183" s="72"/>
      <c r="DBI183" s="72"/>
      <c r="DBJ183" s="72"/>
      <c r="DBK183" s="72"/>
      <c r="DBL183" s="72"/>
      <c r="DBM183" s="72"/>
      <c r="DBN183" s="72"/>
      <c r="DBO183" s="72"/>
      <c r="DBP183" s="72"/>
      <c r="DBQ183" s="72"/>
      <c r="DBR183" s="72"/>
      <c r="DBS183" s="72"/>
      <c r="DBT183" s="72"/>
      <c r="DBU183" s="72"/>
      <c r="DBV183" s="72"/>
      <c r="DBW183" s="72"/>
      <c r="DBX183" s="72"/>
      <c r="DBY183" s="72"/>
      <c r="DBZ183" s="72"/>
      <c r="DCA183" s="72"/>
      <c r="DCB183" s="72"/>
      <c r="DCC183" s="72"/>
      <c r="DCD183" s="72"/>
      <c r="DCE183" s="72"/>
      <c r="DCF183" s="72"/>
      <c r="DCG183" s="72"/>
      <c r="DCH183" s="72"/>
      <c r="DCI183" s="72"/>
      <c r="DCJ183" s="72"/>
      <c r="DCK183" s="72"/>
      <c r="DCL183" s="72"/>
      <c r="DCM183" s="72"/>
      <c r="DCN183" s="72"/>
      <c r="DCO183" s="72"/>
      <c r="DCP183" s="72"/>
      <c r="DCQ183" s="72"/>
      <c r="DCR183" s="72"/>
      <c r="DCS183" s="72"/>
      <c r="DCT183" s="72"/>
      <c r="DCU183" s="72"/>
      <c r="DCV183" s="72"/>
      <c r="DCW183" s="72"/>
      <c r="DCX183" s="72"/>
      <c r="DCY183" s="72"/>
      <c r="DCZ183" s="72"/>
      <c r="DDA183" s="72"/>
      <c r="DDB183" s="72"/>
      <c r="DDC183" s="72"/>
      <c r="DDD183" s="72"/>
      <c r="DDE183" s="72"/>
      <c r="DDF183" s="72"/>
      <c r="DDG183" s="72"/>
      <c r="DDH183" s="72"/>
      <c r="DDI183" s="72"/>
      <c r="DDJ183" s="72"/>
      <c r="DDK183" s="72"/>
      <c r="DDL183" s="72"/>
      <c r="DDM183" s="72"/>
      <c r="DDN183" s="72"/>
      <c r="DDO183" s="72"/>
      <c r="DDP183" s="72"/>
      <c r="DDQ183" s="72"/>
      <c r="DDR183" s="72"/>
      <c r="DDS183" s="72"/>
      <c r="DDT183" s="72"/>
      <c r="DDU183" s="72"/>
      <c r="DDV183" s="72"/>
      <c r="DDW183" s="72"/>
      <c r="DDX183" s="72"/>
      <c r="DDY183" s="72"/>
      <c r="DDZ183" s="72"/>
      <c r="DEA183" s="72"/>
      <c r="DEB183" s="72"/>
      <c r="DEC183" s="72"/>
      <c r="DED183" s="72"/>
      <c r="DEE183" s="72"/>
      <c r="DEF183" s="72"/>
      <c r="DEG183" s="72"/>
      <c r="DEH183" s="72"/>
      <c r="DEI183" s="72"/>
      <c r="DEJ183" s="72"/>
      <c r="DEK183" s="72"/>
      <c r="DEL183" s="72"/>
      <c r="DEM183" s="72"/>
      <c r="DEN183" s="72"/>
      <c r="DEO183" s="72"/>
      <c r="DEP183" s="72"/>
      <c r="DEQ183" s="72"/>
      <c r="DER183" s="72"/>
      <c r="DES183" s="72"/>
      <c r="DET183" s="72"/>
      <c r="DEU183" s="72"/>
      <c r="DEV183" s="72"/>
      <c r="DEW183" s="72"/>
      <c r="DEX183" s="72"/>
      <c r="DEY183" s="72"/>
      <c r="DEZ183" s="72"/>
      <c r="DFA183" s="72"/>
      <c r="DFB183" s="72"/>
      <c r="DFC183" s="72"/>
      <c r="DFD183" s="72"/>
      <c r="DFE183" s="72"/>
      <c r="DFF183" s="72"/>
      <c r="DFG183" s="72"/>
      <c r="DFH183" s="72"/>
      <c r="DFI183" s="72"/>
      <c r="DFJ183" s="72"/>
      <c r="DFK183" s="72"/>
      <c r="DFL183" s="72"/>
      <c r="DFM183" s="72"/>
      <c r="DFN183" s="72"/>
      <c r="DFO183" s="72"/>
      <c r="DFP183" s="72"/>
      <c r="DFQ183" s="72"/>
      <c r="DFR183" s="72"/>
      <c r="DFS183" s="72"/>
      <c r="DFT183" s="72"/>
      <c r="DFU183" s="72"/>
      <c r="DFV183" s="72"/>
      <c r="DFW183" s="72"/>
      <c r="DFX183" s="72"/>
      <c r="DFY183" s="72"/>
      <c r="DFZ183" s="72"/>
      <c r="DGA183" s="72"/>
      <c r="DGB183" s="72"/>
      <c r="DGC183" s="72"/>
      <c r="DGD183" s="72"/>
      <c r="DGE183" s="72"/>
      <c r="DGF183" s="72"/>
      <c r="DGG183" s="72"/>
      <c r="DGH183" s="72"/>
      <c r="DGI183" s="72"/>
      <c r="DGJ183" s="72"/>
      <c r="DGK183" s="72"/>
      <c r="DGL183" s="72"/>
      <c r="DGM183" s="72"/>
      <c r="DGN183" s="72"/>
      <c r="DGO183" s="72"/>
      <c r="DGP183" s="72"/>
      <c r="DGQ183" s="72"/>
      <c r="DGR183" s="72"/>
      <c r="DGS183" s="72"/>
      <c r="DGT183" s="72"/>
      <c r="DGU183" s="72"/>
      <c r="DGV183" s="72"/>
      <c r="DGW183" s="72"/>
      <c r="DGX183" s="72"/>
      <c r="DGY183" s="72"/>
      <c r="DGZ183" s="72"/>
      <c r="DHA183" s="72"/>
      <c r="DHB183" s="72"/>
      <c r="DHC183" s="72"/>
      <c r="DHD183" s="72"/>
      <c r="DHE183" s="72"/>
      <c r="DHF183" s="72"/>
      <c r="DHG183" s="72"/>
      <c r="DHH183" s="72"/>
      <c r="DHI183" s="72"/>
      <c r="DHJ183" s="72"/>
      <c r="DHK183" s="72"/>
      <c r="DHL183" s="72"/>
      <c r="DHM183" s="72"/>
      <c r="DHN183" s="72"/>
      <c r="DHO183" s="72"/>
      <c r="DHP183" s="72"/>
      <c r="DHQ183" s="72"/>
      <c r="DHR183" s="72"/>
      <c r="DHS183" s="72"/>
      <c r="DHT183" s="72"/>
      <c r="DHU183" s="72"/>
      <c r="DHV183" s="72"/>
      <c r="DHW183" s="72"/>
      <c r="DHX183" s="72"/>
      <c r="DHY183" s="72"/>
      <c r="DHZ183" s="72"/>
      <c r="DIA183" s="72"/>
      <c r="DIB183" s="72"/>
      <c r="DIC183" s="72"/>
      <c r="DID183" s="72"/>
      <c r="DIE183" s="72"/>
      <c r="DIF183" s="72"/>
      <c r="DIG183" s="72"/>
      <c r="DIH183" s="72"/>
      <c r="DII183" s="72"/>
      <c r="DIJ183" s="72"/>
      <c r="DIK183" s="72"/>
      <c r="DIL183" s="72"/>
      <c r="DIM183" s="72"/>
      <c r="DIN183" s="72"/>
      <c r="DIO183" s="72"/>
      <c r="DIP183" s="72"/>
      <c r="DIQ183" s="72"/>
      <c r="DIR183" s="72"/>
      <c r="DIS183" s="72"/>
      <c r="DIT183" s="72"/>
      <c r="DIU183" s="72"/>
      <c r="DIV183" s="72"/>
      <c r="DIW183" s="72"/>
      <c r="DIX183" s="72"/>
      <c r="DIY183" s="72"/>
      <c r="DIZ183" s="72"/>
      <c r="DJA183" s="72"/>
      <c r="DJB183" s="72"/>
      <c r="DJC183" s="72"/>
      <c r="DJD183" s="72"/>
      <c r="DJE183" s="72"/>
      <c r="DJF183" s="72"/>
      <c r="DJG183" s="72"/>
      <c r="DJH183" s="72"/>
      <c r="DJI183" s="72"/>
      <c r="DJJ183" s="72"/>
      <c r="DJK183" s="72"/>
      <c r="DJL183" s="72"/>
      <c r="DJM183" s="72"/>
      <c r="DJN183" s="72"/>
      <c r="DJO183" s="72"/>
      <c r="DJP183" s="72"/>
      <c r="DJQ183" s="72"/>
      <c r="DJR183" s="72"/>
      <c r="DJS183" s="72"/>
      <c r="DJT183" s="72"/>
      <c r="DJU183" s="72"/>
      <c r="DJV183" s="72"/>
      <c r="DJW183" s="72"/>
      <c r="DJX183" s="72"/>
      <c r="DJY183" s="72"/>
      <c r="DJZ183" s="72"/>
      <c r="DKA183" s="72"/>
      <c r="DKB183" s="72"/>
      <c r="DKC183" s="72"/>
      <c r="DKD183" s="72"/>
      <c r="DKE183" s="72"/>
      <c r="DKF183" s="72"/>
      <c r="DKG183" s="72"/>
      <c r="DKH183" s="72"/>
      <c r="DKI183" s="72"/>
      <c r="DKJ183" s="72"/>
      <c r="DKK183" s="72"/>
      <c r="DKL183" s="72"/>
      <c r="DKM183" s="72"/>
      <c r="DKN183" s="72"/>
      <c r="DKO183" s="72"/>
      <c r="DKP183" s="72"/>
      <c r="DKQ183" s="72"/>
      <c r="DKR183" s="72"/>
      <c r="DKS183" s="72"/>
      <c r="DKT183" s="72"/>
      <c r="DKU183" s="72"/>
      <c r="DKV183" s="72"/>
      <c r="DKW183" s="72"/>
      <c r="DKX183" s="72"/>
      <c r="DKY183" s="72"/>
      <c r="DKZ183" s="72"/>
      <c r="DLA183" s="72"/>
      <c r="DLB183" s="72"/>
      <c r="DLC183" s="72"/>
      <c r="DLD183" s="72"/>
      <c r="DLE183" s="72"/>
      <c r="DLF183" s="72"/>
      <c r="DLG183" s="72"/>
      <c r="DLH183" s="72"/>
      <c r="DLI183" s="72"/>
      <c r="DLJ183" s="72"/>
      <c r="DLK183" s="72"/>
      <c r="DLL183" s="72"/>
      <c r="DLM183" s="72"/>
      <c r="DLN183" s="72"/>
      <c r="DLO183" s="72"/>
      <c r="DLP183" s="72"/>
      <c r="DLQ183" s="72"/>
      <c r="DLR183" s="72"/>
      <c r="DLS183" s="72"/>
      <c r="DLT183" s="72"/>
      <c r="DLU183" s="72"/>
      <c r="DLV183" s="72"/>
      <c r="DLW183" s="72"/>
      <c r="DLX183" s="72"/>
      <c r="DLY183" s="72"/>
      <c r="DLZ183" s="72"/>
      <c r="DMA183" s="72"/>
      <c r="DMB183" s="72"/>
      <c r="DMC183" s="72"/>
      <c r="DMD183" s="72"/>
      <c r="DME183" s="72"/>
      <c r="DMF183" s="72"/>
      <c r="DMG183" s="72"/>
      <c r="DMH183" s="72"/>
      <c r="DMI183" s="72"/>
      <c r="DMJ183" s="72"/>
      <c r="DMK183" s="72"/>
      <c r="DML183" s="72"/>
      <c r="DMM183" s="72"/>
      <c r="DMN183" s="72"/>
      <c r="DMO183" s="72"/>
      <c r="DMP183" s="72"/>
      <c r="DMQ183" s="72"/>
      <c r="DMR183" s="72"/>
      <c r="DMS183" s="72"/>
      <c r="DMT183" s="72"/>
      <c r="DMU183" s="72"/>
      <c r="DMV183" s="72"/>
      <c r="DMW183" s="72"/>
      <c r="DMX183" s="72"/>
      <c r="DMY183" s="72"/>
      <c r="DMZ183" s="72"/>
      <c r="DNA183" s="72"/>
      <c r="DNB183" s="72"/>
      <c r="DNC183" s="72"/>
      <c r="DND183" s="72"/>
      <c r="DNE183" s="72"/>
      <c r="DNF183" s="72"/>
      <c r="DNG183" s="72"/>
      <c r="DNH183" s="72"/>
      <c r="DNI183" s="72"/>
      <c r="DNJ183" s="72"/>
      <c r="DNK183" s="72"/>
      <c r="DNL183" s="72"/>
      <c r="DNM183" s="72"/>
      <c r="DNN183" s="72"/>
      <c r="DNO183" s="72"/>
      <c r="DNP183" s="72"/>
      <c r="DNQ183" s="72"/>
      <c r="DNR183" s="72"/>
      <c r="DNS183" s="72"/>
      <c r="DNT183" s="72"/>
      <c r="DNU183" s="72"/>
      <c r="DNV183" s="72"/>
      <c r="DNW183" s="72"/>
      <c r="DNX183" s="72"/>
      <c r="DNY183" s="72"/>
      <c r="DNZ183" s="72"/>
      <c r="DOA183" s="72"/>
      <c r="DOB183" s="72"/>
      <c r="DOC183" s="72"/>
      <c r="DOD183" s="72"/>
      <c r="DOE183" s="72"/>
      <c r="DOF183" s="72"/>
      <c r="DOG183" s="72"/>
      <c r="DOH183" s="72"/>
      <c r="DOI183" s="72"/>
      <c r="DOJ183" s="72"/>
      <c r="DOK183" s="72"/>
      <c r="DOL183" s="72"/>
      <c r="DOM183" s="72"/>
      <c r="DON183" s="72"/>
      <c r="DOO183" s="72"/>
      <c r="DOP183" s="72"/>
      <c r="DOQ183" s="72"/>
      <c r="DOR183" s="72"/>
      <c r="DOS183" s="72"/>
      <c r="DOT183" s="72"/>
      <c r="DOU183" s="72"/>
      <c r="DOV183" s="72"/>
      <c r="DOW183" s="72"/>
      <c r="DOX183" s="72"/>
      <c r="DOY183" s="72"/>
      <c r="DOZ183" s="72"/>
      <c r="DPA183" s="72"/>
      <c r="DPB183" s="72"/>
      <c r="DPC183" s="72"/>
      <c r="DPD183" s="72"/>
      <c r="DPE183" s="72"/>
      <c r="DPF183" s="72"/>
      <c r="DPG183" s="72"/>
      <c r="DPH183" s="72"/>
      <c r="DPI183" s="72"/>
      <c r="DPJ183" s="72"/>
      <c r="DPK183" s="72"/>
      <c r="DPL183" s="72"/>
      <c r="DPM183" s="72"/>
      <c r="DPN183" s="72"/>
      <c r="DPO183" s="72"/>
      <c r="DPP183" s="72"/>
      <c r="DPQ183" s="72"/>
      <c r="DPR183" s="72"/>
      <c r="DPS183" s="72"/>
      <c r="DPT183" s="72"/>
      <c r="DPU183" s="72"/>
      <c r="DPV183" s="72"/>
      <c r="DPW183" s="72"/>
      <c r="DPX183" s="72"/>
      <c r="DPY183" s="72"/>
      <c r="DPZ183" s="72"/>
      <c r="DQA183" s="72"/>
      <c r="DQB183" s="72"/>
      <c r="DQC183" s="72"/>
      <c r="DQD183" s="72"/>
      <c r="DQE183" s="72"/>
      <c r="DQF183" s="72"/>
      <c r="DQG183" s="72"/>
      <c r="DQH183" s="72"/>
      <c r="DQI183" s="72"/>
      <c r="DQJ183" s="72"/>
      <c r="DQK183" s="72"/>
      <c r="DQL183" s="72"/>
      <c r="DQM183" s="72"/>
      <c r="DQN183" s="72"/>
      <c r="DQO183" s="72"/>
      <c r="DQP183" s="72"/>
      <c r="DQQ183" s="72"/>
      <c r="DQR183" s="72"/>
      <c r="DQS183" s="72"/>
      <c r="DQT183" s="72"/>
      <c r="DQU183" s="72"/>
      <c r="DQV183" s="72"/>
      <c r="DQW183" s="72"/>
      <c r="DQX183" s="72"/>
      <c r="DQY183" s="72"/>
      <c r="DQZ183" s="72"/>
      <c r="DRA183" s="72"/>
      <c r="DRB183" s="72"/>
      <c r="DRC183" s="72"/>
      <c r="DRD183" s="72"/>
      <c r="DRE183" s="72"/>
      <c r="DRF183" s="72"/>
      <c r="DRG183" s="72"/>
      <c r="DRH183" s="72"/>
      <c r="DRI183" s="72"/>
      <c r="DRJ183" s="72"/>
      <c r="DRK183" s="72"/>
      <c r="DRL183" s="72"/>
      <c r="DRM183" s="72"/>
      <c r="DRN183" s="72"/>
      <c r="DRO183" s="72"/>
      <c r="DRP183" s="72"/>
      <c r="DRQ183" s="72"/>
      <c r="DRR183" s="72"/>
      <c r="DRS183" s="72"/>
      <c r="DRT183" s="72"/>
      <c r="DRU183" s="72"/>
      <c r="DRV183" s="72"/>
      <c r="DRW183" s="72"/>
      <c r="DRX183" s="72"/>
      <c r="DRY183" s="72"/>
      <c r="DRZ183" s="72"/>
      <c r="DSA183" s="72"/>
      <c r="DSB183" s="72"/>
      <c r="DSC183" s="72"/>
      <c r="DSD183" s="72"/>
      <c r="DSE183" s="72"/>
      <c r="DSF183" s="72"/>
      <c r="DSG183" s="72"/>
      <c r="DSH183" s="72"/>
      <c r="DSI183" s="72"/>
      <c r="DSJ183" s="72"/>
      <c r="DSK183" s="72"/>
      <c r="DSL183" s="72"/>
      <c r="DSM183" s="72"/>
      <c r="DSN183" s="72"/>
      <c r="DSO183" s="72"/>
      <c r="DSP183" s="72"/>
      <c r="DSQ183" s="72"/>
      <c r="DSR183" s="72"/>
      <c r="DSS183" s="72"/>
      <c r="DST183" s="72"/>
      <c r="DSU183" s="72"/>
      <c r="DSV183" s="72"/>
      <c r="DSW183" s="72"/>
      <c r="DSX183" s="72"/>
      <c r="DSY183" s="72"/>
      <c r="DSZ183" s="72"/>
      <c r="DTA183" s="72"/>
      <c r="DTB183" s="72"/>
      <c r="DTC183" s="72"/>
      <c r="DTD183" s="72"/>
      <c r="DTE183" s="72"/>
      <c r="DTF183" s="72"/>
      <c r="DTG183" s="72"/>
      <c r="DTH183" s="72"/>
      <c r="DTI183" s="72"/>
      <c r="DTJ183" s="72"/>
      <c r="DTK183" s="72"/>
      <c r="DTL183" s="72"/>
      <c r="DTM183" s="72"/>
      <c r="DTN183" s="72"/>
      <c r="DTO183" s="72"/>
      <c r="DTP183" s="72"/>
      <c r="DTQ183" s="72"/>
      <c r="DTR183" s="72"/>
      <c r="DTS183" s="72"/>
      <c r="DTT183" s="72"/>
      <c r="DTU183" s="72"/>
      <c r="DTV183" s="72"/>
      <c r="DTW183" s="72"/>
      <c r="DTX183" s="72"/>
      <c r="DTY183" s="72"/>
      <c r="DTZ183" s="72"/>
      <c r="DUA183" s="72"/>
      <c r="DUB183" s="72"/>
      <c r="DUC183" s="72"/>
      <c r="DUD183" s="72"/>
      <c r="DUE183" s="72"/>
      <c r="DUF183" s="72"/>
      <c r="DUG183" s="72"/>
      <c r="DUH183" s="72"/>
      <c r="DUI183" s="72"/>
      <c r="DUJ183" s="72"/>
      <c r="DUK183" s="72"/>
      <c r="DUL183" s="72"/>
      <c r="DUM183" s="72"/>
      <c r="DUN183" s="72"/>
      <c r="DUO183" s="72"/>
      <c r="DUP183" s="72"/>
      <c r="DUQ183" s="72"/>
      <c r="DUR183" s="72"/>
      <c r="DUS183" s="72"/>
      <c r="DUT183" s="72"/>
      <c r="DUU183" s="72"/>
      <c r="DUV183" s="72"/>
      <c r="DUW183" s="72"/>
      <c r="DUX183" s="72"/>
      <c r="DUY183" s="72"/>
      <c r="DUZ183" s="72"/>
      <c r="DVA183" s="72"/>
      <c r="DVB183" s="72"/>
      <c r="DVC183" s="72"/>
      <c r="DVD183" s="72"/>
      <c r="DVE183" s="72"/>
      <c r="DVF183" s="72"/>
      <c r="DVG183" s="72"/>
      <c r="DVH183" s="72"/>
      <c r="DVI183" s="72"/>
      <c r="DVJ183" s="72"/>
      <c r="DVK183" s="72"/>
      <c r="DVL183" s="72"/>
      <c r="DVM183" s="72"/>
      <c r="DVN183" s="72"/>
      <c r="DVO183" s="72"/>
      <c r="DVP183" s="72"/>
      <c r="DVQ183" s="72"/>
      <c r="DVR183" s="72"/>
      <c r="DVS183" s="72"/>
      <c r="DVT183" s="72"/>
      <c r="DVU183" s="72"/>
      <c r="DVV183" s="72"/>
      <c r="DVW183" s="72"/>
      <c r="DVX183" s="72"/>
      <c r="DVY183" s="72"/>
      <c r="DVZ183" s="72"/>
      <c r="DWA183" s="72"/>
      <c r="DWB183" s="72"/>
      <c r="DWC183" s="72"/>
      <c r="DWD183" s="72"/>
      <c r="DWE183" s="72"/>
      <c r="DWF183" s="72"/>
      <c r="DWG183" s="72"/>
      <c r="DWH183" s="72"/>
      <c r="DWI183" s="72"/>
      <c r="DWJ183" s="72"/>
      <c r="DWK183" s="72"/>
      <c r="DWL183" s="72"/>
      <c r="DWM183" s="72"/>
      <c r="DWN183" s="72"/>
      <c r="DWO183" s="72"/>
      <c r="DWP183" s="72"/>
      <c r="DWQ183" s="72"/>
      <c r="DWR183" s="72"/>
      <c r="DWS183" s="72"/>
      <c r="DWT183" s="72"/>
      <c r="DWU183" s="72"/>
      <c r="DWV183" s="72"/>
      <c r="DWW183" s="72"/>
      <c r="DWX183" s="72"/>
      <c r="DWY183" s="72"/>
      <c r="DWZ183" s="72"/>
      <c r="DXA183" s="72"/>
      <c r="DXB183" s="72"/>
      <c r="DXC183" s="72"/>
      <c r="DXD183" s="72"/>
      <c r="DXE183" s="72"/>
      <c r="DXF183" s="72"/>
      <c r="DXG183" s="72"/>
      <c r="DXH183" s="72"/>
      <c r="DXI183" s="72"/>
      <c r="DXJ183" s="72"/>
      <c r="DXK183" s="72"/>
      <c r="DXL183" s="72"/>
      <c r="DXM183" s="72"/>
      <c r="DXN183" s="72"/>
      <c r="DXO183" s="72"/>
      <c r="DXP183" s="72"/>
      <c r="DXQ183" s="72"/>
      <c r="DXR183" s="72"/>
      <c r="DXS183" s="72"/>
      <c r="DXT183" s="72"/>
      <c r="DXU183" s="72"/>
      <c r="DXV183" s="72"/>
      <c r="DXW183" s="72"/>
      <c r="DXX183" s="72"/>
      <c r="DXY183" s="72"/>
      <c r="DXZ183" s="72"/>
      <c r="DYA183" s="72"/>
      <c r="DYB183" s="72"/>
      <c r="DYC183" s="72"/>
      <c r="DYD183" s="72"/>
      <c r="DYE183" s="72"/>
      <c r="DYF183" s="72"/>
      <c r="DYG183" s="72"/>
      <c r="DYH183" s="72"/>
      <c r="DYI183" s="72"/>
      <c r="DYJ183" s="72"/>
      <c r="DYK183" s="72"/>
      <c r="DYL183" s="72"/>
      <c r="DYM183" s="72"/>
      <c r="DYN183" s="72"/>
      <c r="DYO183" s="72"/>
      <c r="DYP183" s="72"/>
      <c r="DYQ183" s="72"/>
      <c r="DYR183" s="72"/>
      <c r="DYS183" s="72"/>
      <c r="DYT183" s="72"/>
      <c r="DYU183" s="72"/>
      <c r="DYV183" s="72"/>
      <c r="DYW183" s="72"/>
      <c r="DYX183" s="72"/>
      <c r="DYY183" s="72"/>
      <c r="DYZ183" s="72"/>
      <c r="DZA183" s="72"/>
      <c r="DZB183" s="72"/>
      <c r="DZC183" s="72"/>
      <c r="DZD183" s="72"/>
      <c r="DZE183" s="72"/>
      <c r="DZF183" s="72"/>
      <c r="DZG183" s="72"/>
      <c r="DZH183" s="72"/>
      <c r="DZI183" s="72"/>
      <c r="DZJ183" s="72"/>
      <c r="DZK183" s="72"/>
      <c r="DZL183" s="72"/>
      <c r="DZM183" s="72"/>
      <c r="DZN183" s="72"/>
      <c r="DZO183" s="72"/>
      <c r="DZP183" s="72"/>
      <c r="DZQ183" s="72"/>
      <c r="DZR183" s="72"/>
      <c r="DZS183" s="72"/>
      <c r="DZT183" s="72"/>
      <c r="DZU183" s="72"/>
      <c r="DZV183" s="72"/>
      <c r="DZW183" s="72"/>
      <c r="DZX183" s="72"/>
      <c r="DZY183" s="72"/>
      <c r="DZZ183" s="72"/>
      <c r="EAA183" s="72"/>
      <c r="EAB183" s="72"/>
      <c r="EAC183" s="72"/>
      <c r="EAD183" s="72"/>
      <c r="EAE183" s="72"/>
      <c r="EAF183" s="72"/>
      <c r="EAG183" s="72"/>
      <c r="EAH183" s="72"/>
      <c r="EAI183" s="72"/>
      <c r="EAJ183" s="72"/>
      <c r="EAK183" s="72"/>
      <c r="EAL183" s="72"/>
      <c r="EAM183" s="72"/>
      <c r="EAN183" s="72"/>
      <c r="EAO183" s="72"/>
      <c r="EAP183" s="72"/>
      <c r="EAQ183" s="72"/>
      <c r="EAR183" s="72"/>
      <c r="EAS183" s="72"/>
      <c r="EAT183" s="72"/>
      <c r="EAU183" s="72"/>
      <c r="EAV183" s="72"/>
      <c r="EAW183" s="72"/>
      <c r="EAX183" s="72"/>
      <c r="EAY183" s="72"/>
      <c r="EAZ183" s="72"/>
      <c r="EBA183" s="72"/>
      <c r="EBB183" s="72"/>
      <c r="EBC183" s="72"/>
      <c r="EBD183" s="72"/>
      <c r="EBE183" s="72"/>
      <c r="EBF183" s="72"/>
      <c r="EBG183" s="72"/>
      <c r="EBH183" s="72"/>
      <c r="EBI183" s="72"/>
      <c r="EBJ183" s="72"/>
      <c r="EBK183" s="72"/>
      <c r="EBL183" s="72"/>
      <c r="EBM183" s="72"/>
      <c r="EBN183" s="72"/>
      <c r="EBO183" s="72"/>
      <c r="EBP183" s="72"/>
      <c r="EBQ183" s="72"/>
      <c r="EBR183" s="72"/>
      <c r="EBS183" s="72"/>
      <c r="EBT183" s="72"/>
      <c r="EBU183" s="72"/>
      <c r="EBV183" s="72"/>
      <c r="EBW183" s="72"/>
      <c r="EBX183" s="72"/>
      <c r="EBY183" s="72"/>
      <c r="EBZ183" s="72"/>
      <c r="ECA183" s="72"/>
      <c r="ECB183" s="72"/>
      <c r="ECC183" s="72"/>
      <c r="ECD183" s="72"/>
      <c r="ECE183" s="72"/>
      <c r="ECF183" s="72"/>
      <c r="ECG183" s="72"/>
      <c r="ECH183" s="72"/>
      <c r="ECI183" s="72"/>
      <c r="ECJ183" s="72"/>
      <c r="ECK183" s="72"/>
      <c r="ECL183" s="72"/>
      <c r="ECM183" s="72"/>
      <c r="ECN183" s="72"/>
      <c r="ECO183" s="72"/>
      <c r="ECP183" s="72"/>
      <c r="ECQ183" s="72"/>
      <c r="ECR183" s="72"/>
      <c r="ECS183" s="72"/>
      <c r="ECT183" s="72"/>
      <c r="ECU183" s="72"/>
      <c r="ECV183" s="72"/>
      <c r="ECW183" s="72"/>
      <c r="ECX183" s="72"/>
      <c r="ECY183" s="72"/>
      <c r="ECZ183" s="72"/>
      <c r="EDA183" s="72"/>
      <c r="EDB183" s="72"/>
      <c r="EDC183" s="72"/>
      <c r="EDD183" s="72"/>
      <c r="EDE183" s="72"/>
      <c r="EDF183" s="72"/>
      <c r="EDG183" s="72"/>
      <c r="EDH183" s="72"/>
      <c r="EDI183" s="72"/>
      <c r="EDJ183" s="72"/>
      <c r="EDK183" s="72"/>
      <c r="EDL183" s="72"/>
      <c r="EDM183" s="72"/>
      <c r="EDN183" s="72"/>
      <c r="EDO183" s="72"/>
      <c r="EDP183" s="72"/>
      <c r="EDQ183" s="72"/>
      <c r="EDR183" s="72"/>
      <c r="EDS183" s="72"/>
      <c r="EDT183" s="72"/>
      <c r="EDU183" s="72"/>
      <c r="EDV183" s="72"/>
      <c r="EDW183" s="72"/>
      <c r="EDX183" s="72"/>
      <c r="EDY183" s="72"/>
      <c r="EDZ183" s="72"/>
      <c r="EEA183" s="72"/>
      <c r="EEB183" s="72"/>
      <c r="EEC183" s="72"/>
      <c r="EED183" s="72"/>
      <c r="EEE183" s="72"/>
      <c r="EEF183" s="72"/>
      <c r="EEG183" s="72"/>
      <c r="EEH183" s="72"/>
      <c r="EEI183" s="72"/>
      <c r="EEJ183" s="72"/>
      <c r="EEK183" s="72"/>
      <c r="EEL183" s="72"/>
      <c r="EEM183" s="72"/>
      <c r="EEN183" s="72"/>
      <c r="EEO183" s="72"/>
      <c r="EEP183" s="72"/>
      <c r="EEQ183" s="72"/>
      <c r="EER183" s="72"/>
      <c r="EES183" s="72"/>
      <c r="EET183" s="72"/>
      <c r="EEU183" s="72"/>
      <c r="EEV183" s="72"/>
      <c r="EEW183" s="72"/>
      <c r="EEX183" s="72"/>
      <c r="EEY183" s="72"/>
      <c r="EEZ183" s="72"/>
      <c r="EFA183" s="72"/>
      <c r="EFB183" s="72"/>
      <c r="EFC183" s="72"/>
      <c r="EFD183" s="72"/>
      <c r="EFE183" s="72"/>
      <c r="EFF183" s="72"/>
      <c r="EFG183" s="72"/>
      <c r="EFH183" s="72"/>
      <c r="EFI183" s="72"/>
      <c r="EFJ183" s="72"/>
      <c r="EFK183" s="72"/>
      <c r="EFL183" s="72"/>
      <c r="EFM183" s="72"/>
      <c r="EFN183" s="72"/>
      <c r="EFO183" s="72"/>
      <c r="EFP183" s="72"/>
      <c r="EFQ183" s="72"/>
      <c r="EFR183" s="72"/>
      <c r="EFS183" s="72"/>
      <c r="EFT183" s="72"/>
      <c r="EFU183" s="72"/>
      <c r="EFV183" s="72"/>
      <c r="EFW183" s="72"/>
      <c r="EFX183" s="72"/>
      <c r="EFY183" s="72"/>
      <c r="EFZ183" s="72"/>
      <c r="EGA183" s="72"/>
      <c r="EGB183" s="72"/>
      <c r="EGC183" s="72"/>
      <c r="EGD183" s="72"/>
      <c r="EGE183" s="72"/>
      <c r="EGF183" s="72"/>
      <c r="EGG183" s="72"/>
      <c r="EGH183" s="72"/>
      <c r="EGI183" s="72"/>
      <c r="EGJ183" s="72"/>
      <c r="EGK183" s="72"/>
      <c r="EGL183" s="72"/>
      <c r="EGM183" s="72"/>
      <c r="EGN183" s="72"/>
      <c r="EGO183" s="72"/>
      <c r="EGP183" s="72"/>
      <c r="EGQ183" s="72"/>
      <c r="EGR183" s="72"/>
      <c r="EGS183" s="72"/>
      <c r="EGT183" s="72"/>
      <c r="EGU183" s="72"/>
      <c r="EGV183" s="72"/>
      <c r="EGW183" s="72"/>
      <c r="EGX183" s="72"/>
      <c r="EGY183" s="72"/>
      <c r="EGZ183" s="72"/>
      <c r="EHA183" s="72"/>
      <c r="EHB183" s="72"/>
      <c r="EHC183" s="72"/>
      <c r="EHD183" s="72"/>
      <c r="EHE183" s="72"/>
      <c r="EHF183" s="72"/>
      <c r="EHG183" s="72"/>
      <c r="EHH183" s="72"/>
      <c r="EHI183" s="72"/>
      <c r="EHJ183" s="72"/>
      <c r="EHK183" s="72"/>
      <c r="EHL183" s="72"/>
      <c r="EHM183" s="72"/>
      <c r="EHN183" s="72"/>
      <c r="EHO183" s="72"/>
      <c r="EHP183" s="72"/>
      <c r="EHQ183" s="72"/>
      <c r="EHR183" s="72"/>
      <c r="EHS183" s="72"/>
      <c r="EHT183" s="72"/>
      <c r="EHU183" s="72"/>
      <c r="EHV183" s="72"/>
      <c r="EHW183" s="72"/>
      <c r="EHX183" s="72"/>
      <c r="EHY183" s="72"/>
      <c r="EHZ183" s="72"/>
      <c r="EIA183" s="72"/>
      <c r="EIB183" s="72"/>
      <c r="EIC183" s="72"/>
      <c r="EID183" s="72"/>
      <c r="EIE183" s="72"/>
      <c r="EIF183" s="72"/>
      <c r="EIG183" s="72"/>
      <c r="EIH183" s="72"/>
      <c r="EII183" s="72"/>
      <c r="EIJ183" s="72"/>
      <c r="EIK183" s="72"/>
      <c r="EIL183" s="72"/>
      <c r="EIM183" s="72"/>
      <c r="EIN183" s="72"/>
      <c r="EIO183" s="72"/>
      <c r="EIP183" s="72"/>
      <c r="EIQ183" s="72"/>
      <c r="EIR183" s="72"/>
      <c r="EIS183" s="72"/>
      <c r="EIT183" s="72"/>
      <c r="EIU183" s="72"/>
      <c r="EIV183" s="72"/>
      <c r="EIW183" s="72"/>
      <c r="EIX183" s="72"/>
      <c r="EIY183" s="72"/>
      <c r="EIZ183" s="72"/>
      <c r="EJA183" s="72"/>
      <c r="EJB183" s="72"/>
      <c r="EJC183" s="72"/>
      <c r="EJD183" s="72"/>
      <c r="EJE183" s="72"/>
      <c r="EJF183" s="72"/>
      <c r="EJG183" s="72"/>
      <c r="EJH183" s="72"/>
      <c r="EJI183" s="72"/>
      <c r="EJJ183" s="72"/>
      <c r="EJK183" s="72"/>
      <c r="EJL183" s="72"/>
      <c r="EJM183" s="72"/>
      <c r="EJN183" s="72"/>
      <c r="EJO183" s="72"/>
      <c r="EJP183" s="72"/>
      <c r="EJQ183" s="72"/>
      <c r="EJR183" s="72"/>
      <c r="EJS183" s="72"/>
      <c r="EJT183" s="72"/>
      <c r="EJU183" s="72"/>
      <c r="EJV183" s="72"/>
      <c r="EJW183" s="72"/>
      <c r="EJX183" s="72"/>
      <c r="EJY183" s="72"/>
      <c r="EJZ183" s="72"/>
      <c r="EKA183" s="72"/>
      <c r="EKB183" s="72"/>
      <c r="EKC183" s="72"/>
      <c r="EKD183" s="72"/>
      <c r="EKE183" s="72"/>
      <c r="EKF183" s="72"/>
      <c r="EKG183" s="72"/>
      <c r="EKH183" s="72"/>
      <c r="EKI183" s="72"/>
      <c r="EKJ183" s="72"/>
      <c r="EKK183" s="72"/>
      <c r="EKL183" s="72"/>
      <c r="EKM183" s="72"/>
      <c r="EKN183" s="72"/>
      <c r="EKO183" s="72"/>
      <c r="EKP183" s="72"/>
      <c r="EKQ183" s="72"/>
      <c r="EKR183" s="72"/>
      <c r="EKS183" s="72"/>
      <c r="EKT183" s="72"/>
      <c r="EKU183" s="72"/>
      <c r="EKV183" s="72"/>
      <c r="EKW183" s="72"/>
      <c r="EKX183" s="72"/>
      <c r="EKY183" s="72"/>
      <c r="EKZ183" s="72"/>
      <c r="ELA183" s="72"/>
      <c r="ELB183" s="72"/>
      <c r="ELC183" s="72"/>
      <c r="ELD183" s="72"/>
      <c r="ELE183" s="72"/>
      <c r="ELF183" s="72"/>
      <c r="ELG183" s="72"/>
      <c r="ELH183" s="72"/>
      <c r="ELI183" s="72"/>
      <c r="ELJ183" s="72"/>
      <c r="ELK183" s="72"/>
      <c r="ELL183" s="72"/>
      <c r="ELM183" s="72"/>
      <c r="ELN183" s="72"/>
      <c r="ELO183" s="72"/>
      <c r="ELP183" s="72"/>
      <c r="ELQ183" s="72"/>
      <c r="ELR183" s="72"/>
      <c r="ELS183" s="72"/>
      <c r="ELT183" s="72"/>
      <c r="ELU183" s="72"/>
      <c r="ELV183" s="72"/>
      <c r="ELW183" s="72"/>
      <c r="ELX183" s="72"/>
      <c r="ELY183" s="72"/>
      <c r="ELZ183" s="72"/>
      <c r="EMA183" s="72"/>
      <c r="EMB183" s="72"/>
      <c r="EMC183" s="72"/>
      <c r="EMD183" s="72"/>
      <c r="EME183" s="72"/>
      <c r="EMF183" s="72"/>
      <c r="EMG183" s="72"/>
      <c r="EMH183" s="72"/>
      <c r="EMI183" s="72"/>
      <c r="EMJ183" s="72"/>
      <c r="EMK183" s="72"/>
      <c r="EML183" s="72"/>
      <c r="EMM183" s="72"/>
      <c r="EMN183" s="72"/>
      <c r="EMO183" s="72"/>
      <c r="EMP183" s="72"/>
      <c r="EMQ183" s="72"/>
      <c r="EMR183" s="72"/>
      <c r="EMS183" s="72"/>
      <c r="EMT183" s="72"/>
      <c r="EMU183" s="72"/>
      <c r="EMV183" s="72"/>
      <c r="EMW183" s="72"/>
      <c r="EMX183" s="72"/>
      <c r="EMY183" s="72"/>
      <c r="EMZ183" s="72"/>
      <c r="ENA183" s="72"/>
      <c r="ENB183" s="72"/>
      <c r="ENC183" s="72"/>
      <c r="END183" s="72"/>
      <c r="ENE183" s="72"/>
      <c r="ENF183" s="72"/>
      <c r="ENG183" s="72"/>
      <c r="ENH183" s="72"/>
      <c r="ENI183" s="72"/>
      <c r="ENJ183" s="72"/>
      <c r="ENK183" s="72"/>
      <c r="ENL183" s="72"/>
      <c r="ENM183" s="72"/>
      <c r="ENN183" s="72"/>
      <c r="ENO183" s="72"/>
      <c r="ENP183" s="72"/>
      <c r="ENQ183" s="72"/>
      <c r="ENR183" s="72"/>
      <c r="ENS183" s="72"/>
      <c r="ENT183" s="72"/>
      <c r="ENU183" s="72"/>
      <c r="ENV183" s="72"/>
      <c r="ENW183" s="72"/>
      <c r="ENX183" s="72"/>
      <c r="ENY183" s="72"/>
      <c r="ENZ183" s="72"/>
      <c r="EOA183" s="72"/>
      <c r="EOB183" s="72"/>
      <c r="EOC183" s="72"/>
      <c r="EOD183" s="72"/>
      <c r="EOE183" s="72"/>
      <c r="EOF183" s="72"/>
      <c r="EOG183" s="72"/>
      <c r="EOH183" s="72"/>
      <c r="EOI183" s="72"/>
      <c r="EOJ183" s="72"/>
      <c r="EOK183" s="72"/>
      <c r="EOL183" s="72"/>
      <c r="EOM183" s="72"/>
      <c r="EON183" s="72"/>
      <c r="EOO183" s="72"/>
      <c r="EOP183" s="72"/>
      <c r="EOQ183" s="72"/>
      <c r="EOR183" s="72"/>
      <c r="EOS183" s="72"/>
      <c r="EOT183" s="72"/>
      <c r="EOU183" s="72"/>
      <c r="EOV183" s="72"/>
      <c r="EOW183" s="72"/>
      <c r="EOX183" s="72"/>
      <c r="EOY183" s="72"/>
      <c r="EOZ183" s="72"/>
      <c r="EPA183" s="72"/>
      <c r="EPB183" s="72"/>
      <c r="EPC183" s="72"/>
      <c r="EPD183" s="72"/>
      <c r="EPE183" s="72"/>
      <c r="EPF183" s="72"/>
      <c r="EPG183" s="72"/>
      <c r="EPH183" s="72"/>
      <c r="EPI183" s="72"/>
      <c r="EPJ183" s="72"/>
      <c r="EPK183" s="72"/>
      <c r="EPL183" s="72"/>
      <c r="EPM183" s="72"/>
      <c r="EPN183" s="72"/>
      <c r="EPO183" s="72"/>
      <c r="EPP183" s="72"/>
      <c r="EPQ183" s="72"/>
      <c r="EPR183" s="72"/>
      <c r="EPS183" s="72"/>
      <c r="EPT183" s="72"/>
      <c r="EPU183" s="72"/>
      <c r="EPV183" s="72"/>
      <c r="EPW183" s="72"/>
      <c r="EPX183" s="72"/>
      <c r="EPY183" s="72"/>
      <c r="EPZ183" s="72"/>
      <c r="EQA183" s="72"/>
      <c r="EQB183" s="72"/>
      <c r="EQC183" s="72"/>
      <c r="EQD183" s="72"/>
      <c r="EQE183" s="72"/>
      <c r="EQF183" s="72"/>
      <c r="EQG183" s="72"/>
      <c r="EQH183" s="72"/>
      <c r="EQI183" s="72"/>
      <c r="EQJ183" s="72"/>
      <c r="EQK183" s="72"/>
      <c r="EQL183" s="72"/>
      <c r="EQM183" s="72"/>
      <c r="EQN183" s="72"/>
      <c r="EQO183" s="72"/>
      <c r="EQP183" s="72"/>
      <c r="EQQ183" s="72"/>
      <c r="EQR183" s="72"/>
      <c r="EQS183" s="72"/>
      <c r="EQT183" s="72"/>
      <c r="EQU183" s="72"/>
      <c r="EQV183" s="72"/>
      <c r="EQW183" s="72"/>
      <c r="EQX183" s="72"/>
      <c r="EQY183" s="72"/>
      <c r="EQZ183" s="72"/>
      <c r="ERA183" s="72"/>
      <c r="ERB183" s="72"/>
      <c r="ERC183" s="72"/>
      <c r="ERD183" s="72"/>
      <c r="ERE183" s="72"/>
      <c r="ERF183" s="72"/>
      <c r="ERG183" s="72"/>
      <c r="ERH183" s="72"/>
      <c r="ERI183" s="72"/>
      <c r="ERJ183" s="72"/>
      <c r="ERK183" s="72"/>
      <c r="ERL183" s="72"/>
      <c r="ERM183" s="72"/>
      <c r="ERN183" s="72"/>
      <c r="ERO183" s="72"/>
      <c r="ERP183" s="72"/>
      <c r="ERQ183" s="72"/>
      <c r="ERR183" s="72"/>
      <c r="ERS183" s="72"/>
      <c r="ERT183" s="72"/>
      <c r="ERU183" s="72"/>
      <c r="ERV183" s="72"/>
      <c r="ERW183" s="72"/>
      <c r="ERX183" s="72"/>
      <c r="ERY183" s="72"/>
      <c r="ERZ183" s="72"/>
      <c r="ESA183" s="72"/>
      <c r="ESB183" s="72"/>
      <c r="ESC183" s="72"/>
      <c r="ESD183" s="72"/>
      <c r="ESE183" s="72"/>
      <c r="ESF183" s="72"/>
      <c r="ESG183" s="72"/>
      <c r="ESH183" s="72"/>
      <c r="ESI183" s="72"/>
      <c r="ESJ183" s="72"/>
      <c r="ESK183" s="72"/>
      <c r="ESL183" s="72"/>
      <c r="ESM183" s="72"/>
      <c r="ESN183" s="72"/>
      <c r="ESO183" s="72"/>
      <c r="ESP183" s="72"/>
      <c r="ESQ183" s="72"/>
      <c r="ESR183" s="72"/>
      <c r="ESS183" s="72"/>
      <c r="EST183" s="72"/>
      <c r="ESU183" s="72"/>
      <c r="ESV183" s="72"/>
      <c r="ESW183" s="72"/>
      <c r="ESX183" s="72"/>
      <c r="ESY183" s="72"/>
      <c r="ESZ183" s="72"/>
      <c r="ETA183" s="72"/>
      <c r="ETB183" s="72"/>
      <c r="ETC183" s="72"/>
      <c r="ETD183" s="72"/>
      <c r="ETE183" s="72"/>
      <c r="ETF183" s="72"/>
      <c r="ETG183" s="72"/>
      <c r="ETH183" s="72"/>
      <c r="ETI183" s="72"/>
      <c r="ETJ183" s="72"/>
      <c r="ETK183" s="72"/>
      <c r="ETL183" s="72"/>
      <c r="ETM183" s="72"/>
      <c r="ETN183" s="72"/>
      <c r="ETO183" s="72"/>
      <c r="ETP183" s="72"/>
      <c r="ETQ183" s="72"/>
      <c r="ETR183" s="72"/>
      <c r="ETS183" s="72"/>
      <c r="ETT183" s="72"/>
      <c r="ETU183" s="72"/>
      <c r="ETV183" s="72"/>
      <c r="ETW183" s="72"/>
      <c r="ETX183" s="72"/>
      <c r="ETY183" s="72"/>
      <c r="ETZ183" s="72"/>
      <c r="EUA183" s="72"/>
      <c r="EUB183" s="72"/>
      <c r="EUC183" s="72"/>
      <c r="EUD183" s="72"/>
      <c r="EUE183" s="72"/>
      <c r="EUF183" s="72"/>
      <c r="EUG183" s="72"/>
      <c r="EUH183" s="72"/>
      <c r="EUI183" s="72"/>
      <c r="EUJ183" s="72"/>
      <c r="EUK183" s="72"/>
      <c r="EUL183" s="72"/>
      <c r="EUM183" s="72"/>
      <c r="EUN183" s="72"/>
      <c r="EUO183" s="72"/>
      <c r="EUP183" s="72"/>
      <c r="EUQ183" s="72"/>
      <c r="EUR183" s="72"/>
      <c r="EUS183" s="72"/>
      <c r="EUT183" s="72"/>
      <c r="EUU183" s="72"/>
      <c r="EUV183" s="72"/>
      <c r="EUW183" s="72"/>
      <c r="EUX183" s="72"/>
      <c r="EUY183" s="72"/>
      <c r="EUZ183" s="72"/>
      <c r="EVA183" s="72"/>
      <c r="EVB183" s="72"/>
      <c r="EVC183" s="72"/>
      <c r="EVD183" s="72"/>
      <c r="EVE183" s="72"/>
      <c r="EVF183" s="72"/>
      <c r="EVG183" s="72"/>
      <c r="EVH183" s="72"/>
      <c r="EVI183" s="72"/>
      <c r="EVJ183" s="72"/>
      <c r="EVK183" s="72"/>
      <c r="EVL183" s="72"/>
      <c r="EVM183" s="72"/>
      <c r="EVN183" s="72"/>
      <c r="EVO183" s="72"/>
      <c r="EVP183" s="72"/>
      <c r="EVQ183" s="72"/>
      <c r="EVR183" s="72"/>
      <c r="EVS183" s="72"/>
      <c r="EVT183" s="72"/>
      <c r="EVU183" s="72"/>
      <c r="EVV183" s="72"/>
      <c r="EVW183" s="72"/>
      <c r="EVX183" s="72"/>
      <c r="EVY183" s="72"/>
      <c r="EVZ183" s="72"/>
      <c r="EWA183" s="72"/>
      <c r="EWB183" s="72"/>
      <c r="EWC183" s="72"/>
      <c r="EWD183" s="72"/>
      <c r="EWE183" s="72"/>
      <c r="EWF183" s="72"/>
      <c r="EWG183" s="72"/>
      <c r="EWH183" s="72"/>
      <c r="EWI183" s="72"/>
      <c r="EWJ183" s="72"/>
      <c r="EWK183" s="72"/>
      <c r="EWL183" s="72"/>
      <c r="EWM183" s="72"/>
      <c r="EWN183" s="72"/>
      <c r="EWO183" s="72"/>
      <c r="EWP183" s="72"/>
      <c r="EWQ183" s="72"/>
      <c r="EWR183" s="72"/>
      <c r="EWS183" s="72"/>
      <c r="EWT183" s="72"/>
      <c r="EWU183" s="72"/>
      <c r="EWV183" s="72"/>
      <c r="EWW183" s="72"/>
      <c r="EWX183" s="72"/>
      <c r="EWY183" s="72"/>
      <c r="EWZ183" s="72"/>
      <c r="EXA183" s="72"/>
      <c r="EXB183" s="72"/>
      <c r="EXC183" s="72"/>
      <c r="EXD183" s="72"/>
      <c r="EXE183" s="72"/>
      <c r="EXF183" s="72"/>
      <c r="EXG183" s="72"/>
      <c r="EXH183" s="72"/>
      <c r="EXI183" s="72"/>
      <c r="EXJ183" s="72"/>
      <c r="EXK183" s="72"/>
      <c r="EXL183" s="72"/>
      <c r="EXM183" s="72"/>
      <c r="EXN183" s="72"/>
      <c r="EXO183" s="72"/>
      <c r="EXP183" s="72"/>
      <c r="EXQ183" s="72"/>
      <c r="EXR183" s="72"/>
      <c r="EXS183" s="72"/>
      <c r="EXT183" s="72"/>
      <c r="EXU183" s="72"/>
      <c r="EXV183" s="72"/>
      <c r="EXW183" s="72"/>
      <c r="EXX183" s="72"/>
      <c r="EXY183" s="72"/>
      <c r="EXZ183" s="72"/>
      <c r="EYA183" s="72"/>
      <c r="EYB183" s="72"/>
      <c r="EYC183" s="72"/>
      <c r="EYD183" s="72"/>
      <c r="EYE183" s="72"/>
      <c r="EYF183" s="72"/>
      <c r="EYG183" s="72"/>
      <c r="EYH183" s="72"/>
      <c r="EYI183" s="72"/>
      <c r="EYJ183" s="72"/>
      <c r="EYK183" s="72"/>
      <c r="EYL183" s="72"/>
      <c r="EYM183" s="72"/>
      <c r="EYN183" s="72"/>
      <c r="EYO183" s="72"/>
      <c r="EYP183" s="72"/>
      <c r="EYQ183" s="72"/>
      <c r="EYR183" s="72"/>
      <c r="EYS183" s="72"/>
      <c r="EYT183" s="72"/>
      <c r="EYU183" s="72"/>
      <c r="EYV183" s="72"/>
      <c r="EYW183" s="72"/>
      <c r="EYX183" s="72"/>
      <c r="EYY183" s="72"/>
      <c r="EYZ183" s="72"/>
      <c r="EZA183" s="72"/>
      <c r="EZB183" s="72"/>
      <c r="EZC183" s="72"/>
      <c r="EZD183" s="72"/>
      <c r="EZE183" s="72"/>
      <c r="EZF183" s="72"/>
      <c r="EZG183" s="72"/>
      <c r="EZH183" s="72"/>
      <c r="EZI183" s="72"/>
      <c r="EZJ183" s="72"/>
      <c r="EZK183" s="72"/>
      <c r="EZL183" s="72"/>
      <c r="EZM183" s="72"/>
      <c r="EZN183" s="72"/>
      <c r="EZO183" s="72"/>
      <c r="EZP183" s="72"/>
      <c r="EZQ183" s="72"/>
      <c r="EZR183" s="72"/>
      <c r="EZS183" s="72"/>
      <c r="EZT183" s="72"/>
      <c r="EZU183" s="72"/>
      <c r="EZV183" s="72"/>
      <c r="EZW183" s="72"/>
      <c r="EZX183" s="72"/>
      <c r="EZY183" s="72"/>
      <c r="EZZ183" s="72"/>
      <c r="FAA183" s="72"/>
      <c r="FAB183" s="72"/>
      <c r="FAC183" s="72"/>
      <c r="FAD183" s="72"/>
      <c r="FAE183" s="72"/>
      <c r="FAF183" s="72"/>
      <c r="FAG183" s="72"/>
      <c r="FAH183" s="72"/>
      <c r="FAI183" s="72"/>
      <c r="FAJ183" s="72"/>
      <c r="FAK183" s="72"/>
      <c r="FAL183" s="72"/>
      <c r="FAM183" s="72"/>
      <c r="FAN183" s="72"/>
      <c r="FAO183" s="72"/>
      <c r="FAP183" s="72"/>
      <c r="FAQ183" s="72"/>
      <c r="FAR183" s="72"/>
      <c r="FAS183" s="72"/>
      <c r="FAT183" s="72"/>
      <c r="FAU183" s="72"/>
      <c r="FAV183" s="72"/>
      <c r="FAW183" s="72"/>
      <c r="FAX183" s="72"/>
      <c r="FAY183" s="72"/>
      <c r="FAZ183" s="72"/>
      <c r="FBA183" s="72"/>
      <c r="FBB183" s="72"/>
      <c r="FBC183" s="72"/>
      <c r="FBD183" s="72"/>
      <c r="FBE183" s="72"/>
      <c r="FBF183" s="72"/>
      <c r="FBG183" s="72"/>
      <c r="FBH183" s="72"/>
      <c r="FBI183" s="72"/>
      <c r="FBJ183" s="72"/>
      <c r="FBK183" s="72"/>
      <c r="FBL183" s="72"/>
      <c r="FBM183" s="72"/>
      <c r="FBN183" s="72"/>
      <c r="FBO183" s="72"/>
      <c r="FBP183" s="72"/>
      <c r="FBQ183" s="72"/>
      <c r="FBR183" s="72"/>
      <c r="FBS183" s="72"/>
      <c r="FBT183" s="72"/>
      <c r="FBU183" s="72"/>
      <c r="FBV183" s="72"/>
      <c r="FBW183" s="72"/>
      <c r="FBX183" s="72"/>
      <c r="FBY183" s="72"/>
      <c r="FBZ183" s="72"/>
      <c r="FCA183" s="72"/>
      <c r="FCB183" s="72"/>
      <c r="FCC183" s="72"/>
      <c r="FCD183" s="72"/>
      <c r="FCE183" s="72"/>
      <c r="FCF183" s="72"/>
      <c r="FCG183" s="72"/>
      <c r="FCH183" s="72"/>
      <c r="FCI183" s="72"/>
      <c r="FCJ183" s="72"/>
      <c r="FCK183" s="72"/>
      <c r="FCL183" s="72"/>
      <c r="FCM183" s="72"/>
      <c r="FCN183" s="72"/>
      <c r="FCO183" s="72"/>
      <c r="FCP183" s="72"/>
      <c r="FCQ183" s="72"/>
      <c r="FCR183" s="72"/>
      <c r="FCS183" s="72"/>
      <c r="FCT183" s="72"/>
      <c r="FCU183" s="72"/>
      <c r="FCV183" s="72"/>
      <c r="FCW183" s="72"/>
      <c r="FCX183" s="72"/>
      <c r="FCY183" s="72"/>
      <c r="FCZ183" s="72"/>
      <c r="FDA183" s="72"/>
      <c r="FDB183" s="72"/>
      <c r="FDC183" s="72"/>
      <c r="FDD183" s="72"/>
      <c r="FDE183" s="72"/>
      <c r="FDF183" s="72"/>
      <c r="FDG183" s="72"/>
      <c r="FDH183" s="72"/>
      <c r="FDI183" s="72"/>
      <c r="FDJ183" s="72"/>
      <c r="FDK183" s="72"/>
      <c r="FDL183" s="72"/>
      <c r="FDM183" s="72"/>
      <c r="FDN183" s="72"/>
      <c r="FDO183" s="72"/>
      <c r="FDP183" s="72"/>
      <c r="FDQ183" s="72"/>
      <c r="FDR183" s="72"/>
      <c r="FDS183" s="72"/>
      <c r="FDT183" s="72"/>
      <c r="FDU183" s="72"/>
      <c r="FDV183" s="72"/>
      <c r="FDW183" s="72"/>
      <c r="FDX183" s="72"/>
      <c r="FDY183" s="72"/>
      <c r="FDZ183" s="72"/>
      <c r="FEA183" s="72"/>
      <c r="FEB183" s="72"/>
      <c r="FEC183" s="72"/>
      <c r="FED183" s="72"/>
      <c r="FEE183" s="72"/>
      <c r="FEF183" s="72"/>
      <c r="FEG183" s="72"/>
      <c r="FEH183" s="72"/>
      <c r="FEI183" s="72"/>
      <c r="FEJ183" s="72"/>
      <c r="FEK183" s="72"/>
      <c r="FEL183" s="72"/>
      <c r="FEM183" s="72"/>
      <c r="FEN183" s="72"/>
      <c r="FEO183" s="72"/>
      <c r="FEP183" s="72"/>
      <c r="FEQ183" s="72"/>
      <c r="FER183" s="72"/>
      <c r="FES183" s="72"/>
      <c r="FET183" s="72"/>
      <c r="FEU183" s="72"/>
      <c r="FEV183" s="72"/>
      <c r="FEW183" s="72"/>
      <c r="FEX183" s="72"/>
      <c r="FEY183" s="72"/>
      <c r="FEZ183" s="72"/>
      <c r="FFA183" s="72"/>
      <c r="FFB183" s="72"/>
      <c r="FFC183" s="72"/>
      <c r="FFD183" s="72"/>
      <c r="FFE183" s="72"/>
      <c r="FFF183" s="72"/>
      <c r="FFG183" s="72"/>
      <c r="FFH183" s="72"/>
      <c r="FFI183" s="72"/>
      <c r="FFJ183" s="72"/>
      <c r="FFK183" s="72"/>
      <c r="FFL183" s="72"/>
      <c r="FFM183" s="72"/>
      <c r="FFN183" s="72"/>
      <c r="FFO183" s="72"/>
      <c r="FFP183" s="72"/>
      <c r="FFQ183" s="72"/>
      <c r="FFR183" s="72"/>
      <c r="FFS183" s="72"/>
      <c r="FFT183" s="72"/>
      <c r="FFU183" s="72"/>
      <c r="FFV183" s="72"/>
      <c r="FFW183" s="72"/>
      <c r="FFX183" s="72"/>
      <c r="FFY183" s="72"/>
      <c r="FFZ183" s="72"/>
      <c r="FGA183" s="72"/>
      <c r="FGB183" s="72"/>
      <c r="FGC183" s="72"/>
      <c r="FGD183" s="72"/>
      <c r="FGE183" s="72"/>
      <c r="FGF183" s="72"/>
      <c r="FGG183" s="72"/>
      <c r="FGH183" s="72"/>
      <c r="FGI183" s="72"/>
      <c r="FGJ183" s="72"/>
      <c r="FGK183" s="72"/>
      <c r="FGL183" s="72"/>
      <c r="FGM183" s="72"/>
      <c r="FGN183" s="72"/>
      <c r="FGO183" s="72"/>
      <c r="FGP183" s="72"/>
      <c r="FGQ183" s="72"/>
      <c r="FGR183" s="72"/>
      <c r="FGS183" s="72"/>
      <c r="FGT183" s="72"/>
      <c r="FGU183" s="72"/>
      <c r="FGV183" s="72"/>
      <c r="FGW183" s="72"/>
      <c r="FGX183" s="72"/>
      <c r="FGY183" s="72"/>
      <c r="FGZ183" s="72"/>
      <c r="FHA183" s="72"/>
      <c r="FHB183" s="72"/>
      <c r="FHC183" s="72"/>
      <c r="FHD183" s="72"/>
      <c r="FHE183" s="72"/>
      <c r="FHF183" s="72"/>
      <c r="FHG183" s="72"/>
      <c r="FHH183" s="72"/>
      <c r="FHI183" s="72"/>
      <c r="FHJ183" s="72"/>
      <c r="FHK183" s="72"/>
      <c r="FHL183" s="72"/>
      <c r="FHM183" s="72"/>
      <c r="FHN183" s="72"/>
      <c r="FHO183" s="72"/>
      <c r="FHP183" s="72"/>
      <c r="FHQ183" s="72"/>
      <c r="FHR183" s="72"/>
      <c r="FHS183" s="72"/>
      <c r="FHT183" s="72"/>
      <c r="FHU183" s="72"/>
      <c r="FHV183" s="72"/>
      <c r="FHW183" s="72"/>
      <c r="FHX183" s="72"/>
      <c r="FHY183" s="72"/>
      <c r="FHZ183" s="72"/>
      <c r="FIA183" s="72"/>
      <c r="FIB183" s="72"/>
      <c r="FIC183" s="72"/>
      <c r="FID183" s="72"/>
      <c r="FIE183" s="72"/>
      <c r="FIF183" s="72"/>
      <c r="FIG183" s="72"/>
      <c r="FIH183" s="72"/>
      <c r="FII183" s="72"/>
      <c r="FIJ183" s="72"/>
      <c r="FIK183" s="72"/>
      <c r="FIL183" s="72"/>
      <c r="FIM183" s="72"/>
      <c r="FIN183" s="72"/>
      <c r="FIO183" s="72"/>
      <c r="FIP183" s="72"/>
      <c r="FIQ183" s="72"/>
      <c r="FIR183" s="72"/>
      <c r="FIS183" s="72"/>
      <c r="FIT183" s="72"/>
      <c r="FIU183" s="72"/>
      <c r="FIV183" s="72"/>
      <c r="FIW183" s="72"/>
      <c r="FIX183" s="72"/>
      <c r="FIY183" s="72"/>
      <c r="FIZ183" s="72"/>
      <c r="FJA183" s="72"/>
      <c r="FJB183" s="72"/>
      <c r="FJC183" s="72"/>
      <c r="FJD183" s="72"/>
      <c r="FJE183" s="72"/>
      <c r="FJF183" s="72"/>
      <c r="FJG183" s="72"/>
      <c r="FJH183" s="72"/>
      <c r="FJI183" s="72"/>
      <c r="FJJ183" s="72"/>
      <c r="FJK183" s="72"/>
      <c r="FJL183" s="72"/>
      <c r="FJM183" s="72"/>
      <c r="FJN183" s="72"/>
      <c r="FJO183" s="72"/>
      <c r="FJP183" s="72"/>
      <c r="FJQ183" s="72"/>
      <c r="FJR183" s="72"/>
      <c r="FJS183" s="72"/>
      <c r="FJT183" s="72"/>
      <c r="FJU183" s="72"/>
      <c r="FJV183" s="72"/>
      <c r="FJW183" s="72"/>
      <c r="FJX183" s="72"/>
      <c r="FJY183" s="72"/>
      <c r="FJZ183" s="72"/>
      <c r="FKA183" s="72"/>
      <c r="FKB183" s="72"/>
      <c r="FKC183" s="72"/>
      <c r="FKD183" s="72"/>
      <c r="FKE183" s="72"/>
      <c r="FKF183" s="72"/>
      <c r="FKG183" s="72"/>
      <c r="FKH183" s="72"/>
      <c r="FKI183" s="72"/>
      <c r="FKJ183" s="72"/>
      <c r="FKK183" s="72"/>
      <c r="FKL183" s="72"/>
      <c r="FKM183" s="72"/>
      <c r="FKN183" s="72"/>
      <c r="FKO183" s="72"/>
      <c r="FKP183" s="72"/>
      <c r="FKQ183" s="72"/>
      <c r="FKR183" s="72"/>
      <c r="FKS183" s="72"/>
      <c r="FKT183" s="72"/>
      <c r="FKU183" s="72"/>
      <c r="FKV183" s="72"/>
      <c r="FKW183" s="72"/>
      <c r="FKX183" s="72"/>
      <c r="FKY183" s="72"/>
      <c r="FKZ183" s="72"/>
      <c r="FLA183" s="72"/>
      <c r="FLB183" s="72"/>
      <c r="FLC183" s="72"/>
      <c r="FLD183" s="72"/>
      <c r="FLE183" s="72"/>
      <c r="FLF183" s="72"/>
      <c r="FLG183" s="72"/>
      <c r="FLH183" s="72"/>
      <c r="FLI183" s="72"/>
      <c r="FLJ183" s="72"/>
      <c r="FLK183" s="72"/>
      <c r="FLL183" s="72"/>
      <c r="FLM183" s="72"/>
      <c r="FLN183" s="72"/>
      <c r="FLO183" s="72"/>
      <c r="FLP183" s="72"/>
      <c r="FLQ183" s="72"/>
      <c r="FLR183" s="72"/>
      <c r="FLS183" s="72"/>
      <c r="FLT183" s="72"/>
      <c r="FLU183" s="72"/>
      <c r="FLV183" s="72"/>
      <c r="FLW183" s="72"/>
      <c r="FLX183" s="72"/>
      <c r="FLY183" s="72"/>
      <c r="FLZ183" s="72"/>
      <c r="FMA183" s="72"/>
      <c r="FMB183" s="72"/>
      <c r="FMC183" s="72"/>
      <c r="FMD183" s="72"/>
      <c r="FME183" s="72"/>
      <c r="FMF183" s="72"/>
      <c r="FMG183" s="72"/>
      <c r="FMH183" s="72"/>
      <c r="FMI183" s="72"/>
      <c r="FMJ183" s="72"/>
      <c r="FMK183" s="72"/>
      <c r="FML183" s="72"/>
      <c r="FMM183" s="72"/>
      <c r="FMN183" s="72"/>
      <c r="FMO183" s="72"/>
      <c r="FMP183" s="72"/>
      <c r="FMQ183" s="72"/>
      <c r="FMR183" s="72"/>
      <c r="FMS183" s="72"/>
      <c r="FMT183" s="72"/>
      <c r="FMU183" s="72"/>
      <c r="FMV183" s="72"/>
      <c r="FMW183" s="72"/>
      <c r="FMX183" s="72"/>
      <c r="FMY183" s="72"/>
      <c r="FMZ183" s="72"/>
      <c r="FNA183" s="72"/>
      <c r="FNB183" s="72"/>
      <c r="FNC183" s="72"/>
      <c r="FND183" s="72"/>
      <c r="FNE183" s="72"/>
      <c r="FNF183" s="72"/>
      <c r="FNG183" s="72"/>
      <c r="FNH183" s="72"/>
      <c r="FNI183" s="72"/>
      <c r="FNJ183" s="72"/>
      <c r="FNK183" s="72"/>
      <c r="FNL183" s="72"/>
      <c r="FNM183" s="72"/>
      <c r="FNN183" s="72"/>
      <c r="FNO183" s="72"/>
      <c r="FNP183" s="72"/>
      <c r="FNQ183" s="72"/>
      <c r="FNR183" s="72"/>
      <c r="FNS183" s="72"/>
      <c r="FNT183" s="72"/>
      <c r="FNU183" s="72"/>
      <c r="FNV183" s="72"/>
      <c r="FNW183" s="72"/>
      <c r="FNX183" s="72"/>
      <c r="FNY183" s="72"/>
      <c r="FNZ183" s="72"/>
      <c r="FOA183" s="72"/>
      <c r="FOB183" s="72"/>
      <c r="FOC183" s="72"/>
      <c r="FOD183" s="72"/>
      <c r="FOE183" s="72"/>
      <c r="FOF183" s="72"/>
      <c r="FOG183" s="72"/>
      <c r="FOH183" s="72"/>
      <c r="FOI183" s="72"/>
      <c r="FOJ183" s="72"/>
      <c r="FOK183" s="72"/>
      <c r="FOL183" s="72"/>
      <c r="FOM183" s="72"/>
      <c r="FON183" s="72"/>
      <c r="FOO183" s="72"/>
      <c r="FOP183" s="72"/>
      <c r="FOQ183" s="72"/>
      <c r="FOR183" s="72"/>
      <c r="FOS183" s="72"/>
      <c r="FOT183" s="72"/>
      <c r="FOU183" s="72"/>
      <c r="FOV183" s="72"/>
      <c r="FOW183" s="72"/>
      <c r="FOX183" s="72"/>
      <c r="FOY183" s="72"/>
      <c r="FOZ183" s="72"/>
      <c r="FPA183" s="72"/>
      <c r="FPB183" s="72"/>
      <c r="FPC183" s="72"/>
      <c r="FPD183" s="72"/>
      <c r="FPE183" s="72"/>
      <c r="FPF183" s="72"/>
      <c r="FPG183" s="72"/>
      <c r="FPH183" s="72"/>
      <c r="FPI183" s="72"/>
      <c r="FPJ183" s="72"/>
      <c r="FPK183" s="72"/>
      <c r="FPL183" s="72"/>
      <c r="FPM183" s="72"/>
      <c r="FPN183" s="72"/>
      <c r="FPO183" s="72"/>
      <c r="FPP183" s="72"/>
      <c r="FPQ183" s="72"/>
      <c r="FPR183" s="72"/>
      <c r="FPS183" s="72"/>
      <c r="FPT183" s="72"/>
      <c r="FPU183" s="72"/>
      <c r="FPV183" s="72"/>
      <c r="FPW183" s="72"/>
      <c r="FPX183" s="72"/>
      <c r="FPY183" s="72"/>
      <c r="FPZ183" s="72"/>
      <c r="FQA183" s="72"/>
      <c r="FQB183" s="72"/>
      <c r="FQC183" s="72"/>
      <c r="FQD183" s="72"/>
      <c r="FQE183" s="72"/>
      <c r="FQF183" s="72"/>
      <c r="FQG183" s="72"/>
      <c r="FQH183" s="72"/>
      <c r="FQI183" s="72"/>
      <c r="FQJ183" s="72"/>
      <c r="FQK183" s="72"/>
      <c r="FQL183" s="72"/>
      <c r="FQM183" s="72"/>
      <c r="FQN183" s="72"/>
      <c r="FQO183" s="72"/>
      <c r="FQP183" s="72"/>
      <c r="FQQ183" s="72"/>
      <c r="FQR183" s="72"/>
      <c r="FQS183" s="72"/>
      <c r="FQT183" s="72"/>
      <c r="FQU183" s="72"/>
      <c r="FQV183" s="72"/>
      <c r="FQW183" s="72"/>
      <c r="FQX183" s="72"/>
      <c r="FQY183" s="72"/>
      <c r="FQZ183" s="72"/>
      <c r="FRA183" s="72"/>
      <c r="FRB183" s="72"/>
      <c r="FRC183" s="72"/>
      <c r="FRD183" s="72"/>
      <c r="FRE183" s="72"/>
      <c r="FRF183" s="72"/>
      <c r="FRG183" s="72"/>
      <c r="FRH183" s="72"/>
      <c r="FRI183" s="72"/>
      <c r="FRJ183" s="72"/>
      <c r="FRK183" s="72"/>
      <c r="FRL183" s="72"/>
      <c r="FRM183" s="72"/>
      <c r="FRN183" s="72"/>
      <c r="FRO183" s="72"/>
      <c r="FRP183" s="72"/>
      <c r="FRQ183" s="72"/>
      <c r="FRR183" s="72"/>
      <c r="FRS183" s="72"/>
      <c r="FRT183" s="72"/>
      <c r="FRU183" s="72"/>
      <c r="FRV183" s="72"/>
      <c r="FRW183" s="72"/>
      <c r="FRX183" s="72"/>
      <c r="FRY183" s="72"/>
      <c r="FRZ183" s="72"/>
      <c r="FSA183" s="72"/>
      <c r="FSB183" s="72"/>
      <c r="FSC183" s="72"/>
      <c r="FSD183" s="72"/>
      <c r="FSE183" s="72"/>
      <c r="FSF183" s="72"/>
      <c r="FSG183" s="72"/>
      <c r="FSH183" s="72"/>
      <c r="FSI183" s="72"/>
      <c r="FSJ183" s="72"/>
      <c r="FSK183" s="72"/>
      <c r="FSL183" s="72"/>
      <c r="FSM183" s="72"/>
      <c r="FSN183" s="72"/>
      <c r="FSO183" s="72"/>
      <c r="FSP183" s="72"/>
      <c r="FSQ183" s="72"/>
      <c r="FSR183" s="72"/>
      <c r="FSS183" s="72"/>
      <c r="FST183" s="72"/>
      <c r="FSU183" s="72"/>
      <c r="FSV183" s="72"/>
      <c r="FSW183" s="72"/>
      <c r="FSX183" s="72"/>
      <c r="FSY183" s="72"/>
      <c r="FSZ183" s="72"/>
      <c r="FTA183" s="72"/>
      <c r="FTB183" s="72"/>
      <c r="FTC183" s="72"/>
      <c r="FTD183" s="72"/>
      <c r="FTE183" s="72"/>
      <c r="FTF183" s="72"/>
      <c r="FTG183" s="72"/>
      <c r="FTH183" s="72"/>
      <c r="FTI183" s="72"/>
      <c r="FTJ183" s="72"/>
      <c r="FTK183" s="72"/>
      <c r="FTL183" s="72"/>
      <c r="FTM183" s="72"/>
      <c r="FTN183" s="72"/>
      <c r="FTO183" s="72"/>
      <c r="FTP183" s="72"/>
      <c r="FTQ183" s="72"/>
      <c r="FTR183" s="72"/>
      <c r="FTS183" s="72"/>
      <c r="FTT183" s="72"/>
      <c r="FTU183" s="72"/>
      <c r="FTV183" s="72"/>
      <c r="FTW183" s="72"/>
      <c r="FTX183" s="72"/>
      <c r="FTY183" s="72"/>
      <c r="FTZ183" s="72"/>
      <c r="FUA183" s="72"/>
      <c r="FUB183" s="72"/>
      <c r="FUC183" s="72"/>
      <c r="FUD183" s="72"/>
      <c r="FUE183" s="72"/>
      <c r="FUF183" s="72"/>
      <c r="FUG183" s="72"/>
      <c r="FUH183" s="72"/>
      <c r="FUI183" s="72"/>
      <c r="FUJ183" s="72"/>
      <c r="FUK183" s="72"/>
      <c r="FUL183" s="72"/>
      <c r="FUM183" s="72"/>
      <c r="FUN183" s="72"/>
      <c r="FUO183" s="72"/>
      <c r="FUP183" s="72"/>
      <c r="FUQ183" s="72"/>
      <c r="FUR183" s="72"/>
      <c r="FUS183" s="72"/>
      <c r="FUT183" s="72"/>
      <c r="FUU183" s="72"/>
      <c r="FUV183" s="72"/>
      <c r="FUW183" s="72"/>
      <c r="FUX183" s="72"/>
      <c r="FUY183" s="72"/>
      <c r="FUZ183" s="72"/>
      <c r="FVA183" s="72"/>
      <c r="FVB183" s="72"/>
      <c r="FVC183" s="72"/>
      <c r="FVD183" s="72"/>
      <c r="FVE183" s="72"/>
      <c r="FVF183" s="72"/>
      <c r="FVG183" s="72"/>
      <c r="FVH183" s="72"/>
      <c r="FVI183" s="72"/>
      <c r="FVJ183" s="72"/>
      <c r="FVK183" s="72"/>
      <c r="FVL183" s="72"/>
      <c r="FVM183" s="72"/>
      <c r="FVN183" s="72"/>
      <c r="FVO183" s="72"/>
      <c r="FVP183" s="72"/>
      <c r="FVQ183" s="72"/>
      <c r="FVR183" s="72"/>
      <c r="FVS183" s="72"/>
      <c r="FVT183" s="72"/>
      <c r="FVU183" s="72"/>
      <c r="FVV183" s="72"/>
      <c r="FVW183" s="72"/>
      <c r="FVX183" s="72"/>
      <c r="FVY183" s="72"/>
      <c r="FVZ183" s="72"/>
      <c r="FWA183" s="72"/>
      <c r="FWB183" s="72"/>
      <c r="FWC183" s="72"/>
      <c r="FWD183" s="72"/>
      <c r="FWE183" s="72"/>
      <c r="FWF183" s="72"/>
      <c r="FWG183" s="72"/>
      <c r="FWH183" s="72"/>
      <c r="FWI183" s="72"/>
      <c r="FWJ183" s="72"/>
      <c r="FWK183" s="72"/>
      <c r="FWL183" s="72"/>
      <c r="FWM183" s="72"/>
      <c r="FWN183" s="72"/>
      <c r="FWO183" s="72"/>
      <c r="FWP183" s="72"/>
      <c r="FWQ183" s="72"/>
      <c r="FWR183" s="72"/>
      <c r="FWS183" s="72"/>
      <c r="FWT183" s="72"/>
      <c r="FWU183" s="72"/>
      <c r="FWV183" s="72"/>
      <c r="FWW183" s="72"/>
      <c r="FWX183" s="72"/>
      <c r="FWY183" s="72"/>
      <c r="FWZ183" s="72"/>
      <c r="FXA183" s="72"/>
      <c r="FXB183" s="72"/>
      <c r="FXC183" s="72"/>
      <c r="FXD183" s="72"/>
      <c r="FXE183" s="72"/>
      <c r="FXF183" s="72"/>
      <c r="FXG183" s="72"/>
      <c r="FXH183" s="72"/>
      <c r="FXI183" s="72"/>
      <c r="FXJ183" s="72"/>
      <c r="FXK183" s="72"/>
      <c r="FXL183" s="72"/>
      <c r="FXM183" s="72"/>
      <c r="FXN183" s="72"/>
      <c r="FXO183" s="72"/>
      <c r="FXP183" s="72"/>
      <c r="FXQ183" s="72"/>
      <c r="FXR183" s="72"/>
      <c r="FXS183" s="72"/>
      <c r="FXT183" s="72"/>
      <c r="FXU183" s="72"/>
      <c r="FXV183" s="72"/>
      <c r="FXW183" s="72"/>
      <c r="FXX183" s="72"/>
      <c r="FXY183" s="72"/>
      <c r="FXZ183" s="72"/>
      <c r="FYA183" s="72"/>
      <c r="FYB183" s="72"/>
      <c r="FYC183" s="72"/>
      <c r="FYD183" s="72"/>
      <c r="FYE183" s="72"/>
      <c r="FYF183" s="72"/>
      <c r="FYG183" s="72"/>
      <c r="FYH183" s="72"/>
      <c r="FYI183" s="72"/>
      <c r="FYJ183" s="72"/>
      <c r="FYK183" s="72"/>
      <c r="FYL183" s="72"/>
      <c r="FYM183" s="72"/>
      <c r="FYN183" s="72"/>
      <c r="FYO183" s="72"/>
      <c r="FYP183" s="72"/>
      <c r="FYQ183" s="72"/>
      <c r="FYR183" s="72"/>
      <c r="FYS183" s="72"/>
      <c r="FYT183" s="72"/>
      <c r="FYU183" s="72"/>
      <c r="FYV183" s="72"/>
      <c r="FYW183" s="72"/>
      <c r="FYX183" s="72"/>
      <c r="FYY183" s="72"/>
      <c r="FYZ183" s="72"/>
      <c r="FZA183" s="72"/>
      <c r="FZB183" s="72"/>
      <c r="FZC183" s="72"/>
      <c r="FZD183" s="72"/>
      <c r="FZE183" s="72"/>
      <c r="FZF183" s="72"/>
      <c r="FZG183" s="72"/>
      <c r="FZH183" s="72"/>
      <c r="FZI183" s="72"/>
      <c r="FZJ183" s="72"/>
      <c r="FZK183" s="72"/>
      <c r="FZL183" s="72"/>
      <c r="FZM183" s="72"/>
      <c r="FZN183" s="72"/>
      <c r="FZO183" s="72"/>
      <c r="FZP183" s="72"/>
      <c r="FZQ183" s="72"/>
      <c r="FZR183" s="72"/>
      <c r="FZS183" s="72"/>
      <c r="FZT183" s="72"/>
      <c r="FZU183" s="72"/>
      <c r="FZV183" s="72"/>
      <c r="FZW183" s="72"/>
      <c r="FZX183" s="72"/>
      <c r="FZY183" s="72"/>
      <c r="FZZ183" s="72"/>
      <c r="GAA183" s="72"/>
      <c r="GAB183" s="72"/>
      <c r="GAC183" s="72"/>
      <c r="GAD183" s="72"/>
      <c r="GAE183" s="72"/>
      <c r="GAF183" s="72"/>
      <c r="GAG183" s="72"/>
      <c r="GAH183" s="72"/>
      <c r="GAI183" s="72"/>
      <c r="GAJ183" s="72"/>
      <c r="GAK183" s="72"/>
      <c r="GAL183" s="72"/>
      <c r="GAM183" s="72"/>
      <c r="GAN183" s="72"/>
      <c r="GAO183" s="72"/>
      <c r="GAP183" s="72"/>
      <c r="GAQ183" s="72"/>
      <c r="GAR183" s="72"/>
      <c r="GAS183" s="72"/>
      <c r="GAT183" s="72"/>
      <c r="GAU183" s="72"/>
      <c r="GAV183" s="72"/>
      <c r="GAW183" s="72"/>
      <c r="GAX183" s="72"/>
      <c r="GAY183" s="72"/>
      <c r="GAZ183" s="72"/>
      <c r="GBA183" s="72"/>
      <c r="GBB183" s="72"/>
      <c r="GBC183" s="72"/>
      <c r="GBD183" s="72"/>
      <c r="GBE183" s="72"/>
      <c r="GBF183" s="72"/>
      <c r="GBG183" s="72"/>
      <c r="GBH183" s="72"/>
      <c r="GBI183" s="72"/>
      <c r="GBJ183" s="72"/>
      <c r="GBK183" s="72"/>
      <c r="GBL183" s="72"/>
      <c r="GBM183" s="72"/>
      <c r="GBN183" s="72"/>
      <c r="GBO183" s="72"/>
      <c r="GBP183" s="72"/>
      <c r="GBQ183" s="72"/>
      <c r="GBR183" s="72"/>
      <c r="GBS183" s="72"/>
      <c r="GBT183" s="72"/>
      <c r="GBU183" s="72"/>
      <c r="GBV183" s="72"/>
      <c r="GBW183" s="72"/>
      <c r="GBX183" s="72"/>
      <c r="GBY183" s="72"/>
      <c r="GBZ183" s="72"/>
      <c r="GCA183" s="72"/>
      <c r="GCB183" s="72"/>
      <c r="GCC183" s="72"/>
      <c r="GCD183" s="72"/>
      <c r="GCE183" s="72"/>
      <c r="GCF183" s="72"/>
      <c r="GCG183" s="72"/>
      <c r="GCH183" s="72"/>
      <c r="GCI183" s="72"/>
      <c r="GCJ183" s="72"/>
      <c r="GCK183" s="72"/>
      <c r="GCL183" s="72"/>
      <c r="GCM183" s="72"/>
      <c r="GCN183" s="72"/>
      <c r="GCO183" s="72"/>
      <c r="GCP183" s="72"/>
      <c r="GCQ183" s="72"/>
      <c r="GCR183" s="72"/>
      <c r="GCS183" s="72"/>
      <c r="GCT183" s="72"/>
      <c r="GCU183" s="72"/>
      <c r="GCV183" s="72"/>
      <c r="GCW183" s="72"/>
      <c r="GCX183" s="72"/>
      <c r="GCY183" s="72"/>
      <c r="GCZ183" s="72"/>
      <c r="GDA183" s="72"/>
      <c r="GDB183" s="72"/>
      <c r="GDC183" s="72"/>
      <c r="GDD183" s="72"/>
      <c r="GDE183" s="72"/>
      <c r="GDF183" s="72"/>
      <c r="GDG183" s="72"/>
      <c r="GDH183" s="72"/>
      <c r="GDI183" s="72"/>
      <c r="GDJ183" s="72"/>
      <c r="GDK183" s="72"/>
      <c r="GDL183" s="72"/>
      <c r="GDM183" s="72"/>
      <c r="GDN183" s="72"/>
      <c r="GDO183" s="72"/>
      <c r="GDP183" s="72"/>
      <c r="GDQ183" s="72"/>
      <c r="GDR183" s="72"/>
      <c r="GDS183" s="72"/>
      <c r="GDT183" s="72"/>
      <c r="GDU183" s="72"/>
      <c r="GDV183" s="72"/>
      <c r="GDW183" s="72"/>
      <c r="GDX183" s="72"/>
      <c r="GDY183" s="72"/>
      <c r="GDZ183" s="72"/>
      <c r="GEA183" s="72"/>
      <c r="GEB183" s="72"/>
      <c r="GEC183" s="72"/>
      <c r="GED183" s="72"/>
      <c r="GEE183" s="72"/>
      <c r="GEF183" s="72"/>
      <c r="GEG183" s="72"/>
      <c r="GEH183" s="72"/>
      <c r="GEI183" s="72"/>
      <c r="GEJ183" s="72"/>
      <c r="GEK183" s="72"/>
      <c r="GEL183" s="72"/>
      <c r="GEM183" s="72"/>
      <c r="GEN183" s="72"/>
      <c r="GEO183" s="72"/>
      <c r="GEP183" s="72"/>
      <c r="GEQ183" s="72"/>
      <c r="GER183" s="72"/>
      <c r="GES183" s="72"/>
      <c r="GET183" s="72"/>
      <c r="GEU183" s="72"/>
      <c r="GEV183" s="72"/>
      <c r="GEW183" s="72"/>
      <c r="GEX183" s="72"/>
      <c r="GEY183" s="72"/>
      <c r="GEZ183" s="72"/>
      <c r="GFA183" s="72"/>
      <c r="GFB183" s="72"/>
      <c r="GFC183" s="72"/>
      <c r="GFD183" s="72"/>
      <c r="GFE183" s="72"/>
      <c r="GFF183" s="72"/>
      <c r="GFG183" s="72"/>
      <c r="GFH183" s="72"/>
      <c r="GFI183" s="72"/>
      <c r="GFJ183" s="72"/>
      <c r="GFK183" s="72"/>
      <c r="GFL183" s="72"/>
      <c r="GFM183" s="72"/>
      <c r="GFN183" s="72"/>
      <c r="GFO183" s="72"/>
      <c r="GFP183" s="72"/>
      <c r="GFQ183" s="72"/>
      <c r="GFR183" s="72"/>
      <c r="GFS183" s="72"/>
      <c r="GFT183" s="72"/>
      <c r="GFU183" s="72"/>
      <c r="GFV183" s="72"/>
      <c r="GFW183" s="72"/>
      <c r="GFX183" s="72"/>
      <c r="GFY183" s="72"/>
      <c r="GFZ183" s="72"/>
      <c r="GGA183" s="72"/>
      <c r="GGB183" s="72"/>
      <c r="GGC183" s="72"/>
      <c r="GGD183" s="72"/>
      <c r="GGE183" s="72"/>
      <c r="GGF183" s="72"/>
      <c r="GGG183" s="72"/>
      <c r="GGH183" s="72"/>
      <c r="GGI183" s="72"/>
      <c r="GGJ183" s="72"/>
      <c r="GGK183" s="72"/>
      <c r="GGL183" s="72"/>
      <c r="GGM183" s="72"/>
      <c r="GGN183" s="72"/>
      <c r="GGO183" s="72"/>
      <c r="GGP183" s="72"/>
      <c r="GGQ183" s="72"/>
      <c r="GGR183" s="72"/>
      <c r="GGS183" s="72"/>
      <c r="GGT183" s="72"/>
      <c r="GGU183" s="72"/>
      <c r="GGV183" s="72"/>
      <c r="GGW183" s="72"/>
      <c r="GGX183" s="72"/>
      <c r="GGY183" s="72"/>
      <c r="GGZ183" s="72"/>
      <c r="GHA183" s="72"/>
      <c r="GHB183" s="72"/>
      <c r="GHC183" s="72"/>
      <c r="GHD183" s="72"/>
      <c r="GHE183" s="72"/>
      <c r="GHF183" s="72"/>
      <c r="GHG183" s="72"/>
      <c r="GHH183" s="72"/>
      <c r="GHI183" s="72"/>
      <c r="GHJ183" s="72"/>
      <c r="GHK183" s="72"/>
      <c r="GHL183" s="72"/>
      <c r="GHM183" s="72"/>
      <c r="GHN183" s="72"/>
      <c r="GHO183" s="72"/>
      <c r="GHP183" s="72"/>
      <c r="GHQ183" s="72"/>
      <c r="GHR183" s="72"/>
      <c r="GHS183" s="72"/>
      <c r="GHT183" s="72"/>
      <c r="GHU183" s="72"/>
      <c r="GHV183" s="72"/>
      <c r="GHW183" s="72"/>
      <c r="GHX183" s="72"/>
      <c r="GHY183" s="72"/>
      <c r="GHZ183" s="72"/>
      <c r="GIA183" s="72"/>
      <c r="GIB183" s="72"/>
      <c r="GIC183" s="72"/>
      <c r="GID183" s="72"/>
      <c r="GIE183" s="72"/>
      <c r="GIF183" s="72"/>
      <c r="GIG183" s="72"/>
      <c r="GIH183" s="72"/>
      <c r="GII183" s="72"/>
      <c r="GIJ183" s="72"/>
      <c r="GIK183" s="72"/>
      <c r="GIL183" s="72"/>
      <c r="GIM183" s="72"/>
      <c r="GIN183" s="72"/>
      <c r="GIO183" s="72"/>
      <c r="GIP183" s="72"/>
      <c r="GIQ183" s="72"/>
      <c r="GIR183" s="72"/>
      <c r="GIS183" s="72"/>
      <c r="GIT183" s="72"/>
      <c r="GIU183" s="72"/>
      <c r="GIV183" s="72"/>
      <c r="GIW183" s="72"/>
      <c r="GIX183" s="72"/>
      <c r="GIY183" s="72"/>
      <c r="GIZ183" s="72"/>
      <c r="GJA183" s="72"/>
      <c r="GJB183" s="72"/>
      <c r="GJC183" s="72"/>
      <c r="GJD183" s="72"/>
      <c r="GJE183" s="72"/>
      <c r="GJF183" s="72"/>
      <c r="GJG183" s="72"/>
      <c r="GJH183" s="72"/>
      <c r="GJI183" s="72"/>
      <c r="GJJ183" s="72"/>
      <c r="GJK183" s="72"/>
      <c r="GJL183" s="72"/>
      <c r="GJM183" s="72"/>
      <c r="GJN183" s="72"/>
      <c r="GJO183" s="72"/>
      <c r="GJP183" s="72"/>
      <c r="GJQ183" s="72"/>
      <c r="GJR183" s="72"/>
      <c r="GJS183" s="72"/>
      <c r="GJT183" s="72"/>
      <c r="GJU183" s="72"/>
      <c r="GJV183" s="72"/>
      <c r="GJW183" s="72"/>
      <c r="GJX183" s="72"/>
      <c r="GJY183" s="72"/>
      <c r="GJZ183" s="72"/>
      <c r="GKA183" s="72"/>
      <c r="GKB183" s="72"/>
      <c r="GKC183" s="72"/>
      <c r="GKD183" s="72"/>
      <c r="GKE183" s="72"/>
      <c r="GKF183" s="72"/>
      <c r="GKG183" s="72"/>
      <c r="GKH183" s="72"/>
      <c r="GKI183" s="72"/>
      <c r="GKJ183" s="72"/>
      <c r="GKK183" s="72"/>
      <c r="GKL183" s="72"/>
      <c r="GKM183" s="72"/>
      <c r="GKN183" s="72"/>
      <c r="GKO183" s="72"/>
      <c r="GKP183" s="72"/>
      <c r="GKQ183" s="72"/>
      <c r="GKR183" s="72"/>
      <c r="GKS183" s="72"/>
      <c r="GKT183" s="72"/>
      <c r="GKU183" s="72"/>
      <c r="GKV183" s="72"/>
      <c r="GKW183" s="72"/>
      <c r="GKX183" s="72"/>
      <c r="GKY183" s="72"/>
      <c r="GKZ183" s="72"/>
      <c r="GLA183" s="72"/>
      <c r="GLB183" s="72"/>
      <c r="GLC183" s="72"/>
      <c r="GLD183" s="72"/>
      <c r="GLE183" s="72"/>
      <c r="GLF183" s="72"/>
      <c r="GLG183" s="72"/>
      <c r="GLH183" s="72"/>
      <c r="GLI183" s="72"/>
      <c r="GLJ183" s="72"/>
      <c r="GLK183" s="72"/>
      <c r="GLL183" s="72"/>
      <c r="GLM183" s="72"/>
      <c r="GLN183" s="72"/>
      <c r="GLO183" s="72"/>
      <c r="GLP183" s="72"/>
      <c r="GLQ183" s="72"/>
      <c r="GLR183" s="72"/>
      <c r="GLS183" s="72"/>
      <c r="GLT183" s="72"/>
      <c r="GLU183" s="72"/>
      <c r="GLV183" s="72"/>
      <c r="GLW183" s="72"/>
      <c r="GLX183" s="72"/>
      <c r="GLY183" s="72"/>
      <c r="GLZ183" s="72"/>
      <c r="GMA183" s="72"/>
      <c r="GMB183" s="72"/>
      <c r="GMC183" s="72"/>
      <c r="GMD183" s="72"/>
      <c r="GME183" s="72"/>
      <c r="GMF183" s="72"/>
      <c r="GMG183" s="72"/>
      <c r="GMH183" s="72"/>
      <c r="GMI183" s="72"/>
      <c r="GMJ183" s="72"/>
      <c r="GMK183" s="72"/>
      <c r="GML183" s="72"/>
      <c r="GMM183" s="72"/>
      <c r="GMN183" s="72"/>
      <c r="GMO183" s="72"/>
      <c r="GMP183" s="72"/>
      <c r="GMQ183" s="72"/>
      <c r="GMR183" s="72"/>
      <c r="GMS183" s="72"/>
      <c r="GMT183" s="72"/>
      <c r="GMU183" s="72"/>
      <c r="GMV183" s="72"/>
      <c r="GMW183" s="72"/>
      <c r="GMX183" s="72"/>
      <c r="GMY183" s="72"/>
      <c r="GMZ183" s="72"/>
      <c r="GNA183" s="72"/>
      <c r="GNB183" s="72"/>
      <c r="GNC183" s="72"/>
      <c r="GND183" s="72"/>
      <c r="GNE183" s="72"/>
      <c r="GNF183" s="72"/>
      <c r="GNG183" s="72"/>
      <c r="GNH183" s="72"/>
      <c r="GNI183" s="72"/>
      <c r="GNJ183" s="72"/>
      <c r="GNK183" s="72"/>
      <c r="GNL183" s="72"/>
      <c r="GNM183" s="72"/>
      <c r="GNN183" s="72"/>
      <c r="GNO183" s="72"/>
      <c r="GNP183" s="72"/>
      <c r="GNQ183" s="72"/>
      <c r="GNR183" s="72"/>
      <c r="GNS183" s="72"/>
      <c r="GNT183" s="72"/>
      <c r="GNU183" s="72"/>
      <c r="GNV183" s="72"/>
      <c r="GNW183" s="72"/>
      <c r="GNX183" s="72"/>
      <c r="GNY183" s="72"/>
      <c r="GNZ183" s="72"/>
      <c r="GOA183" s="72"/>
      <c r="GOB183" s="72"/>
      <c r="GOC183" s="72"/>
      <c r="GOD183" s="72"/>
      <c r="GOE183" s="72"/>
      <c r="GOF183" s="72"/>
      <c r="GOG183" s="72"/>
      <c r="GOH183" s="72"/>
      <c r="GOI183" s="72"/>
      <c r="GOJ183" s="72"/>
      <c r="GOK183" s="72"/>
      <c r="GOL183" s="72"/>
      <c r="GOM183" s="72"/>
      <c r="GON183" s="72"/>
      <c r="GOO183" s="72"/>
      <c r="GOP183" s="72"/>
      <c r="GOQ183" s="72"/>
      <c r="GOR183" s="72"/>
      <c r="GOS183" s="72"/>
      <c r="GOT183" s="72"/>
      <c r="GOU183" s="72"/>
      <c r="GOV183" s="72"/>
      <c r="GOW183" s="72"/>
      <c r="GOX183" s="72"/>
      <c r="GOY183" s="72"/>
      <c r="GOZ183" s="72"/>
      <c r="GPA183" s="72"/>
      <c r="GPB183" s="72"/>
      <c r="GPC183" s="72"/>
      <c r="GPD183" s="72"/>
      <c r="GPE183" s="72"/>
      <c r="GPF183" s="72"/>
      <c r="GPG183" s="72"/>
      <c r="GPH183" s="72"/>
      <c r="GPI183" s="72"/>
      <c r="GPJ183" s="72"/>
      <c r="GPK183" s="72"/>
      <c r="GPL183" s="72"/>
      <c r="GPM183" s="72"/>
      <c r="GPN183" s="72"/>
      <c r="GPO183" s="72"/>
      <c r="GPP183" s="72"/>
      <c r="GPQ183" s="72"/>
      <c r="GPR183" s="72"/>
      <c r="GPS183" s="72"/>
      <c r="GPT183" s="72"/>
      <c r="GPU183" s="72"/>
      <c r="GPV183" s="72"/>
      <c r="GPW183" s="72"/>
      <c r="GPX183" s="72"/>
      <c r="GPY183" s="72"/>
      <c r="GPZ183" s="72"/>
      <c r="GQA183" s="72"/>
      <c r="GQB183" s="72"/>
      <c r="GQC183" s="72"/>
      <c r="GQD183" s="72"/>
      <c r="GQE183" s="72"/>
      <c r="GQF183" s="72"/>
      <c r="GQG183" s="72"/>
      <c r="GQH183" s="72"/>
      <c r="GQI183" s="72"/>
      <c r="GQJ183" s="72"/>
      <c r="GQK183" s="72"/>
      <c r="GQL183" s="72"/>
      <c r="GQM183" s="72"/>
      <c r="GQN183" s="72"/>
      <c r="GQO183" s="72"/>
      <c r="GQP183" s="72"/>
      <c r="GQQ183" s="72"/>
      <c r="GQR183" s="72"/>
      <c r="GQS183" s="72"/>
      <c r="GQT183" s="72"/>
      <c r="GQU183" s="72"/>
      <c r="GQV183" s="72"/>
      <c r="GQW183" s="72"/>
      <c r="GQX183" s="72"/>
      <c r="GQY183" s="72"/>
      <c r="GQZ183" s="72"/>
      <c r="GRA183" s="72"/>
      <c r="GRB183" s="72"/>
      <c r="GRC183" s="72"/>
      <c r="GRD183" s="72"/>
      <c r="GRE183" s="72"/>
      <c r="GRF183" s="72"/>
      <c r="GRG183" s="72"/>
      <c r="GRH183" s="72"/>
      <c r="GRI183" s="72"/>
      <c r="GRJ183" s="72"/>
      <c r="GRK183" s="72"/>
      <c r="GRL183" s="72"/>
      <c r="GRM183" s="72"/>
      <c r="GRN183" s="72"/>
      <c r="GRO183" s="72"/>
      <c r="GRP183" s="72"/>
      <c r="GRQ183" s="72"/>
      <c r="GRR183" s="72"/>
      <c r="GRS183" s="72"/>
      <c r="GRT183" s="72"/>
      <c r="GRU183" s="72"/>
      <c r="GRV183" s="72"/>
      <c r="GRW183" s="72"/>
      <c r="GRX183" s="72"/>
      <c r="GRY183" s="72"/>
      <c r="GRZ183" s="72"/>
      <c r="GSA183" s="72"/>
      <c r="GSB183" s="72"/>
      <c r="GSC183" s="72"/>
      <c r="GSD183" s="72"/>
      <c r="GSE183" s="72"/>
      <c r="GSF183" s="72"/>
      <c r="GSG183" s="72"/>
      <c r="GSH183" s="72"/>
      <c r="GSI183" s="72"/>
      <c r="GSJ183" s="72"/>
      <c r="GSK183" s="72"/>
      <c r="GSL183" s="72"/>
      <c r="GSM183" s="72"/>
      <c r="GSN183" s="72"/>
      <c r="GSO183" s="72"/>
      <c r="GSP183" s="72"/>
      <c r="GSQ183" s="72"/>
      <c r="GSR183" s="72"/>
      <c r="GSS183" s="72"/>
      <c r="GST183" s="72"/>
      <c r="GSU183" s="72"/>
      <c r="GSV183" s="72"/>
      <c r="GSW183" s="72"/>
      <c r="GSX183" s="72"/>
      <c r="GSY183" s="72"/>
      <c r="GSZ183" s="72"/>
      <c r="GTA183" s="72"/>
      <c r="GTB183" s="72"/>
      <c r="GTC183" s="72"/>
      <c r="GTD183" s="72"/>
      <c r="GTE183" s="72"/>
      <c r="GTF183" s="72"/>
      <c r="GTG183" s="72"/>
      <c r="GTH183" s="72"/>
      <c r="GTI183" s="72"/>
      <c r="GTJ183" s="72"/>
      <c r="GTK183" s="72"/>
      <c r="GTL183" s="72"/>
      <c r="GTM183" s="72"/>
      <c r="GTN183" s="72"/>
      <c r="GTO183" s="72"/>
      <c r="GTP183" s="72"/>
      <c r="GTQ183" s="72"/>
      <c r="GTR183" s="72"/>
      <c r="GTS183" s="72"/>
      <c r="GTT183" s="72"/>
      <c r="GTU183" s="72"/>
      <c r="GTV183" s="72"/>
      <c r="GTW183" s="72"/>
      <c r="GTX183" s="72"/>
      <c r="GTY183" s="72"/>
      <c r="GTZ183" s="72"/>
      <c r="GUA183" s="72"/>
      <c r="GUB183" s="72"/>
      <c r="GUC183" s="72"/>
      <c r="GUD183" s="72"/>
      <c r="GUE183" s="72"/>
      <c r="GUF183" s="72"/>
      <c r="GUG183" s="72"/>
      <c r="GUH183" s="72"/>
      <c r="GUI183" s="72"/>
      <c r="GUJ183" s="72"/>
      <c r="GUK183" s="72"/>
      <c r="GUL183" s="72"/>
      <c r="GUM183" s="72"/>
      <c r="GUN183" s="72"/>
      <c r="GUO183" s="72"/>
      <c r="GUP183" s="72"/>
      <c r="GUQ183" s="72"/>
      <c r="GUR183" s="72"/>
      <c r="GUS183" s="72"/>
      <c r="GUT183" s="72"/>
      <c r="GUU183" s="72"/>
      <c r="GUV183" s="72"/>
      <c r="GUW183" s="72"/>
      <c r="GUX183" s="72"/>
      <c r="GUY183" s="72"/>
      <c r="GUZ183" s="72"/>
      <c r="GVA183" s="72"/>
      <c r="GVB183" s="72"/>
      <c r="GVC183" s="72"/>
      <c r="GVD183" s="72"/>
      <c r="GVE183" s="72"/>
      <c r="GVF183" s="72"/>
      <c r="GVG183" s="72"/>
      <c r="GVH183" s="72"/>
      <c r="GVI183" s="72"/>
      <c r="GVJ183" s="72"/>
      <c r="GVK183" s="72"/>
      <c r="GVL183" s="72"/>
      <c r="GVM183" s="72"/>
      <c r="GVN183" s="72"/>
      <c r="GVO183" s="72"/>
      <c r="GVP183" s="72"/>
      <c r="GVQ183" s="72"/>
      <c r="GVR183" s="72"/>
      <c r="GVS183" s="72"/>
      <c r="GVT183" s="72"/>
      <c r="GVU183" s="72"/>
      <c r="GVV183" s="72"/>
      <c r="GVW183" s="72"/>
      <c r="GVX183" s="72"/>
      <c r="GVY183" s="72"/>
      <c r="GVZ183" s="72"/>
      <c r="GWA183" s="72"/>
      <c r="GWB183" s="72"/>
      <c r="GWC183" s="72"/>
      <c r="GWD183" s="72"/>
      <c r="GWE183" s="72"/>
      <c r="GWF183" s="72"/>
      <c r="GWG183" s="72"/>
      <c r="GWH183" s="72"/>
      <c r="GWI183" s="72"/>
      <c r="GWJ183" s="72"/>
      <c r="GWK183" s="72"/>
      <c r="GWL183" s="72"/>
      <c r="GWM183" s="72"/>
      <c r="GWN183" s="72"/>
      <c r="GWO183" s="72"/>
      <c r="GWP183" s="72"/>
      <c r="GWQ183" s="72"/>
      <c r="GWR183" s="72"/>
      <c r="GWS183" s="72"/>
      <c r="GWT183" s="72"/>
      <c r="GWU183" s="72"/>
      <c r="GWV183" s="72"/>
      <c r="GWW183" s="72"/>
      <c r="GWX183" s="72"/>
      <c r="GWY183" s="72"/>
      <c r="GWZ183" s="72"/>
      <c r="GXA183" s="72"/>
      <c r="GXB183" s="72"/>
      <c r="GXC183" s="72"/>
      <c r="GXD183" s="72"/>
      <c r="GXE183" s="72"/>
      <c r="GXF183" s="72"/>
      <c r="GXG183" s="72"/>
      <c r="GXH183" s="72"/>
      <c r="GXI183" s="72"/>
      <c r="GXJ183" s="72"/>
      <c r="GXK183" s="72"/>
      <c r="GXL183" s="72"/>
      <c r="GXM183" s="72"/>
      <c r="GXN183" s="72"/>
      <c r="GXO183" s="72"/>
      <c r="GXP183" s="72"/>
      <c r="GXQ183" s="72"/>
      <c r="GXR183" s="72"/>
      <c r="GXS183" s="72"/>
      <c r="GXT183" s="72"/>
      <c r="GXU183" s="72"/>
      <c r="GXV183" s="72"/>
      <c r="GXW183" s="72"/>
      <c r="GXX183" s="72"/>
      <c r="GXY183" s="72"/>
      <c r="GXZ183" s="72"/>
      <c r="GYA183" s="72"/>
      <c r="GYB183" s="72"/>
      <c r="GYC183" s="72"/>
      <c r="GYD183" s="72"/>
      <c r="GYE183" s="72"/>
      <c r="GYF183" s="72"/>
      <c r="GYG183" s="72"/>
      <c r="GYH183" s="72"/>
      <c r="GYI183" s="72"/>
      <c r="GYJ183" s="72"/>
      <c r="GYK183" s="72"/>
      <c r="GYL183" s="72"/>
      <c r="GYM183" s="72"/>
      <c r="GYN183" s="72"/>
      <c r="GYO183" s="72"/>
      <c r="GYP183" s="72"/>
      <c r="GYQ183" s="72"/>
      <c r="GYR183" s="72"/>
      <c r="GYS183" s="72"/>
      <c r="GYT183" s="72"/>
      <c r="GYU183" s="72"/>
      <c r="GYV183" s="72"/>
      <c r="GYW183" s="72"/>
      <c r="GYX183" s="72"/>
      <c r="GYY183" s="72"/>
      <c r="GYZ183" s="72"/>
      <c r="GZA183" s="72"/>
      <c r="GZB183" s="72"/>
      <c r="GZC183" s="72"/>
      <c r="GZD183" s="72"/>
      <c r="GZE183" s="72"/>
      <c r="GZF183" s="72"/>
      <c r="GZG183" s="72"/>
      <c r="GZH183" s="72"/>
      <c r="GZI183" s="72"/>
      <c r="GZJ183" s="72"/>
      <c r="GZK183" s="72"/>
      <c r="GZL183" s="72"/>
      <c r="GZM183" s="72"/>
      <c r="GZN183" s="72"/>
      <c r="GZO183" s="72"/>
      <c r="GZP183" s="72"/>
      <c r="GZQ183" s="72"/>
      <c r="GZR183" s="72"/>
      <c r="GZS183" s="72"/>
      <c r="GZT183" s="72"/>
      <c r="GZU183" s="72"/>
      <c r="GZV183" s="72"/>
      <c r="GZW183" s="72"/>
      <c r="GZX183" s="72"/>
      <c r="GZY183" s="72"/>
      <c r="GZZ183" s="72"/>
      <c r="HAA183" s="72"/>
      <c r="HAB183" s="72"/>
      <c r="HAC183" s="72"/>
      <c r="HAD183" s="72"/>
      <c r="HAE183" s="72"/>
      <c r="HAF183" s="72"/>
      <c r="HAG183" s="72"/>
      <c r="HAH183" s="72"/>
      <c r="HAI183" s="72"/>
      <c r="HAJ183" s="72"/>
      <c r="HAK183" s="72"/>
      <c r="HAL183" s="72"/>
      <c r="HAM183" s="72"/>
      <c r="HAN183" s="72"/>
      <c r="HAO183" s="72"/>
      <c r="HAP183" s="72"/>
      <c r="HAQ183" s="72"/>
      <c r="HAR183" s="72"/>
      <c r="HAS183" s="72"/>
      <c r="HAT183" s="72"/>
      <c r="HAU183" s="72"/>
      <c r="HAV183" s="72"/>
      <c r="HAW183" s="72"/>
      <c r="HAX183" s="72"/>
      <c r="HAY183" s="72"/>
      <c r="HAZ183" s="72"/>
      <c r="HBA183" s="72"/>
      <c r="HBB183" s="72"/>
      <c r="HBC183" s="72"/>
      <c r="HBD183" s="72"/>
      <c r="HBE183" s="72"/>
      <c r="HBF183" s="72"/>
      <c r="HBG183" s="72"/>
      <c r="HBH183" s="72"/>
      <c r="HBI183" s="72"/>
      <c r="HBJ183" s="72"/>
      <c r="HBK183" s="72"/>
      <c r="HBL183" s="72"/>
      <c r="HBM183" s="72"/>
      <c r="HBN183" s="72"/>
      <c r="HBO183" s="72"/>
      <c r="HBP183" s="72"/>
      <c r="HBQ183" s="72"/>
      <c r="HBR183" s="72"/>
      <c r="HBS183" s="72"/>
      <c r="HBT183" s="72"/>
      <c r="HBU183" s="72"/>
      <c r="HBV183" s="72"/>
      <c r="HBW183" s="72"/>
      <c r="HBX183" s="72"/>
      <c r="HBY183" s="72"/>
      <c r="HBZ183" s="72"/>
      <c r="HCA183" s="72"/>
      <c r="HCB183" s="72"/>
      <c r="HCC183" s="72"/>
      <c r="HCD183" s="72"/>
      <c r="HCE183" s="72"/>
      <c r="HCF183" s="72"/>
      <c r="HCG183" s="72"/>
      <c r="HCH183" s="72"/>
      <c r="HCI183" s="72"/>
      <c r="HCJ183" s="72"/>
      <c r="HCK183" s="72"/>
      <c r="HCL183" s="72"/>
      <c r="HCM183" s="72"/>
      <c r="HCN183" s="72"/>
      <c r="HCO183" s="72"/>
      <c r="HCP183" s="72"/>
      <c r="HCQ183" s="72"/>
      <c r="HCR183" s="72"/>
      <c r="HCS183" s="72"/>
      <c r="HCT183" s="72"/>
      <c r="HCU183" s="72"/>
      <c r="HCV183" s="72"/>
      <c r="HCW183" s="72"/>
      <c r="HCX183" s="72"/>
      <c r="HCY183" s="72"/>
      <c r="HCZ183" s="72"/>
      <c r="HDA183" s="72"/>
      <c r="HDB183" s="72"/>
      <c r="HDC183" s="72"/>
      <c r="HDD183" s="72"/>
      <c r="HDE183" s="72"/>
      <c r="HDF183" s="72"/>
      <c r="HDG183" s="72"/>
      <c r="HDH183" s="72"/>
      <c r="HDI183" s="72"/>
      <c r="HDJ183" s="72"/>
      <c r="HDK183" s="72"/>
      <c r="HDL183" s="72"/>
      <c r="HDM183" s="72"/>
      <c r="HDN183" s="72"/>
      <c r="HDO183" s="72"/>
      <c r="HDP183" s="72"/>
      <c r="HDQ183" s="72"/>
      <c r="HDR183" s="72"/>
      <c r="HDS183" s="72"/>
      <c r="HDT183" s="72"/>
      <c r="HDU183" s="72"/>
      <c r="HDV183" s="72"/>
      <c r="HDW183" s="72"/>
      <c r="HDX183" s="72"/>
      <c r="HDY183" s="72"/>
      <c r="HDZ183" s="72"/>
      <c r="HEA183" s="72"/>
      <c r="HEB183" s="72"/>
      <c r="HEC183" s="72"/>
      <c r="HED183" s="72"/>
      <c r="HEE183" s="72"/>
      <c r="HEF183" s="72"/>
      <c r="HEG183" s="72"/>
      <c r="HEH183" s="72"/>
      <c r="HEI183" s="72"/>
      <c r="HEJ183" s="72"/>
      <c r="HEK183" s="72"/>
      <c r="HEL183" s="72"/>
      <c r="HEM183" s="72"/>
      <c r="HEN183" s="72"/>
      <c r="HEO183" s="72"/>
      <c r="HEP183" s="72"/>
      <c r="HEQ183" s="72"/>
      <c r="HER183" s="72"/>
      <c r="HES183" s="72"/>
      <c r="HET183" s="72"/>
      <c r="HEU183" s="72"/>
      <c r="HEV183" s="72"/>
      <c r="HEW183" s="72"/>
      <c r="HEX183" s="72"/>
      <c r="HEY183" s="72"/>
      <c r="HEZ183" s="72"/>
      <c r="HFA183" s="72"/>
      <c r="HFB183" s="72"/>
      <c r="HFC183" s="72"/>
      <c r="HFD183" s="72"/>
      <c r="HFE183" s="72"/>
      <c r="HFF183" s="72"/>
      <c r="HFG183" s="72"/>
      <c r="HFH183" s="72"/>
      <c r="HFI183" s="72"/>
      <c r="HFJ183" s="72"/>
      <c r="HFK183" s="72"/>
      <c r="HFL183" s="72"/>
      <c r="HFM183" s="72"/>
      <c r="HFN183" s="72"/>
      <c r="HFO183" s="72"/>
      <c r="HFP183" s="72"/>
      <c r="HFQ183" s="72"/>
      <c r="HFR183" s="72"/>
      <c r="HFS183" s="72"/>
      <c r="HFT183" s="72"/>
      <c r="HFU183" s="72"/>
      <c r="HFV183" s="72"/>
      <c r="HFW183" s="72"/>
      <c r="HFX183" s="72"/>
      <c r="HFY183" s="72"/>
      <c r="HFZ183" s="72"/>
      <c r="HGA183" s="72"/>
      <c r="HGB183" s="72"/>
      <c r="HGC183" s="72"/>
      <c r="HGD183" s="72"/>
      <c r="HGE183" s="72"/>
      <c r="HGF183" s="72"/>
      <c r="HGG183" s="72"/>
      <c r="HGH183" s="72"/>
      <c r="HGI183" s="72"/>
      <c r="HGJ183" s="72"/>
      <c r="HGK183" s="72"/>
      <c r="HGL183" s="72"/>
      <c r="HGM183" s="72"/>
      <c r="HGN183" s="72"/>
      <c r="HGO183" s="72"/>
      <c r="HGP183" s="72"/>
      <c r="HGQ183" s="72"/>
      <c r="HGR183" s="72"/>
      <c r="HGS183" s="72"/>
      <c r="HGT183" s="72"/>
      <c r="HGU183" s="72"/>
      <c r="HGV183" s="72"/>
      <c r="HGW183" s="72"/>
      <c r="HGX183" s="72"/>
      <c r="HGY183" s="72"/>
      <c r="HGZ183" s="72"/>
      <c r="HHA183" s="72"/>
      <c r="HHB183" s="72"/>
      <c r="HHC183" s="72"/>
      <c r="HHD183" s="72"/>
      <c r="HHE183" s="72"/>
      <c r="HHF183" s="72"/>
      <c r="HHG183" s="72"/>
      <c r="HHH183" s="72"/>
      <c r="HHI183" s="72"/>
      <c r="HHJ183" s="72"/>
      <c r="HHK183" s="72"/>
      <c r="HHL183" s="72"/>
      <c r="HHM183" s="72"/>
      <c r="HHN183" s="72"/>
      <c r="HHO183" s="72"/>
      <c r="HHP183" s="72"/>
      <c r="HHQ183" s="72"/>
      <c r="HHR183" s="72"/>
      <c r="HHS183" s="72"/>
      <c r="HHT183" s="72"/>
      <c r="HHU183" s="72"/>
      <c r="HHV183" s="72"/>
      <c r="HHW183" s="72"/>
      <c r="HHX183" s="72"/>
      <c r="HHY183" s="72"/>
      <c r="HHZ183" s="72"/>
      <c r="HIA183" s="72"/>
      <c r="HIB183" s="72"/>
      <c r="HIC183" s="72"/>
      <c r="HID183" s="72"/>
      <c r="HIE183" s="72"/>
      <c r="HIF183" s="72"/>
      <c r="HIG183" s="72"/>
      <c r="HIH183" s="72"/>
      <c r="HII183" s="72"/>
      <c r="HIJ183" s="72"/>
      <c r="HIK183" s="72"/>
      <c r="HIL183" s="72"/>
      <c r="HIM183" s="72"/>
      <c r="HIN183" s="72"/>
      <c r="HIO183" s="72"/>
      <c r="HIP183" s="72"/>
      <c r="HIQ183" s="72"/>
      <c r="HIR183" s="72"/>
      <c r="HIS183" s="72"/>
      <c r="HIT183" s="72"/>
      <c r="HIU183" s="72"/>
      <c r="HIV183" s="72"/>
      <c r="HIW183" s="72"/>
      <c r="HIX183" s="72"/>
      <c r="HIY183" s="72"/>
      <c r="HIZ183" s="72"/>
      <c r="HJA183" s="72"/>
      <c r="HJB183" s="72"/>
      <c r="HJC183" s="72"/>
      <c r="HJD183" s="72"/>
      <c r="HJE183" s="72"/>
      <c r="HJF183" s="72"/>
      <c r="HJG183" s="72"/>
      <c r="HJH183" s="72"/>
      <c r="HJI183" s="72"/>
      <c r="HJJ183" s="72"/>
      <c r="HJK183" s="72"/>
      <c r="HJL183" s="72"/>
      <c r="HJM183" s="72"/>
      <c r="HJN183" s="72"/>
      <c r="HJO183" s="72"/>
      <c r="HJP183" s="72"/>
      <c r="HJQ183" s="72"/>
      <c r="HJR183" s="72"/>
      <c r="HJS183" s="72"/>
      <c r="HJT183" s="72"/>
      <c r="HJU183" s="72"/>
      <c r="HJV183" s="72"/>
      <c r="HJW183" s="72"/>
      <c r="HJX183" s="72"/>
      <c r="HJY183" s="72"/>
      <c r="HJZ183" s="72"/>
      <c r="HKA183" s="72"/>
      <c r="HKB183" s="72"/>
      <c r="HKC183" s="72"/>
      <c r="HKD183" s="72"/>
      <c r="HKE183" s="72"/>
      <c r="HKF183" s="72"/>
      <c r="HKG183" s="72"/>
      <c r="HKH183" s="72"/>
      <c r="HKI183" s="72"/>
      <c r="HKJ183" s="72"/>
      <c r="HKK183" s="72"/>
      <c r="HKL183" s="72"/>
      <c r="HKM183" s="72"/>
      <c r="HKN183" s="72"/>
      <c r="HKO183" s="72"/>
      <c r="HKP183" s="72"/>
      <c r="HKQ183" s="72"/>
      <c r="HKR183" s="72"/>
      <c r="HKS183" s="72"/>
      <c r="HKT183" s="72"/>
      <c r="HKU183" s="72"/>
      <c r="HKV183" s="72"/>
      <c r="HKW183" s="72"/>
      <c r="HKX183" s="72"/>
      <c r="HKY183" s="72"/>
      <c r="HKZ183" s="72"/>
      <c r="HLA183" s="72"/>
      <c r="HLB183" s="72"/>
      <c r="HLC183" s="72"/>
      <c r="HLD183" s="72"/>
      <c r="HLE183" s="72"/>
      <c r="HLF183" s="72"/>
      <c r="HLG183" s="72"/>
      <c r="HLH183" s="72"/>
      <c r="HLI183" s="72"/>
      <c r="HLJ183" s="72"/>
      <c r="HLK183" s="72"/>
      <c r="HLL183" s="72"/>
      <c r="HLM183" s="72"/>
      <c r="HLN183" s="72"/>
      <c r="HLO183" s="72"/>
      <c r="HLP183" s="72"/>
      <c r="HLQ183" s="72"/>
      <c r="HLR183" s="72"/>
      <c r="HLS183" s="72"/>
      <c r="HLT183" s="72"/>
      <c r="HLU183" s="72"/>
      <c r="HLV183" s="72"/>
      <c r="HLW183" s="72"/>
      <c r="HLX183" s="72"/>
      <c r="HLY183" s="72"/>
      <c r="HLZ183" s="72"/>
      <c r="HMA183" s="72"/>
      <c r="HMB183" s="72"/>
      <c r="HMC183" s="72"/>
      <c r="HMD183" s="72"/>
      <c r="HME183" s="72"/>
      <c r="HMF183" s="72"/>
      <c r="HMG183" s="72"/>
      <c r="HMH183" s="72"/>
      <c r="HMI183" s="72"/>
      <c r="HMJ183" s="72"/>
      <c r="HMK183" s="72"/>
      <c r="HML183" s="72"/>
      <c r="HMM183" s="72"/>
      <c r="HMN183" s="72"/>
      <c r="HMO183" s="72"/>
      <c r="HMP183" s="72"/>
      <c r="HMQ183" s="72"/>
      <c r="HMR183" s="72"/>
      <c r="HMS183" s="72"/>
      <c r="HMT183" s="72"/>
      <c r="HMU183" s="72"/>
      <c r="HMV183" s="72"/>
      <c r="HMW183" s="72"/>
      <c r="HMX183" s="72"/>
      <c r="HMY183" s="72"/>
      <c r="HMZ183" s="72"/>
      <c r="HNA183" s="72"/>
      <c r="HNB183" s="72"/>
      <c r="HNC183" s="72"/>
      <c r="HND183" s="72"/>
      <c r="HNE183" s="72"/>
      <c r="HNF183" s="72"/>
      <c r="HNG183" s="72"/>
      <c r="HNH183" s="72"/>
      <c r="HNI183" s="72"/>
      <c r="HNJ183" s="72"/>
      <c r="HNK183" s="72"/>
      <c r="HNL183" s="72"/>
      <c r="HNM183" s="72"/>
      <c r="HNN183" s="72"/>
      <c r="HNO183" s="72"/>
      <c r="HNP183" s="72"/>
      <c r="HNQ183" s="72"/>
      <c r="HNR183" s="72"/>
      <c r="HNS183" s="72"/>
      <c r="HNT183" s="72"/>
      <c r="HNU183" s="72"/>
      <c r="HNV183" s="72"/>
      <c r="HNW183" s="72"/>
      <c r="HNX183" s="72"/>
      <c r="HNY183" s="72"/>
      <c r="HNZ183" s="72"/>
      <c r="HOA183" s="72"/>
      <c r="HOB183" s="72"/>
      <c r="HOC183" s="72"/>
      <c r="HOD183" s="72"/>
      <c r="HOE183" s="72"/>
      <c r="HOF183" s="72"/>
      <c r="HOG183" s="72"/>
      <c r="HOH183" s="72"/>
      <c r="HOI183" s="72"/>
      <c r="HOJ183" s="72"/>
      <c r="HOK183" s="72"/>
      <c r="HOL183" s="72"/>
      <c r="HOM183" s="72"/>
      <c r="HON183" s="72"/>
      <c r="HOO183" s="72"/>
      <c r="HOP183" s="72"/>
      <c r="HOQ183" s="72"/>
      <c r="HOR183" s="72"/>
      <c r="HOS183" s="72"/>
      <c r="HOT183" s="72"/>
      <c r="HOU183" s="72"/>
      <c r="HOV183" s="72"/>
      <c r="HOW183" s="72"/>
      <c r="HOX183" s="72"/>
      <c r="HOY183" s="72"/>
      <c r="HOZ183" s="72"/>
      <c r="HPA183" s="72"/>
      <c r="HPB183" s="72"/>
      <c r="HPC183" s="72"/>
      <c r="HPD183" s="72"/>
      <c r="HPE183" s="72"/>
      <c r="HPF183" s="72"/>
      <c r="HPG183" s="72"/>
      <c r="HPH183" s="72"/>
      <c r="HPI183" s="72"/>
      <c r="HPJ183" s="72"/>
      <c r="HPK183" s="72"/>
      <c r="HPL183" s="72"/>
      <c r="HPM183" s="72"/>
      <c r="HPN183" s="72"/>
      <c r="HPO183" s="72"/>
      <c r="HPP183" s="72"/>
      <c r="HPQ183" s="72"/>
      <c r="HPR183" s="72"/>
      <c r="HPS183" s="72"/>
      <c r="HPT183" s="72"/>
      <c r="HPU183" s="72"/>
      <c r="HPV183" s="72"/>
      <c r="HPW183" s="72"/>
      <c r="HPX183" s="72"/>
      <c r="HPY183" s="72"/>
      <c r="HPZ183" s="72"/>
      <c r="HQA183" s="72"/>
      <c r="HQB183" s="72"/>
      <c r="HQC183" s="72"/>
      <c r="HQD183" s="72"/>
      <c r="HQE183" s="72"/>
      <c r="HQF183" s="72"/>
      <c r="HQG183" s="72"/>
      <c r="HQH183" s="72"/>
      <c r="HQI183" s="72"/>
      <c r="HQJ183" s="72"/>
      <c r="HQK183" s="72"/>
      <c r="HQL183" s="72"/>
      <c r="HQM183" s="72"/>
      <c r="HQN183" s="72"/>
      <c r="HQO183" s="72"/>
      <c r="HQP183" s="72"/>
      <c r="HQQ183" s="72"/>
      <c r="HQR183" s="72"/>
      <c r="HQS183" s="72"/>
      <c r="HQT183" s="72"/>
      <c r="HQU183" s="72"/>
      <c r="HQV183" s="72"/>
      <c r="HQW183" s="72"/>
      <c r="HQX183" s="72"/>
      <c r="HQY183" s="72"/>
      <c r="HQZ183" s="72"/>
      <c r="HRA183" s="72"/>
      <c r="HRB183" s="72"/>
      <c r="HRC183" s="72"/>
      <c r="HRD183" s="72"/>
      <c r="HRE183" s="72"/>
      <c r="HRF183" s="72"/>
      <c r="HRG183" s="72"/>
      <c r="HRH183" s="72"/>
      <c r="HRI183" s="72"/>
      <c r="HRJ183" s="72"/>
      <c r="HRK183" s="72"/>
      <c r="HRL183" s="72"/>
      <c r="HRM183" s="72"/>
      <c r="HRN183" s="72"/>
      <c r="HRO183" s="72"/>
      <c r="HRP183" s="72"/>
      <c r="HRQ183" s="72"/>
      <c r="HRR183" s="72"/>
      <c r="HRS183" s="72"/>
      <c r="HRT183" s="72"/>
      <c r="HRU183" s="72"/>
      <c r="HRV183" s="72"/>
      <c r="HRW183" s="72"/>
      <c r="HRX183" s="72"/>
      <c r="HRY183" s="72"/>
      <c r="HRZ183" s="72"/>
      <c r="HSA183" s="72"/>
      <c r="HSB183" s="72"/>
      <c r="HSC183" s="72"/>
      <c r="HSD183" s="72"/>
      <c r="HSE183" s="72"/>
      <c r="HSF183" s="72"/>
      <c r="HSG183" s="72"/>
      <c r="HSH183" s="72"/>
      <c r="HSI183" s="72"/>
      <c r="HSJ183" s="72"/>
      <c r="HSK183" s="72"/>
      <c r="HSL183" s="72"/>
      <c r="HSM183" s="72"/>
      <c r="HSN183" s="72"/>
      <c r="HSO183" s="72"/>
      <c r="HSP183" s="72"/>
      <c r="HSQ183" s="72"/>
      <c r="HSR183" s="72"/>
      <c r="HSS183" s="72"/>
      <c r="HST183" s="72"/>
      <c r="HSU183" s="72"/>
      <c r="HSV183" s="72"/>
      <c r="HSW183" s="72"/>
      <c r="HSX183" s="72"/>
      <c r="HSY183" s="72"/>
      <c r="HSZ183" s="72"/>
      <c r="HTA183" s="72"/>
      <c r="HTB183" s="72"/>
      <c r="HTC183" s="72"/>
      <c r="HTD183" s="72"/>
      <c r="HTE183" s="72"/>
      <c r="HTF183" s="72"/>
      <c r="HTG183" s="72"/>
      <c r="HTH183" s="72"/>
      <c r="HTI183" s="72"/>
      <c r="HTJ183" s="72"/>
      <c r="HTK183" s="72"/>
      <c r="HTL183" s="72"/>
      <c r="HTM183" s="72"/>
      <c r="HTN183" s="72"/>
      <c r="HTO183" s="72"/>
      <c r="HTP183" s="72"/>
      <c r="HTQ183" s="72"/>
      <c r="HTR183" s="72"/>
      <c r="HTS183" s="72"/>
      <c r="HTT183" s="72"/>
      <c r="HTU183" s="72"/>
      <c r="HTV183" s="72"/>
      <c r="HTW183" s="72"/>
      <c r="HTX183" s="72"/>
      <c r="HTY183" s="72"/>
      <c r="HTZ183" s="72"/>
      <c r="HUA183" s="72"/>
      <c r="HUB183" s="72"/>
      <c r="HUC183" s="72"/>
      <c r="HUD183" s="72"/>
      <c r="HUE183" s="72"/>
      <c r="HUF183" s="72"/>
      <c r="HUG183" s="72"/>
      <c r="HUH183" s="72"/>
      <c r="HUI183" s="72"/>
      <c r="HUJ183" s="72"/>
      <c r="HUK183" s="72"/>
      <c r="HUL183" s="72"/>
      <c r="HUM183" s="72"/>
      <c r="HUN183" s="72"/>
      <c r="HUO183" s="72"/>
      <c r="HUP183" s="72"/>
      <c r="HUQ183" s="72"/>
      <c r="HUR183" s="72"/>
      <c r="HUS183" s="72"/>
      <c r="HUT183" s="72"/>
      <c r="HUU183" s="72"/>
      <c r="HUV183" s="72"/>
      <c r="HUW183" s="72"/>
      <c r="HUX183" s="72"/>
      <c r="HUY183" s="72"/>
      <c r="HUZ183" s="72"/>
      <c r="HVA183" s="72"/>
      <c r="HVB183" s="72"/>
      <c r="HVC183" s="72"/>
      <c r="HVD183" s="72"/>
      <c r="HVE183" s="72"/>
      <c r="HVF183" s="72"/>
      <c r="HVG183" s="72"/>
      <c r="HVH183" s="72"/>
      <c r="HVI183" s="72"/>
      <c r="HVJ183" s="72"/>
      <c r="HVK183" s="72"/>
      <c r="HVL183" s="72"/>
      <c r="HVM183" s="72"/>
      <c r="HVN183" s="72"/>
      <c r="HVO183" s="72"/>
      <c r="HVP183" s="72"/>
      <c r="HVQ183" s="72"/>
      <c r="HVR183" s="72"/>
      <c r="HVS183" s="72"/>
      <c r="HVT183" s="72"/>
      <c r="HVU183" s="72"/>
      <c r="HVV183" s="72"/>
      <c r="HVW183" s="72"/>
      <c r="HVX183" s="72"/>
      <c r="HVY183" s="72"/>
      <c r="HVZ183" s="72"/>
      <c r="HWA183" s="72"/>
      <c r="HWB183" s="72"/>
      <c r="HWC183" s="72"/>
      <c r="HWD183" s="72"/>
      <c r="HWE183" s="72"/>
      <c r="HWF183" s="72"/>
      <c r="HWG183" s="72"/>
      <c r="HWH183" s="72"/>
      <c r="HWI183" s="72"/>
      <c r="HWJ183" s="72"/>
      <c r="HWK183" s="72"/>
      <c r="HWL183" s="72"/>
      <c r="HWM183" s="72"/>
      <c r="HWN183" s="72"/>
      <c r="HWO183" s="72"/>
      <c r="HWP183" s="72"/>
      <c r="HWQ183" s="72"/>
      <c r="HWR183" s="72"/>
      <c r="HWS183" s="72"/>
      <c r="HWT183" s="72"/>
      <c r="HWU183" s="72"/>
      <c r="HWV183" s="72"/>
      <c r="HWW183" s="72"/>
      <c r="HWX183" s="72"/>
      <c r="HWY183" s="72"/>
      <c r="HWZ183" s="72"/>
      <c r="HXA183" s="72"/>
      <c r="HXB183" s="72"/>
      <c r="HXC183" s="72"/>
      <c r="HXD183" s="72"/>
      <c r="HXE183" s="72"/>
      <c r="HXF183" s="72"/>
      <c r="HXG183" s="72"/>
      <c r="HXH183" s="72"/>
      <c r="HXI183" s="72"/>
      <c r="HXJ183" s="72"/>
      <c r="HXK183" s="72"/>
      <c r="HXL183" s="72"/>
      <c r="HXM183" s="72"/>
      <c r="HXN183" s="72"/>
      <c r="HXO183" s="72"/>
      <c r="HXP183" s="72"/>
      <c r="HXQ183" s="72"/>
      <c r="HXR183" s="72"/>
      <c r="HXS183" s="72"/>
      <c r="HXT183" s="72"/>
      <c r="HXU183" s="72"/>
      <c r="HXV183" s="72"/>
      <c r="HXW183" s="72"/>
      <c r="HXX183" s="72"/>
      <c r="HXY183" s="72"/>
      <c r="HXZ183" s="72"/>
      <c r="HYA183" s="72"/>
      <c r="HYB183" s="72"/>
      <c r="HYC183" s="72"/>
      <c r="HYD183" s="72"/>
      <c r="HYE183" s="72"/>
      <c r="HYF183" s="72"/>
      <c r="HYG183" s="72"/>
      <c r="HYH183" s="72"/>
      <c r="HYI183" s="72"/>
      <c r="HYJ183" s="72"/>
      <c r="HYK183" s="72"/>
      <c r="HYL183" s="72"/>
      <c r="HYM183" s="72"/>
      <c r="HYN183" s="72"/>
      <c r="HYO183" s="72"/>
      <c r="HYP183" s="72"/>
      <c r="HYQ183" s="72"/>
      <c r="HYR183" s="72"/>
      <c r="HYS183" s="72"/>
      <c r="HYT183" s="72"/>
      <c r="HYU183" s="72"/>
      <c r="HYV183" s="72"/>
      <c r="HYW183" s="72"/>
      <c r="HYX183" s="72"/>
      <c r="HYY183" s="72"/>
      <c r="HYZ183" s="72"/>
      <c r="HZA183" s="72"/>
      <c r="HZB183" s="72"/>
      <c r="HZC183" s="72"/>
      <c r="HZD183" s="72"/>
      <c r="HZE183" s="72"/>
      <c r="HZF183" s="72"/>
      <c r="HZG183" s="72"/>
      <c r="HZH183" s="72"/>
      <c r="HZI183" s="72"/>
      <c r="HZJ183" s="72"/>
      <c r="HZK183" s="72"/>
      <c r="HZL183" s="72"/>
      <c r="HZM183" s="72"/>
      <c r="HZN183" s="72"/>
      <c r="HZO183" s="72"/>
      <c r="HZP183" s="72"/>
      <c r="HZQ183" s="72"/>
      <c r="HZR183" s="72"/>
      <c r="HZS183" s="72"/>
      <c r="HZT183" s="72"/>
      <c r="HZU183" s="72"/>
      <c r="HZV183" s="72"/>
      <c r="HZW183" s="72"/>
      <c r="HZX183" s="72"/>
      <c r="HZY183" s="72"/>
      <c r="HZZ183" s="72"/>
      <c r="IAA183" s="72"/>
      <c r="IAB183" s="72"/>
      <c r="IAC183" s="72"/>
      <c r="IAD183" s="72"/>
      <c r="IAE183" s="72"/>
      <c r="IAF183" s="72"/>
      <c r="IAG183" s="72"/>
      <c r="IAH183" s="72"/>
      <c r="IAI183" s="72"/>
      <c r="IAJ183" s="72"/>
      <c r="IAK183" s="72"/>
      <c r="IAL183" s="72"/>
      <c r="IAM183" s="72"/>
      <c r="IAN183" s="72"/>
      <c r="IAO183" s="72"/>
      <c r="IAP183" s="72"/>
      <c r="IAQ183" s="72"/>
      <c r="IAR183" s="72"/>
      <c r="IAS183" s="72"/>
      <c r="IAT183" s="72"/>
      <c r="IAU183" s="72"/>
      <c r="IAV183" s="72"/>
      <c r="IAW183" s="72"/>
      <c r="IAX183" s="72"/>
      <c r="IAY183" s="72"/>
      <c r="IAZ183" s="72"/>
      <c r="IBA183" s="72"/>
      <c r="IBB183" s="72"/>
      <c r="IBC183" s="72"/>
      <c r="IBD183" s="72"/>
      <c r="IBE183" s="72"/>
      <c r="IBF183" s="72"/>
      <c r="IBG183" s="72"/>
      <c r="IBH183" s="72"/>
      <c r="IBI183" s="72"/>
      <c r="IBJ183" s="72"/>
      <c r="IBK183" s="72"/>
      <c r="IBL183" s="72"/>
      <c r="IBM183" s="72"/>
      <c r="IBN183" s="72"/>
      <c r="IBO183" s="72"/>
      <c r="IBP183" s="72"/>
      <c r="IBQ183" s="72"/>
      <c r="IBR183" s="72"/>
      <c r="IBS183" s="72"/>
      <c r="IBT183" s="72"/>
      <c r="IBU183" s="72"/>
      <c r="IBV183" s="72"/>
      <c r="IBW183" s="72"/>
      <c r="IBX183" s="72"/>
      <c r="IBY183" s="72"/>
      <c r="IBZ183" s="72"/>
      <c r="ICA183" s="72"/>
      <c r="ICB183" s="72"/>
      <c r="ICC183" s="72"/>
      <c r="ICD183" s="72"/>
      <c r="ICE183" s="72"/>
      <c r="ICF183" s="72"/>
      <c r="ICG183" s="72"/>
      <c r="ICH183" s="72"/>
      <c r="ICI183" s="72"/>
      <c r="ICJ183" s="72"/>
      <c r="ICK183" s="72"/>
      <c r="ICL183" s="72"/>
      <c r="ICM183" s="72"/>
      <c r="ICN183" s="72"/>
      <c r="ICO183" s="72"/>
      <c r="ICP183" s="72"/>
      <c r="ICQ183" s="72"/>
      <c r="ICR183" s="72"/>
      <c r="ICS183" s="72"/>
      <c r="ICT183" s="72"/>
      <c r="ICU183" s="72"/>
      <c r="ICV183" s="72"/>
      <c r="ICW183" s="72"/>
      <c r="ICX183" s="72"/>
      <c r="ICY183" s="72"/>
      <c r="ICZ183" s="72"/>
      <c r="IDA183" s="72"/>
      <c r="IDB183" s="72"/>
      <c r="IDC183" s="72"/>
      <c r="IDD183" s="72"/>
      <c r="IDE183" s="72"/>
      <c r="IDF183" s="72"/>
      <c r="IDG183" s="72"/>
      <c r="IDH183" s="72"/>
      <c r="IDI183" s="72"/>
      <c r="IDJ183" s="72"/>
      <c r="IDK183" s="72"/>
      <c r="IDL183" s="72"/>
      <c r="IDM183" s="72"/>
      <c r="IDN183" s="72"/>
      <c r="IDO183" s="72"/>
      <c r="IDP183" s="72"/>
      <c r="IDQ183" s="72"/>
      <c r="IDR183" s="72"/>
      <c r="IDS183" s="72"/>
      <c r="IDT183" s="72"/>
      <c r="IDU183" s="72"/>
      <c r="IDV183" s="72"/>
      <c r="IDW183" s="72"/>
      <c r="IDX183" s="72"/>
      <c r="IDY183" s="72"/>
      <c r="IDZ183" s="72"/>
      <c r="IEA183" s="72"/>
      <c r="IEB183" s="72"/>
      <c r="IEC183" s="72"/>
      <c r="IED183" s="72"/>
      <c r="IEE183" s="72"/>
      <c r="IEF183" s="72"/>
      <c r="IEG183" s="72"/>
      <c r="IEH183" s="72"/>
      <c r="IEI183" s="72"/>
      <c r="IEJ183" s="72"/>
      <c r="IEK183" s="72"/>
      <c r="IEL183" s="72"/>
      <c r="IEM183" s="72"/>
      <c r="IEN183" s="72"/>
      <c r="IEO183" s="72"/>
      <c r="IEP183" s="72"/>
      <c r="IEQ183" s="72"/>
      <c r="IER183" s="72"/>
      <c r="IES183" s="72"/>
      <c r="IET183" s="72"/>
      <c r="IEU183" s="72"/>
      <c r="IEV183" s="72"/>
      <c r="IEW183" s="72"/>
      <c r="IEX183" s="72"/>
      <c r="IEY183" s="72"/>
      <c r="IEZ183" s="72"/>
      <c r="IFA183" s="72"/>
      <c r="IFB183" s="72"/>
      <c r="IFC183" s="72"/>
      <c r="IFD183" s="72"/>
      <c r="IFE183" s="72"/>
      <c r="IFF183" s="72"/>
      <c r="IFG183" s="72"/>
      <c r="IFH183" s="72"/>
      <c r="IFI183" s="72"/>
      <c r="IFJ183" s="72"/>
      <c r="IFK183" s="72"/>
      <c r="IFL183" s="72"/>
      <c r="IFM183" s="72"/>
      <c r="IFN183" s="72"/>
      <c r="IFO183" s="72"/>
      <c r="IFP183" s="72"/>
      <c r="IFQ183" s="72"/>
      <c r="IFR183" s="72"/>
      <c r="IFS183" s="72"/>
      <c r="IFT183" s="72"/>
      <c r="IFU183" s="72"/>
      <c r="IFV183" s="72"/>
      <c r="IFW183" s="72"/>
      <c r="IFX183" s="72"/>
      <c r="IFY183" s="72"/>
      <c r="IFZ183" s="72"/>
      <c r="IGA183" s="72"/>
      <c r="IGB183" s="72"/>
      <c r="IGC183" s="72"/>
      <c r="IGD183" s="72"/>
      <c r="IGE183" s="72"/>
      <c r="IGF183" s="72"/>
      <c r="IGG183" s="72"/>
      <c r="IGH183" s="72"/>
      <c r="IGI183" s="72"/>
      <c r="IGJ183" s="72"/>
      <c r="IGK183" s="72"/>
      <c r="IGL183" s="72"/>
      <c r="IGM183" s="72"/>
      <c r="IGN183" s="72"/>
      <c r="IGO183" s="72"/>
      <c r="IGP183" s="72"/>
      <c r="IGQ183" s="72"/>
      <c r="IGR183" s="72"/>
      <c r="IGS183" s="72"/>
      <c r="IGT183" s="72"/>
      <c r="IGU183" s="72"/>
      <c r="IGV183" s="72"/>
      <c r="IGW183" s="72"/>
      <c r="IGX183" s="72"/>
      <c r="IGY183" s="72"/>
      <c r="IGZ183" s="72"/>
      <c r="IHA183" s="72"/>
      <c r="IHB183" s="72"/>
      <c r="IHC183" s="72"/>
      <c r="IHD183" s="72"/>
      <c r="IHE183" s="72"/>
      <c r="IHF183" s="72"/>
      <c r="IHG183" s="72"/>
      <c r="IHH183" s="72"/>
      <c r="IHI183" s="72"/>
      <c r="IHJ183" s="72"/>
      <c r="IHK183" s="72"/>
      <c r="IHL183" s="72"/>
      <c r="IHM183" s="72"/>
      <c r="IHN183" s="72"/>
      <c r="IHO183" s="72"/>
      <c r="IHP183" s="72"/>
      <c r="IHQ183" s="72"/>
      <c r="IHR183" s="72"/>
      <c r="IHS183" s="72"/>
      <c r="IHT183" s="72"/>
      <c r="IHU183" s="72"/>
      <c r="IHV183" s="72"/>
      <c r="IHW183" s="72"/>
      <c r="IHX183" s="72"/>
      <c r="IHY183" s="72"/>
      <c r="IHZ183" s="72"/>
      <c r="IIA183" s="72"/>
      <c r="IIB183" s="72"/>
      <c r="IIC183" s="72"/>
      <c r="IID183" s="72"/>
      <c r="IIE183" s="72"/>
      <c r="IIF183" s="72"/>
      <c r="IIG183" s="72"/>
      <c r="IIH183" s="72"/>
      <c r="III183" s="72"/>
      <c r="IIJ183" s="72"/>
      <c r="IIK183" s="72"/>
      <c r="IIL183" s="72"/>
      <c r="IIM183" s="72"/>
      <c r="IIN183" s="72"/>
      <c r="IIO183" s="72"/>
      <c r="IIP183" s="72"/>
      <c r="IIQ183" s="72"/>
      <c r="IIR183" s="72"/>
      <c r="IIS183" s="72"/>
      <c r="IIT183" s="72"/>
      <c r="IIU183" s="72"/>
      <c r="IIV183" s="72"/>
      <c r="IIW183" s="72"/>
      <c r="IIX183" s="72"/>
      <c r="IIY183" s="72"/>
      <c r="IIZ183" s="72"/>
      <c r="IJA183" s="72"/>
      <c r="IJB183" s="72"/>
      <c r="IJC183" s="72"/>
      <c r="IJD183" s="72"/>
      <c r="IJE183" s="72"/>
      <c r="IJF183" s="72"/>
      <c r="IJG183" s="72"/>
      <c r="IJH183" s="72"/>
      <c r="IJI183" s="72"/>
      <c r="IJJ183" s="72"/>
      <c r="IJK183" s="72"/>
      <c r="IJL183" s="72"/>
      <c r="IJM183" s="72"/>
      <c r="IJN183" s="72"/>
      <c r="IJO183" s="72"/>
      <c r="IJP183" s="72"/>
      <c r="IJQ183" s="72"/>
      <c r="IJR183" s="72"/>
      <c r="IJS183" s="72"/>
      <c r="IJT183" s="72"/>
      <c r="IJU183" s="72"/>
      <c r="IJV183" s="72"/>
      <c r="IJW183" s="72"/>
      <c r="IJX183" s="72"/>
      <c r="IJY183" s="72"/>
      <c r="IJZ183" s="72"/>
      <c r="IKA183" s="72"/>
      <c r="IKB183" s="72"/>
      <c r="IKC183" s="72"/>
      <c r="IKD183" s="72"/>
      <c r="IKE183" s="72"/>
      <c r="IKF183" s="72"/>
      <c r="IKG183" s="72"/>
      <c r="IKH183" s="72"/>
      <c r="IKI183" s="72"/>
      <c r="IKJ183" s="72"/>
      <c r="IKK183" s="72"/>
      <c r="IKL183" s="72"/>
      <c r="IKM183" s="72"/>
      <c r="IKN183" s="72"/>
      <c r="IKO183" s="72"/>
      <c r="IKP183" s="72"/>
      <c r="IKQ183" s="72"/>
      <c r="IKR183" s="72"/>
      <c r="IKS183" s="72"/>
      <c r="IKT183" s="72"/>
      <c r="IKU183" s="72"/>
      <c r="IKV183" s="72"/>
      <c r="IKW183" s="72"/>
      <c r="IKX183" s="72"/>
      <c r="IKY183" s="72"/>
      <c r="IKZ183" s="72"/>
      <c r="ILA183" s="72"/>
      <c r="ILB183" s="72"/>
      <c r="ILC183" s="72"/>
      <c r="ILD183" s="72"/>
      <c r="ILE183" s="72"/>
      <c r="ILF183" s="72"/>
      <c r="ILG183" s="72"/>
      <c r="ILH183" s="72"/>
      <c r="ILI183" s="72"/>
      <c r="ILJ183" s="72"/>
      <c r="ILK183" s="72"/>
      <c r="ILL183" s="72"/>
      <c r="ILM183" s="72"/>
      <c r="ILN183" s="72"/>
      <c r="ILO183" s="72"/>
      <c r="ILP183" s="72"/>
      <c r="ILQ183" s="72"/>
      <c r="ILR183" s="72"/>
      <c r="ILS183" s="72"/>
      <c r="ILT183" s="72"/>
      <c r="ILU183" s="72"/>
      <c r="ILV183" s="72"/>
      <c r="ILW183" s="72"/>
      <c r="ILX183" s="72"/>
      <c r="ILY183" s="72"/>
      <c r="ILZ183" s="72"/>
      <c r="IMA183" s="72"/>
      <c r="IMB183" s="72"/>
      <c r="IMC183" s="72"/>
      <c r="IMD183" s="72"/>
      <c r="IME183" s="72"/>
      <c r="IMF183" s="72"/>
      <c r="IMG183" s="72"/>
      <c r="IMH183" s="72"/>
      <c r="IMI183" s="72"/>
      <c r="IMJ183" s="72"/>
      <c r="IMK183" s="72"/>
      <c r="IML183" s="72"/>
      <c r="IMM183" s="72"/>
      <c r="IMN183" s="72"/>
      <c r="IMO183" s="72"/>
      <c r="IMP183" s="72"/>
      <c r="IMQ183" s="72"/>
      <c r="IMR183" s="72"/>
      <c r="IMS183" s="72"/>
      <c r="IMT183" s="72"/>
      <c r="IMU183" s="72"/>
      <c r="IMV183" s="72"/>
      <c r="IMW183" s="72"/>
      <c r="IMX183" s="72"/>
      <c r="IMY183" s="72"/>
      <c r="IMZ183" s="72"/>
      <c r="INA183" s="72"/>
      <c r="INB183" s="72"/>
      <c r="INC183" s="72"/>
      <c r="IND183" s="72"/>
      <c r="INE183" s="72"/>
      <c r="INF183" s="72"/>
      <c r="ING183" s="72"/>
      <c r="INH183" s="72"/>
      <c r="INI183" s="72"/>
      <c r="INJ183" s="72"/>
      <c r="INK183" s="72"/>
      <c r="INL183" s="72"/>
      <c r="INM183" s="72"/>
      <c r="INN183" s="72"/>
      <c r="INO183" s="72"/>
      <c r="INP183" s="72"/>
      <c r="INQ183" s="72"/>
      <c r="INR183" s="72"/>
      <c r="INS183" s="72"/>
      <c r="INT183" s="72"/>
      <c r="INU183" s="72"/>
      <c r="INV183" s="72"/>
      <c r="INW183" s="72"/>
      <c r="INX183" s="72"/>
      <c r="INY183" s="72"/>
      <c r="INZ183" s="72"/>
      <c r="IOA183" s="72"/>
      <c r="IOB183" s="72"/>
      <c r="IOC183" s="72"/>
      <c r="IOD183" s="72"/>
      <c r="IOE183" s="72"/>
      <c r="IOF183" s="72"/>
      <c r="IOG183" s="72"/>
      <c r="IOH183" s="72"/>
      <c r="IOI183" s="72"/>
      <c r="IOJ183" s="72"/>
      <c r="IOK183" s="72"/>
      <c r="IOL183" s="72"/>
      <c r="IOM183" s="72"/>
      <c r="ION183" s="72"/>
      <c r="IOO183" s="72"/>
      <c r="IOP183" s="72"/>
      <c r="IOQ183" s="72"/>
      <c r="IOR183" s="72"/>
      <c r="IOS183" s="72"/>
      <c r="IOT183" s="72"/>
      <c r="IOU183" s="72"/>
      <c r="IOV183" s="72"/>
      <c r="IOW183" s="72"/>
      <c r="IOX183" s="72"/>
      <c r="IOY183" s="72"/>
      <c r="IOZ183" s="72"/>
      <c r="IPA183" s="72"/>
      <c r="IPB183" s="72"/>
      <c r="IPC183" s="72"/>
      <c r="IPD183" s="72"/>
      <c r="IPE183" s="72"/>
      <c r="IPF183" s="72"/>
      <c r="IPG183" s="72"/>
      <c r="IPH183" s="72"/>
      <c r="IPI183" s="72"/>
      <c r="IPJ183" s="72"/>
      <c r="IPK183" s="72"/>
      <c r="IPL183" s="72"/>
      <c r="IPM183" s="72"/>
      <c r="IPN183" s="72"/>
      <c r="IPO183" s="72"/>
      <c r="IPP183" s="72"/>
      <c r="IPQ183" s="72"/>
      <c r="IPR183" s="72"/>
      <c r="IPS183" s="72"/>
      <c r="IPT183" s="72"/>
      <c r="IPU183" s="72"/>
      <c r="IPV183" s="72"/>
      <c r="IPW183" s="72"/>
      <c r="IPX183" s="72"/>
      <c r="IPY183" s="72"/>
      <c r="IPZ183" s="72"/>
      <c r="IQA183" s="72"/>
      <c r="IQB183" s="72"/>
      <c r="IQC183" s="72"/>
      <c r="IQD183" s="72"/>
      <c r="IQE183" s="72"/>
      <c r="IQF183" s="72"/>
      <c r="IQG183" s="72"/>
      <c r="IQH183" s="72"/>
      <c r="IQI183" s="72"/>
      <c r="IQJ183" s="72"/>
      <c r="IQK183" s="72"/>
      <c r="IQL183" s="72"/>
      <c r="IQM183" s="72"/>
      <c r="IQN183" s="72"/>
      <c r="IQO183" s="72"/>
      <c r="IQP183" s="72"/>
      <c r="IQQ183" s="72"/>
      <c r="IQR183" s="72"/>
      <c r="IQS183" s="72"/>
      <c r="IQT183" s="72"/>
      <c r="IQU183" s="72"/>
      <c r="IQV183" s="72"/>
      <c r="IQW183" s="72"/>
      <c r="IQX183" s="72"/>
      <c r="IQY183" s="72"/>
      <c r="IQZ183" s="72"/>
      <c r="IRA183" s="72"/>
      <c r="IRB183" s="72"/>
      <c r="IRC183" s="72"/>
      <c r="IRD183" s="72"/>
      <c r="IRE183" s="72"/>
      <c r="IRF183" s="72"/>
      <c r="IRG183" s="72"/>
      <c r="IRH183" s="72"/>
      <c r="IRI183" s="72"/>
      <c r="IRJ183" s="72"/>
      <c r="IRK183" s="72"/>
      <c r="IRL183" s="72"/>
      <c r="IRM183" s="72"/>
      <c r="IRN183" s="72"/>
      <c r="IRO183" s="72"/>
      <c r="IRP183" s="72"/>
      <c r="IRQ183" s="72"/>
      <c r="IRR183" s="72"/>
      <c r="IRS183" s="72"/>
      <c r="IRT183" s="72"/>
      <c r="IRU183" s="72"/>
      <c r="IRV183" s="72"/>
      <c r="IRW183" s="72"/>
      <c r="IRX183" s="72"/>
      <c r="IRY183" s="72"/>
      <c r="IRZ183" s="72"/>
      <c r="ISA183" s="72"/>
      <c r="ISB183" s="72"/>
      <c r="ISC183" s="72"/>
      <c r="ISD183" s="72"/>
      <c r="ISE183" s="72"/>
      <c r="ISF183" s="72"/>
      <c r="ISG183" s="72"/>
      <c r="ISH183" s="72"/>
      <c r="ISI183" s="72"/>
      <c r="ISJ183" s="72"/>
      <c r="ISK183" s="72"/>
      <c r="ISL183" s="72"/>
      <c r="ISM183" s="72"/>
      <c r="ISN183" s="72"/>
      <c r="ISO183" s="72"/>
      <c r="ISP183" s="72"/>
      <c r="ISQ183" s="72"/>
      <c r="ISR183" s="72"/>
      <c r="ISS183" s="72"/>
      <c r="IST183" s="72"/>
      <c r="ISU183" s="72"/>
      <c r="ISV183" s="72"/>
      <c r="ISW183" s="72"/>
      <c r="ISX183" s="72"/>
      <c r="ISY183" s="72"/>
      <c r="ISZ183" s="72"/>
      <c r="ITA183" s="72"/>
      <c r="ITB183" s="72"/>
      <c r="ITC183" s="72"/>
      <c r="ITD183" s="72"/>
      <c r="ITE183" s="72"/>
      <c r="ITF183" s="72"/>
      <c r="ITG183" s="72"/>
      <c r="ITH183" s="72"/>
      <c r="ITI183" s="72"/>
      <c r="ITJ183" s="72"/>
      <c r="ITK183" s="72"/>
      <c r="ITL183" s="72"/>
      <c r="ITM183" s="72"/>
      <c r="ITN183" s="72"/>
      <c r="ITO183" s="72"/>
      <c r="ITP183" s="72"/>
      <c r="ITQ183" s="72"/>
      <c r="ITR183" s="72"/>
      <c r="ITS183" s="72"/>
      <c r="ITT183" s="72"/>
      <c r="ITU183" s="72"/>
      <c r="ITV183" s="72"/>
      <c r="ITW183" s="72"/>
      <c r="ITX183" s="72"/>
      <c r="ITY183" s="72"/>
      <c r="ITZ183" s="72"/>
      <c r="IUA183" s="72"/>
      <c r="IUB183" s="72"/>
      <c r="IUC183" s="72"/>
      <c r="IUD183" s="72"/>
      <c r="IUE183" s="72"/>
      <c r="IUF183" s="72"/>
      <c r="IUG183" s="72"/>
      <c r="IUH183" s="72"/>
      <c r="IUI183" s="72"/>
      <c r="IUJ183" s="72"/>
      <c r="IUK183" s="72"/>
      <c r="IUL183" s="72"/>
      <c r="IUM183" s="72"/>
      <c r="IUN183" s="72"/>
      <c r="IUO183" s="72"/>
      <c r="IUP183" s="72"/>
      <c r="IUQ183" s="72"/>
      <c r="IUR183" s="72"/>
      <c r="IUS183" s="72"/>
      <c r="IUT183" s="72"/>
      <c r="IUU183" s="72"/>
      <c r="IUV183" s="72"/>
      <c r="IUW183" s="72"/>
      <c r="IUX183" s="72"/>
      <c r="IUY183" s="72"/>
      <c r="IUZ183" s="72"/>
      <c r="IVA183" s="72"/>
      <c r="IVB183" s="72"/>
      <c r="IVC183" s="72"/>
      <c r="IVD183" s="72"/>
      <c r="IVE183" s="72"/>
      <c r="IVF183" s="72"/>
      <c r="IVG183" s="72"/>
      <c r="IVH183" s="72"/>
      <c r="IVI183" s="72"/>
      <c r="IVJ183" s="72"/>
      <c r="IVK183" s="72"/>
      <c r="IVL183" s="72"/>
      <c r="IVM183" s="72"/>
      <c r="IVN183" s="72"/>
      <c r="IVO183" s="72"/>
      <c r="IVP183" s="72"/>
      <c r="IVQ183" s="72"/>
      <c r="IVR183" s="72"/>
      <c r="IVS183" s="72"/>
      <c r="IVT183" s="72"/>
      <c r="IVU183" s="72"/>
      <c r="IVV183" s="72"/>
      <c r="IVW183" s="72"/>
      <c r="IVX183" s="72"/>
      <c r="IVY183" s="72"/>
      <c r="IVZ183" s="72"/>
      <c r="IWA183" s="72"/>
      <c r="IWB183" s="72"/>
      <c r="IWC183" s="72"/>
      <c r="IWD183" s="72"/>
      <c r="IWE183" s="72"/>
      <c r="IWF183" s="72"/>
      <c r="IWG183" s="72"/>
      <c r="IWH183" s="72"/>
      <c r="IWI183" s="72"/>
      <c r="IWJ183" s="72"/>
      <c r="IWK183" s="72"/>
      <c r="IWL183" s="72"/>
      <c r="IWM183" s="72"/>
      <c r="IWN183" s="72"/>
      <c r="IWO183" s="72"/>
      <c r="IWP183" s="72"/>
      <c r="IWQ183" s="72"/>
      <c r="IWR183" s="72"/>
      <c r="IWS183" s="72"/>
      <c r="IWT183" s="72"/>
      <c r="IWU183" s="72"/>
      <c r="IWV183" s="72"/>
      <c r="IWW183" s="72"/>
      <c r="IWX183" s="72"/>
      <c r="IWY183" s="72"/>
      <c r="IWZ183" s="72"/>
      <c r="IXA183" s="72"/>
      <c r="IXB183" s="72"/>
      <c r="IXC183" s="72"/>
      <c r="IXD183" s="72"/>
      <c r="IXE183" s="72"/>
      <c r="IXF183" s="72"/>
      <c r="IXG183" s="72"/>
      <c r="IXH183" s="72"/>
      <c r="IXI183" s="72"/>
      <c r="IXJ183" s="72"/>
      <c r="IXK183" s="72"/>
      <c r="IXL183" s="72"/>
      <c r="IXM183" s="72"/>
      <c r="IXN183" s="72"/>
      <c r="IXO183" s="72"/>
      <c r="IXP183" s="72"/>
      <c r="IXQ183" s="72"/>
      <c r="IXR183" s="72"/>
      <c r="IXS183" s="72"/>
      <c r="IXT183" s="72"/>
      <c r="IXU183" s="72"/>
      <c r="IXV183" s="72"/>
      <c r="IXW183" s="72"/>
      <c r="IXX183" s="72"/>
      <c r="IXY183" s="72"/>
      <c r="IXZ183" s="72"/>
      <c r="IYA183" s="72"/>
      <c r="IYB183" s="72"/>
      <c r="IYC183" s="72"/>
      <c r="IYD183" s="72"/>
      <c r="IYE183" s="72"/>
      <c r="IYF183" s="72"/>
      <c r="IYG183" s="72"/>
      <c r="IYH183" s="72"/>
      <c r="IYI183" s="72"/>
      <c r="IYJ183" s="72"/>
      <c r="IYK183" s="72"/>
      <c r="IYL183" s="72"/>
      <c r="IYM183" s="72"/>
      <c r="IYN183" s="72"/>
      <c r="IYO183" s="72"/>
      <c r="IYP183" s="72"/>
      <c r="IYQ183" s="72"/>
      <c r="IYR183" s="72"/>
      <c r="IYS183" s="72"/>
      <c r="IYT183" s="72"/>
      <c r="IYU183" s="72"/>
      <c r="IYV183" s="72"/>
      <c r="IYW183" s="72"/>
      <c r="IYX183" s="72"/>
      <c r="IYY183" s="72"/>
      <c r="IYZ183" s="72"/>
      <c r="IZA183" s="72"/>
      <c r="IZB183" s="72"/>
      <c r="IZC183" s="72"/>
      <c r="IZD183" s="72"/>
      <c r="IZE183" s="72"/>
      <c r="IZF183" s="72"/>
      <c r="IZG183" s="72"/>
      <c r="IZH183" s="72"/>
      <c r="IZI183" s="72"/>
      <c r="IZJ183" s="72"/>
      <c r="IZK183" s="72"/>
      <c r="IZL183" s="72"/>
      <c r="IZM183" s="72"/>
      <c r="IZN183" s="72"/>
      <c r="IZO183" s="72"/>
      <c r="IZP183" s="72"/>
      <c r="IZQ183" s="72"/>
      <c r="IZR183" s="72"/>
      <c r="IZS183" s="72"/>
      <c r="IZT183" s="72"/>
      <c r="IZU183" s="72"/>
      <c r="IZV183" s="72"/>
      <c r="IZW183" s="72"/>
      <c r="IZX183" s="72"/>
      <c r="IZY183" s="72"/>
      <c r="IZZ183" s="72"/>
      <c r="JAA183" s="72"/>
      <c r="JAB183" s="72"/>
      <c r="JAC183" s="72"/>
      <c r="JAD183" s="72"/>
      <c r="JAE183" s="72"/>
      <c r="JAF183" s="72"/>
      <c r="JAG183" s="72"/>
      <c r="JAH183" s="72"/>
      <c r="JAI183" s="72"/>
      <c r="JAJ183" s="72"/>
      <c r="JAK183" s="72"/>
      <c r="JAL183" s="72"/>
      <c r="JAM183" s="72"/>
      <c r="JAN183" s="72"/>
      <c r="JAO183" s="72"/>
      <c r="JAP183" s="72"/>
      <c r="JAQ183" s="72"/>
      <c r="JAR183" s="72"/>
      <c r="JAS183" s="72"/>
      <c r="JAT183" s="72"/>
      <c r="JAU183" s="72"/>
      <c r="JAV183" s="72"/>
      <c r="JAW183" s="72"/>
      <c r="JAX183" s="72"/>
      <c r="JAY183" s="72"/>
      <c r="JAZ183" s="72"/>
      <c r="JBA183" s="72"/>
      <c r="JBB183" s="72"/>
      <c r="JBC183" s="72"/>
      <c r="JBD183" s="72"/>
      <c r="JBE183" s="72"/>
      <c r="JBF183" s="72"/>
      <c r="JBG183" s="72"/>
      <c r="JBH183" s="72"/>
      <c r="JBI183" s="72"/>
      <c r="JBJ183" s="72"/>
      <c r="JBK183" s="72"/>
      <c r="JBL183" s="72"/>
      <c r="JBM183" s="72"/>
      <c r="JBN183" s="72"/>
      <c r="JBO183" s="72"/>
      <c r="JBP183" s="72"/>
      <c r="JBQ183" s="72"/>
      <c r="JBR183" s="72"/>
      <c r="JBS183" s="72"/>
      <c r="JBT183" s="72"/>
      <c r="JBU183" s="72"/>
      <c r="JBV183" s="72"/>
      <c r="JBW183" s="72"/>
      <c r="JBX183" s="72"/>
      <c r="JBY183" s="72"/>
      <c r="JBZ183" s="72"/>
      <c r="JCA183" s="72"/>
      <c r="JCB183" s="72"/>
      <c r="JCC183" s="72"/>
      <c r="JCD183" s="72"/>
      <c r="JCE183" s="72"/>
      <c r="JCF183" s="72"/>
      <c r="JCG183" s="72"/>
      <c r="JCH183" s="72"/>
      <c r="JCI183" s="72"/>
      <c r="JCJ183" s="72"/>
      <c r="JCK183" s="72"/>
      <c r="JCL183" s="72"/>
      <c r="JCM183" s="72"/>
      <c r="JCN183" s="72"/>
      <c r="JCO183" s="72"/>
      <c r="JCP183" s="72"/>
      <c r="JCQ183" s="72"/>
      <c r="JCR183" s="72"/>
      <c r="JCS183" s="72"/>
      <c r="JCT183" s="72"/>
      <c r="JCU183" s="72"/>
      <c r="JCV183" s="72"/>
      <c r="JCW183" s="72"/>
      <c r="JCX183" s="72"/>
      <c r="JCY183" s="72"/>
      <c r="JCZ183" s="72"/>
      <c r="JDA183" s="72"/>
      <c r="JDB183" s="72"/>
      <c r="JDC183" s="72"/>
      <c r="JDD183" s="72"/>
      <c r="JDE183" s="72"/>
      <c r="JDF183" s="72"/>
      <c r="JDG183" s="72"/>
      <c r="JDH183" s="72"/>
      <c r="JDI183" s="72"/>
      <c r="JDJ183" s="72"/>
      <c r="JDK183" s="72"/>
      <c r="JDL183" s="72"/>
      <c r="JDM183" s="72"/>
      <c r="JDN183" s="72"/>
      <c r="JDO183" s="72"/>
      <c r="JDP183" s="72"/>
      <c r="JDQ183" s="72"/>
      <c r="JDR183" s="72"/>
      <c r="JDS183" s="72"/>
      <c r="JDT183" s="72"/>
      <c r="JDU183" s="72"/>
      <c r="JDV183" s="72"/>
      <c r="JDW183" s="72"/>
      <c r="JDX183" s="72"/>
      <c r="JDY183" s="72"/>
      <c r="JDZ183" s="72"/>
      <c r="JEA183" s="72"/>
      <c r="JEB183" s="72"/>
      <c r="JEC183" s="72"/>
      <c r="JED183" s="72"/>
      <c r="JEE183" s="72"/>
      <c r="JEF183" s="72"/>
      <c r="JEG183" s="72"/>
      <c r="JEH183" s="72"/>
      <c r="JEI183" s="72"/>
      <c r="JEJ183" s="72"/>
      <c r="JEK183" s="72"/>
      <c r="JEL183" s="72"/>
      <c r="JEM183" s="72"/>
      <c r="JEN183" s="72"/>
      <c r="JEO183" s="72"/>
      <c r="JEP183" s="72"/>
      <c r="JEQ183" s="72"/>
      <c r="JER183" s="72"/>
      <c r="JES183" s="72"/>
      <c r="JET183" s="72"/>
      <c r="JEU183" s="72"/>
      <c r="JEV183" s="72"/>
      <c r="JEW183" s="72"/>
      <c r="JEX183" s="72"/>
      <c r="JEY183" s="72"/>
      <c r="JEZ183" s="72"/>
      <c r="JFA183" s="72"/>
      <c r="JFB183" s="72"/>
      <c r="JFC183" s="72"/>
      <c r="JFD183" s="72"/>
      <c r="JFE183" s="72"/>
      <c r="JFF183" s="72"/>
      <c r="JFG183" s="72"/>
      <c r="JFH183" s="72"/>
      <c r="JFI183" s="72"/>
      <c r="JFJ183" s="72"/>
      <c r="JFK183" s="72"/>
      <c r="JFL183" s="72"/>
      <c r="JFM183" s="72"/>
      <c r="JFN183" s="72"/>
      <c r="JFO183" s="72"/>
      <c r="JFP183" s="72"/>
      <c r="JFQ183" s="72"/>
      <c r="JFR183" s="72"/>
      <c r="JFS183" s="72"/>
      <c r="JFT183" s="72"/>
      <c r="JFU183" s="72"/>
      <c r="JFV183" s="72"/>
      <c r="JFW183" s="72"/>
      <c r="JFX183" s="72"/>
      <c r="JFY183" s="72"/>
      <c r="JFZ183" s="72"/>
      <c r="JGA183" s="72"/>
      <c r="JGB183" s="72"/>
      <c r="JGC183" s="72"/>
      <c r="JGD183" s="72"/>
      <c r="JGE183" s="72"/>
      <c r="JGF183" s="72"/>
      <c r="JGG183" s="72"/>
      <c r="JGH183" s="72"/>
      <c r="JGI183" s="72"/>
      <c r="JGJ183" s="72"/>
      <c r="JGK183" s="72"/>
      <c r="JGL183" s="72"/>
      <c r="JGM183" s="72"/>
      <c r="JGN183" s="72"/>
      <c r="JGO183" s="72"/>
      <c r="JGP183" s="72"/>
      <c r="JGQ183" s="72"/>
      <c r="JGR183" s="72"/>
      <c r="JGS183" s="72"/>
      <c r="JGT183" s="72"/>
      <c r="JGU183" s="72"/>
      <c r="JGV183" s="72"/>
      <c r="JGW183" s="72"/>
      <c r="JGX183" s="72"/>
      <c r="JGY183" s="72"/>
      <c r="JGZ183" s="72"/>
      <c r="JHA183" s="72"/>
      <c r="JHB183" s="72"/>
      <c r="JHC183" s="72"/>
      <c r="JHD183" s="72"/>
      <c r="JHE183" s="72"/>
      <c r="JHF183" s="72"/>
      <c r="JHG183" s="72"/>
      <c r="JHH183" s="72"/>
      <c r="JHI183" s="72"/>
      <c r="JHJ183" s="72"/>
      <c r="JHK183" s="72"/>
      <c r="JHL183" s="72"/>
      <c r="JHM183" s="72"/>
      <c r="JHN183" s="72"/>
      <c r="JHO183" s="72"/>
      <c r="JHP183" s="72"/>
      <c r="JHQ183" s="72"/>
      <c r="JHR183" s="72"/>
      <c r="JHS183" s="72"/>
      <c r="JHT183" s="72"/>
      <c r="JHU183" s="72"/>
      <c r="JHV183" s="72"/>
      <c r="JHW183" s="72"/>
      <c r="JHX183" s="72"/>
      <c r="JHY183" s="72"/>
      <c r="JHZ183" s="72"/>
      <c r="JIA183" s="72"/>
      <c r="JIB183" s="72"/>
      <c r="JIC183" s="72"/>
      <c r="JID183" s="72"/>
      <c r="JIE183" s="72"/>
      <c r="JIF183" s="72"/>
      <c r="JIG183" s="72"/>
      <c r="JIH183" s="72"/>
      <c r="JII183" s="72"/>
      <c r="JIJ183" s="72"/>
      <c r="JIK183" s="72"/>
      <c r="JIL183" s="72"/>
      <c r="JIM183" s="72"/>
      <c r="JIN183" s="72"/>
      <c r="JIO183" s="72"/>
      <c r="JIP183" s="72"/>
      <c r="JIQ183" s="72"/>
      <c r="JIR183" s="72"/>
      <c r="JIS183" s="72"/>
      <c r="JIT183" s="72"/>
      <c r="JIU183" s="72"/>
      <c r="JIV183" s="72"/>
      <c r="JIW183" s="72"/>
      <c r="JIX183" s="72"/>
      <c r="JIY183" s="72"/>
      <c r="JIZ183" s="72"/>
      <c r="JJA183" s="72"/>
      <c r="JJB183" s="72"/>
      <c r="JJC183" s="72"/>
      <c r="JJD183" s="72"/>
      <c r="JJE183" s="72"/>
      <c r="JJF183" s="72"/>
      <c r="JJG183" s="72"/>
      <c r="JJH183" s="72"/>
      <c r="JJI183" s="72"/>
      <c r="JJJ183" s="72"/>
      <c r="JJK183" s="72"/>
      <c r="JJL183" s="72"/>
      <c r="JJM183" s="72"/>
      <c r="JJN183" s="72"/>
      <c r="JJO183" s="72"/>
      <c r="JJP183" s="72"/>
      <c r="JJQ183" s="72"/>
      <c r="JJR183" s="72"/>
      <c r="JJS183" s="72"/>
      <c r="JJT183" s="72"/>
      <c r="JJU183" s="72"/>
      <c r="JJV183" s="72"/>
      <c r="JJW183" s="72"/>
      <c r="JJX183" s="72"/>
      <c r="JJY183" s="72"/>
      <c r="JJZ183" s="72"/>
      <c r="JKA183" s="72"/>
      <c r="JKB183" s="72"/>
      <c r="JKC183" s="72"/>
      <c r="JKD183" s="72"/>
      <c r="JKE183" s="72"/>
      <c r="JKF183" s="72"/>
      <c r="JKG183" s="72"/>
      <c r="JKH183" s="72"/>
      <c r="JKI183" s="72"/>
      <c r="JKJ183" s="72"/>
      <c r="JKK183" s="72"/>
      <c r="JKL183" s="72"/>
      <c r="JKM183" s="72"/>
      <c r="JKN183" s="72"/>
      <c r="JKO183" s="72"/>
      <c r="JKP183" s="72"/>
      <c r="JKQ183" s="72"/>
      <c r="JKR183" s="72"/>
      <c r="JKS183" s="72"/>
      <c r="JKT183" s="72"/>
      <c r="JKU183" s="72"/>
      <c r="JKV183" s="72"/>
      <c r="JKW183" s="72"/>
      <c r="JKX183" s="72"/>
      <c r="JKY183" s="72"/>
      <c r="JKZ183" s="72"/>
      <c r="JLA183" s="72"/>
      <c r="JLB183" s="72"/>
      <c r="JLC183" s="72"/>
      <c r="JLD183" s="72"/>
      <c r="JLE183" s="72"/>
      <c r="JLF183" s="72"/>
      <c r="JLG183" s="72"/>
      <c r="JLH183" s="72"/>
      <c r="JLI183" s="72"/>
      <c r="JLJ183" s="72"/>
      <c r="JLK183" s="72"/>
      <c r="JLL183" s="72"/>
      <c r="JLM183" s="72"/>
      <c r="JLN183" s="72"/>
      <c r="JLO183" s="72"/>
      <c r="JLP183" s="72"/>
      <c r="JLQ183" s="72"/>
      <c r="JLR183" s="72"/>
      <c r="JLS183" s="72"/>
      <c r="JLT183" s="72"/>
      <c r="JLU183" s="72"/>
      <c r="JLV183" s="72"/>
      <c r="JLW183" s="72"/>
      <c r="JLX183" s="72"/>
      <c r="JLY183" s="72"/>
      <c r="JLZ183" s="72"/>
      <c r="JMA183" s="72"/>
      <c r="JMB183" s="72"/>
      <c r="JMC183" s="72"/>
      <c r="JMD183" s="72"/>
      <c r="JME183" s="72"/>
      <c r="JMF183" s="72"/>
      <c r="JMG183" s="72"/>
      <c r="JMH183" s="72"/>
      <c r="JMI183" s="72"/>
      <c r="JMJ183" s="72"/>
      <c r="JMK183" s="72"/>
      <c r="JML183" s="72"/>
      <c r="JMM183" s="72"/>
      <c r="JMN183" s="72"/>
      <c r="JMO183" s="72"/>
      <c r="JMP183" s="72"/>
      <c r="JMQ183" s="72"/>
      <c r="JMR183" s="72"/>
      <c r="JMS183" s="72"/>
      <c r="JMT183" s="72"/>
      <c r="JMU183" s="72"/>
      <c r="JMV183" s="72"/>
      <c r="JMW183" s="72"/>
      <c r="JMX183" s="72"/>
      <c r="JMY183" s="72"/>
      <c r="JMZ183" s="72"/>
      <c r="JNA183" s="72"/>
      <c r="JNB183" s="72"/>
      <c r="JNC183" s="72"/>
      <c r="JND183" s="72"/>
      <c r="JNE183" s="72"/>
      <c r="JNF183" s="72"/>
      <c r="JNG183" s="72"/>
      <c r="JNH183" s="72"/>
      <c r="JNI183" s="72"/>
      <c r="JNJ183" s="72"/>
      <c r="JNK183" s="72"/>
      <c r="JNL183" s="72"/>
      <c r="JNM183" s="72"/>
      <c r="JNN183" s="72"/>
      <c r="JNO183" s="72"/>
      <c r="JNP183" s="72"/>
      <c r="JNQ183" s="72"/>
      <c r="JNR183" s="72"/>
      <c r="JNS183" s="72"/>
      <c r="JNT183" s="72"/>
      <c r="JNU183" s="72"/>
      <c r="JNV183" s="72"/>
      <c r="JNW183" s="72"/>
      <c r="JNX183" s="72"/>
      <c r="JNY183" s="72"/>
      <c r="JNZ183" s="72"/>
      <c r="JOA183" s="72"/>
      <c r="JOB183" s="72"/>
      <c r="JOC183" s="72"/>
      <c r="JOD183" s="72"/>
      <c r="JOE183" s="72"/>
      <c r="JOF183" s="72"/>
      <c r="JOG183" s="72"/>
      <c r="JOH183" s="72"/>
      <c r="JOI183" s="72"/>
      <c r="JOJ183" s="72"/>
      <c r="JOK183" s="72"/>
      <c r="JOL183" s="72"/>
      <c r="JOM183" s="72"/>
      <c r="JON183" s="72"/>
      <c r="JOO183" s="72"/>
      <c r="JOP183" s="72"/>
      <c r="JOQ183" s="72"/>
      <c r="JOR183" s="72"/>
      <c r="JOS183" s="72"/>
      <c r="JOT183" s="72"/>
      <c r="JOU183" s="72"/>
      <c r="JOV183" s="72"/>
      <c r="JOW183" s="72"/>
      <c r="JOX183" s="72"/>
      <c r="JOY183" s="72"/>
      <c r="JOZ183" s="72"/>
      <c r="JPA183" s="72"/>
      <c r="JPB183" s="72"/>
      <c r="JPC183" s="72"/>
      <c r="JPD183" s="72"/>
      <c r="JPE183" s="72"/>
      <c r="JPF183" s="72"/>
      <c r="JPG183" s="72"/>
      <c r="JPH183" s="72"/>
      <c r="JPI183" s="72"/>
      <c r="JPJ183" s="72"/>
      <c r="JPK183" s="72"/>
      <c r="JPL183" s="72"/>
      <c r="JPM183" s="72"/>
      <c r="JPN183" s="72"/>
      <c r="JPO183" s="72"/>
      <c r="JPP183" s="72"/>
      <c r="JPQ183" s="72"/>
      <c r="JPR183" s="72"/>
      <c r="JPS183" s="72"/>
      <c r="JPT183" s="72"/>
      <c r="JPU183" s="72"/>
      <c r="JPV183" s="72"/>
      <c r="JPW183" s="72"/>
      <c r="JPX183" s="72"/>
      <c r="JPY183" s="72"/>
      <c r="JPZ183" s="72"/>
      <c r="JQA183" s="72"/>
      <c r="JQB183" s="72"/>
      <c r="JQC183" s="72"/>
      <c r="JQD183" s="72"/>
      <c r="JQE183" s="72"/>
      <c r="JQF183" s="72"/>
      <c r="JQG183" s="72"/>
      <c r="JQH183" s="72"/>
      <c r="JQI183" s="72"/>
      <c r="JQJ183" s="72"/>
      <c r="JQK183" s="72"/>
      <c r="JQL183" s="72"/>
      <c r="JQM183" s="72"/>
      <c r="JQN183" s="72"/>
      <c r="JQO183" s="72"/>
      <c r="JQP183" s="72"/>
      <c r="JQQ183" s="72"/>
      <c r="JQR183" s="72"/>
      <c r="JQS183" s="72"/>
      <c r="JQT183" s="72"/>
      <c r="JQU183" s="72"/>
      <c r="JQV183" s="72"/>
      <c r="JQW183" s="72"/>
      <c r="JQX183" s="72"/>
      <c r="JQY183" s="72"/>
      <c r="JQZ183" s="72"/>
      <c r="JRA183" s="72"/>
      <c r="JRB183" s="72"/>
      <c r="JRC183" s="72"/>
      <c r="JRD183" s="72"/>
      <c r="JRE183" s="72"/>
      <c r="JRF183" s="72"/>
      <c r="JRG183" s="72"/>
      <c r="JRH183" s="72"/>
      <c r="JRI183" s="72"/>
      <c r="JRJ183" s="72"/>
      <c r="JRK183" s="72"/>
      <c r="JRL183" s="72"/>
      <c r="JRM183" s="72"/>
      <c r="JRN183" s="72"/>
      <c r="JRO183" s="72"/>
      <c r="JRP183" s="72"/>
      <c r="JRQ183" s="72"/>
      <c r="JRR183" s="72"/>
      <c r="JRS183" s="72"/>
      <c r="JRT183" s="72"/>
      <c r="JRU183" s="72"/>
      <c r="JRV183" s="72"/>
      <c r="JRW183" s="72"/>
      <c r="JRX183" s="72"/>
      <c r="JRY183" s="72"/>
      <c r="JRZ183" s="72"/>
      <c r="JSA183" s="72"/>
      <c r="JSB183" s="72"/>
      <c r="JSC183" s="72"/>
      <c r="JSD183" s="72"/>
      <c r="JSE183" s="72"/>
      <c r="JSF183" s="72"/>
      <c r="JSG183" s="72"/>
      <c r="JSH183" s="72"/>
      <c r="JSI183" s="72"/>
      <c r="JSJ183" s="72"/>
      <c r="JSK183" s="72"/>
      <c r="JSL183" s="72"/>
      <c r="JSM183" s="72"/>
      <c r="JSN183" s="72"/>
      <c r="JSO183" s="72"/>
      <c r="JSP183" s="72"/>
      <c r="JSQ183" s="72"/>
      <c r="JSR183" s="72"/>
      <c r="JSS183" s="72"/>
      <c r="JST183" s="72"/>
      <c r="JSU183" s="72"/>
      <c r="JSV183" s="72"/>
      <c r="JSW183" s="72"/>
      <c r="JSX183" s="72"/>
      <c r="JSY183" s="72"/>
      <c r="JSZ183" s="72"/>
      <c r="JTA183" s="72"/>
      <c r="JTB183" s="72"/>
      <c r="JTC183" s="72"/>
      <c r="JTD183" s="72"/>
      <c r="JTE183" s="72"/>
      <c r="JTF183" s="72"/>
      <c r="JTG183" s="72"/>
      <c r="JTH183" s="72"/>
      <c r="JTI183" s="72"/>
      <c r="JTJ183" s="72"/>
      <c r="JTK183" s="72"/>
      <c r="JTL183" s="72"/>
      <c r="JTM183" s="72"/>
      <c r="JTN183" s="72"/>
      <c r="JTO183" s="72"/>
      <c r="JTP183" s="72"/>
      <c r="JTQ183" s="72"/>
      <c r="JTR183" s="72"/>
      <c r="JTS183" s="72"/>
      <c r="JTT183" s="72"/>
      <c r="JTU183" s="72"/>
      <c r="JTV183" s="72"/>
      <c r="JTW183" s="72"/>
      <c r="JTX183" s="72"/>
      <c r="JTY183" s="72"/>
      <c r="JTZ183" s="72"/>
      <c r="JUA183" s="72"/>
      <c r="JUB183" s="72"/>
      <c r="JUC183" s="72"/>
      <c r="JUD183" s="72"/>
      <c r="JUE183" s="72"/>
      <c r="JUF183" s="72"/>
      <c r="JUG183" s="72"/>
      <c r="JUH183" s="72"/>
      <c r="JUI183" s="72"/>
      <c r="JUJ183" s="72"/>
      <c r="JUK183" s="72"/>
      <c r="JUL183" s="72"/>
      <c r="JUM183" s="72"/>
      <c r="JUN183" s="72"/>
      <c r="JUO183" s="72"/>
      <c r="JUP183" s="72"/>
      <c r="JUQ183" s="72"/>
      <c r="JUR183" s="72"/>
      <c r="JUS183" s="72"/>
      <c r="JUT183" s="72"/>
      <c r="JUU183" s="72"/>
      <c r="JUV183" s="72"/>
      <c r="JUW183" s="72"/>
      <c r="JUX183" s="72"/>
      <c r="JUY183" s="72"/>
      <c r="JUZ183" s="72"/>
      <c r="JVA183" s="72"/>
      <c r="JVB183" s="72"/>
      <c r="JVC183" s="72"/>
      <c r="JVD183" s="72"/>
      <c r="JVE183" s="72"/>
      <c r="JVF183" s="72"/>
      <c r="JVG183" s="72"/>
      <c r="JVH183" s="72"/>
      <c r="JVI183" s="72"/>
      <c r="JVJ183" s="72"/>
      <c r="JVK183" s="72"/>
      <c r="JVL183" s="72"/>
      <c r="JVM183" s="72"/>
      <c r="JVN183" s="72"/>
      <c r="JVO183" s="72"/>
      <c r="JVP183" s="72"/>
      <c r="JVQ183" s="72"/>
      <c r="JVR183" s="72"/>
      <c r="JVS183" s="72"/>
      <c r="JVT183" s="72"/>
      <c r="JVU183" s="72"/>
      <c r="JVV183" s="72"/>
      <c r="JVW183" s="72"/>
      <c r="JVX183" s="72"/>
      <c r="JVY183" s="72"/>
      <c r="JVZ183" s="72"/>
      <c r="JWA183" s="72"/>
      <c r="JWB183" s="72"/>
      <c r="JWC183" s="72"/>
      <c r="JWD183" s="72"/>
      <c r="JWE183" s="72"/>
      <c r="JWF183" s="72"/>
      <c r="JWG183" s="72"/>
      <c r="JWH183" s="72"/>
      <c r="JWI183" s="72"/>
      <c r="JWJ183" s="72"/>
      <c r="JWK183" s="72"/>
      <c r="JWL183" s="72"/>
      <c r="JWM183" s="72"/>
      <c r="JWN183" s="72"/>
      <c r="JWO183" s="72"/>
      <c r="JWP183" s="72"/>
      <c r="JWQ183" s="72"/>
      <c r="JWR183" s="72"/>
      <c r="JWS183" s="72"/>
      <c r="JWT183" s="72"/>
      <c r="JWU183" s="72"/>
      <c r="JWV183" s="72"/>
      <c r="JWW183" s="72"/>
      <c r="JWX183" s="72"/>
      <c r="JWY183" s="72"/>
      <c r="JWZ183" s="72"/>
      <c r="JXA183" s="72"/>
      <c r="JXB183" s="72"/>
      <c r="JXC183" s="72"/>
      <c r="JXD183" s="72"/>
      <c r="JXE183" s="72"/>
      <c r="JXF183" s="72"/>
      <c r="JXG183" s="72"/>
      <c r="JXH183" s="72"/>
      <c r="JXI183" s="72"/>
      <c r="JXJ183" s="72"/>
      <c r="JXK183" s="72"/>
      <c r="JXL183" s="72"/>
      <c r="JXM183" s="72"/>
      <c r="JXN183" s="72"/>
      <c r="JXO183" s="72"/>
      <c r="JXP183" s="72"/>
      <c r="JXQ183" s="72"/>
      <c r="JXR183" s="72"/>
      <c r="JXS183" s="72"/>
      <c r="JXT183" s="72"/>
      <c r="JXU183" s="72"/>
      <c r="JXV183" s="72"/>
      <c r="JXW183" s="72"/>
      <c r="JXX183" s="72"/>
      <c r="JXY183" s="72"/>
      <c r="JXZ183" s="72"/>
      <c r="JYA183" s="72"/>
      <c r="JYB183" s="72"/>
      <c r="JYC183" s="72"/>
      <c r="JYD183" s="72"/>
      <c r="JYE183" s="72"/>
      <c r="JYF183" s="72"/>
      <c r="JYG183" s="72"/>
      <c r="JYH183" s="72"/>
      <c r="JYI183" s="72"/>
      <c r="JYJ183" s="72"/>
      <c r="JYK183" s="72"/>
      <c r="JYL183" s="72"/>
      <c r="JYM183" s="72"/>
      <c r="JYN183" s="72"/>
      <c r="JYO183" s="72"/>
      <c r="JYP183" s="72"/>
      <c r="JYQ183" s="72"/>
      <c r="JYR183" s="72"/>
      <c r="JYS183" s="72"/>
      <c r="JYT183" s="72"/>
      <c r="JYU183" s="72"/>
      <c r="JYV183" s="72"/>
      <c r="JYW183" s="72"/>
      <c r="JYX183" s="72"/>
      <c r="JYY183" s="72"/>
      <c r="JYZ183" s="72"/>
      <c r="JZA183" s="72"/>
      <c r="JZB183" s="72"/>
      <c r="JZC183" s="72"/>
      <c r="JZD183" s="72"/>
      <c r="JZE183" s="72"/>
      <c r="JZF183" s="72"/>
      <c r="JZG183" s="72"/>
      <c r="JZH183" s="72"/>
      <c r="JZI183" s="72"/>
      <c r="JZJ183" s="72"/>
      <c r="JZK183" s="72"/>
      <c r="JZL183" s="72"/>
      <c r="JZM183" s="72"/>
      <c r="JZN183" s="72"/>
      <c r="JZO183" s="72"/>
      <c r="JZP183" s="72"/>
      <c r="JZQ183" s="72"/>
      <c r="JZR183" s="72"/>
      <c r="JZS183" s="72"/>
      <c r="JZT183" s="72"/>
      <c r="JZU183" s="72"/>
      <c r="JZV183" s="72"/>
      <c r="JZW183" s="72"/>
      <c r="JZX183" s="72"/>
      <c r="JZY183" s="72"/>
      <c r="JZZ183" s="72"/>
      <c r="KAA183" s="72"/>
      <c r="KAB183" s="72"/>
      <c r="KAC183" s="72"/>
      <c r="KAD183" s="72"/>
      <c r="KAE183" s="72"/>
      <c r="KAF183" s="72"/>
      <c r="KAG183" s="72"/>
      <c r="KAH183" s="72"/>
      <c r="KAI183" s="72"/>
      <c r="KAJ183" s="72"/>
      <c r="KAK183" s="72"/>
      <c r="KAL183" s="72"/>
      <c r="KAM183" s="72"/>
      <c r="KAN183" s="72"/>
      <c r="KAO183" s="72"/>
      <c r="KAP183" s="72"/>
      <c r="KAQ183" s="72"/>
      <c r="KAR183" s="72"/>
      <c r="KAS183" s="72"/>
      <c r="KAT183" s="72"/>
      <c r="KAU183" s="72"/>
      <c r="KAV183" s="72"/>
      <c r="KAW183" s="72"/>
      <c r="KAX183" s="72"/>
      <c r="KAY183" s="72"/>
      <c r="KAZ183" s="72"/>
      <c r="KBA183" s="72"/>
      <c r="KBB183" s="72"/>
      <c r="KBC183" s="72"/>
      <c r="KBD183" s="72"/>
      <c r="KBE183" s="72"/>
      <c r="KBF183" s="72"/>
      <c r="KBG183" s="72"/>
      <c r="KBH183" s="72"/>
      <c r="KBI183" s="72"/>
      <c r="KBJ183" s="72"/>
      <c r="KBK183" s="72"/>
      <c r="KBL183" s="72"/>
      <c r="KBM183" s="72"/>
      <c r="KBN183" s="72"/>
      <c r="KBO183" s="72"/>
      <c r="KBP183" s="72"/>
      <c r="KBQ183" s="72"/>
      <c r="KBR183" s="72"/>
      <c r="KBS183" s="72"/>
      <c r="KBT183" s="72"/>
      <c r="KBU183" s="72"/>
      <c r="KBV183" s="72"/>
      <c r="KBW183" s="72"/>
      <c r="KBX183" s="72"/>
      <c r="KBY183" s="72"/>
      <c r="KBZ183" s="72"/>
      <c r="KCA183" s="72"/>
      <c r="KCB183" s="72"/>
      <c r="KCC183" s="72"/>
      <c r="KCD183" s="72"/>
      <c r="KCE183" s="72"/>
      <c r="KCF183" s="72"/>
      <c r="KCG183" s="72"/>
      <c r="KCH183" s="72"/>
      <c r="KCI183" s="72"/>
      <c r="KCJ183" s="72"/>
      <c r="KCK183" s="72"/>
      <c r="KCL183" s="72"/>
      <c r="KCM183" s="72"/>
      <c r="KCN183" s="72"/>
      <c r="KCO183" s="72"/>
      <c r="KCP183" s="72"/>
      <c r="KCQ183" s="72"/>
      <c r="KCR183" s="72"/>
      <c r="KCS183" s="72"/>
      <c r="KCT183" s="72"/>
      <c r="KCU183" s="72"/>
      <c r="KCV183" s="72"/>
      <c r="KCW183" s="72"/>
      <c r="KCX183" s="72"/>
      <c r="KCY183" s="72"/>
      <c r="KCZ183" s="72"/>
      <c r="KDA183" s="72"/>
      <c r="KDB183" s="72"/>
      <c r="KDC183" s="72"/>
      <c r="KDD183" s="72"/>
      <c r="KDE183" s="72"/>
      <c r="KDF183" s="72"/>
      <c r="KDG183" s="72"/>
      <c r="KDH183" s="72"/>
      <c r="KDI183" s="72"/>
      <c r="KDJ183" s="72"/>
      <c r="KDK183" s="72"/>
      <c r="KDL183" s="72"/>
      <c r="KDM183" s="72"/>
      <c r="KDN183" s="72"/>
      <c r="KDO183" s="72"/>
      <c r="KDP183" s="72"/>
      <c r="KDQ183" s="72"/>
      <c r="KDR183" s="72"/>
      <c r="KDS183" s="72"/>
      <c r="KDT183" s="72"/>
      <c r="KDU183" s="72"/>
      <c r="KDV183" s="72"/>
      <c r="KDW183" s="72"/>
      <c r="KDX183" s="72"/>
      <c r="KDY183" s="72"/>
      <c r="KDZ183" s="72"/>
      <c r="KEA183" s="72"/>
      <c r="KEB183" s="72"/>
      <c r="KEC183" s="72"/>
      <c r="KED183" s="72"/>
      <c r="KEE183" s="72"/>
      <c r="KEF183" s="72"/>
      <c r="KEG183" s="72"/>
      <c r="KEH183" s="72"/>
      <c r="KEI183" s="72"/>
      <c r="KEJ183" s="72"/>
      <c r="KEK183" s="72"/>
      <c r="KEL183" s="72"/>
      <c r="KEM183" s="72"/>
      <c r="KEN183" s="72"/>
      <c r="KEO183" s="72"/>
      <c r="KEP183" s="72"/>
      <c r="KEQ183" s="72"/>
      <c r="KER183" s="72"/>
      <c r="KES183" s="72"/>
      <c r="KET183" s="72"/>
      <c r="KEU183" s="72"/>
      <c r="KEV183" s="72"/>
      <c r="KEW183" s="72"/>
      <c r="KEX183" s="72"/>
      <c r="KEY183" s="72"/>
      <c r="KEZ183" s="72"/>
      <c r="KFA183" s="72"/>
      <c r="KFB183" s="72"/>
      <c r="KFC183" s="72"/>
      <c r="KFD183" s="72"/>
      <c r="KFE183" s="72"/>
      <c r="KFF183" s="72"/>
      <c r="KFG183" s="72"/>
      <c r="KFH183" s="72"/>
      <c r="KFI183" s="72"/>
      <c r="KFJ183" s="72"/>
      <c r="KFK183" s="72"/>
      <c r="KFL183" s="72"/>
      <c r="KFM183" s="72"/>
      <c r="KFN183" s="72"/>
      <c r="KFO183" s="72"/>
      <c r="KFP183" s="72"/>
      <c r="KFQ183" s="72"/>
      <c r="KFR183" s="72"/>
      <c r="KFS183" s="72"/>
      <c r="KFT183" s="72"/>
      <c r="KFU183" s="72"/>
      <c r="KFV183" s="72"/>
      <c r="KFW183" s="72"/>
      <c r="KFX183" s="72"/>
      <c r="KFY183" s="72"/>
      <c r="KFZ183" s="72"/>
      <c r="KGA183" s="72"/>
      <c r="KGB183" s="72"/>
      <c r="KGC183" s="72"/>
      <c r="KGD183" s="72"/>
      <c r="KGE183" s="72"/>
      <c r="KGF183" s="72"/>
      <c r="KGG183" s="72"/>
      <c r="KGH183" s="72"/>
      <c r="KGI183" s="72"/>
      <c r="KGJ183" s="72"/>
      <c r="KGK183" s="72"/>
      <c r="KGL183" s="72"/>
      <c r="KGM183" s="72"/>
      <c r="KGN183" s="72"/>
      <c r="KGO183" s="72"/>
      <c r="KGP183" s="72"/>
      <c r="KGQ183" s="72"/>
      <c r="KGR183" s="72"/>
      <c r="KGS183" s="72"/>
      <c r="KGT183" s="72"/>
      <c r="KGU183" s="72"/>
      <c r="KGV183" s="72"/>
      <c r="KGW183" s="72"/>
      <c r="KGX183" s="72"/>
      <c r="KGY183" s="72"/>
      <c r="KGZ183" s="72"/>
      <c r="KHA183" s="72"/>
      <c r="KHB183" s="72"/>
      <c r="KHC183" s="72"/>
      <c r="KHD183" s="72"/>
      <c r="KHE183" s="72"/>
      <c r="KHF183" s="72"/>
      <c r="KHG183" s="72"/>
      <c r="KHH183" s="72"/>
      <c r="KHI183" s="72"/>
      <c r="KHJ183" s="72"/>
      <c r="KHK183" s="72"/>
      <c r="KHL183" s="72"/>
      <c r="KHM183" s="72"/>
      <c r="KHN183" s="72"/>
      <c r="KHO183" s="72"/>
      <c r="KHP183" s="72"/>
      <c r="KHQ183" s="72"/>
      <c r="KHR183" s="72"/>
      <c r="KHS183" s="72"/>
      <c r="KHT183" s="72"/>
      <c r="KHU183" s="72"/>
      <c r="KHV183" s="72"/>
      <c r="KHW183" s="72"/>
      <c r="KHX183" s="72"/>
      <c r="KHY183" s="72"/>
      <c r="KHZ183" s="72"/>
      <c r="KIA183" s="72"/>
      <c r="KIB183" s="72"/>
      <c r="KIC183" s="72"/>
      <c r="KID183" s="72"/>
      <c r="KIE183" s="72"/>
      <c r="KIF183" s="72"/>
      <c r="KIG183" s="72"/>
      <c r="KIH183" s="72"/>
      <c r="KII183" s="72"/>
      <c r="KIJ183" s="72"/>
      <c r="KIK183" s="72"/>
      <c r="KIL183" s="72"/>
      <c r="KIM183" s="72"/>
      <c r="KIN183" s="72"/>
      <c r="KIO183" s="72"/>
      <c r="KIP183" s="72"/>
      <c r="KIQ183" s="72"/>
      <c r="KIR183" s="72"/>
      <c r="KIS183" s="72"/>
      <c r="KIT183" s="72"/>
      <c r="KIU183" s="72"/>
      <c r="KIV183" s="72"/>
      <c r="KIW183" s="72"/>
      <c r="KIX183" s="72"/>
      <c r="KIY183" s="72"/>
      <c r="KIZ183" s="72"/>
      <c r="KJA183" s="72"/>
      <c r="KJB183" s="72"/>
      <c r="KJC183" s="72"/>
      <c r="KJD183" s="72"/>
      <c r="KJE183" s="72"/>
      <c r="KJF183" s="72"/>
      <c r="KJG183" s="72"/>
      <c r="KJH183" s="72"/>
      <c r="KJI183" s="72"/>
      <c r="KJJ183" s="72"/>
      <c r="KJK183" s="72"/>
      <c r="KJL183" s="72"/>
      <c r="KJM183" s="72"/>
      <c r="KJN183" s="72"/>
      <c r="KJO183" s="72"/>
      <c r="KJP183" s="72"/>
      <c r="KJQ183" s="72"/>
      <c r="KJR183" s="72"/>
      <c r="KJS183" s="72"/>
      <c r="KJT183" s="72"/>
      <c r="KJU183" s="72"/>
      <c r="KJV183" s="72"/>
      <c r="KJW183" s="72"/>
      <c r="KJX183" s="72"/>
      <c r="KJY183" s="72"/>
      <c r="KJZ183" s="72"/>
      <c r="KKA183" s="72"/>
      <c r="KKB183" s="72"/>
      <c r="KKC183" s="72"/>
      <c r="KKD183" s="72"/>
      <c r="KKE183" s="72"/>
      <c r="KKF183" s="72"/>
      <c r="KKG183" s="72"/>
      <c r="KKH183" s="72"/>
      <c r="KKI183" s="72"/>
      <c r="KKJ183" s="72"/>
      <c r="KKK183" s="72"/>
      <c r="KKL183" s="72"/>
      <c r="KKM183" s="72"/>
      <c r="KKN183" s="72"/>
      <c r="KKO183" s="72"/>
      <c r="KKP183" s="72"/>
      <c r="KKQ183" s="72"/>
      <c r="KKR183" s="72"/>
      <c r="KKS183" s="72"/>
      <c r="KKT183" s="72"/>
      <c r="KKU183" s="72"/>
      <c r="KKV183" s="72"/>
      <c r="KKW183" s="72"/>
      <c r="KKX183" s="72"/>
      <c r="KKY183" s="72"/>
      <c r="KKZ183" s="72"/>
      <c r="KLA183" s="72"/>
      <c r="KLB183" s="72"/>
      <c r="KLC183" s="72"/>
      <c r="KLD183" s="72"/>
      <c r="KLE183" s="72"/>
      <c r="KLF183" s="72"/>
      <c r="KLG183" s="72"/>
      <c r="KLH183" s="72"/>
      <c r="KLI183" s="72"/>
      <c r="KLJ183" s="72"/>
      <c r="KLK183" s="72"/>
      <c r="KLL183" s="72"/>
      <c r="KLM183" s="72"/>
      <c r="KLN183" s="72"/>
      <c r="KLO183" s="72"/>
      <c r="KLP183" s="72"/>
      <c r="KLQ183" s="72"/>
      <c r="KLR183" s="72"/>
      <c r="KLS183" s="72"/>
      <c r="KLT183" s="72"/>
      <c r="KLU183" s="72"/>
      <c r="KLV183" s="72"/>
      <c r="KLW183" s="72"/>
      <c r="KLX183" s="72"/>
      <c r="KLY183" s="72"/>
      <c r="KLZ183" s="72"/>
      <c r="KMA183" s="72"/>
      <c r="KMB183" s="72"/>
      <c r="KMC183" s="72"/>
      <c r="KMD183" s="72"/>
      <c r="KME183" s="72"/>
      <c r="KMF183" s="72"/>
      <c r="KMG183" s="72"/>
      <c r="KMH183" s="72"/>
      <c r="KMI183" s="72"/>
      <c r="KMJ183" s="72"/>
      <c r="KMK183" s="72"/>
      <c r="KML183" s="72"/>
      <c r="KMM183" s="72"/>
      <c r="KMN183" s="72"/>
      <c r="KMO183" s="72"/>
      <c r="KMP183" s="72"/>
      <c r="KMQ183" s="72"/>
      <c r="KMR183" s="72"/>
      <c r="KMS183" s="72"/>
      <c r="KMT183" s="72"/>
      <c r="KMU183" s="72"/>
      <c r="KMV183" s="72"/>
      <c r="KMW183" s="72"/>
      <c r="KMX183" s="72"/>
      <c r="KMY183" s="72"/>
      <c r="KMZ183" s="72"/>
      <c r="KNA183" s="72"/>
      <c r="KNB183" s="72"/>
      <c r="KNC183" s="72"/>
      <c r="KND183" s="72"/>
      <c r="KNE183" s="72"/>
      <c r="KNF183" s="72"/>
      <c r="KNG183" s="72"/>
      <c r="KNH183" s="72"/>
      <c r="KNI183" s="72"/>
      <c r="KNJ183" s="72"/>
      <c r="KNK183" s="72"/>
      <c r="KNL183" s="72"/>
      <c r="KNM183" s="72"/>
      <c r="KNN183" s="72"/>
      <c r="KNO183" s="72"/>
      <c r="KNP183" s="72"/>
      <c r="KNQ183" s="72"/>
      <c r="KNR183" s="72"/>
      <c r="KNS183" s="72"/>
      <c r="KNT183" s="72"/>
      <c r="KNU183" s="72"/>
      <c r="KNV183" s="72"/>
      <c r="KNW183" s="72"/>
      <c r="KNX183" s="72"/>
      <c r="KNY183" s="72"/>
      <c r="KNZ183" s="72"/>
      <c r="KOA183" s="72"/>
      <c r="KOB183" s="72"/>
      <c r="KOC183" s="72"/>
      <c r="KOD183" s="72"/>
      <c r="KOE183" s="72"/>
      <c r="KOF183" s="72"/>
      <c r="KOG183" s="72"/>
      <c r="KOH183" s="72"/>
      <c r="KOI183" s="72"/>
      <c r="KOJ183" s="72"/>
      <c r="KOK183" s="72"/>
      <c r="KOL183" s="72"/>
      <c r="KOM183" s="72"/>
      <c r="KON183" s="72"/>
      <c r="KOO183" s="72"/>
      <c r="KOP183" s="72"/>
      <c r="KOQ183" s="72"/>
      <c r="KOR183" s="72"/>
      <c r="KOS183" s="72"/>
      <c r="KOT183" s="72"/>
      <c r="KOU183" s="72"/>
      <c r="KOV183" s="72"/>
      <c r="KOW183" s="72"/>
      <c r="KOX183" s="72"/>
      <c r="KOY183" s="72"/>
      <c r="KOZ183" s="72"/>
      <c r="KPA183" s="72"/>
      <c r="KPB183" s="72"/>
      <c r="KPC183" s="72"/>
      <c r="KPD183" s="72"/>
      <c r="KPE183" s="72"/>
      <c r="KPF183" s="72"/>
      <c r="KPG183" s="72"/>
      <c r="KPH183" s="72"/>
      <c r="KPI183" s="72"/>
      <c r="KPJ183" s="72"/>
      <c r="KPK183" s="72"/>
      <c r="KPL183" s="72"/>
      <c r="KPM183" s="72"/>
      <c r="KPN183" s="72"/>
      <c r="KPO183" s="72"/>
      <c r="KPP183" s="72"/>
      <c r="KPQ183" s="72"/>
      <c r="KPR183" s="72"/>
      <c r="KPS183" s="72"/>
      <c r="KPT183" s="72"/>
      <c r="KPU183" s="72"/>
      <c r="KPV183" s="72"/>
      <c r="KPW183" s="72"/>
      <c r="KPX183" s="72"/>
      <c r="KPY183" s="72"/>
      <c r="KPZ183" s="72"/>
      <c r="KQA183" s="72"/>
      <c r="KQB183" s="72"/>
      <c r="KQC183" s="72"/>
      <c r="KQD183" s="72"/>
      <c r="KQE183" s="72"/>
      <c r="KQF183" s="72"/>
      <c r="KQG183" s="72"/>
      <c r="KQH183" s="72"/>
      <c r="KQI183" s="72"/>
      <c r="KQJ183" s="72"/>
      <c r="KQK183" s="72"/>
      <c r="KQL183" s="72"/>
      <c r="KQM183" s="72"/>
      <c r="KQN183" s="72"/>
      <c r="KQO183" s="72"/>
      <c r="KQP183" s="72"/>
      <c r="KQQ183" s="72"/>
      <c r="KQR183" s="72"/>
      <c r="KQS183" s="72"/>
      <c r="KQT183" s="72"/>
      <c r="KQU183" s="72"/>
      <c r="KQV183" s="72"/>
      <c r="KQW183" s="72"/>
      <c r="KQX183" s="72"/>
      <c r="KQY183" s="72"/>
      <c r="KQZ183" s="72"/>
      <c r="KRA183" s="72"/>
      <c r="KRB183" s="72"/>
      <c r="KRC183" s="72"/>
      <c r="KRD183" s="72"/>
      <c r="KRE183" s="72"/>
      <c r="KRF183" s="72"/>
      <c r="KRG183" s="72"/>
      <c r="KRH183" s="72"/>
      <c r="KRI183" s="72"/>
      <c r="KRJ183" s="72"/>
      <c r="KRK183" s="72"/>
      <c r="KRL183" s="72"/>
      <c r="KRM183" s="72"/>
      <c r="KRN183" s="72"/>
      <c r="KRO183" s="72"/>
      <c r="KRP183" s="72"/>
      <c r="KRQ183" s="72"/>
      <c r="KRR183" s="72"/>
      <c r="KRS183" s="72"/>
      <c r="KRT183" s="72"/>
      <c r="KRU183" s="72"/>
      <c r="KRV183" s="72"/>
      <c r="KRW183" s="72"/>
      <c r="KRX183" s="72"/>
      <c r="KRY183" s="72"/>
      <c r="KRZ183" s="72"/>
      <c r="KSA183" s="72"/>
      <c r="KSB183" s="72"/>
      <c r="KSC183" s="72"/>
      <c r="KSD183" s="72"/>
      <c r="KSE183" s="72"/>
      <c r="KSF183" s="72"/>
      <c r="KSG183" s="72"/>
      <c r="KSH183" s="72"/>
      <c r="KSI183" s="72"/>
      <c r="KSJ183" s="72"/>
      <c r="KSK183" s="72"/>
      <c r="KSL183" s="72"/>
      <c r="KSM183" s="72"/>
      <c r="KSN183" s="72"/>
      <c r="KSO183" s="72"/>
      <c r="KSP183" s="72"/>
      <c r="KSQ183" s="72"/>
      <c r="KSR183" s="72"/>
      <c r="KSS183" s="72"/>
      <c r="KST183" s="72"/>
      <c r="KSU183" s="72"/>
      <c r="KSV183" s="72"/>
      <c r="KSW183" s="72"/>
      <c r="KSX183" s="72"/>
      <c r="KSY183" s="72"/>
      <c r="KSZ183" s="72"/>
      <c r="KTA183" s="72"/>
      <c r="KTB183" s="72"/>
      <c r="KTC183" s="72"/>
      <c r="KTD183" s="72"/>
      <c r="KTE183" s="72"/>
      <c r="KTF183" s="72"/>
      <c r="KTG183" s="72"/>
      <c r="KTH183" s="72"/>
      <c r="KTI183" s="72"/>
      <c r="KTJ183" s="72"/>
      <c r="KTK183" s="72"/>
      <c r="KTL183" s="72"/>
      <c r="KTM183" s="72"/>
      <c r="KTN183" s="72"/>
      <c r="KTO183" s="72"/>
      <c r="KTP183" s="72"/>
      <c r="KTQ183" s="72"/>
      <c r="KTR183" s="72"/>
      <c r="KTS183" s="72"/>
      <c r="KTT183" s="72"/>
      <c r="KTU183" s="72"/>
      <c r="KTV183" s="72"/>
      <c r="KTW183" s="72"/>
      <c r="KTX183" s="72"/>
      <c r="KTY183" s="72"/>
      <c r="KTZ183" s="72"/>
      <c r="KUA183" s="72"/>
      <c r="KUB183" s="72"/>
      <c r="KUC183" s="72"/>
      <c r="KUD183" s="72"/>
      <c r="KUE183" s="72"/>
      <c r="KUF183" s="72"/>
      <c r="KUG183" s="72"/>
      <c r="KUH183" s="72"/>
      <c r="KUI183" s="72"/>
      <c r="KUJ183" s="72"/>
      <c r="KUK183" s="72"/>
      <c r="KUL183" s="72"/>
      <c r="KUM183" s="72"/>
      <c r="KUN183" s="72"/>
      <c r="KUO183" s="72"/>
      <c r="KUP183" s="72"/>
      <c r="KUQ183" s="72"/>
      <c r="KUR183" s="72"/>
      <c r="KUS183" s="72"/>
      <c r="KUT183" s="72"/>
      <c r="KUU183" s="72"/>
      <c r="KUV183" s="72"/>
      <c r="KUW183" s="72"/>
      <c r="KUX183" s="72"/>
      <c r="KUY183" s="72"/>
      <c r="KUZ183" s="72"/>
      <c r="KVA183" s="72"/>
      <c r="KVB183" s="72"/>
      <c r="KVC183" s="72"/>
      <c r="KVD183" s="72"/>
      <c r="KVE183" s="72"/>
      <c r="KVF183" s="72"/>
      <c r="KVG183" s="72"/>
      <c r="KVH183" s="72"/>
      <c r="KVI183" s="72"/>
      <c r="KVJ183" s="72"/>
      <c r="KVK183" s="72"/>
      <c r="KVL183" s="72"/>
      <c r="KVM183" s="72"/>
      <c r="KVN183" s="72"/>
      <c r="KVO183" s="72"/>
      <c r="KVP183" s="72"/>
      <c r="KVQ183" s="72"/>
      <c r="KVR183" s="72"/>
      <c r="KVS183" s="72"/>
      <c r="KVT183" s="72"/>
      <c r="KVU183" s="72"/>
      <c r="KVV183" s="72"/>
      <c r="KVW183" s="72"/>
      <c r="KVX183" s="72"/>
      <c r="KVY183" s="72"/>
      <c r="KVZ183" s="72"/>
      <c r="KWA183" s="72"/>
      <c r="KWB183" s="72"/>
      <c r="KWC183" s="72"/>
      <c r="KWD183" s="72"/>
      <c r="KWE183" s="72"/>
      <c r="KWF183" s="72"/>
      <c r="KWG183" s="72"/>
      <c r="KWH183" s="72"/>
      <c r="KWI183" s="72"/>
      <c r="KWJ183" s="72"/>
      <c r="KWK183" s="72"/>
      <c r="KWL183" s="72"/>
      <c r="KWM183" s="72"/>
      <c r="KWN183" s="72"/>
      <c r="KWO183" s="72"/>
      <c r="KWP183" s="72"/>
      <c r="KWQ183" s="72"/>
      <c r="KWR183" s="72"/>
      <c r="KWS183" s="72"/>
      <c r="KWT183" s="72"/>
      <c r="KWU183" s="72"/>
      <c r="KWV183" s="72"/>
      <c r="KWW183" s="72"/>
      <c r="KWX183" s="72"/>
      <c r="KWY183" s="72"/>
      <c r="KWZ183" s="72"/>
      <c r="KXA183" s="72"/>
      <c r="KXB183" s="72"/>
      <c r="KXC183" s="72"/>
      <c r="KXD183" s="72"/>
      <c r="KXE183" s="72"/>
      <c r="KXF183" s="72"/>
      <c r="KXG183" s="72"/>
      <c r="KXH183" s="72"/>
      <c r="KXI183" s="72"/>
      <c r="KXJ183" s="72"/>
      <c r="KXK183" s="72"/>
      <c r="KXL183" s="72"/>
      <c r="KXM183" s="72"/>
      <c r="KXN183" s="72"/>
      <c r="KXO183" s="72"/>
      <c r="KXP183" s="72"/>
      <c r="KXQ183" s="72"/>
      <c r="KXR183" s="72"/>
      <c r="KXS183" s="72"/>
      <c r="KXT183" s="72"/>
      <c r="KXU183" s="72"/>
      <c r="KXV183" s="72"/>
      <c r="KXW183" s="72"/>
      <c r="KXX183" s="72"/>
      <c r="KXY183" s="72"/>
      <c r="KXZ183" s="72"/>
      <c r="KYA183" s="72"/>
      <c r="KYB183" s="72"/>
      <c r="KYC183" s="72"/>
      <c r="KYD183" s="72"/>
      <c r="KYE183" s="72"/>
      <c r="KYF183" s="72"/>
      <c r="KYG183" s="72"/>
      <c r="KYH183" s="72"/>
      <c r="KYI183" s="72"/>
      <c r="KYJ183" s="72"/>
      <c r="KYK183" s="72"/>
      <c r="KYL183" s="72"/>
      <c r="KYM183" s="72"/>
      <c r="KYN183" s="72"/>
      <c r="KYO183" s="72"/>
      <c r="KYP183" s="72"/>
      <c r="KYQ183" s="72"/>
      <c r="KYR183" s="72"/>
      <c r="KYS183" s="72"/>
      <c r="KYT183" s="72"/>
      <c r="KYU183" s="72"/>
      <c r="KYV183" s="72"/>
      <c r="KYW183" s="72"/>
      <c r="KYX183" s="72"/>
      <c r="KYY183" s="72"/>
      <c r="KYZ183" s="72"/>
      <c r="KZA183" s="72"/>
      <c r="KZB183" s="72"/>
      <c r="KZC183" s="72"/>
      <c r="KZD183" s="72"/>
      <c r="KZE183" s="72"/>
      <c r="KZF183" s="72"/>
      <c r="KZG183" s="72"/>
      <c r="KZH183" s="72"/>
      <c r="KZI183" s="72"/>
      <c r="KZJ183" s="72"/>
      <c r="KZK183" s="72"/>
      <c r="KZL183" s="72"/>
      <c r="KZM183" s="72"/>
      <c r="KZN183" s="72"/>
      <c r="KZO183" s="72"/>
      <c r="KZP183" s="72"/>
      <c r="KZQ183" s="72"/>
      <c r="KZR183" s="72"/>
      <c r="KZS183" s="72"/>
      <c r="KZT183" s="72"/>
      <c r="KZU183" s="72"/>
      <c r="KZV183" s="72"/>
      <c r="KZW183" s="72"/>
      <c r="KZX183" s="72"/>
      <c r="KZY183" s="72"/>
      <c r="KZZ183" s="72"/>
      <c r="LAA183" s="72"/>
      <c r="LAB183" s="72"/>
      <c r="LAC183" s="72"/>
      <c r="LAD183" s="72"/>
      <c r="LAE183" s="72"/>
      <c r="LAF183" s="72"/>
      <c r="LAG183" s="72"/>
      <c r="LAH183" s="72"/>
      <c r="LAI183" s="72"/>
      <c r="LAJ183" s="72"/>
      <c r="LAK183" s="72"/>
      <c r="LAL183" s="72"/>
      <c r="LAM183" s="72"/>
      <c r="LAN183" s="72"/>
      <c r="LAO183" s="72"/>
      <c r="LAP183" s="72"/>
      <c r="LAQ183" s="72"/>
      <c r="LAR183" s="72"/>
      <c r="LAS183" s="72"/>
      <c r="LAT183" s="72"/>
      <c r="LAU183" s="72"/>
      <c r="LAV183" s="72"/>
      <c r="LAW183" s="72"/>
      <c r="LAX183" s="72"/>
      <c r="LAY183" s="72"/>
      <c r="LAZ183" s="72"/>
      <c r="LBA183" s="72"/>
      <c r="LBB183" s="72"/>
      <c r="LBC183" s="72"/>
      <c r="LBD183" s="72"/>
      <c r="LBE183" s="72"/>
      <c r="LBF183" s="72"/>
      <c r="LBG183" s="72"/>
      <c r="LBH183" s="72"/>
      <c r="LBI183" s="72"/>
      <c r="LBJ183" s="72"/>
      <c r="LBK183" s="72"/>
      <c r="LBL183" s="72"/>
      <c r="LBM183" s="72"/>
      <c r="LBN183" s="72"/>
      <c r="LBO183" s="72"/>
      <c r="LBP183" s="72"/>
      <c r="LBQ183" s="72"/>
      <c r="LBR183" s="72"/>
      <c r="LBS183" s="72"/>
      <c r="LBT183" s="72"/>
      <c r="LBU183" s="72"/>
      <c r="LBV183" s="72"/>
      <c r="LBW183" s="72"/>
      <c r="LBX183" s="72"/>
      <c r="LBY183" s="72"/>
      <c r="LBZ183" s="72"/>
      <c r="LCA183" s="72"/>
      <c r="LCB183" s="72"/>
      <c r="LCC183" s="72"/>
      <c r="LCD183" s="72"/>
      <c r="LCE183" s="72"/>
      <c r="LCF183" s="72"/>
      <c r="LCG183" s="72"/>
      <c r="LCH183" s="72"/>
      <c r="LCI183" s="72"/>
      <c r="LCJ183" s="72"/>
      <c r="LCK183" s="72"/>
      <c r="LCL183" s="72"/>
      <c r="LCM183" s="72"/>
      <c r="LCN183" s="72"/>
      <c r="LCO183" s="72"/>
      <c r="LCP183" s="72"/>
      <c r="LCQ183" s="72"/>
      <c r="LCR183" s="72"/>
      <c r="LCS183" s="72"/>
      <c r="LCT183" s="72"/>
      <c r="LCU183" s="72"/>
      <c r="LCV183" s="72"/>
      <c r="LCW183" s="72"/>
      <c r="LCX183" s="72"/>
      <c r="LCY183" s="72"/>
      <c r="LCZ183" s="72"/>
      <c r="LDA183" s="72"/>
      <c r="LDB183" s="72"/>
      <c r="LDC183" s="72"/>
      <c r="LDD183" s="72"/>
      <c r="LDE183" s="72"/>
      <c r="LDF183" s="72"/>
      <c r="LDG183" s="72"/>
      <c r="LDH183" s="72"/>
      <c r="LDI183" s="72"/>
      <c r="LDJ183" s="72"/>
      <c r="LDK183" s="72"/>
      <c r="LDL183" s="72"/>
      <c r="LDM183" s="72"/>
      <c r="LDN183" s="72"/>
      <c r="LDO183" s="72"/>
      <c r="LDP183" s="72"/>
      <c r="LDQ183" s="72"/>
      <c r="LDR183" s="72"/>
      <c r="LDS183" s="72"/>
      <c r="LDT183" s="72"/>
      <c r="LDU183" s="72"/>
      <c r="LDV183" s="72"/>
      <c r="LDW183" s="72"/>
      <c r="LDX183" s="72"/>
      <c r="LDY183" s="72"/>
      <c r="LDZ183" s="72"/>
      <c r="LEA183" s="72"/>
      <c r="LEB183" s="72"/>
      <c r="LEC183" s="72"/>
      <c r="LED183" s="72"/>
      <c r="LEE183" s="72"/>
      <c r="LEF183" s="72"/>
      <c r="LEG183" s="72"/>
      <c r="LEH183" s="72"/>
      <c r="LEI183" s="72"/>
      <c r="LEJ183" s="72"/>
      <c r="LEK183" s="72"/>
      <c r="LEL183" s="72"/>
      <c r="LEM183" s="72"/>
      <c r="LEN183" s="72"/>
      <c r="LEO183" s="72"/>
      <c r="LEP183" s="72"/>
      <c r="LEQ183" s="72"/>
      <c r="LER183" s="72"/>
      <c r="LES183" s="72"/>
      <c r="LET183" s="72"/>
      <c r="LEU183" s="72"/>
      <c r="LEV183" s="72"/>
      <c r="LEW183" s="72"/>
      <c r="LEX183" s="72"/>
      <c r="LEY183" s="72"/>
      <c r="LEZ183" s="72"/>
      <c r="LFA183" s="72"/>
      <c r="LFB183" s="72"/>
      <c r="LFC183" s="72"/>
      <c r="LFD183" s="72"/>
      <c r="LFE183" s="72"/>
      <c r="LFF183" s="72"/>
      <c r="LFG183" s="72"/>
      <c r="LFH183" s="72"/>
      <c r="LFI183" s="72"/>
      <c r="LFJ183" s="72"/>
      <c r="LFK183" s="72"/>
      <c r="LFL183" s="72"/>
      <c r="LFM183" s="72"/>
      <c r="LFN183" s="72"/>
      <c r="LFO183" s="72"/>
      <c r="LFP183" s="72"/>
      <c r="LFQ183" s="72"/>
      <c r="LFR183" s="72"/>
      <c r="LFS183" s="72"/>
      <c r="LFT183" s="72"/>
      <c r="LFU183" s="72"/>
      <c r="LFV183" s="72"/>
      <c r="LFW183" s="72"/>
      <c r="LFX183" s="72"/>
      <c r="LFY183" s="72"/>
      <c r="LFZ183" s="72"/>
      <c r="LGA183" s="72"/>
      <c r="LGB183" s="72"/>
      <c r="LGC183" s="72"/>
      <c r="LGD183" s="72"/>
      <c r="LGE183" s="72"/>
      <c r="LGF183" s="72"/>
      <c r="LGG183" s="72"/>
      <c r="LGH183" s="72"/>
      <c r="LGI183" s="72"/>
      <c r="LGJ183" s="72"/>
      <c r="LGK183" s="72"/>
      <c r="LGL183" s="72"/>
      <c r="LGM183" s="72"/>
      <c r="LGN183" s="72"/>
      <c r="LGO183" s="72"/>
      <c r="LGP183" s="72"/>
      <c r="LGQ183" s="72"/>
      <c r="LGR183" s="72"/>
      <c r="LGS183" s="72"/>
      <c r="LGT183" s="72"/>
      <c r="LGU183" s="72"/>
      <c r="LGV183" s="72"/>
      <c r="LGW183" s="72"/>
      <c r="LGX183" s="72"/>
      <c r="LGY183" s="72"/>
      <c r="LGZ183" s="72"/>
      <c r="LHA183" s="72"/>
      <c r="LHB183" s="72"/>
      <c r="LHC183" s="72"/>
      <c r="LHD183" s="72"/>
      <c r="LHE183" s="72"/>
      <c r="LHF183" s="72"/>
      <c r="LHG183" s="72"/>
      <c r="LHH183" s="72"/>
      <c r="LHI183" s="72"/>
      <c r="LHJ183" s="72"/>
      <c r="LHK183" s="72"/>
      <c r="LHL183" s="72"/>
      <c r="LHM183" s="72"/>
      <c r="LHN183" s="72"/>
      <c r="LHO183" s="72"/>
      <c r="LHP183" s="72"/>
      <c r="LHQ183" s="72"/>
      <c r="LHR183" s="72"/>
      <c r="LHS183" s="72"/>
      <c r="LHT183" s="72"/>
      <c r="LHU183" s="72"/>
      <c r="LHV183" s="72"/>
      <c r="LHW183" s="72"/>
      <c r="LHX183" s="72"/>
      <c r="LHY183" s="72"/>
      <c r="LHZ183" s="72"/>
      <c r="LIA183" s="72"/>
      <c r="LIB183" s="72"/>
      <c r="LIC183" s="72"/>
      <c r="LID183" s="72"/>
      <c r="LIE183" s="72"/>
      <c r="LIF183" s="72"/>
      <c r="LIG183" s="72"/>
      <c r="LIH183" s="72"/>
      <c r="LII183" s="72"/>
      <c r="LIJ183" s="72"/>
      <c r="LIK183" s="72"/>
      <c r="LIL183" s="72"/>
      <c r="LIM183" s="72"/>
      <c r="LIN183" s="72"/>
      <c r="LIO183" s="72"/>
      <c r="LIP183" s="72"/>
      <c r="LIQ183" s="72"/>
      <c r="LIR183" s="72"/>
      <c r="LIS183" s="72"/>
      <c r="LIT183" s="72"/>
      <c r="LIU183" s="72"/>
      <c r="LIV183" s="72"/>
      <c r="LIW183" s="72"/>
      <c r="LIX183" s="72"/>
      <c r="LIY183" s="72"/>
      <c r="LIZ183" s="72"/>
      <c r="LJA183" s="72"/>
      <c r="LJB183" s="72"/>
      <c r="LJC183" s="72"/>
      <c r="LJD183" s="72"/>
      <c r="LJE183" s="72"/>
      <c r="LJF183" s="72"/>
      <c r="LJG183" s="72"/>
      <c r="LJH183" s="72"/>
      <c r="LJI183" s="72"/>
      <c r="LJJ183" s="72"/>
      <c r="LJK183" s="72"/>
      <c r="LJL183" s="72"/>
      <c r="LJM183" s="72"/>
      <c r="LJN183" s="72"/>
      <c r="LJO183" s="72"/>
      <c r="LJP183" s="72"/>
      <c r="LJQ183" s="72"/>
      <c r="LJR183" s="72"/>
      <c r="LJS183" s="72"/>
      <c r="LJT183" s="72"/>
      <c r="LJU183" s="72"/>
      <c r="LJV183" s="72"/>
      <c r="LJW183" s="72"/>
      <c r="LJX183" s="72"/>
      <c r="LJY183" s="72"/>
      <c r="LJZ183" s="72"/>
      <c r="LKA183" s="72"/>
      <c r="LKB183" s="72"/>
      <c r="LKC183" s="72"/>
      <c r="LKD183" s="72"/>
      <c r="LKE183" s="72"/>
      <c r="LKF183" s="72"/>
      <c r="LKG183" s="72"/>
      <c r="LKH183" s="72"/>
      <c r="LKI183" s="72"/>
      <c r="LKJ183" s="72"/>
      <c r="LKK183" s="72"/>
      <c r="LKL183" s="72"/>
      <c r="LKM183" s="72"/>
      <c r="LKN183" s="72"/>
      <c r="LKO183" s="72"/>
      <c r="LKP183" s="72"/>
      <c r="LKQ183" s="72"/>
      <c r="LKR183" s="72"/>
      <c r="LKS183" s="72"/>
      <c r="LKT183" s="72"/>
      <c r="LKU183" s="72"/>
      <c r="LKV183" s="72"/>
      <c r="LKW183" s="72"/>
      <c r="LKX183" s="72"/>
      <c r="LKY183" s="72"/>
      <c r="LKZ183" s="72"/>
      <c r="LLA183" s="72"/>
      <c r="LLB183" s="72"/>
      <c r="LLC183" s="72"/>
      <c r="LLD183" s="72"/>
      <c r="LLE183" s="72"/>
      <c r="LLF183" s="72"/>
      <c r="LLG183" s="72"/>
      <c r="LLH183" s="72"/>
      <c r="LLI183" s="72"/>
      <c r="LLJ183" s="72"/>
      <c r="LLK183" s="72"/>
      <c r="LLL183" s="72"/>
      <c r="LLM183" s="72"/>
      <c r="LLN183" s="72"/>
      <c r="LLO183" s="72"/>
      <c r="LLP183" s="72"/>
      <c r="LLQ183" s="72"/>
      <c r="LLR183" s="72"/>
      <c r="LLS183" s="72"/>
      <c r="LLT183" s="72"/>
      <c r="LLU183" s="72"/>
      <c r="LLV183" s="72"/>
      <c r="LLW183" s="72"/>
      <c r="LLX183" s="72"/>
      <c r="LLY183" s="72"/>
      <c r="LLZ183" s="72"/>
      <c r="LMA183" s="72"/>
      <c r="LMB183" s="72"/>
      <c r="LMC183" s="72"/>
      <c r="LMD183" s="72"/>
      <c r="LME183" s="72"/>
      <c r="LMF183" s="72"/>
      <c r="LMG183" s="72"/>
      <c r="LMH183" s="72"/>
      <c r="LMI183" s="72"/>
      <c r="LMJ183" s="72"/>
      <c r="LMK183" s="72"/>
      <c r="LML183" s="72"/>
      <c r="LMM183" s="72"/>
      <c r="LMN183" s="72"/>
      <c r="LMO183" s="72"/>
      <c r="LMP183" s="72"/>
      <c r="LMQ183" s="72"/>
      <c r="LMR183" s="72"/>
      <c r="LMS183" s="72"/>
      <c r="LMT183" s="72"/>
      <c r="LMU183" s="72"/>
      <c r="LMV183" s="72"/>
      <c r="LMW183" s="72"/>
      <c r="LMX183" s="72"/>
      <c r="LMY183" s="72"/>
      <c r="LMZ183" s="72"/>
      <c r="LNA183" s="72"/>
      <c r="LNB183" s="72"/>
      <c r="LNC183" s="72"/>
      <c r="LND183" s="72"/>
      <c r="LNE183" s="72"/>
      <c r="LNF183" s="72"/>
      <c r="LNG183" s="72"/>
      <c r="LNH183" s="72"/>
      <c r="LNI183" s="72"/>
      <c r="LNJ183" s="72"/>
      <c r="LNK183" s="72"/>
      <c r="LNL183" s="72"/>
      <c r="LNM183" s="72"/>
      <c r="LNN183" s="72"/>
      <c r="LNO183" s="72"/>
      <c r="LNP183" s="72"/>
      <c r="LNQ183" s="72"/>
      <c r="LNR183" s="72"/>
      <c r="LNS183" s="72"/>
      <c r="LNT183" s="72"/>
      <c r="LNU183" s="72"/>
      <c r="LNV183" s="72"/>
      <c r="LNW183" s="72"/>
      <c r="LNX183" s="72"/>
      <c r="LNY183" s="72"/>
      <c r="LNZ183" s="72"/>
      <c r="LOA183" s="72"/>
      <c r="LOB183" s="72"/>
      <c r="LOC183" s="72"/>
      <c r="LOD183" s="72"/>
      <c r="LOE183" s="72"/>
      <c r="LOF183" s="72"/>
      <c r="LOG183" s="72"/>
      <c r="LOH183" s="72"/>
      <c r="LOI183" s="72"/>
      <c r="LOJ183" s="72"/>
      <c r="LOK183" s="72"/>
      <c r="LOL183" s="72"/>
      <c r="LOM183" s="72"/>
      <c r="LON183" s="72"/>
      <c r="LOO183" s="72"/>
      <c r="LOP183" s="72"/>
      <c r="LOQ183" s="72"/>
      <c r="LOR183" s="72"/>
      <c r="LOS183" s="72"/>
      <c r="LOT183" s="72"/>
      <c r="LOU183" s="72"/>
      <c r="LOV183" s="72"/>
      <c r="LOW183" s="72"/>
      <c r="LOX183" s="72"/>
      <c r="LOY183" s="72"/>
      <c r="LOZ183" s="72"/>
      <c r="LPA183" s="72"/>
      <c r="LPB183" s="72"/>
      <c r="LPC183" s="72"/>
      <c r="LPD183" s="72"/>
      <c r="LPE183" s="72"/>
      <c r="LPF183" s="72"/>
      <c r="LPG183" s="72"/>
      <c r="LPH183" s="72"/>
      <c r="LPI183" s="72"/>
      <c r="LPJ183" s="72"/>
      <c r="LPK183" s="72"/>
      <c r="LPL183" s="72"/>
      <c r="LPM183" s="72"/>
      <c r="LPN183" s="72"/>
      <c r="LPO183" s="72"/>
      <c r="LPP183" s="72"/>
      <c r="LPQ183" s="72"/>
      <c r="LPR183" s="72"/>
      <c r="LPS183" s="72"/>
      <c r="LPT183" s="72"/>
      <c r="LPU183" s="72"/>
      <c r="LPV183" s="72"/>
      <c r="LPW183" s="72"/>
      <c r="LPX183" s="72"/>
      <c r="LPY183" s="72"/>
      <c r="LPZ183" s="72"/>
      <c r="LQA183" s="72"/>
      <c r="LQB183" s="72"/>
      <c r="LQC183" s="72"/>
      <c r="LQD183" s="72"/>
      <c r="LQE183" s="72"/>
      <c r="LQF183" s="72"/>
      <c r="LQG183" s="72"/>
      <c r="LQH183" s="72"/>
      <c r="LQI183" s="72"/>
      <c r="LQJ183" s="72"/>
      <c r="LQK183" s="72"/>
      <c r="LQL183" s="72"/>
      <c r="LQM183" s="72"/>
      <c r="LQN183" s="72"/>
      <c r="LQO183" s="72"/>
      <c r="LQP183" s="72"/>
      <c r="LQQ183" s="72"/>
      <c r="LQR183" s="72"/>
      <c r="LQS183" s="72"/>
      <c r="LQT183" s="72"/>
      <c r="LQU183" s="72"/>
      <c r="LQV183" s="72"/>
      <c r="LQW183" s="72"/>
      <c r="LQX183" s="72"/>
      <c r="LQY183" s="72"/>
      <c r="LQZ183" s="72"/>
      <c r="LRA183" s="72"/>
      <c r="LRB183" s="72"/>
      <c r="LRC183" s="72"/>
      <c r="LRD183" s="72"/>
      <c r="LRE183" s="72"/>
      <c r="LRF183" s="72"/>
      <c r="LRG183" s="72"/>
      <c r="LRH183" s="72"/>
      <c r="LRI183" s="72"/>
      <c r="LRJ183" s="72"/>
      <c r="LRK183" s="72"/>
      <c r="LRL183" s="72"/>
      <c r="LRM183" s="72"/>
      <c r="LRN183" s="72"/>
      <c r="LRO183" s="72"/>
      <c r="LRP183" s="72"/>
      <c r="LRQ183" s="72"/>
      <c r="LRR183" s="72"/>
      <c r="LRS183" s="72"/>
      <c r="LRT183" s="72"/>
      <c r="LRU183" s="72"/>
      <c r="LRV183" s="72"/>
      <c r="LRW183" s="72"/>
      <c r="LRX183" s="72"/>
      <c r="LRY183" s="72"/>
      <c r="LRZ183" s="72"/>
      <c r="LSA183" s="72"/>
      <c r="LSB183" s="72"/>
      <c r="LSC183" s="72"/>
      <c r="LSD183" s="72"/>
      <c r="LSE183" s="72"/>
      <c r="LSF183" s="72"/>
      <c r="LSG183" s="72"/>
      <c r="LSH183" s="72"/>
      <c r="LSI183" s="72"/>
      <c r="LSJ183" s="72"/>
      <c r="LSK183" s="72"/>
      <c r="LSL183" s="72"/>
      <c r="LSM183" s="72"/>
      <c r="LSN183" s="72"/>
      <c r="LSO183" s="72"/>
      <c r="LSP183" s="72"/>
      <c r="LSQ183" s="72"/>
      <c r="LSR183" s="72"/>
      <c r="LSS183" s="72"/>
      <c r="LST183" s="72"/>
      <c r="LSU183" s="72"/>
      <c r="LSV183" s="72"/>
      <c r="LSW183" s="72"/>
      <c r="LSX183" s="72"/>
      <c r="LSY183" s="72"/>
      <c r="LSZ183" s="72"/>
      <c r="LTA183" s="72"/>
      <c r="LTB183" s="72"/>
      <c r="LTC183" s="72"/>
      <c r="LTD183" s="72"/>
      <c r="LTE183" s="72"/>
      <c r="LTF183" s="72"/>
      <c r="LTG183" s="72"/>
      <c r="LTH183" s="72"/>
      <c r="LTI183" s="72"/>
      <c r="LTJ183" s="72"/>
      <c r="LTK183" s="72"/>
      <c r="LTL183" s="72"/>
      <c r="LTM183" s="72"/>
      <c r="LTN183" s="72"/>
      <c r="LTO183" s="72"/>
      <c r="LTP183" s="72"/>
      <c r="LTQ183" s="72"/>
      <c r="LTR183" s="72"/>
      <c r="LTS183" s="72"/>
      <c r="LTT183" s="72"/>
      <c r="LTU183" s="72"/>
      <c r="LTV183" s="72"/>
      <c r="LTW183" s="72"/>
      <c r="LTX183" s="72"/>
      <c r="LTY183" s="72"/>
      <c r="LTZ183" s="72"/>
      <c r="LUA183" s="72"/>
      <c r="LUB183" s="72"/>
      <c r="LUC183" s="72"/>
      <c r="LUD183" s="72"/>
      <c r="LUE183" s="72"/>
      <c r="LUF183" s="72"/>
      <c r="LUG183" s="72"/>
      <c r="LUH183" s="72"/>
      <c r="LUI183" s="72"/>
      <c r="LUJ183" s="72"/>
      <c r="LUK183" s="72"/>
      <c r="LUL183" s="72"/>
      <c r="LUM183" s="72"/>
      <c r="LUN183" s="72"/>
      <c r="LUO183" s="72"/>
      <c r="LUP183" s="72"/>
      <c r="LUQ183" s="72"/>
      <c r="LUR183" s="72"/>
      <c r="LUS183" s="72"/>
      <c r="LUT183" s="72"/>
      <c r="LUU183" s="72"/>
      <c r="LUV183" s="72"/>
      <c r="LUW183" s="72"/>
      <c r="LUX183" s="72"/>
      <c r="LUY183" s="72"/>
      <c r="LUZ183" s="72"/>
      <c r="LVA183" s="72"/>
      <c r="LVB183" s="72"/>
      <c r="LVC183" s="72"/>
      <c r="LVD183" s="72"/>
      <c r="LVE183" s="72"/>
      <c r="LVF183" s="72"/>
      <c r="LVG183" s="72"/>
      <c r="LVH183" s="72"/>
      <c r="LVI183" s="72"/>
      <c r="LVJ183" s="72"/>
      <c r="LVK183" s="72"/>
      <c r="LVL183" s="72"/>
      <c r="LVM183" s="72"/>
      <c r="LVN183" s="72"/>
      <c r="LVO183" s="72"/>
      <c r="LVP183" s="72"/>
      <c r="LVQ183" s="72"/>
      <c r="LVR183" s="72"/>
      <c r="LVS183" s="72"/>
      <c r="LVT183" s="72"/>
      <c r="LVU183" s="72"/>
      <c r="LVV183" s="72"/>
      <c r="LVW183" s="72"/>
      <c r="LVX183" s="72"/>
      <c r="LVY183" s="72"/>
      <c r="LVZ183" s="72"/>
      <c r="LWA183" s="72"/>
      <c r="LWB183" s="72"/>
      <c r="LWC183" s="72"/>
      <c r="LWD183" s="72"/>
      <c r="LWE183" s="72"/>
      <c r="LWF183" s="72"/>
      <c r="LWG183" s="72"/>
      <c r="LWH183" s="72"/>
      <c r="LWI183" s="72"/>
      <c r="LWJ183" s="72"/>
      <c r="LWK183" s="72"/>
      <c r="LWL183" s="72"/>
      <c r="LWM183" s="72"/>
      <c r="LWN183" s="72"/>
      <c r="LWO183" s="72"/>
      <c r="LWP183" s="72"/>
      <c r="LWQ183" s="72"/>
      <c r="LWR183" s="72"/>
      <c r="LWS183" s="72"/>
      <c r="LWT183" s="72"/>
      <c r="LWU183" s="72"/>
      <c r="LWV183" s="72"/>
      <c r="LWW183" s="72"/>
      <c r="LWX183" s="72"/>
      <c r="LWY183" s="72"/>
      <c r="LWZ183" s="72"/>
      <c r="LXA183" s="72"/>
      <c r="LXB183" s="72"/>
      <c r="LXC183" s="72"/>
      <c r="LXD183" s="72"/>
      <c r="LXE183" s="72"/>
      <c r="LXF183" s="72"/>
      <c r="LXG183" s="72"/>
      <c r="LXH183" s="72"/>
      <c r="LXI183" s="72"/>
      <c r="LXJ183" s="72"/>
      <c r="LXK183" s="72"/>
      <c r="LXL183" s="72"/>
      <c r="LXM183" s="72"/>
      <c r="LXN183" s="72"/>
      <c r="LXO183" s="72"/>
      <c r="LXP183" s="72"/>
      <c r="LXQ183" s="72"/>
      <c r="LXR183" s="72"/>
      <c r="LXS183" s="72"/>
      <c r="LXT183" s="72"/>
      <c r="LXU183" s="72"/>
      <c r="LXV183" s="72"/>
      <c r="LXW183" s="72"/>
      <c r="LXX183" s="72"/>
      <c r="LXY183" s="72"/>
      <c r="LXZ183" s="72"/>
      <c r="LYA183" s="72"/>
      <c r="LYB183" s="72"/>
      <c r="LYC183" s="72"/>
      <c r="LYD183" s="72"/>
      <c r="LYE183" s="72"/>
      <c r="LYF183" s="72"/>
      <c r="LYG183" s="72"/>
      <c r="LYH183" s="72"/>
      <c r="LYI183" s="72"/>
      <c r="LYJ183" s="72"/>
      <c r="LYK183" s="72"/>
      <c r="LYL183" s="72"/>
      <c r="LYM183" s="72"/>
      <c r="LYN183" s="72"/>
      <c r="LYO183" s="72"/>
      <c r="LYP183" s="72"/>
      <c r="LYQ183" s="72"/>
      <c r="LYR183" s="72"/>
      <c r="LYS183" s="72"/>
      <c r="LYT183" s="72"/>
      <c r="LYU183" s="72"/>
      <c r="LYV183" s="72"/>
      <c r="LYW183" s="72"/>
      <c r="LYX183" s="72"/>
      <c r="LYY183" s="72"/>
      <c r="LYZ183" s="72"/>
      <c r="LZA183" s="72"/>
      <c r="LZB183" s="72"/>
      <c r="LZC183" s="72"/>
      <c r="LZD183" s="72"/>
      <c r="LZE183" s="72"/>
      <c r="LZF183" s="72"/>
      <c r="LZG183" s="72"/>
      <c r="LZH183" s="72"/>
      <c r="LZI183" s="72"/>
      <c r="LZJ183" s="72"/>
      <c r="LZK183" s="72"/>
      <c r="LZL183" s="72"/>
      <c r="LZM183" s="72"/>
      <c r="LZN183" s="72"/>
      <c r="LZO183" s="72"/>
      <c r="LZP183" s="72"/>
      <c r="LZQ183" s="72"/>
      <c r="LZR183" s="72"/>
      <c r="LZS183" s="72"/>
      <c r="LZT183" s="72"/>
      <c r="LZU183" s="72"/>
      <c r="LZV183" s="72"/>
      <c r="LZW183" s="72"/>
      <c r="LZX183" s="72"/>
      <c r="LZY183" s="72"/>
      <c r="LZZ183" s="72"/>
      <c r="MAA183" s="72"/>
      <c r="MAB183" s="72"/>
      <c r="MAC183" s="72"/>
      <c r="MAD183" s="72"/>
      <c r="MAE183" s="72"/>
      <c r="MAF183" s="72"/>
      <c r="MAG183" s="72"/>
      <c r="MAH183" s="72"/>
      <c r="MAI183" s="72"/>
      <c r="MAJ183" s="72"/>
      <c r="MAK183" s="72"/>
      <c r="MAL183" s="72"/>
      <c r="MAM183" s="72"/>
      <c r="MAN183" s="72"/>
      <c r="MAO183" s="72"/>
      <c r="MAP183" s="72"/>
      <c r="MAQ183" s="72"/>
      <c r="MAR183" s="72"/>
      <c r="MAS183" s="72"/>
      <c r="MAT183" s="72"/>
      <c r="MAU183" s="72"/>
      <c r="MAV183" s="72"/>
      <c r="MAW183" s="72"/>
      <c r="MAX183" s="72"/>
      <c r="MAY183" s="72"/>
      <c r="MAZ183" s="72"/>
      <c r="MBA183" s="72"/>
      <c r="MBB183" s="72"/>
      <c r="MBC183" s="72"/>
      <c r="MBD183" s="72"/>
      <c r="MBE183" s="72"/>
      <c r="MBF183" s="72"/>
      <c r="MBG183" s="72"/>
      <c r="MBH183" s="72"/>
      <c r="MBI183" s="72"/>
      <c r="MBJ183" s="72"/>
      <c r="MBK183" s="72"/>
      <c r="MBL183" s="72"/>
      <c r="MBM183" s="72"/>
      <c r="MBN183" s="72"/>
      <c r="MBO183" s="72"/>
      <c r="MBP183" s="72"/>
      <c r="MBQ183" s="72"/>
      <c r="MBR183" s="72"/>
      <c r="MBS183" s="72"/>
      <c r="MBT183" s="72"/>
      <c r="MBU183" s="72"/>
      <c r="MBV183" s="72"/>
      <c r="MBW183" s="72"/>
      <c r="MBX183" s="72"/>
      <c r="MBY183" s="72"/>
      <c r="MBZ183" s="72"/>
      <c r="MCA183" s="72"/>
      <c r="MCB183" s="72"/>
      <c r="MCC183" s="72"/>
      <c r="MCD183" s="72"/>
      <c r="MCE183" s="72"/>
      <c r="MCF183" s="72"/>
      <c r="MCG183" s="72"/>
      <c r="MCH183" s="72"/>
      <c r="MCI183" s="72"/>
      <c r="MCJ183" s="72"/>
      <c r="MCK183" s="72"/>
      <c r="MCL183" s="72"/>
      <c r="MCM183" s="72"/>
      <c r="MCN183" s="72"/>
      <c r="MCO183" s="72"/>
      <c r="MCP183" s="72"/>
      <c r="MCQ183" s="72"/>
      <c r="MCR183" s="72"/>
      <c r="MCS183" s="72"/>
      <c r="MCT183" s="72"/>
      <c r="MCU183" s="72"/>
      <c r="MCV183" s="72"/>
      <c r="MCW183" s="72"/>
      <c r="MCX183" s="72"/>
      <c r="MCY183" s="72"/>
      <c r="MCZ183" s="72"/>
      <c r="MDA183" s="72"/>
      <c r="MDB183" s="72"/>
      <c r="MDC183" s="72"/>
      <c r="MDD183" s="72"/>
      <c r="MDE183" s="72"/>
      <c r="MDF183" s="72"/>
      <c r="MDG183" s="72"/>
      <c r="MDH183" s="72"/>
      <c r="MDI183" s="72"/>
      <c r="MDJ183" s="72"/>
      <c r="MDK183" s="72"/>
      <c r="MDL183" s="72"/>
      <c r="MDM183" s="72"/>
      <c r="MDN183" s="72"/>
      <c r="MDO183" s="72"/>
      <c r="MDP183" s="72"/>
      <c r="MDQ183" s="72"/>
      <c r="MDR183" s="72"/>
      <c r="MDS183" s="72"/>
      <c r="MDT183" s="72"/>
      <c r="MDU183" s="72"/>
      <c r="MDV183" s="72"/>
      <c r="MDW183" s="72"/>
      <c r="MDX183" s="72"/>
      <c r="MDY183" s="72"/>
      <c r="MDZ183" s="72"/>
      <c r="MEA183" s="72"/>
      <c r="MEB183" s="72"/>
      <c r="MEC183" s="72"/>
      <c r="MED183" s="72"/>
      <c r="MEE183" s="72"/>
      <c r="MEF183" s="72"/>
      <c r="MEG183" s="72"/>
      <c r="MEH183" s="72"/>
      <c r="MEI183" s="72"/>
      <c r="MEJ183" s="72"/>
      <c r="MEK183" s="72"/>
      <c r="MEL183" s="72"/>
      <c r="MEM183" s="72"/>
      <c r="MEN183" s="72"/>
      <c r="MEO183" s="72"/>
      <c r="MEP183" s="72"/>
      <c r="MEQ183" s="72"/>
      <c r="MER183" s="72"/>
      <c r="MES183" s="72"/>
      <c r="MET183" s="72"/>
      <c r="MEU183" s="72"/>
      <c r="MEV183" s="72"/>
      <c r="MEW183" s="72"/>
      <c r="MEX183" s="72"/>
      <c r="MEY183" s="72"/>
      <c r="MEZ183" s="72"/>
      <c r="MFA183" s="72"/>
      <c r="MFB183" s="72"/>
      <c r="MFC183" s="72"/>
      <c r="MFD183" s="72"/>
      <c r="MFE183" s="72"/>
      <c r="MFF183" s="72"/>
      <c r="MFG183" s="72"/>
      <c r="MFH183" s="72"/>
      <c r="MFI183" s="72"/>
      <c r="MFJ183" s="72"/>
      <c r="MFK183" s="72"/>
      <c r="MFL183" s="72"/>
      <c r="MFM183" s="72"/>
      <c r="MFN183" s="72"/>
      <c r="MFO183" s="72"/>
      <c r="MFP183" s="72"/>
      <c r="MFQ183" s="72"/>
      <c r="MFR183" s="72"/>
      <c r="MFS183" s="72"/>
      <c r="MFT183" s="72"/>
      <c r="MFU183" s="72"/>
      <c r="MFV183" s="72"/>
      <c r="MFW183" s="72"/>
      <c r="MFX183" s="72"/>
      <c r="MFY183" s="72"/>
      <c r="MFZ183" s="72"/>
      <c r="MGA183" s="72"/>
      <c r="MGB183" s="72"/>
      <c r="MGC183" s="72"/>
      <c r="MGD183" s="72"/>
      <c r="MGE183" s="72"/>
      <c r="MGF183" s="72"/>
      <c r="MGG183" s="72"/>
      <c r="MGH183" s="72"/>
      <c r="MGI183" s="72"/>
      <c r="MGJ183" s="72"/>
      <c r="MGK183" s="72"/>
      <c r="MGL183" s="72"/>
      <c r="MGM183" s="72"/>
      <c r="MGN183" s="72"/>
      <c r="MGO183" s="72"/>
      <c r="MGP183" s="72"/>
      <c r="MGQ183" s="72"/>
      <c r="MGR183" s="72"/>
      <c r="MGS183" s="72"/>
      <c r="MGT183" s="72"/>
      <c r="MGU183" s="72"/>
      <c r="MGV183" s="72"/>
      <c r="MGW183" s="72"/>
      <c r="MGX183" s="72"/>
      <c r="MGY183" s="72"/>
      <c r="MGZ183" s="72"/>
      <c r="MHA183" s="72"/>
      <c r="MHB183" s="72"/>
      <c r="MHC183" s="72"/>
      <c r="MHD183" s="72"/>
      <c r="MHE183" s="72"/>
      <c r="MHF183" s="72"/>
      <c r="MHG183" s="72"/>
      <c r="MHH183" s="72"/>
      <c r="MHI183" s="72"/>
      <c r="MHJ183" s="72"/>
      <c r="MHK183" s="72"/>
      <c r="MHL183" s="72"/>
      <c r="MHM183" s="72"/>
      <c r="MHN183" s="72"/>
      <c r="MHO183" s="72"/>
      <c r="MHP183" s="72"/>
      <c r="MHQ183" s="72"/>
      <c r="MHR183" s="72"/>
      <c r="MHS183" s="72"/>
      <c r="MHT183" s="72"/>
      <c r="MHU183" s="72"/>
      <c r="MHV183" s="72"/>
      <c r="MHW183" s="72"/>
      <c r="MHX183" s="72"/>
      <c r="MHY183" s="72"/>
      <c r="MHZ183" s="72"/>
      <c r="MIA183" s="72"/>
      <c r="MIB183" s="72"/>
      <c r="MIC183" s="72"/>
      <c r="MID183" s="72"/>
      <c r="MIE183" s="72"/>
      <c r="MIF183" s="72"/>
      <c r="MIG183" s="72"/>
      <c r="MIH183" s="72"/>
      <c r="MII183" s="72"/>
      <c r="MIJ183" s="72"/>
      <c r="MIK183" s="72"/>
      <c r="MIL183" s="72"/>
      <c r="MIM183" s="72"/>
      <c r="MIN183" s="72"/>
      <c r="MIO183" s="72"/>
      <c r="MIP183" s="72"/>
      <c r="MIQ183" s="72"/>
      <c r="MIR183" s="72"/>
      <c r="MIS183" s="72"/>
      <c r="MIT183" s="72"/>
      <c r="MIU183" s="72"/>
      <c r="MIV183" s="72"/>
      <c r="MIW183" s="72"/>
      <c r="MIX183" s="72"/>
      <c r="MIY183" s="72"/>
      <c r="MIZ183" s="72"/>
      <c r="MJA183" s="72"/>
      <c r="MJB183" s="72"/>
      <c r="MJC183" s="72"/>
      <c r="MJD183" s="72"/>
      <c r="MJE183" s="72"/>
      <c r="MJF183" s="72"/>
      <c r="MJG183" s="72"/>
      <c r="MJH183" s="72"/>
      <c r="MJI183" s="72"/>
      <c r="MJJ183" s="72"/>
      <c r="MJK183" s="72"/>
      <c r="MJL183" s="72"/>
      <c r="MJM183" s="72"/>
      <c r="MJN183" s="72"/>
      <c r="MJO183" s="72"/>
      <c r="MJP183" s="72"/>
      <c r="MJQ183" s="72"/>
      <c r="MJR183" s="72"/>
      <c r="MJS183" s="72"/>
      <c r="MJT183" s="72"/>
      <c r="MJU183" s="72"/>
      <c r="MJV183" s="72"/>
      <c r="MJW183" s="72"/>
      <c r="MJX183" s="72"/>
      <c r="MJY183" s="72"/>
      <c r="MJZ183" s="72"/>
      <c r="MKA183" s="72"/>
      <c r="MKB183" s="72"/>
      <c r="MKC183" s="72"/>
      <c r="MKD183" s="72"/>
      <c r="MKE183" s="72"/>
      <c r="MKF183" s="72"/>
      <c r="MKG183" s="72"/>
      <c r="MKH183" s="72"/>
      <c r="MKI183" s="72"/>
      <c r="MKJ183" s="72"/>
      <c r="MKK183" s="72"/>
      <c r="MKL183" s="72"/>
      <c r="MKM183" s="72"/>
      <c r="MKN183" s="72"/>
      <c r="MKO183" s="72"/>
      <c r="MKP183" s="72"/>
      <c r="MKQ183" s="72"/>
      <c r="MKR183" s="72"/>
      <c r="MKS183" s="72"/>
      <c r="MKT183" s="72"/>
      <c r="MKU183" s="72"/>
      <c r="MKV183" s="72"/>
      <c r="MKW183" s="72"/>
      <c r="MKX183" s="72"/>
      <c r="MKY183" s="72"/>
      <c r="MKZ183" s="72"/>
      <c r="MLA183" s="72"/>
      <c r="MLB183" s="72"/>
      <c r="MLC183" s="72"/>
      <c r="MLD183" s="72"/>
      <c r="MLE183" s="72"/>
      <c r="MLF183" s="72"/>
      <c r="MLG183" s="72"/>
      <c r="MLH183" s="72"/>
      <c r="MLI183" s="72"/>
      <c r="MLJ183" s="72"/>
      <c r="MLK183" s="72"/>
      <c r="MLL183" s="72"/>
      <c r="MLM183" s="72"/>
      <c r="MLN183" s="72"/>
      <c r="MLO183" s="72"/>
      <c r="MLP183" s="72"/>
      <c r="MLQ183" s="72"/>
      <c r="MLR183" s="72"/>
      <c r="MLS183" s="72"/>
      <c r="MLT183" s="72"/>
      <c r="MLU183" s="72"/>
      <c r="MLV183" s="72"/>
      <c r="MLW183" s="72"/>
      <c r="MLX183" s="72"/>
      <c r="MLY183" s="72"/>
      <c r="MLZ183" s="72"/>
      <c r="MMA183" s="72"/>
      <c r="MMB183" s="72"/>
      <c r="MMC183" s="72"/>
      <c r="MMD183" s="72"/>
      <c r="MME183" s="72"/>
      <c r="MMF183" s="72"/>
      <c r="MMG183" s="72"/>
      <c r="MMH183" s="72"/>
      <c r="MMI183" s="72"/>
      <c r="MMJ183" s="72"/>
      <c r="MMK183" s="72"/>
      <c r="MML183" s="72"/>
      <c r="MMM183" s="72"/>
      <c r="MMN183" s="72"/>
      <c r="MMO183" s="72"/>
      <c r="MMP183" s="72"/>
      <c r="MMQ183" s="72"/>
      <c r="MMR183" s="72"/>
      <c r="MMS183" s="72"/>
      <c r="MMT183" s="72"/>
      <c r="MMU183" s="72"/>
      <c r="MMV183" s="72"/>
      <c r="MMW183" s="72"/>
      <c r="MMX183" s="72"/>
      <c r="MMY183" s="72"/>
      <c r="MMZ183" s="72"/>
      <c r="MNA183" s="72"/>
      <c r="MNB183" s="72"/>
      <c r="MNC183" s="72"/>
      <c r="MND183" s="72"/>
      <c r="MNE183" s="72"/>
      <c r="MNF183" s="72"/>
      <c r="MNG183" s="72"/>
      <c r="MNH183" s="72"/>
      <c r="MNI183" s="72"/>
      <c r="MNJ183" s="72"/>
      <c r="MNK183" s="72"/>
      <c r="MNL183" s="72"/>
      <c r="MNM183" s="72"/>
      <c r="MNN183" s="72"/>
      <c r="MNO183" s="72"/>
      <c r="MNP183" s="72"/>
      <c r="MNQ183" s="72"/>
      <c r="MNR183" s="72"/>
      <c r="MNS183" s="72"/>
      <c r="MNT183" s="72"/>
      <c r="MNU183" s="72"/>
      <c r="MNV183" s="72"/>
      <c r="MNW183" s="72"/>
      <c r="MNX183" s="72"/>
      <c r="MNY183" s="72"/>
      <c r="MNZ183" s="72"/>
      <c r="MOA183" s="72"/>
      <c r="MOB183" s="72"/>
      <c r="MOC183" s="72"/>
      <c r="MOD183" s="72"/>
      <c r="MOE183" s="72"/>
      <c r="MOF183" s="72"/>
      <c r="MOG183" s="72"/>
      <c r="MOH183" s="72"/>
      <c r="MOI183" s="72"/>
      <c r="MOJ183" s="72"/>
      <c r="MOK183" s="72"/>
      <c r="MOL183" s="72"/>
      <c r="MOM183" s="72"/>
      <c r="MON183" s="72"/>
      <c r="MOO183" s="72"/>
      <c r="MOP183" s="72"/>
      <c r="MOQ183" s="72"/>
      <c r="MOR183" s="72"/>
      <c r="MOS183" s="72"/>
      <c r="MOT183" s="72"/>
      <c r="MOU183" s="72"/>
      <c r="MOV183" s="72"/>
      <c r="MOW183" s="72"/>
      <c r="MOX183" s="72"/>
      <c r="MOY183" s="72"/>
      <c r="MOZ183" s="72"/>
      <c r="MPA183" s="72"/>
      <c r="MPB183" s="72"/>
      <c r="MPC183" s="72"/>
      <c r="MPD183" s="72"/>
      <c r="MPE183" s="72"/>
      <c r="MPF183" s="72"/>
      <c r="MPG183" s="72"/>
      <c r="MPH183" s="72"/>
      <c r="MPI183" s="72"/>
      <c r="MPJ183" s="72"/>
      <c r="MPK183" s="72"/>
      <c r="MPL183" s="72"/>
      <c r="MPM183" s="72"/>
      <c r="MPN183" s="72"/>
      <c r="MPO183" s="72"/>
      <c r="MPP183" s="72"/>
      <c r="MPQ183" s="72"/>
      <c r="MPR183" s="72"/>
      <c r="MPS183" s="72"/>
      <c r="MPT183" s="72"/>
      <c r="MPU183" s="72"/>
      <c r="MPV183" s="72"/>
      <c r="MPW183" s="72"/>
      <c r="MPX183" s="72"/>
      <c r="MPY183" s="72"/>
      <c r="MPZ183" s="72"/>
      <c r="MQA183" s="72"/>
      <c r="MQB183" s="72"/>
      <c r="MQC183" s="72"/>
      <c r="MQD183" s="72"/>
      <c r="MQE183" s="72"/>
      <c r="MQF183" s="72"/>
      <c r="MQG183" s="72"/>
      <c r="MQH183" s="72"/>
      <c r="MQI183" s="72"/>
      <c r="MQJ183" s="72"/>
      <c r="MQK183" s="72"/>
      <c r="MQL183" s="72"/>
      <c r="MQM183" s="72"/>
      <c r="MQN183" s="72"/>
      <c r="MQO183" s="72"/>
      <c r="MQP183" s="72"/>
      <c r="MQQ183" s="72"/>
      <c r="MQR183" s="72"/>
      <c r="MQS183" s="72"/>
      <c r="MQT183" s="72"/>
      <c r="MQU183" s="72"/>
      <c r="MQV183" s="72"/>
      <c r="MQW183" s="72"/>
      <c r="MQX183" s="72"/>
      <c r="MQY183" s="72"/>
      <c r="MQZ183" s="72"/>
      <c r="MRA183" s="72"/>
      <c r="MRB183" s="72"/>
      <c r="MRC183" s="72"/>
      <c r="MRD183" s="72"/>
      <c r="MRE183" s="72"/>
      <c r="MRF183" s="72"/>
      <c r="MRG183" s="72"/>
      <c r="MRH183" s="72"/>
      <c r="MRI183" s="72"/>
      <c r="MRJ183" s="72"/>
      <c r="MRK183" s="72"/>
      <c r="MRL183" s="72"/>
      <c r="MRM183" s="72"/>
      <c r="MRN183" s="72"/>
      <c r="MRO183" s="72"/>
      <c r="MRP183" s="72"/>
      <c r="MRQ183" s="72"/>
      <c r="MRR183" s="72"/>
      <c r="MRS183" s="72"/>
      <c r="MRT183" s="72"/>
      <c r="MRU183" s="72"/>
      <c r="MRV183" s="72"/>
      <c r="MRW183" s="72"/>
      <c r="MRX183" s="72"/>
      <c r="MRY183" s="72"/>
      <c r="MRZ183" s="72"/>
      <c r="MSA183" s="72"/>
      <c r="MSB183" s="72"/>
      <c r="MSC183" s="72"/>
      <c r="MSD183" s="72"/>
      <c r="MSE183" s="72"/>
      <c r="MSF183" s="72"/>
      <c r="MSG183" s="72"/>
      <c r="MSH183" s="72"/>
      <c r="MSI183" s="72"/>
      <c r="MSJ183" s="72"/>
      <c r="MSK183" s="72"/>
      <c r="MSL183" s="72"/>
      <c r="MSM183" s="72"/>
      <c r="MSN183" s="72"/>
      <c r="MSO183" s="72"/>
      <c r="MSP183" s="72"/>
      <c r="MSQ183" s="72"/>
      <c r="MSR183" s="72"/>
      <c r="MSS183" s="72"/>
      <c r="MST183" s="72"/>
      <c r="MSU183" s="72"/>
      <c r="MSV183" s="72"/>
      <c r="MSW183" s="72"/>
      <c r="MSX183" s="72"/>
      <c r="MSY183" s="72"/>
      <c r="MSZ183" s="72"/>
      <c r="MTA183" s="72"/>
      <c r="MTB183" s="72"/>
      <c r="MTC183" s="72"/>
      <c r="MTD183" s="72"/>
      <c r="MTE183" s="72"/>
      <c r="MTF183" s="72"/>
      <c r="MTG183" s="72"/>
      <c r="MTH183" s="72"/>
      <c r="MTI183" s="72"/>
      <c r="MTJ183" s="72"/>
      <c r="MTK183" s="72"/>
      <c r="MTL183" s="72"/>
      <c r="MTM183" s="72"/>
      <c r="MTN183" s="72"/>
      <c r="MTO183" s="72"/>
      <c r="MTP183" s="72"/>
      <c r="MTQ183" s="72"/>
      <c r="MTR183" s="72"/>
      <c r="MTS183" s="72"/>
      <c r="MTT183" s="72"/>
      <c r="MTU183" s="72"/>
      <c r="MTV183" s="72"/>
      <c r="MTW183" s="72"/>
      <c r="MTX183" s="72"/>
      <c r="MTY183" s="72"/>
      <c r="MTZ183" s="72"/>
      <c r="MUA183" s="72"/>
      <c r="MUB183" s="72"/>
      <c r="MUC183" s="72"/>
      <c r="MUD183" s="72"/>
      <c r="MUE183" s="72"/>
      <c r="MUF183" s="72"/>
      <c r="MUG183" s="72"/>
      <c r="MUH183" s="72"/>
      <c r="MUI183" s="72"/>
      <c r="MUJ183" s="72"/>
      <c r="MUK183" s="72"/>
      <c r="MUL183" s="72"/>
      <c r="MUM183" s="72"/>
      <c r="MUN183" s="72"/>
      <c r="MUO183" s="72"/>
      <c r="MUP183" s="72"/>
      <c r="MUQ183" s="72"/>
      <c r="MUR183" s="72"/>
      <c r="MUS183" s="72"/>
      <c r="MUT183" s="72"/>
      <c r="MUU183" s="72"/>
      <c r="MUV183" s="72"/>
      <c r="MUW183" s="72"/>
      <c r="MUX183" s="72"/>
      <c r="MUY183" s="72"/>
      <c r="MUZ183" s="72"/>
      <c r="MVA183" s="72"/>
      <c r="MVB183" s="72"/>
      <c r="MVC183" s="72"/>
      <c r="MVD183" s="72"/>
      <c r="MVE183" s="72"/>
      <c r="MVF183" s="72"/>
      <c r="MVG183" s="72"/>
      <c r="MVH183" s="72"/>
      <c r="MVI183" s="72"/>
      <c r="MVJ183" s="72"/>
      <c r="MVK183" s="72"/>
      <c r="MVL183" s="72"/>
      <c r="MVM183" s="72"/>
      <c r="MVN183" s="72"/>
      <c r="MVO183" s="72"/>
      <c r="MVP183" s="72"/>
      <c r="MVQ183" s="72"/>
      <c r="MVR183" s="72"/>
      <c r="MVS183" s="72"/>
      <c r="MVT183" s="72"/>
      <c r="MVU183" s="72"/>
      <c r="MVV183" s="72"/>
      <c r="MVW183" s="72"/>
      <c r="MVX183" s="72"/>
      <c r="MVY183" s="72"/>
      <c r="MVZ183" s="72"/>
      <c r="MWA183" s="72"/>
      <c r="MWB183" s="72"/>
      <c r="MWC183" s="72"/>
      <c r="MWD183" s="72"/>
      <c r="MWE183" s="72"/>
      <c r="MWF183" s="72"/>
      <c r="MWG183" s="72"/>
      <c r="MWH183" s="72"/>
      <c r="MWI183" s="72"/>
      <c r="MWJ183" s="72"/>
      <c r="MWK183" s="72"/>
      <c r="MWL183" s="72"/>
      <c r="MWM183" s="72"/>
      <c r="MWN183" s="72"/>
      <c r="MWO183" s="72"/>
      <c r="MWP183" s="72"/>
      <c r="MWQ183" s="72"/>
      <c r="MWR183" s="72"/>
      <c r="MWS183" s="72"/>
      <c r="MWT183" s="72"/>
      <c r="MWU183" s="72"/>
      <c r="MWV183" s="72"/>
      <c r="MWW183" s="72"/>
      <c r="MWX183" s="72"/>
      <c r="MWY183" s="72"/>
      <c r="MWZ183" s="72"/>
      <c r="MXA183" s="72"/>
      <c r="MXB183" s="72"/>
      <c r="MXC183" s="72"/>
      <c r="MXD183" s="72"/>
      <c r="MXE183" s="72"/>
      <c r="MXF183" s="72"/>
      <c r="MXG183" s="72"/>
      <c r="MXH183" s="72"/>
      <c r="MXI183" s="72"/>
      <c r="MXJ183" s="72"/>
      <c r="MXK183" s="72"/>
      <c r="MXL183" s="72"/>
      <c r="MXM183" s="72"/>
      <c r="MXN183" s="72"/>
      <c r="MXO183" s="72"/>
      <c r="MXP183" s="72"/>
      <c r="MXQ183" s="72"/>
      <c r="MXR183" s="72"/>
      <c r="MXS183" s="72"/>
      <c r="MXT183" s="72"/>
      <c r="MXU183" s="72"/>
      <c r="MXV183" s="72"/>
      <c r="MXW183" s="72"/>
      <c r="MXX183" s="72"/>
      <c r="MXY183" s="72"/>
      <c r="MXZ183" s="72"/>
      <c r="MYA183" s="72"/>
      <c r="MYB183" s="72"/>
      <c r="MYC183" s="72"/>
      <c r="MYD183" s="72"/>
      <c r="MYE183" s="72"/>
      <c r="MYF183" s="72"/>
      <c r="MYG183" s="72"/>
      <c r="MYH183" s="72"/>
      <c r="MYI183" s="72"/>
      <c r="MYJ183" s="72"/>
      <c r="MYK183" s="72"/>
      <c r="MYL183" s="72"/>
      <c r="MYM183" s="72"/>
      <c r="MYN183" s="72"/>
      <c r="MYO183" s="72"/>
      <c r="MYP183" s="72"/>
      <c r="MYQ183" s="72"/>
      <c r="MYR183" s="72"/>
      <c r="MYS183" s="72"/>
      <c r="MYT183" s="72"/>
      <c r="MYU183" s="72"/>
      <c r="MYV183" s="72"/>
      <c r="MYW183" s="72"/>
      <c r="MYX183" s="72"/>
      <c r="MYY183" s="72"/>
      <c r="MYZ183" s="72"/>
      <c r="MZA183" s="72"/>
      <c r="MZB183" s="72"/>
      <c r="MZC183" s="72"/>
      <c r="MZD183" s="72"/>
      <c r="MZE183" s="72"/>
      <c r="MZF183" s="72"/>
      <c r="MZG183" s="72"/>
      <c r="MZH183" s="72"/>
      <c r="MZI183" s="72"/>
      <c r="MZJ183" s="72"/>
      <c r="MZK183" s="72"/>
      <c r="MZL183" s="72"/>
      <c r="MZM183" s="72"/>
      <c r="MZN183" s="72"/>
      <c r="MZO183" s="72"/>
      <c r="MZP183" s="72"/>
      <c r="MZQ183" s="72"/>
      <c r="MZR183" s="72"/>
      <c r="MZS183" s="72"/>
      <c r="MZT183" s="72"/>
      <c r="MZU183" s="72"/>
      <c r="MZV183" s="72"/>
      <c r="MZW183" s="72"/>
      <c r="MZX183" s="72"/>
      <c r="MZY183" s="72"/>
      <c r="MZZ183" s="72"/>
      <c r="NAA183" s="72"/>
      <c r="NAB183" s="72"/>
      <c r="NAC183" s="72"/>
      <c r="NAD183" s="72"/>
      <c r="NAE183" s="72"/>
      <c r="NAF183" s="72"/>
      <c r="NAG183" s="72"/>
      <c r="NAH183" s="72"/>
      <c r="NAI183" s="72"/>
      <c r="NAJ183" s="72"/>
      <c r="NAK183" s="72"/>
      <c r="NAL183" s="72"/>
      <c r="NAM183" s="72"/>
      <c r="NAN183" s="72"/>
      <c r="NAO183" s="72"/>
      <c r="NAP183" s="72"/>
      <c r="NAQ183" s="72"/>
      <c r="NAR183" s="72"/>
      <c r="NAS183" s="72"/>
      <c r="NAT183" s="72"/>
      <c r="NAU183" s="72"/>
      <c r="NAV183" s="72"/>
      <c r="NAW183" s="72"/>
      <c r="NAX183" s="72"/>
      <c r="NAY183" s="72"/>
      <c r="NAZ183" s="72"/>
      <c r="NBA183" s="72"/>
      <c r="NBB183" s="72"/>
      <c r="NBC183" s="72"/>
      <c r="NBD183" s="72"/>
      <c r="NBE183" s="72"/>
      <c r="NBF183" s="72"/>
      <c r="NBG183" s="72"/>
      <c r="NBH183" s="72"/>
      <c r="NBI183" s="72"/>
      <c r="NBJ183" s="72"/>
      <c r="NBK183" s="72"/>
      <c r="NBL183" s="72"/>
      <c r="NBM183" s="72"/>
      <c r="NBN183" s="72"/>
      <c r="NBO183" s="72"/>
      <c r="NBP183" s="72"/>
      <c r="NBQ183" s="72"/>
      <c r="NBR183" s="72"/>
      <c r="NBS183" s="72"/>
      <c r="NBT183" s="72"/>
      <c r="NBU183" s="72"/>
      <c r="NBV183" s="72"/>
      <c r="NBW183" s="72"/>
      <c r="NBX183" s="72"/>
      <c r="NBY183" s="72"/>
      <c r="NBZ183" s="72"/>
      <c r="NCA183" s="72"/>
      <c r="NCB183" s="72"/>
      <c r="NCC183" s="72"/>
      <c r="NCD183" s="72"/>
      <c r="NCE183" s="72"/>
      <c r="NCF183" s="72"/>
      <c r="NCG183" s="72"/>
      <c r="NCH183" s="72"/>
      <c r="NCI183" s="72"/>
      <c r="NCJ183" s="72"/>
      <c r="NCK183" s="72"/>
      <c r="NCL183" s="72"/>
      <c r="NCM183" s="72"/>
      <c r="NCN183" s="72"/>
      <c r="NCO183" s="72"/>
      <c r="NCP183" s="72"/>
      <c r="NCQ183" s="72"/>
      <c r="NCR183" s="72"/>
      <c r="NCS183" s="72"/>
      <c r="NCT183" s="72"/>
      <c r="NCU183" s="72"/>
      <c r="NCV183" s="72"/>
      <c r="NCW183" s="72"/>
      <c r="NCX183" s="72"/>
      <c r="NCY183" s="72"/>
      <c r="NCZ183" s="72"/>
      <c r="NDA183" s="72"/>
      <c r="NDB183" s="72"/>
      <c r="NDC183" s="72"/>
      <c r="NDD183" s="72"/>
      <c r="NDE183" s="72"/>
      <c r="NDF183" s="72"/>
      <c r="NDG183" s="72"/>
      <c r="NDH183" s="72"/>
      <c r="NDI183" s="72"/>
      <c r="NDJ183" s="72"/>
      <c r="NDK183" s="72"/>
      <c r="NDL183" s="72"/>
      <c r="NDM183" s="72"/>
      <c r="NDN183" s="72"/>
      <c r="NDO183" s="72"/>
      <c r="NDP183" s="72"/>
      <c r="NDQ183" s="72"/>
      <c r="NDR183" s="72"/>
      <c r="NDS183" s="72"/>
      <c r="NDT183" s="72"/>
      <c r="NDU183" s="72"/>
      <c r="NDV183" s="72"/>
      <c r="NDW183" s="72"/>
      <c r="NDX183" s="72"/>
      <c r="NDY183" s="72"/>
      <c r="NDZ183" s="72"/>
      <c r="NEA183" s="72"/>
      <c r="NEB183" s="72"/>
      <c r="NEC183" s="72"/>
      <c r="NED183" s="72"/>
      <c r="NEE183" s="72"/>
      <c r="NEF183" s="72"/>
      <c r="NEG183" s="72"/>
      <c r="NEH183" s="72"/>
      <c r="NEI183" s="72"/>
      <c r="NEJ183" s="72"/>
      <c r="NEK183" s="72"/>
      <c r="NEL183" s="72"/>
      <c r="NEM183" s="72"/>
      <c r="NEN183" s="72"/>
      <c r="NEO183" s="72"/>
      <c r="NEP183" s="72"/>
      <c r="NEQ183" s="72"/>
      <c r="NER183" s="72"/>
      <c r="NES183" s="72"/>
      <c r="NET183" s="72"/>
      <c r="NEU183" s="72"/>
      <c r="NEV183" s="72"/>
      <c r="NEW183" s="72"/>
      <c r="NEX183" s="72"/>
      <c r="NEY183" s="72"/>
      <c r="NEZ183" s="72"/>
      <c r="NFA183" s="72"/>
      <c r="NFB183" s="72"/>
      <c r="NFC183" s="72"/>
      <c r="NFD183" s="72"/>
      <c r="NFE183" s="72"/>
      <c r="NFF183" s="72"/>
      <c r="NFG183" s="72"/>
      <c r="NFH183" s="72"/>
      <c r="NFI183" s="72"/>
      <c r="NFJ183" s="72"/>
      <c r="NFK183" s="72"/>
      <c r="NFL183" s="72"/>
      <c r="NFM183" s="72"/>
      <c r="NFN183" s="72"/>
      <c r="NFO183" s="72"/>
      <c r="NFP183" s="72"/>
      <c r="NFQ183" s="72"/>
      <c r="NFR183" s="72"/>
      <c r="NFS183" s="72"/>
      <c r="NFT183" s="72"/>
      <c r="NFU183" s="72"/>
      <c r="NFV183" s="72"/>
      <c r="NFW183" s="72"/>
      <c r="NFX183" s="72"/>
      <c r="NFY183" s="72"/>
      <c r="NFZ183" s="72"/>
      <c r="NGA183" s="72"/>
      <c r="NGB183" s="72"/>
      <c r="NGC183" s="72"/>
      <c r="NGD183" s="72"/>
      <c r="NGE183" s="72"/>
      <c r="NGF183" s="72"/>
      <c r="NGG183" s="72"/>
      <c r="NGH183" s="72"/>
      <c r="NGI183" s="72"/>
      <c r="NGJ183" s="72"/>
      <c r="NGK183" s="72"/>
      <c r="NGL183" s="72"/>
      <c r="NGM183" s="72"/>
      <c r="NGN183" s="72"/>
      <c r="NGO183" s="72"/>
      <c r="NGP183" s="72"/>
      <c r="NGQ183" s="72"/>
      <c r="NGR183" s="72"/>
      <c r="NGS183" s="72"/>
      <c r="NGT183" s="72"/>
      <c r="NGU183" s="72"/>
      <c r="NGV183" s="72"/>
      <c r="NGW183" s="72"/>
      <c r="NGX183" s="72"/>
      <c r="NGY183" s="72"/>
      <c r="NGZ183" s="72"/>
      <c r="NHA183" s="72"/>
      <c r="NHB183" s="72"/>
      <c r="NHC183" s="72"/>
      <c r="NHD183" s="72"/>
      <c r="NHE183" s="72"/>
      <c r="NHF183" s="72"/>
      <c r="NHG183" s="72"/>
      <c r="NHH183" s="72"/>
      <c r="NHI183" s="72"/>
      <c r="NHJ183" s="72"/>
      <c r="NHK183" s="72"/>
      <c r="NHL183" s="72"/>
      <c r="NHM183" s="72"/>
      <c r="NHN183" s="72"/>
      <c r="NHO183" s="72"/>
      <c r="NHP183" s="72"/>
      <c r="NHQ183" s="72"/>
      <c r="NHR183" s="72"/>
      <c r="NHS183" s="72"/>
      <c r="NHT183" s="72"/>
      <c r="NHU183" s="72"/>
      <c r="NHV183" s="72"/>
      <c r="NHW183" s="72"/>
      <c r="NHX183" s="72"/>
      <c r="NHY183" s="72"/>
      <c r="NHZ183" s="72"/>
      <c r="NIA183" s="72"/>
      <c r="NIB183" s="72"/>
      <c r="NIC183" s="72"/>
      <c r="NID183" s="72"/>
      <c r="NIE183" s="72"/>
      <c r="NIF183" s="72"/>
      <c r="NIG183" s="72"/>
      <c r="NIH183" s="72"/>
      <c r="NII183" s="72"/>
      <c r="NIJ183" s="72"/>
      <c r="NIK183" s="72"/>
      <c r="NIL183" s="72"/>
      <c r="NIM183" s="72"/>
      <c r="NIN183" s="72"/>
      <c r="NIO183" s="72"/>
      <c r="NIP183" s="72"/>
      <c r="NIQ183" s="72"/>
      <c r="NIR183" s="72"/>
      <c r="NIS183" s="72"/>
      <c r="NIT183" s="72"/>
      <c r="NIU183" s="72"/>
      <c r="NIV183" s="72"/>
      <c r="NIW183" s="72"/>
      <c r="NIX183" s="72"/>
      <c r="NIY183" s="72"/>
      <c r="NIZ183" s="72"/>
      <c r="NJA183" s="72"/>
      <c r="NJB183" s="72"/>
      <c r="NJC183" s="72"/>
      <c r="NJD183" s="72"/>
      <c r="NJE183" s="72"/>
      <c r="NJF183" s="72"/>
      <c r="NJG183" s="72"/>
      <c r="NJH183" s="72"/>
      <c r="NJI183" s="72"/>
      <c r="NJJ183" s="72"/>
      <c r="NJK183" s="72"/>
      <c r="NJL183" s="72"/>
      <c r="NJM183" s="72"/>
      <c r="NJN183" s="72"/>
      <c r="NJO183" s="72"/>
      <c r="NJP183" s="72"/>
      <c r="NJQ183" s="72"/>
      <c r="NJR183" s="72"/>
      <c r="NJS183" s="72"/>
      <c r="NJT183" s="72"/>
      <c r="NJU183" s="72"/>
      <c r="NJV183" s="72"/>
      <c r="NJW183" s="72"/>
      <c r="NJX183" s="72"/>
      <c r="NJY183" s="72"/>
      <c r="NJZ183" s="72"/>
      <c r="NKA183" s="72"/>
      <c r="NKB183" s="72"/>
      <c r="NKC183" s="72"/>
      <c r="NKD183" s="72"/>
      <c r="NKE183" s="72"/>
      <c r="NKF183" s="72"/>
      <c r="NKG183" s="72"/>
      <c r="NKH183" s="72"/>
      <c r="NKI183" s="72"/>
      <c r="NKJ183" s="72"/>
      <c r="NKK183" s="72"/>
      <c r="NKL183" s="72"/>
      <c r="NKM183" s="72"/>
      <c r="NKN183" s="72"/>
      <c r="NKO183" s="72"/>
      <c r="NKP183" s="72"/>
      <c r="NKQ183" s="72"/>
      <c r="NKR183" s="72"/>
      <c r="NKS183" s="72"/>
      <c r="NKT183" s="72"/>
      <c r="NKU183" s="72"/>
      <c r="NKV183" s="72"/>
      <c r="NKW183" s="72"/>
      <c r="NKX183" s="72"/>
      <c r="NKY183" s="72"/>
      <c r="NKZ183" s="72"/>
      <c r="NLA183" s="72"/>
      <c r="NLB183" s="72"/>
      <c r="NLC183" s="72"/>
      <c r="NLD183" s="72"/>
      <c r="NLE183" s="72"/>
      <c r="NLF183" s="72"/>
      <c r="NLG183" s="72"/>
      <c r="NLH183" s="72"/>
      <c r="NLI183" s="72"/>
      <c r="NLJ183" s="72"/>
      <c r="NLK183" s="72"/>
      <c r="NLL183" s="72"/>
      <c r="NLM183" s="72"/>
      <c r="NLN183" s="72"/>
      <c r="NLO183" s="72"/>
      <c r="NLP183" s="72"/>
      <c r="NLQ183" s="72"/>
      <c r="NLR183" s="72"/>
      <c r="NLS183" s="72"/>
      <c r="NLT183" s="72"/>
      <c r="NLU183" s="72"/>
      <c r="NLV183" s="72"/>
      <c r="NLW183" s="72"/>
      <c r="NLX183" s="72"/>
      <c r="NLY183" s="72"/>
      <c r="NLZ183" s="72"/>
      <c r="NMA183" s="72"/>
      <c r="NMB183" s="72"/>
      <c r="NMC183" s="72"/>
      <c r="NMD183" s="72"/>
      <c r="NME183" s="72"/>
      <c r="NMF183" s="72"/>
      <c r="NMG183" s="72"/>
      <c r="NMH183" s="72"/>
      <c r="NMI183" s="72"/>
      <c r="NMJ183" s="72"/>
      <c r="NMK183" s="72"/>
      <c r="NML183" s="72"/>
      <c r="NMM183" s="72"/>
      <c r="NMN183" s="72"/>
      <c r="NMO183" s="72"/>
      <c r="NMP183" s="72"/>
      <c r="NMQ183" s="72"/>
      <c r="NMR183" s="72"/>
      <c r="NMS183" s="72"/>
      <c r="NMT183" s="72"/>
      <c r="NMU183" s="72"/>
      <c r="NMV183" s="72"/>
      <c r="NMW183" s="72"/>
      <c r="NMX183" s="72"/>
      <c r="NMY183" s="72"/>
      <c r="NMZ183" s="72"/>
      <c r="NNA183" s="72"/>
      <c r="NNB183" s="72"/>
      <c r="NNC183" s="72"/>
      <c r="NND183" s="72"/>
      <c r="NNE183" s="72"/>
      <c r="NNF183" s="72"/>
      <c r="NNG183" s="72"/>
      <c r="NNH183" s="72"/>
      <c r="NNI183" s="72"/>
      <c r="NNJ183" s="72"/>
      <c r="NNK183" s="72"/>
      <c r="NNL183" s="72"/>
      <c r="NNM183" s="72"/>
      <c r="NNN183" s="72"/>
      <c r="NNO183" s="72"/>
      <c r="NNP183" s="72"/>
      <c r="NNQ183" s="72"/>
      <c r="NNR183" s="72"/>
      <c r="NNS183" s="72"/>
      <c r="NNT183" s="72"/>
      <c r="NNU183" s="72"/>
      <c r="NNV183" s="72"/>
      <c r="NNW183" s="72"/>
      <c r="NNX183" s="72"/>
      <c r="NNY183" s="72"/>
      <c r="NNZ183" s="72"/>
      <c r="NOA183" s="72"/>
      <c r="NOB183" s="72"/>
      <c r="NOC183" s="72"/>
      <c r="NOD183" s="72"/>
      <c r="NOE183" s="72"/>
      <c r="NOF183" s="72"/>
      <c r="NOG183" s="72"/>
      <c r="NOH183" s="72"/>
      <c r="NOI183" s="72"/>
      <c r="NOJ183" s="72"/>
      <c r="NOK183" s="72"/>
      <c r="NOL183" s="72"/>
      <c r="NOM183" s="72"/>
      <c r="NON183" s="72"/>
      <c r="NOO183" s="72"/>
      <c r="NOP183" s="72"/>
      <c r="NOQ183" s="72"/>
      <c r="NOR183" s="72"/>
      <c r="NOS183" s="72"/>
      <c r="NOT183" s="72"/>
      <c r="NOU183" s="72"/>
      <c r="NOV183" s="72"/>
      <c r="NOW183" s="72"/>
      <c r="NOX183" s="72"/>
      <c r="NOY183" s="72"/>
      <c r="NOZ183" s="72"/>
      <c r="NPA183" s="72"/>
      <c r="NPB183" s="72"/>
      <c r="NPC183" s="72"/>
      <c r="NPD183" s="72"/>
      <c r="NPE183" s="72"/>
      <c r="NPF183" s="72"/>
      <c r="NPG183" s="72"/>
      <c r="NPH183" s="72"/>
      <c r="NPI183" s="72"/>
      <c r="NPJ183" s="72"/>
      <c r="NPK183" s="72"/>
      <c r="NPL183" s="72"/>
      <c r="NPM183" s="72"/>
      <c r="NPN183" s="72"/>
      <c r="NPO183" s="72"/>
      <c r="NPP183" s="72"/>
      <c r="NPQ183" s="72"/>
      <c r="NPR183" s="72"/>
      <c r="NPS183" s="72"/>
      <c r="NPT183" s="72"/>
      <c r="NPU183" s="72"/>
      <c r="NPV183" s="72"/>
      <c r="NPW183" s="72"/>
      <c r="NPX183" s="72"/>
      <c r="NPY183" s="72"/>
      <c r="NPZ183" s="72"/>
      <c r="NQA183" s="72"/>
      <c r="NQB183" s="72"/>
      <c r="NQC183" s="72"/>
      <c r="NQD183" s="72"/>
      <c r="NQE183" s="72"/>
      <c r="NQF183" s="72"/>
      <c r="NQG183" s="72"/>
      <c r="NQH183" s="72"/>
      <c r="NQI183" s="72"/>
      <c r="NQJ183" s="72"/>
      <c r="NQK183" s="72"/>
      <c r="NQL183" s="72"/>
      <c r="NQM183" s="72"/>
      <c r="NQN183" s="72"/>
      <c r="NQO183" s="72"/>
      <c r="NQP183" s="72"/>
      <c r="NQQ183" s="72"/>
      <c r="NQR183" s="72"/>
      <c r="NQS183" s="72"/>
      <c r="NQT183" s="72"/>
      <c r="NQU183" s="72"/>
      <c r="NQV183" s="72"/>
      <c r="NQW183" s="72"/>
      <c r="NQX183" s="72"/>
      <c r="NQY183" s="72"/>
      <c r="NQZ183" s="72"/>
      <c r="NRA183" s="72"/>
      <c r="NRB183" s="72"/>
      <c r="NRC183" s="72"/>
      <c r="NRD183" s="72"/>
      <c r="NRE183" s="72"/>
      <c r="NRF183" s="72"/>
      <c r="NRG183" s="72"/>
      <c r="NRH183" s="72"/>
      <c r="NRI183" s="72"/>
      <c r="NRJ183" s="72"/>
      <c r="NRK183" s="72"/>
      <c r="NRL183" s="72"/>
      <c r="NRM183" s="72"/>
      <c r="NRN183" s="72"/>
      <c r="NRO183" s="72"/>
      <c r="NRP183" s="72"/>
      <c r="NRQ183" s="72"/>
      <c r="NRR183" s="72"/>
      <c r="NRS183" s="72"/>
      <c r="NRT183" s="72"/>
      <c r="NRU183" s="72"/>
      <c r="NRV183" s="72"/>
      <c r="NRW183" s="72"/>
      <c r="NRX183" s="72"/>
      <c r="NRY183" s="72"/>
      <c r="NRZ183" s="72"/>
      <c r="NSA183" s="72"/>
      <c r="NSB183" s="72"/>
      <c r="NSC183" s="72"/>
      <c r="NSD183" s="72"/>
      <c r="NSE183" s="72"/>
      <c r="NSF183" s="72"/>
      <c r="NSG183" s="72"/>
      <c r="NSH183" s="72"/>
      <c r="NSI183" s="72"/>
      <c r="NSJ183" s="72"/>
      <c r="NSK183" s="72"/>
      <c r="NSL183" s="72"/>
      <c r="NSM183" s="72"/>
      <c r="NSN183" s="72"/>
      <c r="NSO183" s="72"/>
      <c r="NSP183" s="72"/>
      <c r="NSQ183" s="72"/>
      <c r="NSR183" s="72"/>
      <c r="NSS183" s="72"/>
      <c r="NST183" s="72"/>
      <c r="NSU183" s="72"/>
      <c r="NSV183" s="72"/>
      <c r="NSW183" s="72"/>
      <c r="NSX183" s="72"/>
      <c r="NSY183" s="72"/>
      <c r="NSZ183" s="72"/>
      <c r="NTA183" s="72"/>
      <c r="NTB183" s="72"/>
      <c r="NTC183" s="72"/>
      <c r="NTD183" s="72"/>
      <c r="NTE183" s="72"/>
      <c r="NTF183" s="72"/>
      <c r="NTG183" s="72"/>
      <c r="NTH183" s="72"/>
      <c r="NTI183" s="72"/>
      <c r="NTJ183" s="72"/>
      <c r="NTK183" s="72"/>
      <c r="NTL183" s="72"/>
      <c r="NTM183" s="72"/>
      <c r="NTN183" s="72"/>
      <c r="NTO183" s="72"/>
      <c r="NTP183" s="72"/>
      <c r="NTQ183" s="72"/>
      <c r="NTR183" s="72"/>
      <c r="NTS183" s="72"/>
      <c r="NTT183" s="72"/>
      <c r="NTU183" s="72"/>
      <c r="NTV183" s="72"/>
      <c r="NTW183" s="72"/>
      <c r="NTX183" s="72"/>
      <c r="NTY183" s="72"/>
      <c r="NTZ183" s="72"/>
      <c r="NUA183" s="72"/>
      <c r="NUB183" s="72"/>
      <c r="NUC183" s="72"/>
      <c r="NUD183" s="72"/>
      <c r="NUE183" s="72"/>
      <c r="NUF183" s="72"/>
      <c r="NUG183" s="72"/>
      <c r="NUH183" s="72"/>
      <c r="NUI183" s="72"/>
      <c r="NUJ183" s="72"/>
      <c r="NUK183" s="72"/>
      <c r="NUL183" s="72"/>
      <c r="NUM183" s="72"/>
      <c r="NUN183" s="72"/>
      <c r="NUO183" s="72"/>
      <c r="NUP183" s="72"/>
      <c r="NUQ183" s="72"/>
      <c r="NUR183" s="72"/>
      <c r="NUS183" s="72"/>
      <c r="NUT183" s="72"/>
      <c r="NUU183" s="72"/>
      <c r="NUV183" s="72"/>
      <c r="NUW183" s="72"/>
      <c r="NUX183" s="72"/>
      <c r="NUY183" s="72"/>
      <c r="NUZ183" s="72"/>
      <c r="NVA183" s="72"/>
      <c r="NVB183" s="72"/>
      <c r="NVC183" s="72"/>
      <c r="NVD183" s="72"/>
      <c r="NVE183" s="72"/>
      <c r="NVF183" s="72"/>
      <c r="NVG183" s="72"/>
      <c r="NVH183" s="72"/>
      <c r="NVI183" s="72"/>
      <c r="NVJ183" s="72"/>
      <c r="NVK183" s="72"/>
      <c r="NVL183" s="72"/>
      <c r="NVM183" s="72"/>
      <c r="NVN183" s="72"/>
      <c r="NVO183" s="72"/>
      <c r="NVP183" s="72"/>
      <c r="NVQ183" s="72"/>
      <c r="NVR183" s="72"/>
      <c r="NVS183" s="72"/>
      <c r="NVT183" s="72"/>
      <c r="NVU183" s="72"/>
      <c r="NVV183" s="72"/>
      <c r="NVW183" s="72"/>
      <c r="NVX183" s="72"/>
      <c r="NVY183" s="72"/>
      <c r="NVZ183" s="72"/>
      <c r="NWA183" s="72"/>
      <c r="NWB183" s="72"/>
      <c r="NWC183" s="72"/>
      <c r="NWD183" s="72"/>
      <c r="NWE183" s="72"/>
      <c r="NWF183" s="72"/>
      <c r="NWG183" s="72"/>
      <c r="NWH183" s="72"/>
      <c r="NWI183" s="72"/>
      <c r="NWJ183" s="72"/>
      <c r="NWK183" s="72"/>
      <c r="NWL183" s="72"/>
      <c r="NWM183" s="72"/>
      <c r="NWN183" s="72"/>
      <c r="NWO183" s="72"/>
      <c r="NWP183" s="72"/>
      <c r="NWQ183" s="72"/>
      <c r="NWR183" s="72"/>
      <c r="NWS183" s="72"/>
      <c r="NWT183" s="72"/>
      <c r="NWU183" s="72"/>
      <c r="NWV183" s="72"/>
      <c r="NWW183" s="72"/>
      <c r="NWX183" s="72"/>
      <c r="NWY183" s="72"/>
      <c r="NWZ183" s="72"/>
      <c r="NXA183" s="72"/>
      <c r="NXB183" s="72"/>
      <c r="NXC183" s="72"/>
      <c r="NXD183" s="72"/>
      <c r="NXE183" s="72"/>
      <c r="NXF183" s="72"/>
      <c r="NXG183" s="72"/>
      <c r="NXH183" s="72"/>
      <c r="NXI183" s="72"/>
      <c r="NXJ183" s="72"/>
      <c r="NXK183" s="72"/>
      <c r="NXL183" s="72"/>
      <c r="NXM183" s="72"/>
      <c r="NXN183" s="72"/>
      <c r="NXO183" s="72"/>
      <c r="NXP183" s="72"/>
      <c r="NXQ183" s="72"/>
      <c r="NXR183" s="72"/>
      <c r="NXS183" s="72"/>
      <c r="NXT183" s="72"/>
      <c r="NXU183" s="72"/>
      <c r="NXV183" s="72"/>
      <c r="NXW183" s="72"/>
      <c r="NXX183" s="72"/>
      <c r="NXY183" s="72"/>
      <c r="NXZ183" s="72"/>
      <c r="NYA183" s="72"/>
      <c r="NYB183" s="72"/>
      <c r="NYC183" s="72"/>
      <c r="NYD183" s="72"/>
      <c r="NYE183" s="72"/>
      <c r="NYF183" s="72"/>
      <c r="NYG183" s="72"/>
      <c r="NYH183" s="72"/>
      <c r="NYI183" s="72"/>
      <c r="NYJ183" s="72"/>
      <c r="NYK183" s="72"/>
      <c r="NYL183" s="72"/>
      <c r="NYM183" s="72"/>
      <c r="NYN183" s="72"/>
      <c r="NYO183" s="72"/>
      <c r="NYP183" s="72"/>
      <c r="NYQ183" s="72"/>
      <c r="NYR183" s="72"/>
      <c r="NYS183" s="72"/>
      <c r="NYT183" s="72"/>
      <c r="NYU183" s="72"/>
      <c r="NYV183" s="72"/>
      <c r="NYW183" s="72"/>
      <c r="NYX183" s="72"/>
      <c r="NYY183" s="72"/>
      <c r="NYZ183" s="72"/>
      <c r="NZA183" s="72"/>
      <c r="NZB183" s="72"/>
      <c r="NZC183" s="72"/>
      <c r="NZD183" s="72"/>
      <c r="NZE183" s="72"/>
      <c r="NZF183" s="72"/>
      <c r="NZG183" s="72"/>
      <c r="NZH183" s="72"/>
      <c r="NZI183" s="72"/>
      <c r="NZJ183" s="72"/>
      <c r="NZK183" s="72"/>
      <c r="NZL183" s="72"/>
      <c r="NZM183" s="72"/>
      <c r="NZN183" s="72"/>
      <c r="NZO183" s="72"/>
      <c r="NZP183" s="72"/>
      <c r="NZQ183" s="72"/>
      <c r="NZR183" s="72"/>
      <c r="NZS183" s="72"/>
      <c r="NZT183" s="72"/>
      <c r="NZU183" s="72"/>
      <c r="NZV183" s="72"/>
      <c r="NZW183" s="72"/>
      <c r="NZX183" s="72"/>
      <c r="NZY183" s="72"/>
      <c r="NZZ183" s="72"/>
      <c r="OAA183" s="72"/>
      <c r="OAB183" s="72"/>
      <c r="OAC183" s="72"/>
      <c r="OAD183" s="72"/>
      <c r="OAE183" s="72"/>
      <c r="OAF183" s="72"/>
      <c r="OAG183" s="72"/>
      <c r="OAH183" s="72"/>
      <c r="OAI183" s="72"/>
      <c r="OAJ183" s="72"/>
      <c r="OAK183" s="72"/>
      <c r="OAL183" s="72"/>
      <c r="OAM183" s="72"/>
      <c r="OAN183" s="72"/>
      <c r="OAO183" s="72"/>
      <c r="OAP183" s="72"/>
      <c r="OAQ183" s="72"/>
      <c r="OAR183" s="72"/>
      <c r="OAS183" s="72"/>
      <c r="OAT183" s="72"/>
      <c r="OAU183" s="72"/>
      <c r="OAV183" s="72"/>
      <c r="OAW183" s="72"/>
      <c r="OAX183" s="72"/>
      <c r="OAY183" s="72"/>
      <c r="OAZ183" s="72"/>
      <c r="OBA183" s="72"/>
      <c r="OBB183" s="72"/>
      <c r="OBC183" s="72"/>
      <c r="OBD183" s="72"/>
      <c r="OBE183" s="72"/>
      <c r="OBF183" s="72"/>
      <c r="OBG183" s="72"/>
      <c r="OBH183" s="72"/>
      <c r="OBI183" s="72"/>
      <c r="OBJ183" s="72"/>
      <c r="OBK183" s="72"/>
      <c r="OBL183" s="72"/>
      <c r="OBM183" s="72"/>
      <c r="OBN183" s="72"/>
      <c r="OBO183" s="72"/>
      <c r="OBP183" s="72"/>
      <c r="OBQ183" s="72"/>
      <c r="OBR183" s="72"/>
      <c r="OBS183" s="72"/>
      <c r="OBT183" s="72"/>
      <c r="OBU183" s="72"/>
      <c r="OBV183" s="72"/>
      <c r="OBW183" s="72"/>
      <c r="OBX183" s="72"/>
      <c r="OBY183" s="72"/>
      <c r="OBZ183" s="72"/>
      <c r="OCA183" s="72"/>
      <c r="OCB183" s="72"/>
      <c r="OCC183" s="72"/>
      <c r="OCD183" s="72"/>
      <c r="OCE183" s="72"/>
      <c r="OCF183" s="72"/>
      <c r="OCG183" s="72"/>
      <c r="OCH183" s="72"/>
      <c r="OCI183" s="72"/>
      <c r="OCJ183" s="72"/>
      <c r="OCK183" s="72"/>
      <c r="OCL183" s="72"/>
      <c r="OCM183" s="72"/>
      <c r="OCN183" s="72"/>
      <c r="OCO183" s="72"/>
      <c r="OCP183" s="72"/>
      <c r="OCQ183" s="72"/>
      <c r="OCR183" s="72"/>
      <c r="OCS183" s="72"/>
      <c r="OCT183" s="72"/>
      <c r="OCU183" s="72"/>
      <c r="OCV183" s="72"/>
      <c r="OCW183" s="72"/>
      <c r="OCX183" s="72"/>
      <c r="OCY183" s="72"/>
      <c r="OCZ183" s="72"/>
      <c r="ODA183" s="72"/>
      <c r="ODB183" s="72"/>
      <c r="ODC183" s="72"/>
      <c r="ODD183" s="72"/>
      <c r="ODE183" s="72"/>
      <c r="ODF183" s="72"/>
      <c r="ODG183" s="72"/>
      <c r="ODH183" s="72"/>
      <c r="ODI183" s="72"/>
      <c r="ODJ183" s="72"/>
      <c r="ODK183" s="72"/>
      <c r="ODL183" s="72"/>
      <c r="ODM183" s="72"/>
      <c r="ODN183" s="72"/>
      <c r="ODO183" s="72"/>
      <c r="ODP183" s="72"/>
      <c r="ODQ183" s="72"/>
      <c r="ODR183" s="72"/>
      <c r="ODS183" s="72"/>
      <c r="ODT183" s="72"/>
      <c r="ODU183" s="72"/>
      <c r="ODV183" s="72"/>
      <c r="ODW183" s="72"/>
      <c r="ODX183" s="72"/>
      <c r="ODY183" s="72"/>
      <c r="ODZ183" s="72"/>
      <c r="OEA183" s="72"/>
      <c r="OEB183" s="72"/>
      <c r="OEC183" s="72"/>
      <c r="OED183" s="72"/>
      <c r="OEE183" s="72"/>
      <c r="OEF183" s="72"/>
      <c r="OEG183" s="72"/>
      <c r="OEH183" s="72"/>
      <c r="OEI183" s="72"/>
      <c r="OEJ183" s="72"/>
      <c r="OEK183" s="72"/>
      <c r="OEL183" s="72"/>
      <c r="OEM183" s="72"/>
      <c r="OEN183" s="72"/>
      <c r="OEO183" s="72"/>
      <c r="OEP183" s="72"/>
      <c r="OEQ183" s="72"/>
      <c r="OER183" s="72"/>
      <c r="OES183" s="72"/>
      <c r="OET183" s="72"/>
      <c r="OEU183" s="72"/>
      <c r="OEV183" s="72"/>
      <c r="OEW183" s="72"/>
      <c r="OEX183" s="72"/>
      <c r="OEY183" s="72"/>
      <c r="OEZ183" s="72"/>
      <c r="OFA183" s="72"/>
      <c r="OFB183" s="72"/>
      <c r="OFC183" s="72"/>
      <c r="OFD183" s="72"/>
      <c r="OFE183" s="72"/>
      <c r="OFF183" s="72"/>
      <c r="OFG183" s="72"/>
      <c r="OFH183" s="72"/>
      <c r="OFI183" s="72"/>
      <c r="OFJ183" s="72"/>
      <c r="OFK183" s="72"/>
      <c r="OFL183" s="72"/>
      <c r="OFM183" s="72"/>
      <c r="OFN183" s="72"/>
      <c r="OFO183" s="72"/>
      <c r="OFP183" s="72"/>
      <c r="OFQ183" s="72"/>
      <c r="OFR183" s="72"/>
      <c r="OFS183" s="72"/>
      <c r="OFT183" s="72"/>
      <c r="OFU183" s="72"/>
      <c r="OFV183" s="72"/>
      <c r="OFW183" s="72"/>
      <c r="OFX183" s="72"/>
      <c r="OFY183" s="72"/>
      <c r="OFZ183" s="72"/>
      <c r="OGA183" s="72"/>
      <c r="OGB183" s="72"/>
      <c r="OGC183" s="72"/>
      <c r="OGD183" s="72"/>
      <c r="OGE183" s="72"/>
      <c r="OGF183" s="72"/>
      <c r="OGG183" s="72"/>
      <c r="OGH183" s="72"/>
      <c r="OGI183" s="72"/>
      <c r="OGJ183" s="72"/>
      <c r="OGK183" s="72"/>
      <c r="OGL183" s="72"/>
      <c r="OGM183" s="72"/>
      <c r="OGN183" s="72"/>
      <c r="OGO183" s="72"/>
      <c r="OGP183" s="72"/>
      <c r="OGQ183" s="72"/>
      <c r="OGR183" s="72"/>
      <c r="OGS183" s="72"/>
      <c r="OGT183" s="72"/>
      <c r="OGU183" s="72"/>
      <c r="OGV183" s="72"/>
      <c r="OGW183" s="72"/>
      <c r="OGX183" s="72"/>
      <c r="OGY183" s="72"/>
      <c r="OGZ183" s="72"/>
      <c r="OHA183" s="72"/>
      <c r="OHB183" s="72"/>
      <c r="OHC183" s="72"/>
      <c r="OHD183" s="72"/>
      <c r="OHE183" s="72"/>
      <c r="OHF183" s="72"/>
      <c r="OHG183" s="72"/>
      <c r="OHH183" s="72"/>
      <c r="OHI183" s="72"/>
      <c r="OHJ183" s="72"/>
      <c r="OHK183" s="72"/>
      <c r="OHL183" s="72"/>
      <c r="OHM183" s="72"/>
      <c r="OHN183" s="72"/>
      <c r="OHO183" s="72"/>
      <c r="OHP183" s="72"/>
      <c r="OHQ183" s="72"/>
      <c r="OHR183" s="72"/>
      <c r="OHS183" s="72"/>
      <c r="OHT183" s="72"/>
      <c r="OHU183" s="72"/>
      <c r="OHV183" s="72"/>
      <c r="OHW183" s="72"/>
      <c r="OHX183" s="72"/>
      <c r="OHY183" s="72"/>
      <c r="OHZ183" s="72"/>
      <c r="OIA183" s="72"/>
      <c r="OIB183" s="72"/>
      <c r="OIC183" s="72"/>
      <c r="OID183" s="72"/>
      <c r="OIE183" s="72"/>
      <c r="OIF183" s="72"/>
      <c r="OIG183" s="72"/>
      <c r="OIH183" s="72"/>
      <c r="OII183" s="72"/>
      <c r="OIJ183" s="72"/>
      <c r="OIK183" s="72"/>
      <c r="OIL183" s="72"/>
      <c r="OIM183" s="72"/>
      <c r="OIN183" s="72"/>
      <c r="OIO183" s="72"/>
      <c r="OIP183" s="72"/>
      <c r="OIQ183" s="72"/>
      <c r="OIR183" s="72"/>
      <c r="OIS183" s="72"/>
      <c r="OIT183" s="72"/>
      <c r="OIU183" s="72"/>
      <c r="OIV183" s="72"/>
      <c r="OIW183" s="72"/>
      <c r="OIX183" s="72"/>
      <c r="OIY183" s="72"/>
      <c r="OIZ183" s="72"/>
      <c r="OJA183" s="72"/>
      <c r="OJB183" s="72"/>
      <c r="OJC183" s="72"/>
      <c r="OJD183" s="72"/>
      <c r="OJE183" s="72"/>
      <c r="OJF183" s="72"/>
      <c r="OJG183" s="72"/>
      <c r="OJH183" s="72"/>
      <c r="OJI183" s="72"/>
      <c r="OJJ183" s="72"/>
      <c r="OJK183" s="72"/>
      <c r="OJL183" s="72"/>
      <c r="OJM183" s="72"/>
      <c r="OJN183" s="72"/>
      <c r="OJO183" s="72"/>
      <c r="OJP183" s="72"/>
      <c r="OJQ183" s="72"/>
      <c r="OJR183" s="72"/>
      <c r="OJS183" s="72"/>
      <c r="OJT183" s="72"/>
      <c r="OJU183" s="72"/>
      <c r="OJV183" s="72"/>
      <c r="OJW183" s="72"/>
      <c r="OJX183" s="72"/>
      <c r="OJY183" s="72"/>
      <c r="OJZ183" s="72"/>
      <c r="OKA183" s="72"/>
      <c r="OKB183" s="72"/>
      <c r="OKC183" s="72"/>
      <c r="OKD183" s="72"/>
      <c r="OKE183" s="72"/>
      <c r="OKF183" s="72"/>
      <c r="OKG183" s="72"/>
      <c r="OKH183" s="72"/>
      <c r="OKI183" s="72"/>
      <c r="OKJ183" s="72"/>
      <c r="OKK183" s="72"/>
      <c r="OKL183" s="72"/>
      <c r="OKM183" s="72"/>
      <c r="OKN183" s="72"/>
      <c r="OKO183" s="72"/>
      <c r="OKP183" s="72"/>
      <c r="OKQ183" s="72"/>
      <c r="OKR183" s="72"/>
      <c r="OKS183" s="72"/>
      <c r="OKT183" s="72"/>
      <c r="OKU183" s="72"/>
      <c r="OKV183" s="72"/>
      <c r="OKW183" s="72"/>
      <c r="OKX183" s="72"/>
      <c r="OKY183" s="72"/>
      <c r="OKZ183" s="72"/>
      <c r="OLA183" s="72"/>
      <c r="OLB183" s="72"/>
      <c r="OLC183" s="72"/>
      <c r="OLD183" s="72"/>
      <c r="OLE183" s="72"/>
      <c r="OLF183" s="72"/>
      <c r="OLG183" s="72"/>
      <c r="OLH183" s="72"/>
      <c r="OLI183" s="72"/>
      <c r="OLJ183" s="72"/>
      <c r="OLK183" s="72"/>
      <c r="OLL183" s="72"/>
      <c r="OLM183" s="72"/>
      <c r="OLN183" s="72"/>
      <c r="OLO183" s="72"/>
      <c r="OLP183" s="72"/>
      <c r="OLQ183" s="72"/>
      <c r="OLR183" s="72"/>
      <c r="OLS183" s="72"/>
      <c r="OLT183" s="72"/>
      <c r="OLU183" s="72"/>
      <c r="OLV183" s="72"/>
      <c r="OLW183" s="72"/>
      <c r="OLX183" s="72"/>
      <c r="OLY183" s="72"/>
      <c r="OLZ183" s="72"/>
      <c r="OMA183" s="72"/>
      <c r="OMB183" s="72"/>
      <c r="OMC183" s="72"/>
      <c r="OMD183" s="72"/>
      <c r="OME183" s="72"/>
      <c r="OMF183" s="72"/>
      <c r="OMG183" s="72"/>
      <c r="OMH183" s="72"/>
      <c r="OMI183" s="72"/>
      <c r="OMJ183" s="72"/>
      <c r="OMK183" s="72"/>
      <c r="OML183" s="72"/>
      <c r="OMM183" s="72"/>
      <c r="OMN183" s="72"/>
      <c r="OMO183" s="72"/>
      <c r="OMP183" s="72"/>
      <c r="OMQ183" s="72"/>
      <c r="OMR183" s="72"/>
      <c r="OMS183" s="72"/>
      <c r="OMT183" s="72"/>
      <c r="OMU183" s="72"/>
      <c r="OMV183" s="72"/>
      <c r="OMW183" s="72"/>
      <c r="OMX183" s="72"/>
      <c r="OMY183" s="72"/>
      <c r="OMZ183" s="72"/>
      <c r="ONA183" s="72"/>
      <c r="ONB183" s="72"/>
      <c r="ONC183" s="72"/>
      <c r="OND183" s="72"/>
      <c r="ONE183" s="72"/>
      <c r="ONF183" s="72"/>
      <c r="ONG183" s="72"/>
      <c r="ONH183" s="72"/>
      <c r="ONI183" s="72"/>
      <c r="ONJ183" s="72"/>
      <c r="ONK183" s="72"/>
      <c r="ONL183" s="72"/>
      <c r="ONM183" s="72"/>
      <c r="ONN183" s="72"/>
      <c r="ONO183" s="72"/>
      <c r="ONP183" s="72"/>
      <c r="ONQ183" s="72"/>
      <c r="ONR183" s="72"/>
      <c r="ONS183" s="72"/>
      <c r="ONT183" s="72"/>
      <c r="ONU183" s="72"/>
      <c r="ONV183" s="72"/>
      <c r="ONW183" s="72"/>
      <c r="ONX183" s="72"/>
      <c r="ONY183" s="72"/>
      <c r="ONZ183" s="72"/>
      <c r="OOA183" s="72"/>
      <c r="OOB183" s="72"/>
      <c r="OOC183" s="72"/>
      <c r="OOD183" s="72"/>
      <c r="OOE183" s="72"/>
      <c r="OOF183" s="72"/>
      <c r="OOG183" s="72"/>
      <c r="OOH183" s="72"/>
      <c r="OOI183" s="72"/>
      <c r="OOJ183" s="72"/>
      <c r="OOK183" s="72"/>
      <c r="OOL183" s="72"/>
      <c r="OOM183" s="72"/>
      <c r="OON183" s="72"/>
      <c r="OOO183" s="72"/>
      <c r="OOP183" s="72"/>
      <c r="OOQ183" s="72"/>
      <c r="OOR183" s="72"/>
      <c r="OOS183" s="72"/>
      <c r="OOT183" s="72"/>
      <c r="OOU183" s="72"/>
      <c r="OOV183" s="72"/>
      <c r="OOW183" s="72"/>
      <c r="OOX183" s="72"/>
      <c r="OOY183" s="72"/>
      <c r="OOZ183" s="72"/>
      <c r="OPA183" s="72"/>
      <c r="OPB183" s="72"/>
      <c r="OPC183" s="72"/>
      <c r="OPD183" s="72"/>
      <c r="OPE183" s="72"/>
      <c r="OPF183" s="72"/>
      <c r="OPG183" s="72"/>
      <c r="OPH183" s="72"/>
      <c r="OPI183" s="72"/>
      <c r="OPJ183" s="72"/>
      <c r="OPK183" s="72"/>
      <c r="OPL183" s="72"/>
      <c r="OPM183" s="72"/>
      <c r="OPN183" s="72"/>
      <c r="OPO183" s="72"/>
      <c r="OPP183" s="72"/>
      <c r="OPQ183" s="72"/>
      <c r="OPR183" s="72"/>
      <c r="OPS183" s="72"/>
      <c r="OPT183" s="72"/>
      <c r="OPU183" s="72"/>
      <c r="OPV183" s="72"/>
      <c r="OPW183" s="72"/>
      <c r="OPX183" s="72"/>
      <c r="OPY183" s="72"/>
      <c r="OPZ183" s="72"/>
      <c r="OQA183" s="72"/>
      <c r="OQB183" s="72"/>
      <c r="OQC183" s="72"/>
      <c r="OQD183" s="72"/>
      <c r="OQE183" s="72"/>
      <c r="OQF183" s="72"/>
      <c r="OQG183" s="72"/>
      <c r="OQH183" s="72"/>
      <c r="OQI183" s="72"/>
      <c r="OQJ183" s="72"/>
      <c r="OQK183" s="72"/>
      <c r="OQL183" s="72"/>
      <c r="OQM183" s="72"/>
      <c r="OQN183" s="72"/>
      <c r="OQO183" s="72"/>
      <c r="OQP183" s="72"/>
      <c r="OQQ183" s="72"/>
      <c r="OQR183" s="72"/>
      <c r="OQS183" s="72"/>
      <c r="OQT183" s="72"/>
      <c r="OQU183" s="72"/>
      <c r="OQV183" s="72"/>
      <c r="OQW183" s="72"/>
      <c r="OQX183" s="72"/>
      <c r="OQY183" s="72"/>
      <c r="OQZ183" s="72"/>
      <c r="ORA183" s="72"/>
      <c r="ORB183" s="72"/>
      <c r="ORC183" s="72"/>
      <c r="ORD183" s="72"/>
      <c r="ORE183" s="72"/>
      <c r="ORF183" s="72"/>
      <c r="ORG183" s="72"/>
      <c r="ORH183" s="72"/>
      <c r="ORI183" s="72"/>
      <c r="ORJ183" s="72"/>
      <c r="ORK183" s="72"/>
      <c r="ORL183" s="72"/>
      <c r="ORM183" s="72"/>
      <c r="ORN183" s="72"/>
      <c r="ORO183" s="72"/>
      <c r="ORP183" s="72"/>
      <c r="ORQ183" s="72"/>
      <c r="ORR183" s="72"/>
      <c r="ORS183" s="72"/>
      <c r="ORT183" s="72"/>
      <c r="ORU183" s="72"/>
      <c r="ORV183" s="72"/>
      <c r="ORW183" s="72"/>
      <c r="ORX183" s="72"/>
      <c r="ORY183" s="72"/>
      <c r="ORZ183" s="72"/>
      <c r="OSA183" s="72"/>
      <c r="OSB183" s="72"/>
      <c r="OSC183" s="72"/>
      <c r="OSD183" s="72"/>
      <c r="OSE183" s="72"/>
      <c r="OSF183" s="72"/>
      <c r="OSG183" s="72"/>
      <c r="OSH183" s="72"/>
      <c r="OSI183" s="72"/>
      <c r="OSJ183" s="72"/>
      <c r="OSK183" s="72"/>
      <c r="OSL183" s="72"/>
      <c r="OSM183" s="72"/>
      <c r="OSN183" s="72"/>
      <c r="OSO183" s="72"/>
      <c r="OSP183" s="72"/>
      <c r="OSQ183" s="72"/>
      <c r="OSR183" s="72"/>
      <c r="OSS183" s="72"/>
      <c r="OST183" s="72"/>
      <c r="OSU183" s="72"/>
      <c r="OSV183" s="72"/>
      <c r="OSW183" s="72"/>
      <c r="OSX183" s="72"/>
      <c r="OSY183" s="72"/>
      <c r="OSZ183" s="72"/>
      <c r="OTA183" s="72"/>
      <c r="OTB183" s="72"/>
      <c r="OTC183" s="72"/>
      <c r="OTD183" s="72"/>
      <c r="OTE183" s="72"/>
      <c r="OTF183" s="72"/>
      <c r="OTG183" s="72"/>
      <c r="OTH183" s="72"/>
      <c r="OTI183" s="72"/>
      <c r="OTJ183" s="72"/>
      <c r="OTK183" s="72"/>
      <c r="OTL183" s="72"/>
      <c r="OTM183" s="72"/>
      <c r="OTN183" s="72"/>
      <c r="OTO183" s="72"/>
      <c r="OTP183" s="72"/>
      <c r="OTQ183" s="72"/>
      <c r="OTR183" s="72"/>
      <c r="OTS183" s="72"/>
      <c r="OTT183" s="72"/>
      <c r="OTU183" s="72"/>
      <c r="OTV183" s="72"/>
      <c r="OTW183" s="72"/>
      <c r="OTX183" s="72"/>
      <c r="OTY183" s="72"/>
      <c r="OTZ183" s="72"/>
      <c r="OUA183" s="72"/>
      <c r="OUB183" s="72"/>
      <c r="OUC183" s="72"/>
      <c r="OUD183" s="72"/>
      <c r="OUE183" s="72"/>
      <c r="OUF183" s="72"/>
      <c r="OUG183" s="72"/>
      <c r="OUH183" s="72"/>
      <c r="OUI183" s="72"/>
      <c r="OUJ183" s="72"/>
      <c r="OUK183" s="72"/>
      <c r="OUL183" s="72"/>
      <c r="OUM183" s="72"/>
      <c r="OUN183" s="72"/>
      <c r="OUO183" s="72"/>
      <c r="OUP183" s="72"/>
      <c r="OUQ183" s="72"/>
      <c r="OUR183" s="72"/>
      <c r="OUS183" s="72"/>
      <c r="OUT183" s="72"/>
      <c r="OUU183" s="72"/>
      <c r="OUV183" s="72"/>
      <c r="OUW183" s="72"/>
      <c r="OUX183" s="72"/>
      <c r="OUY183" s="72"/>
      <c r="OUZ183" s="72"/>
      <c r="OVA183" s="72"/>
      <c r="OVB183" s="72"/>
      <c r="OVC183" s="72"/>
      <c r="OVD183" s="72"/>
      <c r="OVE183" s="72"/>
      <c r="OVF183" s="72"/>
      <c r="OVG183" s="72"/>
      <c r="OVH183" s="72"/>
      <c r="OVI183" s="72"/>
      <c r="OVJ183" s="72"/>
      <c r="OVK183" s="72"/>
      <c r="OVL183" s="72"/>
      <c r="OVM183" s="72"/>
      <c r="OVN183" s="72"/>
      <c r="OVO183" s="72"/>
      <c r="OVP183" s="72"/>
      <c r="OVQ183" s="72"/>
      <c r="OVR183" s="72"/>
      <c r="OVS183" s="72"/>
      <c r="OVT183" s="72"/>
      <c r="OVU183" s="72"/>
      <c r="OVV183" s="72"/>
      <c r="OVW183" s="72"/>
      <c r="OVX183" s="72"/>
      <c r="OVY183" s="72"/>
      <c r="OVZ183" s="72"/>
      <c r="OWA183" s="72"/>
      <c r="OWB183" s="72"/>
      <c r="OWC183" s="72"/>
      <c r="OWD183" s="72"/>
      <c r="OWE183" s="72"/>
      <c r="OWF183" s="72"/>
      <c r="OWG183" s="72"/>
      <c r="OWH183" s="72"/>
      <c r="OWI183" s="72"/>
      <c r="OWJ183" s="72"/>
      <c r="OWK183" s="72"/>
      <c r="OWL183" s="72"/>
      <c r="OWM183" s="72"/>
      <c r="OWN183" s="72"/>
      <c r="OWO183" s="72"/>
      <c r="OWP183" s="72"/>
      <c r="OWQ183" s="72"/>
      <c r="OWR183" s="72"/>
      <c r="OWS183" s="72"/>
      <c r="OWT183" s="72"/>
      <c r="OWU183" s="72"/>
      <c r="OWV183" s="72"/>
      <c r="OWW183" s="72"/>
      <c r="OWX183" s="72"/>
      <c r="OWY183" s="72"/>
      <c r="OWZ183" s="72"/>
      <c r="OXA183" s="72"/>
      <c r="OXB183" s="72"/>
      <c r="OXC183" s="72"/>
      <c r="OXD183" s="72"/>
      <c r="OXE183" s="72"/>
      <c r="OXF183" s="72"/>
      <c r="OXG183" s="72"/>
      <c r="OXH183" s="72"/>
      <c r="OXI183" s="72"/>
      <c r="OXJ183" s="72"/>
      <c r="OXK183" s="72"/>
      <c r="OXL183" s="72"/>
      <c r="OXM183" s="72"/>
      <c r="OXN183" s="72"/>
      <c r="OXO183" s="72"/>
      <c r="OXP183" s="72"/>
      <c r="OXQ183" s="72"/>
      <c r="OXR183" s="72"/>
      <c r="OXS183" s="72"/>
      <c r="OXT183" s="72"/>
      <c r="OXU183" s="72"/>
      <c r="OXV183" s="72"/>
      <c r="OXW183" s="72"/>
      <c r="OXX183" s="72"/>
      <c r="OXY183" s="72"/>
      <c r="OXZ183" s="72"/>
      <c r="OYA183" s="72"/>
      <c r="OYB183" s="72"/>
      <c r="OYC183" s="72"/>
      <c r="OYD183" s="72"/>
      <c r="OYE183" s="72"/>
      <c r="OYF183" s="72"/>
      <c r="OYG183" s="72"/>
      <c r="OYH183" s="72"/>
      <c r="OYI183" s="72"/>
      <c r="OYJ183" s="72"/>
      <c r="OYK183" s="72"/>
      <c r="OYL183" s="72"/>
      <c r="OYM183" s="72"/>
      <c r="OYN183" s="72"/>
      <c r="OYO183" s="72"/>
      <c r="OYP183" s="72"/>
      <c r="OYQ183" s="72"/>
      <c r="OYR183" s="72"/>
      <c r="OYS183" s="72"/>
      <c r="OYT183" s="72"/>
      <c r="OYU183" s="72"/>
      <c r="OYV183" s="72"/>
      <c r="OYW183" s="72"/>
      <c r="OYX183" s="72"/>
      <c r="OYY183" s="72"/>
      <c r="OYZ183" s="72"/>
      <c r="OZA183" s="72"/>
      <c r="OZB183" s="72"/>
      <c r="OZC183" s="72"/>
      <c r="OZD183" s="72"/>
      <c r="OZE183" s="72"/>
      <c r="OZF183" s="72"/>
      <c r="OZG183" s="72"/>
      <c r="OZH183" s="72"/>
      <c r="OZI183" s="72"/>
      <c r="OZJ183" s="72"/>
      <c r="OZK183" s="72"/>
      <c r="OZL183" s="72"/>
      <c r="OZM183" s="72"/>
      <c r="OZN183" s="72"/>
      <c r="OZO183" s="72"/>
      <c r="OZP183" s="72"/>
      <c r="OZQ183" s="72"/>
      <c r="OZR183" s="72"/>
      <c r="OZS183" s="72"/>
      <c r="OZT183" s="72"/>
      <c r="OZU183" s="72"/>
      <c r="OZV183" s="72"/>
      <c r="OZW183" s="72"/>
      <c r="OZX183" s="72"/>
      <c r="OZY183" s="72"/>
      <c r="OZZ183" s="72"/>
      <c r="PAA183" s="72"/>
      <c r="PAB183" s="72"/>
      <c r="PAC183" s="72"/>
      <c r="PAD183" s="72"/>
      <c r="PAE183" s="72"/>
      <c r="PAF183" s="72"/>
      <c r="PAG183" s="72"/>
      <c r="PAH183" s="72"/>
      <c r="PAI183" s="72"/>
      <c r="PAJ183" s="72"/>
      <c r="PAK183" s="72"/>
      <c r="PAL183" s="72"/>
      <c r="PAM183" s="72"/>
      <c r="PAN183" s="72"/>
      <c r="PAO183" s="72"/>
      <c r="PAP183" s="72"/>
      <c r="PAQ183" s="72"/>
      <c r="PAR183" s="72"/>
      <c r="PAS183" s="72"/>
      <c r="PAT183" s="72"/>
      <c r="PAU183" s="72"/>
      <c r="PAV183" s="72"/>
      <c r="PAW183" s="72"/>
      <c r="PAX183" s="72"/>
      <c r="PAY183" s="72"/>
      <c r="PAZ183" s="72"/>
      <c r="PBA183" s="72"/>
      <c r="PBB183" s="72"/>
      <c r="PBC183" s="72"/>
      <c r="PBD183" s="72"/>
      <c r="PBE183" s="72"/>
      <c r="PBF183" s="72"/>
      <c r="PBG183" s="72"/>
      <c r="PBH183" s="72"/>
      <c r="PBI183" s="72"/>
      <c r="PBJ183" s="72"/>
      <c r="PBK183" s="72"/>
      <c r="PBL183" s="72"/>
      <c r="PBM183" s="72"/>
      <c r="PBN183" s="72"/>
      <c r="PBO183" s="72"/>
      <c r="PBP183" s="72"/>
      <c r="PBQ183" s="72"/>
      <c r="PBR183" s="72"/>
      <c r="PBS183" s="72"/>
      <c r="PBT183" s="72"/>
      <c r="PBU183" s="72"/>
      <c r="PBV183" s="72"/>
      <c r="PBW183" s="72"/>
      <c r="PBX183" s="72"/>
      <c r="PBY183" s="72"/>
      <c r="PBZ183" s="72"/>
      <c r="PCA183" s="72"/>
      <c r="PCB183" s="72"/>
      <c r="PCC183" s="72"/>
      <c r="PCD183" s="72"/>
      <c r="PCE183" s="72"/>
      <c r="PCF183" s="72"/>
      <c r="PCG183" s="72"/>
      <c r="PCH183" s="72"/>
      <c r="PCI183" s="72"/>
      <c r="PCJ183" s="72"/>
      <c r="PCK183" s="72"/>
      <c r="PCL183" s="72"/>
      <c r="PCM183" s="72"/>
      <c r="PCN183" s="72"/>
      <c r="PCO183" s="72"/>
      <c r="PCP183" s="72"/>
      <c r="PCQ183" s="72"/>
      <c r="PCR183" s="72"/>
      <c r="PCS183" s="72"/>
      <c r="PCT183" s="72"/>
      <c r="PCU183" s="72"/>
      <c r="PCV183" s="72"/>
      <c r="PCW183" s="72"/>
      <c r="PCX183" s="72"/>
      <c r="PCY183" s="72"/>
      <c r="PCZ183" s="72"/>
      <c r="PDA183" s="72"/>
      <c r="PDB183" s="72"/>
      <c r="PDC183" s="72"/>
      <c r="PDD183" s="72"/>
      <c r="PDE183" s="72"/>
      <c r="PDF183" s="72"/>
      <c r="PDG183" s="72"/>
      <c r="PDH183" s="72"/>
      <c r="PDI183" s="72"/>
      <c r="PDJ183" s="72"/>
      <c r="PDK183" s="72"/>
      <c r="PDL183" s="72"/>
      <c r="PDM183" s="72"/>
      <c r="PDN183" s="72"/>
      <c r="PDO183" s="72"/>
      <c r="PDP183" s="72"/>
      <c r="PDQ183" s="72"/>
      <c r="PDR183" s="72"/>
      <c r="PDS183" s="72"/>
      <c r="PDT183" s="72"/>
      <c r="PDU183" s="72"/>
      <c r="PDV183" s="72"/>
      <c r="PDW183" s="72"/>
      <c r="PDX183" s="72"/>
      <c r="PDY183" s="72"/>
      <c r="PDZ183" s="72"/>
      <c r="PEA183" s="72"/>
      <c r="PEB183" s="72"/>
      <c r="PEC183" s="72"/>
      <c r="PED183" s="72"/>
      <c r="PEE183" s="72"/>
      <c r="PEF183" s="72"/>
      <c r="PEG183" s="72"/>
      <c r="PEH183" s="72"/>
      <c r="PEI183" s="72"/>
      <c r="PEJ183" s="72"/>
      <c r="PEK183" s="72"/>
      <c r="PEL183" s="72"/>
      <c r="PEM183" s="72"/>
      <c r="PEN183" s="72"/>
      <c r="PEO183" s="72"/>
      <c r="PEP183" s="72"/>
      <c r="PEQ183" s="72"/>
      <c r="PER183" s="72"/>
      <c r="PES183" s="72"/>
      <c r="PET183" s="72"/>
      <c r="PEU183" s="72"/>
      <c r="PEV183" s="72"/>
      <c r="PEW183" s="72"/>
      <c r="PEX183" s="72"/>
      <c r="PEY183" s="72"/>
      <c r="PEZ183" s="72"/>
      <c r="PFA183" s="72"/>
      <c r="PFB183" s="72"/>
      <c r="PFC183" s="72"/>
      <c r="PFD183" s="72"/>
      <c r="PFE183" s="72"/>
      <c r="PFF183" s="72"/>
      <c r="PFG183" s="72"/>
      <c r="PFH183" s="72"/>
      <c r="PFI183" s="72"/>
      <c r="PFJ183" s="72"/>
      <c r="PFK183" s="72"/>
      <c r="PFL183" s="72"/>
      <c r="PFM183" s="72"/>
      <c r="PFN183" s="72"/>
      <c r="PFO183" s="72"/>
      <c r="PFP183" s="72"/>
      <c r="PFQ183" s="72"/>
      <c r="PFR183" s="72"/>
      <c r="PFS183" s="72"/>
      <c r="PFT183" s="72"/>
      <c r="PFU183" s="72"/>
      <c r="PFV183" s="72"/>
      <c r="PFW183" s="72"/>
      <c r="PFX183" s="72"/>
      <c r="PFY183" s="72"/>
      <c r="PFZ183" s="72"/>
      <c r="PGA183" s="72"/>
      <c r="PGB183" s="72"/>
      <c r="PGC183" s="72"/>
      <c r="PGD183" s="72"/>
      <c r="PGE183" s="72"/>
      <c r="PGF183" s="72"/>
      <c r="PGG183" s="72"/>
      <c r="PGH183" s="72"/>
      <c r="PGI183" s="72"/>
      <c r="PGJ183" s="72"/>
      <c r="PGK183" s="72"/>
      <c r="PGL183" s="72"/>
      <c r="PGM183" s="72"/>
      <c r="PGN183" s="72"/>
      <c r="PGO183" s="72"/>
      <c r="PGP183" s="72"/>
      <c r="PGQ183" s="72"/>
      <c r="PGR183" s="72"/>
      <c r="PGS183" s="72"/>
      <c r="PGT183" s="72"/>
      <c r="PGU183" s="72"/>
      <c r="PGV183" s="72"/>
      <c r="PGW183" s="72"/>
      <c r="PGX183" s="72"/>
      <c r="PGY183" s="72"/>
      <c r="PGZ183" s="72"/>
      <c r="PHA183" s="72"/>
      <c r="PHB183" s="72"/>
      <c r="PHC183" s="72"/>
      <c r="PHD183" s="72"/>
      <c r="PHE183" s="72"/>
      <c r="PHF183" s="72"/>
      <c r="PHG183" s="72"/>
      <c r="PHH183" s="72"/>
      <c r="PHI183" s="72"/>
      <c r="PHJ183" s="72"/>
      <c r="PHK183" s="72"/>
      <c r="PHL183" s="72"/>
      <c r="PHM183" s="72"/>
      <c r="PHN183" s="72"/>
      <c r="PHO183" s="72"/>
      <c r="PHP183" s="72"/>
      <c r="PHQ183" s="72"/>
      <c r="PHR183" s="72"/>
      <c r="PHS183" s="72"/>
      <c r="PHT183" s="72"/>
      <c r="PHU183" s="72"/>
      <c r="PHV183" s="72"/>
      <c r="PHW183" s="72"/>
      <c r="PHX183" s="72"/>
      <c r="PHY183" s="72"/>
      <c r="PHZ183" s="72"/>
      <c r="PIA183" s="72"/>
      <c r="PIB183" s="72"/>
      <c r="PIC183" s="72"/>
      <c r="PID183" s="72"/>
      <c r="PIE183" s="72"/>
      <c r="PIF183" s="72"/>
      <c r="PIG183" s="72"/>
      <c r="PIH183" s="72"/>
      <c r="PII183" s="72"/>
      <c r="PIJ183" s="72"/>
      <c r="PIK183" s="72"/>
      <c r="PIL183" s="72"/>
      <c r="PIM183" s="72"/>
      <c r="PIN183" s="72"/>
      <c r="PIO183" s="72"/>
      <c r="PIP183" s="72"/>
      <c r="PIQ183" s="72"/>
      <c r="PIR183" s="72"/>
      <c r="PIS183" s="72"/>
      <c r="PIT183" s="72"/>
      <c r="PIU183" s="72"/>
      <c r="PIV183" s="72"/>
      <c r="PIW183" s="72"/>
      <c r="PIX183" s="72"/>
      <c r="PIY183" s="72"/>
      <c r="PIZ183" s="72"/>
      <c r="PJA183" s="72"/>
      <c r="PJB183" s="72"/>
      <c r="PJC183" s="72"/>
      <c r="PJD183" s="72"/>
      <c r="PJE183" s="72"/>
      <c r="PJF183" s="72"/>
      <c r="PJG183" s="72"/>
      <c r="PJH183" s="72"/>
      <c r="PJI183" s="72"/>
      <c r="PJJ183" s="72"/>
      <c r="PJK183" s="72"/>
      <c r="PJL183" s="72"/>
      <c r="PJM183" s="72"/>
      <c r="PJN183" s="72"/>
      <c r="PJO183" s="72"/>
      <c r="PJP183" s="72"/>
      <c r="PJQ183" s="72"/>
      <c r="PJR183" s="72"/>
      <c r="PJS183" s="72"/>
      <c r="PJT183" s="72"/>
      <c r="PJU183" s="72"/>
      <c r="PJV183" s="72"/>
      <c r="PJW183" s="72"/>
      <c r="PJX183" s="72"/>
      <c r="PJY183" s="72"/>
      <c r="PJZ183" s="72"/>
      <c r="PKA183" s="72"/>
      <c r="PKB183" s="72"/>
      <c r="PKC183" s="72"/>
      <c r="PKD183" s="72"/>
      <c r="PKE183" s="72"/>
      <c r="PKF183" s="72"/>
      <c r="PKG183" s="72"/>
      <c r="PKH183" s="72"/>
      <c r="PKI183" s="72"/>
      <c r="PKJ183" s="72"/>
      <c r="PKK183" s="72"/>
      <c r="PKL183" s="72"/>
      <c r="PKM183" s="72"/>
      <c r="PKN183" s="72"/>
      <c r="PKO183" s="72"/>
      <c r="PKP183" s="72"/>
      <c r="PKQ183" s="72"/>
      <c r="PKR183" s="72"/>
      <c r="PKS183" s="72"/>
      <c r="PKT183" s="72"/>
      <c r="PKU183" s="72"/>
      <c r="PKV183" s="72"/>
      <c r="PKW183" s="72"/>
      <c r="PKX183" s="72"/>
      <c r="PKY183" s="72"/>
      <c r="PKZ183" s="72"/>
      <c r="PLA183" s="72"/>
      <c r="PLB183" s="72"/>
      <c r="PLC183" s="72"/>
      <c r="PLD183" s="72"/>
      <c r="PLE183" s="72"/>
      <c r="PLF183" s="72"/>
      <c r="PLG183" s="72"/>
      <c r="PLH183" s="72"/>
      <c r="PLI183" s="72"/>
      <c r="PLJ183" s="72"/>
      <c r="PLK183" s="72"/>
      <c r="PLL183" s="72"/>
      <c r="PLM183" s="72"/>
      <c r="PLN183" s="72"/>
      <c r="PLO183" s="72"/>
      <c r="PLP183" s="72"/>
      <c r="PLQ183" s="72"/>
      <c r="PLR183" s="72"/>
      <c r="PLS183" s="72"/>
      <c r="PLT183" s="72"/>
      <c r="PLU183" s="72"/>
      <c r="PLV183" s="72"/>
      <c r="PLW183" s="72"/>
      <c r="PLX183" s="72"/>
      <c r="PLY183" s="72"/>
      <c r="PLZ183" s="72"/>
      <c r="PMA183" s="72"/>
      <c r="PMB183" s="72"/>
      <c r="PMC183" s="72"/>
      <c r="PMD183" s="72"/>
      <c r="PME183" s="72"/>
      <c r="PMF183" s="72"/>
      <c r="PMG183" s="72"/>
      <c r="PMH183" s="72"/>
      <c r="PMI183" s="72"/>
      <c r="PMJ183" s="72"/>
      <c r="PMK183" s="72"/>
      <c r="PML183" s="72"/>
      <c r="PMM183" s="72"/>
      <c r="PMN183" s="72"/>
      <c r="PMO183" s="72"/>
      <c r="PMP183" s="72"/>
      <c r="PMQ183" s="72"/>
      <c r="PMR183" s="72"/>
      <c r="PMS183" s="72"/>
      <c r="PMT183" s="72"/>
      <c r="PMU183" s="72"/>
      <c r="PMV183" s="72"/>
      <c r="PMW183" s="72"/>
      <c r="PMX183" s="72"/>
      <c r="PMY183" s="72"/>
      <c r="PMZ183" s="72"/>
      <c r="PNA183" s="72"/>
      <c r="PNB183" s="72"/>
      <c r="PNC183" s="72"/>
      <c r="PND183" s="72"/>
      <c r="PNE183" s="72"/>
      <c r="PNF183" s="72"/>
      <c r="PNG183" s="72"/>
      <c r="PNH183" s="72"/>
      <c r="PNI183" s="72"/>
      <c r="PNJ183" s="72"/>
      <c r="PNK183" s="72"/>
      <c r="PNL183" s="72"/>
      <c r="PNM183" s="72"/>
      <c r="PNN183" s="72"/>
      <c r="PNO183" s="72"/>
      <c r="PNP183" s="72"/>
      <c r="PNQ183" s="72"/>
      <c r="PNR183" s="72"/>
      <c r="PNS183" s="72"/>
      <c r="PNT183" s="72"/>
      <c r="PNU183" s="72"/>
      <c r="PNV183" s="72"/>
      <c r="PNW183" s="72"/>
      <c r="PNX183" s="72"/>
      <c r="PNY183" s="72"/>
      <c r="PNZ183" s="72"/>
      <c r="POA183" s="72"/>
      <c r="POB183" s="72"/>
      <c r="POC183" s="72"/>
      <c r="POD183" s="72"/>
      <c r="POE183" s="72"/>
      <c r="POF183" s="72"/>
      <c r="POG183" s="72"/>
      <c r="POH183" s="72"/>
      <c r="POI183" s="72"/>
      <c r="POJ183" s="72"/>
      <c r="POK183" s="72"/>
      <c r="POL183" s="72"/>
      <c r="POM183" s="72"/>
      <c r="PON183" s="72"/>
      <c r="POO183" s="72"/>
      <c r="POP183" s="72"/>
      <c r="POQ183" s="72"/>
      <c r="POR183" s="72"/>
      <c r="POS183" s="72"/>
      <c r="POT183" s="72"/>
      <c r="POU183" s="72"/>
      <c r="POV183" s="72"/>
      <c r="POW183" s="72"/>
      <c r="POX183" s="72"/>
      <c r="POY183" s="72"/>
      <c r="POZ183" s="72"/>
      <c r="PPA183" s="72"/>
      <c r="PPB183" s="72"/>
      <c r="PPC183" s="72"/>
      <c r="PPD183" s="72"/>
      <c r="PPE183" s="72"/>
      <c r="PPF183" s="72"/>
      <c r="PPG183" s="72"/>
      <c r="PPH183" s="72"/>
      <c r="PPI183" s="72"/>
      <c r="PPJ183" s="72"/>
      <c r="PPK183" s="72"/>
      <c r="PPL183" s="72"/>
      <c r="PPM183" s="72"/>
      <c r="PPN183" s="72"/>
      <c r="PPO183" s="72"/>
      <c r="PPP183" s="72"/>
      <c r="PPQ183" s="72"/>
      <c r="PPR183" s="72"/>
      <c r="PPS183" s="72"/>
      <c r="PPT183" s="72"/>
      <c r="PPU183" s="72"/>
      <c r="PPV183" s="72"/>
      <c r="PPW183" s="72"/>
      <c r="PPX183" s="72"/>
      <c r="PPY183" s="72"/>
      <c r="PPZ183" s="72"/>
      <c r="PQA183" s="72"/>
      <c r="PQB183" s="72"/>
      <c r="PQC183" s="72"/>
      <c r="PQD183" s="72"/>
      <c r="PQE183" s="72"/>
      <c r="PQF183" s="72"/>
      <c r="PQG183" s="72"/>
      <c r="PQH183" s="72"/>
      <c r="PQI183" s="72"/>
      <c r="PQJ183" s="72"/>
      <c r="PQK183" s="72"/>
      <c r="PQL183" s="72"/>
      <c r="PQM183" s="72"/>
      <c r="PQN183" s="72"/>
      <c r="PQO183" s="72"/>
      <c r="PQP183" s="72"/>
      <c r="PQQ183" s="72"/>
      <c r="PQR183" s="72"/>
      <c r="PQS183" s="72"/>
      <c r="PQT183" s="72"/>
      <c r="PQU183" s="72"/>
      <c r="PQV183" s="72"/>
      <c r="PQW183" s="72"/>
      <c r="PQX183" s="72"/>
      <c r="PQY183" s="72"/>
      <c r="PQZ183" s="72"/>
      <c r="PRA183" s="72"/>
      <c r="PRB183" s="72"/>
      <c r="PRC183" s="72"/>
      <c r="PRD183" s="72"/>
      <c r="PRE183" s="72"/>
      <c r="PRF183" s="72"/>
      <c r="PRG183" s="72"/>
      <c r="PRH183" s="72"/>
      <c r="PRI183" s="72"/>
      <c r="PRJ183" s="72"/>
      <c r="PRK183" s="72"/>
      <c r="PRL183" s="72"/>
      <c r="PRM183" s="72"/>
      <c r="PRN183" s="72"/>
      <c r="PRO183" s="72"/>
      <c r="PRP183" s="72"/>
      <c r="PRQ183" s="72"/>
      <c r="PRR183" s="72"/>
      <c r="PRS183" s="72"/>
      <c r="PRT183" s="72"/>
      <c r="PRU183" s="72"/>
      <c r="PRV183" s="72"/>
      <c r="PRW183" s="72"/>
      <c r="PRX183" s="72"/>
      <c r="PRY183" s="72"/>
      <c r="PRZ183" s="72"/>
      <c r="PSA183" s="72"/>
      <c r="PSB183" s="72"/>
      <c r="PSC183" s="72"/>
      <c r="PSD183" s="72"/>
      <c r="PSE183" s="72"/>
      <c r="PSF183" s="72"/>
      <c r="PSG183" s="72"/>
      <c r="PSH183" s="72"/>
      <c r="PSI183" s="72"/>
      <c r="PSJ183" s="72"/>
      <c r="PSK183" s="72"/>
      <c r="PSL183" s="72"/>
      <c r="PSM183" s="72"/>
      <c r="PSN183" s="72"/>
      <c r="PSO183" s="72"/>
      <c r="PSP183" s="72"/>
      <c r="PSQ183" s="72"/>
      <c r="PSR183" s="72"/>
      <c r="PSS183" s="72"/>
      <c r="PST183" s="72"/>
      <c r="PSU183" s="72"/>
      <c r="PSV183" s="72"/>
      <c r="PSW183" s="72"/>
      <c r="PSX183" s="72"/>
      <c r="PSY183" s="72"/>
      <c r="PSZ183" s="72"/>
      <c r="PTA183" s="72"/>
      <c r="PTB183" s="72"/>
      <c r="PTC183" s="72"/>
      <c r="PTD183" s="72"/>
      <c r="PTE183" s="72"/>
      <c r="PTF183" s="72"/>
      <c r="PTG183" s="72"/>
      <c r="PTH183" s="72"/>
      <c r="PTI183" s="72"/>
      <c r="PTJ183" s="72"/>
      <c r="PTK183" s="72"/>
      <c r="PTL183" s="72"/>
      <c r="PTM183" s="72"/>
      <c r="PTN183" s="72"/>
      <c r="PTO183" s="72"/>
      <c r="PTP183" s="72"/>
      <c r="PTQ183" s="72"/>
      <c r="PTR183" s="72"/>
      <c r="PTS183" s="72"/>
      <c r="PTT183" s="72"/>
      <c r="PTU183" s="72"/>
      <c r="PTV183" s="72"/>
      <c r="PTW183" s="72"/>
      <c r="PTX183" s="72"/>
      <c r="PTY183" s="72"/>
      <c r="PTZ183" s="72"/>
      <c r="PUA183" s="72"/>
      <c r="PUB183" s="72"/>
      <c r="PUC183" s="72"/>
      <c r="PUD183" s="72"/>
      <c r="PUE183" s="72"/>
      <c r="PUF183" s="72"/>
      <c r="PUG183" s="72"/>
      <c r="PUH183" s="72"/>
      <c r="PUI183" s="72"/>
      <c r="PUJ183" s="72"/>
      <c r="PUK183" s="72"/>
      <c r="PUL183" s="72"/>
      <c r="PUM183" s="72"/>
      <c r="PUN183" s="72"/>
      <c r="PUO183" s="72"/>
      <c r="PUP183" s="72"/>
      <c r="PUQ183" s="72"/>
      <c r="PUR183" s="72"/>
      <c r="PUS183" s="72"/>
      <c r="PUT183" s="72"/>
      <c r="PUU183" s="72"/>
      <c r="PUV183" s="72"/>
      <c r="PUW183" s="72"/>
      <c r="PUX183" s="72"/>
      <c r="PUY183" s="72"/>
      <c r="PUZ183" s="72"/>
      <c r="PVA183" s="72"/>
      <c r="PVB183" s="72"/>
      <c r="PVC183" s="72"/>
      <c r="PVD183" s="72"/>
      <c r="PVE183" s="72"/>
      <c r="PVF183" s="72"/>
      <c r="PVG183" s="72"/>
      <c r="PVH183" s="72"/>
      <c r="PVI183" s="72"/>
      <c r="PVJ183" s="72"/>
      <c r="PVK183" s="72"/>
      <c r="PVL183" s="72"/>
      <c r="PVM183" s="72"/>
      <c r="PVN183" s="72"/>
      <c r="PVO183" s="72"/>
      <c r="PVP183" s="72"/>
      <c r="PVQ183" s="72"/>
      <c r="PVR183" s="72"/>
      <c r="PVS183" s="72"/>
      <c r="PVT183" s="72"/>
      <c r="PVU183" s="72"/>
      <c r="PVV183" s="72"/>
      <c r="PVW183" s="72"/>
      <c r="PVX183" s="72"/>
      <c r="PVY183" s="72"/>
      <c r="PVZ183" s="72"/>
      <c r="PWA183" s="72"/>
      <c r="PWB183" s="72"/>
      <c r="PWC183" s="72"/>
      <c r="PWD183" s="72"/>
      <c r="PWE183" s="72"/>
      <c r="PWF183" s="72"/>
      <c r="PWG183" s="72"/>
      <c r="PWH183" s="72"/>
      <c r="PWI183" s="72"/>
      <c r="PWJ183" s="72"/>
      <c r="PWK183" s="72"/>
      <c r="PWL183" s="72"/>
      <c r="PWM183" s="72"/>
      <c r="PWN183" s="72"/>
      <c r="PWO183" s="72"/>
      <c r="PWP183" s="72"/>
      <c r="PWQ183" s="72"/>
      <c r="PWR183" s="72"/>
      <c r="PWS183" s="72"/>
      <c r="PWT183" s="72"/>
      <c r="PWU183" s="72"/>
      <c r="PWV183" s="72"/>
      <c r="PWW183" s="72"/>
      <c r="PWX183" s="72"/>
      <c r="PWY183" s="72"/>
      <c r="PWZ183" s="72"/>
      <c r="PXA183" s="72"/>
      <c r="PXB183" s="72"/>
      <c r="PXC183" s="72"/>
      <c r="PXD183" s="72"/>
      <c r="PXE183" s="72"/>
      <c r="PXF183" s="72"/>
      <c r="PXG183" s="72"/>
      <c r="PXH183" s="72"/>
      <c r="PXI183" s="72"/>
      <c r="PXJ183" s="72"/>
      <c r="PXK183" s="72"/>
      <c r="PXL183" s="72"/>
      <c r="PXM183" s="72"/>
      <c r="PXN183" s="72"/>
      <c r="PXO183" s="72"/>
      <c r="PXP183" s="72"/>
      <c r="PXQ183" s="72"/>
      <c r="PXR183" s="72"/>
      <c r="PXS183" s="72"/>
      <c r="PXT183" s="72"/>
      <c r="PXU183" s="72"/>
      <c r="PXV183" s="72"/>
      <c r="PXW183" s="72"/>
      <c r="PXX183" s="72"/>
      <c r="PXY183" s="72"/>
      <c r="PXZ183" s="72"/>
      <c r="PYA183" s="72"/>
      <c r="PYB183" s="72"/>
      <c r="PYC183" s="72"/>
      <c r="PYD183" s="72"/>
      <c r="PYE183" s="72"/>
      <c r="PYF183" s="72"/>
      <c r="PYG183" s="72"/>
      <c r="PYH183" s="72"/>
      <c r="PYI183" s="72"/>
      <c r="PYJ183" s="72"/>
      <c r="PYK183" s="72"/>
      <c r="PYL183" s="72"/>
      <c r="PYM183" s="72"/>
      <c r="PYN183" s="72"/>
      <c r="PYO183" s="72"/>
      <c r="PYP183" s="72"/>
      <c r="PYQ183" s="72"/>
      <c r="PYR183" s="72"/>
      <c r="PYS183" s="72"/>
      <c r="PYT183" s="72"/>
      <c r="PYU183" s="72"/>
      <c r="PYV183" s="72"/>
      <c r="PYW183" s="72"/>
      <c r="PYX183" s="72"/>
      <c r="PYY183" s="72"/>
      <c r="PYZ183" s="72"/>
      <c r="PZA183" s="72"/>
      <c r="PZB183" s="72"/>
      <c r="PZC183" s="72"/>
      <c r="PZD183" s="72"/>
      <c r="PZE183" s="72"/>
      <c r="PZF183" s="72"/>
      <c r="PZG183" s="72"/>
      <c r="PZH183" s="72"/>
      <c r="PZI183" s="72"/>
      <c r="PZJ183" s="72"/>
      <c r="PZK183" s="72"/>
      <c r="PZL183" s="72"/>
      <c r="PZM183" s="72"/>
      <c r="PZN183" s="72"/>
      <c r="PZO183" s="72"/>
      <c r="PZP183" s="72"/>
      <c r="PZQ183" s="72"/>
      <c r="PZR183" s="72"/>
      <c r="PZS183" s="72"/>
      <c r="PZT183" s="72"/>
      <c r="PZU183" s="72"/>
      <c r="PZV183" s="72"/>
      <c r="PZW183" s="72"/>
      <c r="PZX183" s="72"/>
      <c r="PZY183" s="72"/>
      <c r="PZZ183" s="72"/>
      <c r="QAA183" s="72"/>
      <c r="QAB183" s="72"/>
      <c r="QAC183" s="72"/>
      <c r="QAD183" s="72"/>
      <c r="QAE183" s="72"/>
      <c r="QAF183" s="72"/>
      <c r="QAG183" s="72"/>
      <c r="QAH183" s="72"/>
      <c r="QAI183" s="72"/>
      <c r="QAJ183" s="72"/>
      <c r="QAK183" s="72"/>
      <c r="QAL183" s="72"/>
      <c r="QAM183" s="72"/>
      <c r="QAN183" s="72"/>
      <c r="QAO183" s="72"/>
      <c r="QAP183" s="72"/>
      <c r="QAQ183" s="72"/>
      <c r="QAR183" s="72"/>
      <c r="QAS183" s="72"/>
      <c r="QAT183" s="72"/>
      <c r="QAU183" s="72"/>
      <c r="QAV183" s="72"/>
      <c r="QAW183" s="72"/>
      <c r="QAX183" s="72"/>
      <c r="QAY183" s="72"/>
      <c r="QAZ183" s="72"/>
      <c r="QBA183" s="72"/>
      <c r="QBB183" s="72"/>
      <c r="QBC183" s="72"/>
      <c r="QBD183" s="72"/>
      <c r="QBE183" s="72"/>
      <c r="QBF183" s="72"/>
      <c r="QBG183" s="72"/>
      <c r="QBH183" s="72"/>
      <c r="QBI183" s="72"/>
      <c r="QBJ183" s="72"/>
      <c r="QBK183" s="72"/>
      <c r="QBL183" s="72"/>
      <c r="QBM183" s="72"/>
      <c r="QBN183" s="72"/>
      <c r="QBO183" s="72"/>
      <c r="QBP183" s="72"/>
      <c r="QBQ183" s="72"/>
      <c r="QBR183" s="72"/>
      <c r="QBS183" s="72"/>
      <c r="QBT183" s="72"/>
      <c r="QBU183" s="72"/>
      <c r="QBV183" s="72"/>
      <c r="QBW183" s="72"/>
      <c r="QBX183" s="72"/>
      <c r="QBY183" s="72"/>
      <c r="QBZ183" s="72"/>
      <c r="QCA183" s="72"/>
      <c r="QCB183" s="72"/>
      <c r="QCC183" s="72"/>
      <c r="QCD183" s="72"/>
      <c r="QCE183" s="72"/>
      <c r="QCF183" s="72"/>
      <c r="QCG183" s="72"/>
      <c r="QCH183" s="72"/>
      <c r="QCI183" s="72"/>
      <c r="QCJ183" s="72"/>
      <c r="QCK183" s="72"/>
      <c r="QCL183" s="72"/>
      <c r="QCM183" s="72"/>
      <c r="QCN183" s="72"/>
      <c r="QCO183" s="72"/>
      <c r="QCP183" s="72"/>
      <c r="QCQ183" s="72"/>
      <c r="QCR183" s="72"/>
      <c r="QCS183" s="72"/>
      <c r="QCT183" s="72"/>
      <c r="QCU183" s="72"/>
      <c r="QCV183" s="72"/>
      <c r="QCW183" s="72"/>
      <c r="QCX183" s="72"/>
      <c r="QCY183" s="72"/>
      <c r="QCZ183" s="72"/>
      <c r="QDA183" s="72"/>
      <c r="QDB183" s="72"/>
      <c r="QDC183" s="72"/>
      <c r="QDD183" s="72"/>
      <c r="QDE183" s="72"/>
      <c r="QDF183" s="72"/>
      <c r="QDG183" s="72"/>
      <c r="QDH183" s="72"/>
      <c r="QDI183" s="72"/>
      <c r="QDJ183" s="72"/>
      <c r="QDK183" s="72"/>
      <c r="QDL183" s="72"/>
      <c r="QDM183" s="72"/>
      <c r="QDN183" s="72"/>
      <c r="QDO183" s="72"/>
      <c r="QDP183" s="72"/>
      <c r="QDQ183" s="72"/>
      <c r="QDR183" s="72"/>
      <c r="QDS183" s="72"/>
      <c r="QDT183" s="72"/>
      <c r="QDU183" s="72"/>
      <c r="QDV183" s="72"/>
      <c r="QDW183" s="72"/>
      <c r="QDX183" s="72"/>
      <c r="QDY183" s="72"/>
      <c r="QDZ183" s="72"/>
      <c r="QEA183" s="72"/>
      <c r="QEB183" s="72"/>
      <c r="QEC183" s="72"/>
      <c r="QED183" s="72"/>
      <c r="QEE183" s="72"/>
      <c r="QEF183" s="72"/>
      <c r="QEG183" s="72"/>
      <c r="QEH183" s="72"/>
      <c r="QEI183" s="72"/>
      <c r="QEJ183" s="72"/>
      <c r="QEK183" s="72"/>
      <c r="QEL183" s="72"/>
      <c r="QEM183" s="72"/>
      <c r="QEN183" s="72"/>
      <c r="QEO183" s="72"/>
      <c r="QEP183" s="72"/>
      <c r="QEQ183" s="72"/>
      <c r="QER183" s="72"/>
      <c r="QES183" s="72"/>
      <c r="QET183" s="72"/>
      <c r="QEU183" s="72"/>
      <c r="QEV183" s="72"/>
      <c r="QEW183" s="72"/>
      <c r="QEX183" s="72"/>
      <c r="QEY183" s="72"/>
      <c r="QEZ183" s="72"/>
      <c r="QFA183" s="72"/>
      <c r="QFB183" s="72"/>
      <c r="QFC183" s="72"/>
      <c r="QFD183" s="72"/>
      <c r="QFE183" s="72"/>
      <c r="QFF183" s="72"/>
      <c r="QFG183" s="72"/>
      <c r="QFH183" s="72"/>
      <c r="QFI183" s="72"/>
      <c r="QFJ183" s="72"/>
      <c r="QFK183" s="72"/>
      <c r="QFL183" s="72"/>
      <c r="QFM183" s="72"/>
      <c r="QFN183" s="72"/>
      <c r="QFO183" s="72"/>
      <c r="QFP183" s="72"/>
      <c r="QFQ183" s="72"/>
      <c r="QFR183" s="72"/>
      <c r="QFS183" s="72"/>
      <c r="QFT183" s="72"/>
      <c r="QFU183" s="72"/>
      <c r="QFV183" s="72"/>
      <c r="QFW183" s="72"/>
      <c r="QFX183" s="72"/>
      <c r="QFY183" s="72"/>
      <c r="QFZ183" s="72"/>
      <c r="QGA183" s="72"/>
      <c r="QGB183" s="72"/>
      <c r="QGC183" s="72"/>
      <c r="QGD183" s="72"/>
      <c r="QGE183" s="72"/>
      <c r="QGF183" s="72"/>
      <c r="QGG183" s="72"/>
      <c r="QGH183" s="72"/>
      <c r="QGI183" s="72"/>
      <c r="QGJ183" s="72"/>
      <c r="QGK183" s="72"/>
      <c r="QGL183" s="72"/>
      <c r="QGM183" s="72"/>
      <c r="QGN183" s="72"/>
      <c r="QGO183" s="72"/>
      <c r="QGP183" s="72"/>
      <c r="QGQ183" s="72"/>
      <c r="QGR183" s="72"/>
      <c r="QGS183" s="72"/>
      <c r="QGT183" s="72"/>
      <c r="QGU183" s="72"/>
      <c r="QGV183" s="72"/>
      <c r="QGW183" s="72"/>
      <c r="QGX183" s="72"/>
      <c r="QGY183" s="72"/>
      <c r="QGZ183" s="72"/>
      <c r="QHA183" s="72"/>
      <c r="QHB183" s="72"/>
      <c r="QHC183" s="72"/>
      <c r="QHD183" s="72"/>
      <c r="QHE183" s="72"/>
      <c r="QHF183" s="72"/>
      <c r="QHG183" s="72"/>
      <c r="QHH183" s="72"/>
      <c r="QHI183" s="72"/>
      <c r="QHJ183" s="72"/>
      <c r="QHK183" s="72"/>
      <c r="QHL183" s="72"/>
      <c r="QHM183" s="72"/>
      <c r="QHN183" s="72"/>
      <c r="QHO183" s="72"/>
      <c r="QHP183" s="72"/>
      <c r="QHQ183" s="72"/>
      <c r="QHR183" s="72"/>
      <c r="QHS183" s="72"/>
      <c r="QHT183" s="72"/>
      <c r="QHU183" s="72"/>
      <c r="QHV183" s="72"/>
      <c r="QHW183" s="72"/>
      <c r="QHX183" s="72"/>
      <c r="QHY183" s="72"/>
      <c r="QHZ183" s="72"/>
      <c r="QIA183" s="72"/>
      <c r="QIB183" s="72"/>
      <c r="QIC183" s="72"/>
      <c r="QID183" s="72"/>
      <c r="QIE183" s="72"/>
      <c r="QIF183" s="72"/>
      <c r="QIG183" s="72"/>
      <c r="QIH183" s="72"/>
      <c r="QII183" s="72"/>
      <c r="QIJ183" s="72"/>
      <c r="QIK183" s="72"/>
      <c r="QIL183" s="72"/>
      <c r="QIM183" s="72"/>
      <c r="QIN183" s="72"/>
      <c r="QIO183" s="72"/>
      <c r="QIP183" s="72"/>
      <c r="QIQ183" s="72"/>
      <c r="QIR183" s="72"/>
      <c r="QIS183" s="72"/>
      <c r="QIT183" s="72"/>
      <c r="QIU183" s="72"/>
      <c r="QIV183" s="72"/>
      <c r="QIW183" s="72"/>
      <c r="QIX183" s="72"/>
      <c r="QIY183" s="72"/>
      <c r="QIZ183" s="72"/>
      <c r="QJA183" s="72"/>
      <c r="QJB183" s="72"/>
      <c r="QJC183" s="72"/>
      <c r="QJD183" s="72"/>
      <c r="QJE183" s="72"/>
      <c r="QJF183" s="72"/>
      <c r="QJG183" s="72"/>
      <c r="QJH183" s="72"/>
      <c r="QJI183" s="72"/>
      <c r="QJJ183" s="72"/>
      <c r="QJK183" s="72"/>
      <c r="QJL183" s="72"/>
      <c r="QJM183" s="72"/>
      <c r="QJN183" s="72"/>
      <c r="QJO183" s="72"/>
      <c r="QJP183" s="72"/>
      <c r="QJQ183" s="72"/>
      <c r="QJR183" s="72"/>
      <c r="QJS183" s="72"/>
      <c r="QJT183" s="72"/>
      <c r="QJU183" s="72"/>
      <c r="QJV183" s="72"/>
      <c r="QJW183" s="72"/>
      <c r="QJX183" s="72"/>
      <c r="QJY183" s="72"/>
      <c r="QJZ183" s="72"/>
      <c r="QKA183" s="72"/>
      <c r="QKB183" s="72"/>
      <c r="QKC183" s="72"/>
      <c r="QKD183" s="72"/>
      <c r="QKE183" s="72"/>
      <c r="QKF183" s="72"/>
      <c r="QKG183" s="72"/>
      <c r="QKH183" s="72"/>
      <c r="QKI183" s="72"/>
      <c r="QKJ183" s="72"/>
      <c r="QKK183" s="72"/>
      <c r="QKL183" s="72"/>
      <c r="QKM183" s="72"/>
      <c r="QKN183" s="72"/>
      <c r="QKO183" s="72"/>
      <c r="QKP183" s="72"/>
      <c r="QKQ183" s="72"/>
      <c r="QKR183" s="72"/>
      <c r="QKS183" s="72"/>
      <c r="QKT183" s="72"/>
      <c r="QKU183" s="72"/>
      <c r="QKV183" s="72"/>
      <c r="QKW183" s="72"/>
      <c r="QKX183" s="72"/>
      <c r="QKY183" s="72"/>
      <c r="QKZ183" s="72"/>
      <c r="QLA183" s="72"/>
      <c r="QLB183" s="72"/>
      <c r="QLC183" s="72"/>
      <c r="QLD183" s="72"/>
      <c r="QLE183" s="72"/>
      <c r="QLF183" s="72"/>
      <c r="QLG183" s="72"/>
      <c r="QLH183" s="72"/>
      <c r="QLI183" s="72"/>
      <c r="QLJ183" s="72"/>
      <c r="QLK183" s="72"/>
      <c r="QLL183" s="72"/>
      <c r="QLM183" s="72"/>
      <c r="QLN183" s="72"/>
      <c r="QLO183" s="72"/>
      <c r="QLP183" s="72"/>
      <c r="QLQ183" s="72"/>
      <c r="QLR183" s="72"/>
      <c r="QLS183" s="72"/>
      <c r="QLT183" s="72"/>
      <c r="QLU183" s="72"/>
      <c r="QLV183" s="72"/>
      <c r="QLW183" s="72"/>
      <c r="QLX183" s="72"/>
      <c r="QLY183" s="72"/>
      <c r="QLZ183" s="72"/>
      <c r="QMA183" s="72"/>
      <c r="QMB183" s="72"/>
      <c r="QMC183" s="72"/>
      <c r="QMD183" s="72"/>
      <c r="QME183" s="72"/>
      <c r="QMF183" s="72"/>
      <c r="QMG183" s="72"/>
      <c r="QMH183" s="72"/>
      <c r="QMI183" s="72"/>
      <c r="QMJ183" s="72"/>
      <c r="QMK183" s="72"/>
      <c r="QML183" s="72"/>
      <c r="QMM183" s="72"/>
      <c r="QMN183" s="72"/>
      <c r="QMO183" s="72"/>
      <c r="QMP183" s="72"/>
      <c r="QMQ183" s="72"/>
      <c r="QMR183" s="72"/>
      <c r="QMS183" s="72"/>
      <c r="QMT183" s="72"/>
      <c r="QMU183" s="72"/>
      <c r="QMV183" s="72"/>
      <c r="QMW183" s="72"/>
      <c r="QMX183" s="72"/>
      <c r="QMY183" s="72"/>
      <c r="QMZ183" s="72"/>
      <c r="QNA183" s="72"/>
      <c r="QNB183" s="72"/>
      <c r="QNC183" s="72"/>
      <c r="QND183" s="72"/>
      <c r="QNE183" s="72"/>
      <c r="QNF183" s="72"/>
      <c r="QNG183" s="72"/>
      <c r="QNH183" s="72"/>
      <c r="QNI183" s="72"/>
      <c r="QNJ183" s="72"/>
      <c r="QNK183" s="72"/>
      <c r="QNL183" s="72"/>
      <c r="QNM183" s="72"/>
      <c r="QNN183" s="72"/>
      <c r="QNO183" s="72"/>
      <c r="QNP183" s="72"/>
      <c r="QNQ183" s="72"/>
      <c r="QNR183" s="72"/>
      <c r="QNS183" s="72"/>
      <c r="QNT183" s="72"/>
      <c r="QNU183" s="72"/>
      <c r="QNV183" s="72"/>
      <c r="QNW183" s="72"/>
      <c r="QNX183" s="72"/>
      <c r="QNY183" s="72"/>
      <c r="QNZ183" s="72"/>
      <c r="QOA183" s="72"/>
      <c r="QOB183" s="72"/>
      <c r="QOC183" s="72"/>
      <c r="QOD183" s="72"/>
      <c r="QOE183" s="72"/>
      <c r="QOF183" s="72"/>
      <c r="QOG183" s="72"/>
      <c r="QOH183" s="72"/>
      <c r="QOI183" s="72"/>
      <c r="QOJ183" s="72"/>
      <c r="QOK183" s="72"/>
      <c r="QOL183" s="72"/>
      <c r="QOM183" s="72"/>
      <c r="QON183" s="72"/>
      <c r="QOO183" s="72"/>
      <c r="QOP183" s="72"/>
      <c r="QOQ183" s="72"/>
      <c r="QOR183" s="72"/>
      <c r="QOS183" s="72"/>
      <c r="QOT183" s="72"/>
      <c r="QOU183" s="72"/>
      <c r="QOV183" s="72"/>
      <c r="QOW183" s="72"/>
      <c r="QOX183" s="72"/>
      <c r="QOY183" s="72"/>
      <c r="QOZ183" s="72"/>
      <c r="QPA183" s="72"/>
      <c r="QPB183" s="72"/>
      <c r="QPC183" s="72"/>
      <c r="QPD183" s="72"/>
      <c r="QPE183" s="72"/>
      <c r="QPF183" s="72"/>
      <c r="QPG183" s="72"/>
      <c r="QPH183" s="72"/>
      <c r="QPI183" s="72"/>
      <c r="QPJ183" s="72"/>
      <c r="QPK183" s="72"/>
      <c r="QPL183" s="72"/>
      <c r="QPM183" s="72"/>
      <c r="QPN183" s="72"/>
      <c r="QPO183" s="72"/>
      <c r="QPP183" s="72"/>
      <c r="QPQ183" s="72"/>
      <c r="QPR183" s="72"/>
      <c r="QPS183" s="72"/>
      <c r="QPT183" s="72"/>
      <c r="QPU183" s="72"/>
      <c r="QPV183" s="72"/>
      <c r="QPW183" s="72"/>
      <c r="QPX183" s="72"/>
      <c r="QPY183" s="72"/>
      <c r="QPZ183" s="72"/>
      <c r="QQA183" s="72"/>
      <c r="QQB183" s="72"/>
      <c r="QQC183" s="72"/>
      <c r="QQD183" s="72"/>
      <c r="QQE183" s="72"/>
      <c r="QQF183" s="72"/>
      <c r="QQG183" s="72"/>
      <c r="QQH183" s="72"/>
      <c r="QQI183" s="72"/>
      <c r="QQJ183" s="72"/>
      <c r="QQK183" s="72"/>
      <c r="QQL183" s="72"/>
      <c r="QQM183" s="72"/>
      <c r="QQN183" s="72"/>
      <c r="QQO183" s="72"/>
      <c r="QQP183" s="72"/>
      <c r="QQQ183" s="72"/>
      <c r="QQR183" s="72"/>
      <c r="QQS183" s="72"/>
      <c r="QQT183" s="72"/>
      <c r="QQU183" s="72"/>
      <c r="QQV183" s="72"/>
      <c r="QQW183" s="72"/>
      <c r="QQX183" s="72"/>
      <c r="QQY183" s="72"/>
      <c r="QQZ183" s="72"/>
      <c r="QRA183" s="72"/>
      <c r="QRB183" s="72"/>
      <c r="QRC183" s="72"/>
      <c r="QRD183" s="72"/>
      <c r="QRE183" s="72"/>
      <c r="QRF183" s="72"/>
      <c r="QRG183" s="72"/>
      <c r="QRH183" s="72"/>
      <c r="QRI183" s="72"/>
      <c r="QRJ183" s="72"/>
      <c r="QRK183" s="72"/>
      <c r="QRL183" s="72"/>
      <c r="QRM183" s="72"/>
      <c r="QRN183" s="72"/>
      <c r="QRO183" s="72"/>
      <c r="QRP183" s="72"/>
      <c r="QRQ183" s="72"/>
      <c r="QRR183" s="72"/>
      <c r="QRS183" s="72"/>
      <c r="QRT183" s="72"/>
      <c r="QRU183" s="72"/>
      <c r="QRV183" s="72"/>
      <c r="QRW183" s="72"/>
      <c r="QRX183" s="72"/>
      <c r="QRY183" s="72"/>
      <c r="QRZ183" s="72"/>
      <c r="QSA183" s="72"/>
      <c r="QSB183" s="72"/>
      <c r="QSC183" s="72"/>
      <c r="QSD183" s="72"/>
      <c r="QSE183" s="72"/>
      <c r="QSF183" s="72"/>
      <c r="QSG183" s="72"/>
      <c r="QSH183" s="72"/>
      <c r="QSI183" s="72"/>
      <c r="QSJ183" s="72"/>
      <c r="QSK183" s="72"/>
      <c r="QSL183" s="72"/>
      <c r="QSM183" s="72"/>
      <c r="QSN183" s="72"/>
      <c r="QSO183" s="72"/>
      <c r="QSP183" s="72"/>
      <c r="QSQ183" s="72"/>
      <c r="QSR183" s="72"/>
      <c r="QSS183" s="72"/>
      <c r="QST183" s="72"/>
      <c r="QSU183" s="72"/>
      <c r="QSV183" s="72"/>
      <c r="QSW183" s="72"/>
      <c r="QSX183" s="72"/>
      <c r="QSY183" s="72"/>
      <c r="QSZ183" s="72"/>
      <c r="QTA183" s="72"/>
      <c r="QTB183" s="72"/>
      <c r="QTC183" s="72"/>
      <c r="QTD183" s="72"/>
      <c r="QTE183" s="72"/>
      <c r="QTF183" s="72"/>
      <c r="QTG183" s="72"/>
      <c r="QTH183" s="72"/>
      <c r="QTI183" s="72"/>
      <c r="QTJ183" s="72"/>
      <c r="QTK183" s="72"/>
      <c r="QTL183" s="72"/>
      <c r="QTM183" s="72"/>
      <c r="QTN183" s="72"/>
      <c r="QTO183" s="72"/>
      <c r="QTP183" s="72"/>
      <c r="QTQ183" s="72"/>
      <c r="QTR183" s="72"/>
      <c r="QTS183" s="72"/>
      <c r="QTT183" s="72"/>
      <c r="QTU183" s="72"/>
      <c r="QTV183" s="72"/>
      <c r="QTW183" s="72"/>
      <c r="QTX183" s="72"/>
      <c r="QTY183" s="72"/>
      <c r="QTZ183" s="72"/>
      <c r="QUA183" s="72"/>
      <c r="QUB183" s="72"/>
      <c r="QUC183" s="72"/>
      <c r="QUD183" s="72"/>
      <c r="QUE183" s="72"/>
      <c r="QUF183" s="72"/>
      <c r="QUG183" s="72"/>
      <c r="QUH183" s="72"/>
      <c r="QUI183" s="72"/>
      <c r="QUJ183" s="72"/>
      <c r="QUK183" s="72"/>
      <c r="QUL183" s="72"/>
      <c r="QUM183" s="72"/>
      <c r="QUN183" s="72"/>
      <c r="QUO183" s="72"/>
      <c r="QUP183" s="72"/>
      <c r="QUQ183" s="72"/>
      <c r="QUR183" s="72"/>
      <c r="QUS183" s="72"/>
      <c r="QUT183" s="72"/>
      <c r="QUU183" s="72"/>
      <c r="QUV183" s="72"/>
      <c r="QUW183" s="72"/>
      <c r="QUX183" s="72"/>
      <c r="QUY183" s="72"/>
      <c r="QUZ183" s="72"/>
      <c r="QVA183" s="72"/>
      <c r="QVB183" s="72"/>
      <c r="QVC183" s="72"/>
      <c r="QVD183" s="72"/>
      <c r="QVE183" s="72"/>
      <c r="QVF183" s="72"/>
      <c r="QVG183" s="72"/>
      <c r="QVH183" s="72"/>
      <c r="QVI183" s="72"/>
      <c r="QVJ183" s="72"/>
      <c r="QVK183" s="72"/>
      <c r="QVL183" s="72"/>
      <c r="QVM183" s="72"/>
      <c r="QVN183" s="72"/>
      <c r="QVO183" s="72"/>
      <c r="QVP183" s="72"/>
      <c r="QVQ183" s="72"/>
      <c r="QVR183" s="72"/>
      <c r="QVS183" s="72"/>
      <c r="QVT183" s="72"/>
      <c r="QVU183" s="72"/>
      <c r="QVV183" s="72"/>
      <c r="QVW183" s="72"/>
      <c r="QVX183" s="72"/>
      <c r="QVY183" s="72"/>
      <c r="QVZ183" s="72"/>
      <c r="QWA183" s="72"/>
      <c r="QWB183" s="72"/>
      <c r="QWC183" s="72"/>
      <c r="QWD183" s="72"/>
      <c r="QWE183" s="72"/>
      <c r="QWF183" s="72"/>
      <c r="QWG183" s="72"/>
      <c r="QWH183" s="72"/>
      <c r="QWI183" s="72"/>
      <c r="QWJ183" s="72"/>
      <c r="QWK183" s="72"/>
      <c r="QWL183" s="72"/>
      <c r="QWM183" s="72"/>
      <c r="QWN183" s="72"/>
      <c r="QWO183" s="72"/>
      <c r="QWP183" s="72"/>
      <c r="QWQ183" s="72"/>
      <c r="QWR183" s="72"/>
      <c r="QWS183" s="72"/>
      <c r="QWT183" s="72"/>
      <c r="QWU183" s="72"/>
      <c r="QWV183" s="72"/>
      <c r="QWW183" s="72"/>
      <c r="QWX183" s="72"/>
      <c r="QWY183" s="72"/>
      <c r="QWZ183" s="72"/>
      <c r="QXA183" s="72"/>
      <c r="QXB183" s="72"/>
      <c r="QXC183" s="72"/>
      <c r="QXD183" s="72"/>
      <c r="QXE183" s="72"/>
      <c r="QXF183" s="72"/>
      <c r="QXG183" s="72"/>
      <c r="QXH183" s="72"/>
      <c r="QXI183" s="72"/>
      <c r="QXJ183" s="72"/>
      <c r="QXK183" s="72"/>
      <c r="QXL183" s="72"/>
      <c r="QXM183" s="72"/>
      <c r="QXN183" s="72"/>
      <c r="QXO183" s="72"/>
      <c r="QXP183" s="72"/>
      <c r="QXQ183" s="72"/>
      <c r="QXR183" s="72"/>
      <c r="QXS183" s="72"/>
      <c r="QXT183" s="72"/>
      <c r="QXU183" s="72"/>
      <c r="QXV183" s="72"/>
      <c r="QXW183" s="72"/>
      <c r="QXX183" s="72"/>
      <c r="QXY183" s="72"/>
      <c r="QXZ183" s="72"/>
      <c r="QYA183" s="72"/>
      <c r="QYB183" s="72"/>
      <c r="QYC183" s="72"/>
      <c r="QYD183" s="72"/>
      <c r="QYE183" s="72"/>
      <c r="QYF183" s="72"/>
      <c r="QYG183" s="72"/>
      <c r="QYH183" s="72"/>
      <c r="QYI183" s="72"/>
      <c r="QYJ183" s="72"/>
      <c r="QYK183" s="72"/>
      <c r="QYL183" s="72"/>
      <c r="QYM183" s="72"/>
      <c r="QYN183" s="72"/>
      <c r="QYO183" s="72"/>
      <c r="QYP183" s="72"/>
      <c r="QYQ183" s="72"/>
      <c r="QYR183" s="72"/>
      <c r="QYS183" s="72"/>
      <c r="QYT183" s="72"/>
      <c r="QYU183" s="72"/>
      <c r="QYV183" s="72"/>
      <c r="QYW183" s="72"/>
      <c r="QYX183" s="72"/>
      <c r="QYY183" s="72"/>
      <c r="QYZ183" s="72"/>
      <c r="QZA183" s="72"/>
      <c r="QZB183" s="72"/>
      <c r="QZC183" s="72"/>
      <c r="QZD183" s="72"/>
      <c r="QZE183" s="72"/>
      <c r="QZF183" s="72"/>
      <c r="QZG183" s="72"/>
      <c r="QZH183" s="72"/>
      <c r="QZI183" s="72"/>
      <c r="QZJ183" s="72"/>
      <c r="QZK183" s="72"/>
      <c r="QZL183" s="72"/>
      <c r="QZM183" s="72"/>
      <c r="QZN183" s="72"/>
      <c r="QZO183" s="72"/>
      <c r="QZP183" s="72"/>
      <c r="QZQ183" s="72"/>
      <c r="QZR183" s="72"/>
      <c r="QZS183" s="72"/>
      <c r="QZT183" s="72"/>
      <c r="QZU183" s="72"/>
      <c r="QZV183" s="72"/>
      <c r="QZW183" s="72"/>
      <c r="QZX183" s="72"/>
      <c r="QZY183" s="72"/>
      <c r="QZZ183" s="72"/>
      <c r="RAA183" s="72"/>
      <c r="RAB183" s="72"/>
      <c r="RAC183" s="72"/>
      <c r="RAD183" s="72"/>
      <c r="RAE183" s="72"/>
      <c r="RAF183" s="72"/>
      <c r="RAG183" s="72"/>
      <c r="RAH183" s="72"/>
      <c r="RAI183" s="72"/>
      <c r="RAJ183" s="72"/>
      <c r="RAK183" s="72"/>
      <c r="RAL183" s="72"/>
      <c r="RAM183" s="72"/>
      <c r="RAN183" s="72"/>
      <c r="RAO183" s="72"/>
      <c r="RAP183" s="72"/>
      <c r="RAQ183" s="72"/>
      <c r="RAR183" s="72"/>
      <c r="RAS183" s="72"/>
      <c r="RAT183" s="72"/>
      <c r="RAU183" s="72"/>
      <c r="RAV183" s="72"/>
      <c r="RAW183" s="72"/>
      <c r="RAX183" s="72"/>
      <c r="RAY183" s="72"/>
      <c r="RAZ183" s="72"/>
      <c r="RBA183" s="72"/>
      <c r="RBB183" s="72"/>
      <c r="RBC183" s="72"/>
      <c r="RBD183" s="72"/>
      <c r="RBE183" s="72"/>
      <c r="RBF183" s="72"/>
      <c r="RBG183" s="72"/>
      <c r="RBH183" s="72"/>
      <c r="RBI183" s="72"/>
      <c r="RBJ183" s="72"/>
      <c r="RBK183" s="72"/>
      <c r="RBL183" s="72"/>
      <c r="RBM183" s="72"/>
      <c r="RBN183" s="72"/>
      <c r="RBO183" s="72"/>
      <c r="RBP183" s="72"/>
      <c r="RBQ183" s="72"/>
      <c r="RBR183" s="72"/>
      <c r="RBS183" s="72"/>
      <c r="RBT183" s="72"/>
      <c r="RBU183" s="72"/>
      <c r="RBV183" s="72"/>
      <c r="RBW183" s="72"/>
      <c r="RBX183" s="72"/>
      <c r="RBY183" s="72"/>
      <c r="RBZ183" s="72"/>
      <c r="RCA183" s="72"/>
      <c r="RCB183" s="72"/>
      <c r="RCC183" s="72"/>
      <c r="RCD183" s="72"/>
      <c r="RCE183" s="72"/>
      <c r="RCF183" s="72"/>
      <c r="RCG183" s="72"/>
      <c r="RCH183" s="72"/>
      <c r="RCI183" s="72"/>
      <c r="RCJ183" s="72"/>
      <c r="RCK183" s="72"/>
      <c r="RCL183" s="72"/>
      <c r="RCM183" s="72"/>
      <c r="RCN183" s="72"/>
      <c r="RCO183" s="72"/>
      <c r="RCP183" s="72"/>
      <c r="RCQ183" s="72"/>
      <c r="RCR183" s="72"/>
      <c r="RCS183" s="72"/>
      <c r="RCT183" s="72"/>
      <c r="RCU183" s="72"/>
      <c r="RCV183" s="72"/>
      <c r="RCW183" s="72"/>
      <c r="RCX183" s="72"/>
      <c r="RCY183" s="72"/>
      <c r="RCZ183" s="72"/>
      <c r="RDA183" s="72"/>
      <c r="RDB183" s="72"/>
      <c r="RDC183" s="72"/>
      <c r="RDD183" s="72"/>
      <c r="RDE183" s="72"/>
      <c r="RDF183" s="72"/>
      <c r="RDG183" s="72"/>
      <c r="RDH183" s="72"/>
      <c r="RDI183" s="72"/>
      <c r="RDJ183" s="72"/>
      <c r="RDK183" s="72"/>
      <c r="RDL183" s="72"/>
      <c r="RDM183" s="72"/>
      <c r="RDN183" s="72"/>
      <c r="RDO183" s="72"/>
      <c r="RDP183" s="72"/>
      <c r="RDQ183" s="72"/>
      <c r="RDR183" s="72"/>
      <c r="RDS183" s="72"/>
      <c r="RDT183" s="72"/>
      <c r="RDU183" s="72"/>
      <c r="RDV183" s="72"/>
      <c r="RDW183" s="72"/>
      <c r="RDX183" s="72"/>
      <c r="RDY183" s="72"/>
      <c r="RDZ183" s="72"/>
      <c r="REA183" s="72"/>
      <c r="REB183" s="72"/>
      <c r="REC183" s="72"/>
      <c r="RED183" s="72"/>
      <c r="REE183" s="72"/>
      <c r="REF183" s="72"/>
      <c r="REG183" s="72"/>
      <c r="REH183" s="72"/>
      <c r="REI183" s="72"/>
      <c r="REJ183" s="72"/>
      <c r="REK183" s="72"/>
      <c r="REL183" s="72"/>
      <c r="REM183" s="72"/>
      <c r="REN183" s="72"/>
      <c r="REO183" s="72"/>
      <c r="REP183" s="72"/>
      <c r="REQ183" s="72"/>
      <c r="RER183" s="72"/>
      <c r="RES183" s="72"/>
      <c r="RET183" s="72"/>
      <c r="REU183" s="72"/>
      <c r="REV183" s="72"/>
      <c r="REW183" s="72"/>
      <c r="REX183" s="72"/>
      <c r="REY183" s="72"/>
      <c r="REZ183" s="72"/>
      <c r="RFA183" s="72"/>
      <c r="RFB183" s="72"/>
      <c r="RFC183" s="72"/>
      <c r="RFD183" s="72"/>
      <c r="RFE183" s="72"/>
      <c r="RFF183" s="72"/>
      <c r="RFG183" s="72"/>
      <c r="RFH183" s="72"/>
      <c r="RFI183" s="72"/>
      <c r="RFJ183" s="72"/>
      <c r="RFK183" s="72"/>
      <c r="RFL183" s="72"/>
      <c r="RFM183" s="72"/>
      <c r="RFN183" s="72"/>
      <c r="RFO183" s="72"/>
      <c r="RFP183" s="72"/>
      <c r="RFQ183" s="72"/>
      <c r="RFR183" s="72"/>
      <c r="RFS183" s="72"/>
      <c r="RFT183" s="72"/>
      <c r="RFU183" s="72"/>
      <c r="RFV183" s="72"/>
      <c r="RFW183" s="72"/>
      <c r="RFX183" s="72"/>
      <c r="RFY183" s="72"/>
      <c r="RFZ183" s="72"/>
      <c r="RGA183" s="72"/>
      <c r="RGB183" s="72"/>
      <c r="RGC183" s="72"/>
      <c r="RGD183" s="72"/>
      <c r="RGE183" s="72"/>
      <c r="RGF183" s="72"/>
      <c r="RGG183" s="72"/>
      <c r="RGH183" s="72"/>
      <c r="RGI183" s="72"/>
      <c r="RGJ183" s="72"/>
      <c r="RGK183" s="72"/>
      <c r="RGL183" s="72"/>
      <c r="RGM183" s="72"/>
      <c r="RGN183" s="72"/>
      <c r="RGO183" s="72"/>
      <c r="RGP183" s="72"/>
      <c r="RGQ183" s="72"/>
      <c r="RGR183" s="72"/>
      <c r="RGS183" s="72"/>
      <c r="RGT183" s="72"/>
      <c r="RGU183" s="72"/>
      <c r="RGV183" s="72"/>
      <c r="RGW183" s="72"/>
      <c r="RGX183" s="72"/>
      <c r="RGY183" s="72"/>
      <c r="RGZ183" s="72"/>
      <c r="RHA183" s="72"/>
      <c r="RHB183" s="72"/>
      <c r="RHC183" s="72"/>
      <c r="RHD183" s="72"/>
      <c r="RHE183" s="72"/>
      <c r="RHF183" s="72"/>
      <c r="RHG183" s="72"/>
      <c r="RHH183" s="72"/>
      <c r="RHI183" s="72"/>
      <c r="RHJ183" s="72"/>
      <c r="RHK183" s="72"/>
      <c r="RHL183" s="72"/>
      <c r="RHM183" s="72"/>
      <c r="RHN183" s="72"/>
      <c r="RHO183" s="72"/>
      <c r="RHP183" s="72"/>
      <c r="RHQ183" s="72"/>
      <c r="RHR183" s="72"/>
      <c r="RHS183" s="72"/>
      <c r="RHT183" s="72"/>
      <c r="RHU183" s="72"/>
      <c r="RHV183" s="72"/>
      <c r="RHW183" s="72"/>
      <c r="RHX183" s="72"/>
      <c r="RHY183" s="72"/>
      <c r="RHZ183" s="72"/>
      <c r="RIA183" s="72"/>
      <c r="RIB183" s="72"/>
      <c r="RIC183" s="72"/>
      <c r="RID183" s="72"/>
      <c r="RIE183" s="72"/>
      <c r="RIF183" s="72"/>
      <c r="RIG183" s="72"/>
      <c r="RIH183" s="72"/>
      <c r="RII183" s="72"/>
      <c r="RIJ183" s="72"/>
      <c r="RIK183" s="72"/>
      <c r="RIL183" s="72"/>
      <c r="RIM183" s="72"/>
      <c r="RIN183" s="72"/>
      <c r="RIO183" s="72"/>
      <c r="RIP183" s="72"/>
      <c r="RIQ183" s="72"/>
      <c r="RIR183" s="72"/>
      <c r="RIS183" s="72"/>
      <c r="RIT183" s="72"/>
      <c r="RIU183" s="72"/>
      <c r="RIV183" s="72"/>
      <c r="RIW183" s="72"/>
      <c r="RIX183" s="72"/>
      <c r="RIY183" s="72"/>
      <c r="RIZ183" s="72"/>
      <c r="RJA183" s="72"/>
      <c r="RJB183" s="72"/>
      <c r="RJC183" s="72"/>
      <c r="RJD183" s="72"/>
      <c r="RJE183" s="72"/>
      <c r="RJF183" s="72"/>
      <c r="RJG183" s="72"/>
      <c r="RJH183" s="72"/>
      <c r="RJI183" s="72"/>
      <c r="RJJ183" s="72"/>
      <c r="RJK183" s="72"/>
      <c r="RJL183" s="72"/>
      <c r="RJM183" s="72"/>
      <c r="RJN183" s="72"/>
      <c r="RJO183" s="72"/>
      <c r="RJP183" s="72"/>
      <c r="RJQ183" s="72"/>
      <c r="RJR183" s="72"/>
      <c r="RJS183" s="72"/>
      <c r="RJT183" s="72"/>
      <c r="RJU183" s="72"/>
      <c r="RJV183" s="72"/>
      <c r="RJW183" s="72"/>
      <c r="RJX183" s="72"/>
      <c r="RJY183" s="72"/>
      <c r="RJZ183" s="72"/>
      <c r="RKA183" s="72"/>
      <c r="RKB183" s="72"/>
      <c r="RKC183" s="72"/>
      <c r="RKD183" s="72"/>
      <c r="RKE183" s="72"/>
      <c r="RKF183" s="72"/>
      <c r="RKG183" s="72"/>
      <c r="RKH183" s="72"/>
      <c r="RKI183" s="72"/>
      <c r="RKJ183" s="72"/>
      <c r="RKK183" s="72"/>
      <c r="RKL183" s="72"/>
      <c r="RKM183" s="72"/>
      <c r="RKN183" s="72"/>
      <c r="RKO183" s="72"/>
      <c r="RKP183" s="72"/>
      <c r="RKQ183" s="72"/>
      <c r="RKR183" s="72"/>
      <c r="RKS183" s="72"/>
      <c r="RKT183" s="72"/>
      <c r="RKU183" s="72"/>
      <c r="RKV183" s="72"/>
      <c r="RKW183" s="72"/>
      <c r="RKX183" s="72"/>
      <c r="RKY183" s="72"/>
      <c r="RKZ183" s="72"/>
      <c r="RLA183" s="72"/>
      <c r="RLB183" s="72"/>
      <c r="RLC183" s="72"/>
      <c r="RLD183" s="72"/>
      <c r="RLE183" s="72"/>
      <c r="RLF183" s="72"/>
      <c r="RLG183" s="72"/>
      <c r="RLH183" s="72"/>
      <c r="RLI183" s="72"/>
      <c r="RLJ183" s="72"/>
      <c r="RLK183" s="72"/>
      <c r="RLL183" s="72"/>
      <c r="RLM183" s="72"/>
      <c r="RLN183" s="72"/>
      <c r="RLO183" s="72"/>
      <c r="RLP183" s="72"/>
      <c r="RLQ183" s="72"/>
      <c r="RLR183" s="72"/>
      <c r="RLS183" s="72"/>
      <c r="RLT183" s="72"/>
      <c r="RLU183" s="72"/>
      <c r="RLV183" s="72"/>
      <c r="RLW183" s="72"/>
      <c r="RLX183" s="72"/>
      <c r="RLY183" s="72"/>
      <c r="RLZ183" s="72"/>
      <c r="RMA183" s="72"/>
      <c r="RMB183" s="72"/>
      <c r="RMC183" s="72"/>
      <c r="RMD183" s="72"/>
      <c r="RME183" s="72"/>
      <c r="RMF183" s="72"/>
      <c r="RMG183" s="72"/>
      <c r="RMH183" s="72"/>
      <c r="RMI183" s="72"/>
      <c r="RMJ183" s="72"/>
      <c r="RMK183" s="72"/>
      <c r="RML183" s="72"/>
      <c r="RMM183" s="72"/>
      <c r="RMN183" s="72"/>
      <c r="RMO183" s="72"/>
      <c r="RMP183" s="72"/>
      <c r="RMQ183" s="72"/>
      <c r="RMR183" s="72"/>
      <c r="RMS183" s="72"/>
      <c r="RMT183" s="72"/>
      <c r="RMU183" s="72"/>
      <c r="RMV183" s="72"/>
      <c r="RMW183" s="72"/>
      <c r="RMX183" s="72"/>
      <c r="RMY183" s="72"/>
      <c r="RMZ183" s="72"/>
      <c r="RNA183" s="72"/>
      <c r="RNB183" s="72"/>
      <c r="RNC183" s="72"/>
      <c r="RND183" s="72"/>
      <c r="RNE183" s="72"/>
      <c r="RNF183" s="72"/>
      <c r="RNG183" s="72"/>
      <c r="RNH183" s="72"/>
      <c r="RNI183" s="72"/>
      <c r="RNJ183" s="72"/>
      <c r="RNK183" s="72"/>
      <c r="RNL183" s="72"/>
      <c r="RNM183" s="72"/>
      <c r="RNN183" s="72"/>
      <c r="RNO183" s="72"/>
      <c r="RNP183" s="72"/>
      <c r="RNQ183" s="72"/>
      <c r="RNR183" s="72"/>
      <c r="RNS183" s="72"/>
      <c r="RNT183" s="72"/>
      <c r="RNU183" s="72"/>
      <c r="RNV183" s="72"/>
      <c r="RNW183" s="72"/>
      <c r="RNX183" s="72"/>
      <c r="RNY183" s="72"/>
      <c r="RNZ183" s="72"/>
      <c r="ROA183" s="72"/>
      <c r="ROB183" s="72"/>
      <c r="ROC183" s="72"/>
      <c r="ROD183" s="72"/>
      <c r="ROE183" s="72"/>
      <c r="ROF183" s="72"/>
      <c r="ROG183" s="72"/>
      <c r="ROH183" s="72"/>
      <c r="ROI183" s="72"/>
      <c r="ROJ183" s="72"/>
      <c r="ROK183" s="72"/>
      <c r="ROL183" s="72"/>
      <c r="ROM183" s="72"/>
      <c r="RON183" s="72"/>
      <c r="ROO183" s="72"/>
      <c r="ROP183" s="72"/>
      <c r="ROQ183" s="72"/>
      <c r="ROR183" s="72"/>
      <c r="ROS183" s="72"/>
      <c r="ROT183" s="72"/>
      <c r="ROU183" s="72"/>
      <c r="ROV183" s="72"/>
      <c r="ROW183" s="72"/>
      <c r="ROX183" s="72"/>
      <c r="ROY183" s="72"/>
      <c r="ROZ183" s="72"/>
      <c r="RPA183" s="72"/>
      <c r="RPB183" s="72"/>
      <c r="RPC183" s="72"/>
      <c r="RPD183" s="72"/>
      <c r="RPE183" s="72"/>
      <c r="RPF183" s="72"/>
      <c r="RPG183" s="72"/>
      <c r="RPH183" s="72"/>
      <c r="RPI183" s="72"/>
      <c r="RPJ183" s="72"/>
      <c r="RPK183" s="72"/>
      <c r="RPL183" s="72"/>
      <c r="RPM183" s="72"/>
      <c r="RPN183" s="72"/>
      <c r="RPO183" s="72"/>
      <c r="RPP183" s="72"/>
      <c r="RPQ183" s="72"/>
      <c r="RPR183" s="72"/>
      <c r="RPS183" s="72"/>
      <c r="RPT183" s="72"/>
      <c r="RPU183" s="72"/>
      <c r="RPV183" s="72"/>
      <c r="RPW183" s="72"/>
      <c r="RPX183" s="72"/>
      <c r="RPY183" s="72"/>
      <c r="RPZ183" s="72"/>
      <c r="RQA183" s="72"/>
      <c r="RQB183" s="72"/>
      <c r="RQC183" s="72"/>
      <c r="RQD183" s="72"/>
      <c r="RQE183" s="72"/>
      <c r="RQF183" s="72"/>
      <c r="RQG183" s="72"/>
      <c r="RQH183" s="72"/>
      <c r="RQI183" s="72"/>
      <c r="RQJ183" s="72"/>
      <c r="RQK183" s="72"/>
      <c r="RQL183" s="72"/>
      <c r="RQM183" s="72"/>
      <c r="RQN183" s="72"/>
      <c r="RQO183" s="72"/>
      <c r="RQP183" s="72"/>
      <c r="RQQ183" s="72"/>
      <c r="RQR183" s="72"/>
      <c r="RQS183" s="72"/>
      <c r="RQT183" s="72"/>
      <c r="RQU183" s="72"/>
      <c r="RQV183" s="72"/>
      <c r="RQW183" s="72"/>
      <c r="RQX183" s="72"/>
      <c r="RQY183" s="72"/>
      <c r="RQZ183" s="72"/>
      <c r="RRA183" s="72"/>
      <c r="RRB183" s="72"/>
      <c r="RRC183" s="72"/>
      <c r="RRD183" s="72"/>
      <c r="RRE183" s="72"/>
      <c r="RRF183" s="72"/>
      <c r="RRG183" s="72"/>
      <c r="RRH183" s="72"/>
      <c r="RRI183" s="72"/>
      <c r="RRJ183" s="72"/>
      <c r="RRK183" s="72"/>
      <c r="RRL183" s="72"/>
      <c r="RRM183" s="72"/>
      <c r="RRN183" s="72"/>
      <c r="RRO183" s="72"/>
      <c r="RRP183" s="72"/>
      <c r="RRQ183" s="72"/>
      <c r="RRR183" s="72"/>
      <c r="RRS183" s="72"/>
      <c r="RRT183" s="72"/>
      <c r="RRU183" s="72"/>
      <c r="RRV183" s="72"/>
      <c r="RRW183" s="72"/>
      <c r="RRX183" s="72"/>
      <c r="RRY183" s="72"/>
      <c r="RRZ183" s="72"/>
      <c r="RSA183" s="72"/>
      <c r="RSB183" s="72"/>
      <c r="RSC183" s="72"/>
      <c r="RSD183" s="72"/>
      <c r="RSE183" s="72"/>
      <c r="RSF183" s="72"/>
      <c r="RSG183" s="72"/>
      <c r="RSH183" s="72"/>
      <c r="RSI183" s="72"/>
      <c r="RSJ183" s="72"/>
      <c r="RSK183" s="72"/>
      <c r="RSL183" s="72"/>
      <c r="RSM183" s="72"/>
      <c r="RSN183" s="72"/>
      <c r="RSO183" s="72"/>
      <c r="RSP183" s="72"/>
      <c r="RSQ183" s="72"/>
      <c r="RSR183" s="72"/>
      <c r="RSS183" s="72"/>
      <c r="RST183" s="72"/>
      <c r="RSU183" s="72"/>
      <c r="RSV183" s="72"/>
      <c r="RSW183" s="72"/>
      <c r="RSX183" s="72"/>
      <c r="RSY183" s="72"/>
      <c r="RSZ183" s="72"/>
      <c r="RTA183" s="72"/>
      <c r="RTB183" s="72"/>
      <c r="RTC183" s="72"/>
      <c r="RTD183" s="72"/>
      <c r="RTE183" s="72"/>
      <c r="RTF183" s="72"/>
      <c r="RTG183" s="72"/>
      <c r="RTH183" s="72"/>
      <c r="RTI183" s="72"/>
      <c r="RTJ183" s="72"/>
      <c r="RTK183" s="72"/>
      <c r="RTL183" s="72"/>
      <c r="RTM183" s="72"/>
      <c r="RTN183" s="72"/>
      <c r="RTO183" s="72"/>
      <c r="RTP183" s="72"/>
      <c r="RTQ183" s="72"/>
      <c r="RTR183" s="72"/>
      <c r="RTS183" s="72"/>
      <c r="RTT183" s="72"/>
      <c r="RTU183" s="72"/>
      <c r="RTV183" s="72"/>
      <c r="RTW183" s="72"/>
      <c r="RTX183" s="72"/>
      <c r="RTY183" s="72"/>
      <c r="RTZ183" s="72"/>
      <c r="RUA183" s="72"/>
      <c r="RUB183" s="72"/>
      <c r="RUC183" s="72"/>
      <c r="RUD183" s="72"/>
      <c r="RUE183" s="72"/>
      <c r="RUF183" s="72"/>
      <c r="RUG183" s="72"/>
      <c r="RUH183" s="72"/>
      <c r="RUI183" s="72"/>
      <c r="RUJ183" s="72"/>
      <c r="RUK183" s="72"/>
      <c r="RUL183" s="72"/>
      <c r="RUM183" s="72"/>
      <c r="RUN183" s="72"/>
      <c r="RUO183" s="72"/>
      <c r="RUP183" s="72"/>
      <c r="RUQ183" s="72"/>
      <c r="RUR183" s="72"/>
      <c r="RUS183" s="72"/>
      <c r="RUT183" s="72"/>
      <c r="RUU183" s="72"/>
      <c r="RUV183" s="72"/>
      <c r="RUW183" s="72"/>
      <c r="RUX183" s="72"/>
      <c r="RUY183" s="72"/>
      <c r="RUZ183" s="72"/>
      <c r="RVA183" s="72"/>
      <c r="RVB183" s="72"/>
      <c r="RVC183" s="72"/>
      <c r="RVD183" s="72"/>
      <c r="RVE183" s="72"/>
      <c r="RVF183" s="72"/>
      <c r="RVG183" s="72"/>
      <c r="RVH183" s="72"/>
      <c r="RVI183" s="72"/>
      <c r="RVJ183" s="72"/>
      <c r="RVK183" s="72"/>
      <c r="RVL183" s="72"/>
      <c r="RVM183" s="72"/>
      <c r="RVN183" s="72"/>
      <c r="RVO183" s="72"/>
      <c r="RVP183" s="72"/>
      <c r="RVQ183" s="72"/>
      <c r="RVR183" s="72"/>
      <c r="RVS183" s="72"/>
      <c r="RVT183" s="72"/>
      <c r="RVU183" s="72"/>
      <c r="RVV183" s="72"/>
      <c r="RVW183" s="72"/>
      <c r="RVX183" s="72"/>
      <c r="RVY183" s="72"/>
      <c r="RVZ183" s="72"/>
      <c r="RWA183" s="72"/>
      <c r="RWB183" s="72"/>
      <c r="RWC183" s="72"/>
      <c r="RWD183" s="72"/>
      <c r="RWE183" s="72"/>
      <c r="RWF183" s="72"/>
      <c r="RWG183" s="72"/>
      <c r="RWH183" s="72"/>
      <c r="RWI183" s="72"/>
      <c r="RWJ183" s="72"/>
      <c r="RWK183" s="72"/>
      <c r="RWL183" s="72"/>
      <c r="RWM183" s="72"/>
      <c r="RWN183" s="72"/>
      <c r="RWO183" s="72"/>
      <c r="RWP183" s="72"/>
      <c r="RWQ183" s="72"/>
      <c r="RWR183" s="72"/>
      <c r="RWS183" s="72"/>
      <c r="RWT183" s="72"/>
      <c r="RWU183" s="72"/>
      <c r="RWV183" s="72"/>
      <c r="RWW183" s="72"/>
      <c r="RWX183" s="72"/>
      <c r="RWY183" s="72"/>
      <c r="RWZ183" s="72"/>
      <c r="RXA183" s="72"/>
      <c r="RXB183" s="72"/>
      <c r="RXC183" s="72"/>
      <c r="RXD183" s="72"/>
      <c r="RXE183" s="72"/>
      <c r="RXF183" s="72"/>
      <c r="RXG183" s="72"/>
      <c r="RXH183" s="72"/>
      <c r="RXI183" s="72"/>
      <c r="RXJ183" s="72"/>
      <c r="RXK183" s="72"/>
      <c r="RXL183" s="72"/>
      <c r="RXM183" s="72"/>
      <c r="RXN183" s="72"/>
      <c r="RXO183" s="72"/>
      <c r="RXP183" s="72"/>
      <c r="RXQ183" s="72"/>
      <c r="RXR183" s="72"/>
      <c r="RXS183" s="72"/>
      <c r="RXT183" s="72"/>
      <c r="RXU183" s="72"/>
      <c r="RXV183" s="72"/>
      <c r="RXW183" s="72"/>
      <c r="RXX183" s="72"/>
      <c r="RXY183" s="72"/>
      <c r="RXZ183" s="72"/>
      <c r="RYA183" s="72"/>
      <c r="RYB183" s="72"/>
      <c r="RYC183" s="72"/>
      <c r="RYD183" s="72"/>
      <c r="RYE183" s="72"/>
      <c r="RYF183" s="72"/>
      <c r="RYG183" s="72"/>
      <c r="RYH183" s="72"/>
      <c r="RYI183" s="72"/>
      <c r="RYJ183" s="72"/>
      <c r="RYK183" s="72"/>
      <c r="RYL183" s="72"/>
      <c r="RYM183" s="72"/>
      <c r="RYN183" s="72"/>
      <c r="RYO183" s="72"/>
      <c r="RYP183" s="72"/>
      <c r="RYQ183" s="72"/>
      <c r="RYR183" s="72"/>
      <c r="RYS183" s="72"/>
      <c r="RYT183" s="72"/>
      <c r="RYU183" s="72"/>
      <c r="RYV183" s="72"/>
      <c r="RYW183" s="72"/>
      <c r="RYX183" s="72"/>
      <c r="RYY183" s="72"/>
      <c r="RYZ183" s="72"/>
      <c r="RZA183" s="72"/>
      <c r="RZB183" s="72"/>
      <c r="RZC183" s="72"/>
      <c r="RZD183" s="72"/>
      <c r="RZE183" s="72"/>
      <c r="RZF183" s="72"/>
      <c r="RZG183" s="72"/>
      <c r="RZH183" s="72"/>
      <c r="RZI183" s="72"/>
      <c r="RZJ183" s="72"/>
      <c r="RZK183" s="72"/>
      <c r="RZL183" s="72"/>
      <c r="RZM183" s="72"/>
      <c r="RZN183" s="72"/>
      <c r="RZO183" s="72"/>
      <c r="RZP183" s="72"/>
      <c r="RZQ183" s="72"/>
      <c r="RZR183" s="72"/>
      <c r="RZS183" s="72"/>
      <c r="RZT183" s="72"/>
      <c r="RZU183" s="72"/>
      <c r="RZV183" s="72"/>
      <c r="RZW183" s="72"/>
      <c r="RZX183" s="72"/>
      <c r="RZY183" s="72"/>
      <c r="RZZ183" s="72"/>
      <c r="SAA183" s="72"/>
      <c r="SAB183" s="72"/>
      <c r="SAC183" s="72"/>
      <c r="SAD183" s="72"/>
      <c r="SAE183" s="72"/>
      <c r="SAF183" s="72"/>
      <c r="SAG183" s="72"/>
      <c r="SAH183" s="72"/>
      <c r="SAI183" s="72"/>
      <c r="SAJ183" s="72"/>
      <c r="SAK183" s="72"/>
      <c r="SAL183" s="72"/>
      <c r="SAM183" s="72"/>
      <c r="SAN183" s="72"/>
      <c r="SAO183" s="72"/>
      <c r="SAP183" s="72"/>
      <c r="SAQ183" s="72"/>
      <c r="SAR183" s="72"/>
      <c r="SAS183" s="72"/>
      <c r="SAT183" s="72"/>
      <c r="SAU183" s="72"/>
      <c r="SAV183" s="72"/>
      <c r="SAW183" s="72"/>
      <c r="SAX183" s="72"/>
      <c r="SAY183" s="72"/>
      <c r="SAZ183" s="72"/>
      <c r="SBA183" s="72"/>
      <c r="SBB183" s="72"/>
      <c r="SBC183" s="72"/>
      <c r="SBD183" s="72"/>
      <c r="SBE183" s="72"/>
      <c r="SBF183" s="72"/>
      <c r="SBG183" s="72"/>
      <c r="SBH183" s="72"/>
      <c r="SBI183" s="72"/>
      <c r="SBJ183" s="72"/>
      <c r="SBK183" s="72"/>
      <c r="SBL183" s="72"/>
      <c r="SBM183" s="72"/>
      <c r="SBN183" s="72"/>
      <c r="SBO183" s="72"/>
      <c r="SBP183" s="72"/>
      <c r="SBQ183" s="72"/>
      <c r="SBR183" s="72"/>
      <c r="SBS183" s="72"/>
      <c r="SBT183" s="72"/>
      <c r="SBU183" s="72"/>
      <c r="SBV183" s="72"/>
      <c r="SBW183" s="72"/>
      <c r="SBX183" s="72"/>
      <c r="SBY183" s="72"/>
      <c r="SBZ183" s="72"/>
      <c r="SCA183" s="72"/>
      <c r="SCB183" s="72"/>
      <c r="SCC183" s="72"/>
      <c r="SCD183" s="72"/>
      <c r="SCE183" s="72"/>
      <c r="SCF183" s="72"/>
      <c r="SCG183" s="72"/>
      <c r="SCH183" s="72"/>
      <c r="SCI183" s="72"/>
      <c r="SCJ183" s="72"/>
      <c r="SCK183" s="72"/>
      <c r="SCL183" s="72"/>
      <c r="SCM183" s="72"/>
      <c r="SCN183" s="72"/>
      <c r="SCO183" s="72"/>
      <c r="SCP183" s="72"/>
      <c r="SCQ183" s="72"/>
      <c r="SCR183" s="72"/>
      <c r="SCS183" s="72"/>
      <c r="SCT183" s="72"/>
      <c r="SCU183" s="72"/>
      <c r="SCV183" s="72"/>
      <c r="SCW183" s="72"/>
      <c r="SCX183" s="72"/>
      <c r="SCY183" s="72"/>
      <c r="SCZ183" s="72"/>
      <c r="SDA183" s="72"/>
      <c r="SDB183" s="72"/>
      <c r="SDC183" s="72"/>
      <c r="SDD183" s="72"/>
      <c r="SDE183" s="72"/>
      <c r="SDF183" s="72"/>
      <c r="SDG183" s="72"/>
      <c r="SDH183" s="72"/>
      <c r="SDI183" s="72"/>
      <c r="SDJ183" s="72"/>
      <c r="SDK183" s="72"/>
      <c r="SDL183" s="72"/>
      <c r="SDM183" s="72"/>
      <c r="SDN183" s="72"/>
      <c r="SDO183" s="72"/>
      <c r="SDP183" s="72"/>
      <c r="SDQ183" s="72"/>
      <c r="SDR183" s="72"/>
      <c r="SDS183" s="72"/>
      <c r="SDT183" s="72"/>
      <c r="SDU183" s="72"/>
      <c r="SDV183" s="72"/>
      <c r="SDW183" s="72"/>
      <c r="SDX183" s="72"/>
      <c r="SDY183" s="72"/>
      <c r="SDZ183" s="72"/>
      <c r="SEA183" s="72"/>
      <c r="SEB183" s="72"/>
      <c r="SEC183" s="72"/>
      <c r="SED183" s="72"/>
      <c r="SEE183" s="72"/>
      <c r="SEF183" s="72"/>
      <c r="SEG183" s="72"/>
      <c r="SEH183" s="72"/>
      <c r="SEI183" s="72"/>
      <c r="SEJ183" s="72"/>
      <c r="SEK183" s="72"/>
      <c r="SEL183" s="72"/>
      <c r="SEM183" s="72"/>
      <c r="SEN183" s="72"/>
      <c r="SEO183" s="72"/>
      <c r="SEP183" s="72"/>
      <c r="SEQ183" s="72"/>
      <c r="SER183" s="72"/>
      <c r="SES183" s="72"/>
      <c r="SET183" s="72"/>
      <c r="SEU183" s="72"/>
      <c r="SEV183" s="72"/>
      <c r="SEW183" s="72"/>
      <c r="SEX183" s="72"/>
      <c r="SEY183" s="72"/>
      <c r="SEZ183" s="72"/>
      <c r="SFA183" s="72"/>
      <c r="SFB183" s="72"/>
      <c r="SFC183" s="72"/>
      <c r="SFD183" s="72"/>
      <c r="SFE183" s="72"/>
      <c r="SFF183" s="72"/>
      <c r="SFG183" s="72"/>
      <c r="SFH183" s="72"/>
      <c r="SFI183" s="72"/>
      <c r="SFJ183" s="72"/>
      <c r="SFK183" s="72"/>
      <c r="SFL183" s="72"/>
      <c r="SFM183" s="72"/>
      <c r="SFN183" s="72"/>
      <c r="SFO183" s="72"/>
      <c r="SFP183" s="72"/>
      <c r="SFQ183" s="72"/>
      <c r="SFR183" s="72"/>
      <c r="SFS183" s="72"/>
      <c r="SFT183" s="72"/>
      <c r="SFU183" s="72"/>
      <c r="SFV183" s="72"/>
      <c r="SFW183" s="72"/>
      <c r="SFX183" s="72"/>
      <c r="SFY183" s="72"/>
      <c r="SFZ183" s="72"/>
      <c r="SGA183" s="72"/>
      <c r="SGB183" s="72"/>
      <c r="SGC183" s="72"/>
      <c r="SGD183" s="72"/>
      <c r="SGE183" s="72"/>
      <c r="SGF183" s="72"/>
      <c r="SGG183" s="72"/>
      <c r="SGH183" s="72"/>
      <c r="SGI183" s="72"/>
      <c r="SGJ183" s="72"/>
      <c r="SGK183" s="72"/>
      <c r="SGL183" s="72"/>
      <c r="SGM183" s="72"/>
      <c r="SGN183" s="72"/>
      <c r="SGO183" s="72"/>
      <c r="SGP183" s="72"/>
      <c r="SGQ183" s="72"/>
      <c r="SGR183" s="72"/>
      <c r="SGS183" s="72"/>
      <c r="SGT183" s="72"/>
      <c r="SGU183" s="72"/>
      <c r="SGV183" s="72"/>
      <c r="SGW183" s="72"/>
      <c r="SGX183" s="72"/>
      <c r="SGY183" s="72"/>
      <c r="SGZ183" s="72"/>
      <c r="SHA183" s="72"/>
      <c r="SHB183" s="72"/>
      <c r="SHC183" s="72"/>
      <c r="SHD183" s="72"/>
      <c r="SHE183" s="72"/>
      <c r="SHF183" s="72"/>
      <c r="SHG183" s="72"/>
      <c r="SHH183" s="72"/>
      <c r="SHI183" s="72"/>
      <c r="SHJ183" s="72"/>
      <c r="SHK183" s="72"/>
      <c r="SHL183" s="72"/>
      <c r="SHM183" s="72"/>
      <c r="SHN183" s="72"/>
      <c r="SHO183" s="72"/>
      <c r="SHP183" s="72"/>
      <c r="SHQ183" s="72"/>
      <c r="SHR183" s="72"/>
      <c r="SHS183" s="72"/>
      <c r="SHT183" s="72"/>
      <c r="SHU183" s="72"/>
      <c r="SHV183" s="72"/>
      <c r="SHW183" s="72"/>
      <c r="SHX183" s="72"/>
      <c r="SHY183" s="72"/>
      <c r="SHZ183" s="72"/>
      <c r="SIA183" s="72"/>
      <c r="SIB183" s="72"/>
      <c r="SIC183" s="72"/>
      <c r="SID183" s="72"/>
      <c r="SIE183" s="72"/>
      <c r="SIF183" s="72"/>
      <c r="SIG183" s="72"/>
      <c r="SIH183" s="72"/>
      <c r="SII183" s="72"/>
      <c r="SIJ183" s="72"/>
      <c r="SIK183" s="72"/>
      <c r="SIL183" s="72"/>
      <c r="SIM183" s="72"/>
      <c r="SIN183" s="72"/>
      <c r="SIO183" s="72"/>
      <c r="SIP183" s="72"/>
      <c r="SIQ183" s="72"/>
      <c r="SIR183" s="72"/>
      <c r="SIS183" s="72"/>
      <c r="SIT183" s="72"/>
      <c r="SIU183" s="72"/>
      <c r="SIV183" s="72"/>
      <c r="SIW183" s="72"/>
      <c r="SIX183" s="72"/>
      <c r="SIY183" s="72"/>
      <c r="SIZ183" s="72"/>
      <c r="SJA183" s="72"/>
      <c r="SJB183" s="72"/>
      <c r="SJC183" s="72"/>
      <c r="SJD183" s="72"/>
      <c r="SJE183" s="72"/>
      <c r="SJF183" s="72"/>
      <c r="SJG183" s="72"/>
      <c r="SJH183" s="72"/>
      <c r="SJI183" s="72"/>
      <c r="SJJ183" s="72"/>
      <c r="SJK183" s="72"/>
      <c r="SJL183" s="72"/>
      <c r="SJM183" s="72"/>
      <c r="SJN183" s="72"/>
      <c r="SJO183" s="72"/>
      <c r="SJP183" s="72"/>
      <c r="SJQ183" s="72"/>
      <c r="SJR183" s="72"/>
      <c r="SJS183" s="72"/>
      <c r="SJT183" s="72"/>
      <c r="SJU183" s="72"/>
      <c r="SJV183" s="72"/>
      <c r="SJW183" s="72"/>
      <c r="SJX183" s="72"/>
      <c r="SJY183" s="72"/>
      <c r="SJZ183" s="72"/>
      <c r="SKA183" s="72"/>
      <c r="SKB183" s="72"/>
      <c r="SKC183" s="72"/>
      <c r="SKD183" s="72"/>
      <c r="SKE183" s="72"/>
      <c r="SKF183" s="72"/>
      <c r="SKG183" s="72"/>
      <c r="SKH183" s="72"/>
      <c r="SKI183" s="72"/>
      <c r="SKJ183" s="72"/>
      <c r="SKK183" s="72"/>
      <c r="SKL183" s="72"/>
      <c r="SKM183" s="72"/>
      <c r="SKN183" s="72"/>
      <c r="SKO183" s="72"/>
      <c r="SKP183" s="72"/>
      <c r="SKQ183" s="72"/>
      <c r="SKR183" s="72"/>
      <c r="SKS183" s="72"/>
      <c r="SKT183" s="72"/>
      <c r="SKU183" s="72"/>
      <c r="SKV183" s="72"/>
      <c r="SKW183" s="72"/>
      <c r="SKX183" s="72"/>
      <c r="SKY183" s="72"/>
      <c r="SKZ183" s="72"/>
      <c r="SLA183" s="72"/>
      <c r="SLB183" s="72"/>
      <c r="SLC183" s="72"/>
      <c r="SLD183" s="72"/>
      <c r="SLE183" s="72"/>
      <c r="SLF183" s="72"/>
      <c r="SLG183" s="72"/>
      <c r="SLH183" s="72"/>
      <c r="SLI183" s="72"/>
      <c r="SLJ183" s="72"/>
      <c r="SLK183" s="72"/>
      <c r="SLL183" s="72"/>
      <c r="SLM183" s="72"/>
      <c r="SLN183" s="72"/>
      <c r="SLO183" s="72"/>
      <c r="SLP183" s="72"/>
      <c r="SLQ183" s="72"/>
      <c r="SLR183" s="72"/>
      <c r="SLS183" s="72"/>
      <c r="SLT183" s="72"/>
      <c r="SLU183" s="72"/>
      <c r="SLV183" s="72"/>
      <c r="SLW183" s="72"/>
      <c r="SLX183" s="72"/>
      <c r="SLY183" s="72"/>
      <c r="SLZ183" s="72"/>
      <c r="SMA183" s="72"/>
      <c r="SMB183" s="72"/>
      <c r="SMC183" s="72"/>
      <c r="SMD183" s="72"/>
      <c r="SME183" s="72"/>
      <c r="SMF183" s="72"/>
      <c r="SMG183" s="72"/>
      <c r="SMH183" s="72"/>
      <c r="SMI183" s="72"/>
      <c r="SMJ183" s="72"/>
      <c r="SMK183" s="72"/>
      <c r="SML183" s="72"/>
      <c r="SMM183" s="72"/>
      <c r="SMN183" s="72"/>
      <c r="SMO183" s="72"/>
      <c r="SMP183" s="72"/>
      <c r="SMQ183" s="72"/>
      <c r="SMR183" s="72"/>
      <c r="SMS183" s="72"/>
      <c r="SMT183" s="72"/>
      <c r="SMU183" s="72"/>
      <c r="SMV183" s="72"/>
      <c r="SMW183" s="72"/>
      <c r="SMX183" s="72"/>
      <c r="SMY183" s="72"/>
      <c r="SMZ183" s="72"/>
      <c r="SNA183" s="72"/>
      <c r="SNB183" s="72"/>
      <c r="SNC183" s="72"/>
      <c r="SND183" s="72"/>
      <c r="SNE183" s="72"/>
      <c r="SNF183" s="72"/>
      <c r="SNG183" s="72"/>
      <c r="SNH183" s="72"/>
      <c r="SNI183" s="72"/>
      <c r="SNJ183" s="72"/>
      <c r="SNK183" s="72"/>
      <c r="SNL183" s="72"/>
      <c r="SNM183" s="72"/>
      <c r="SNN183" s="72"/>
      <c r="SNO183" s="72"/>
      <c r="SNP183" s="72"/>
      <c r="SNQ183" s="72"/>
      <c r="SNR183" s="72"/>
      <c r="SNS183" s="72"/>
      <c r="SNT183" s="72"/>
      <c r="SNU183" s="72"/>
      <c r="SNV183" s="72"/>
      <c r="SNW183" s="72"/>
      <c r="SNX183" s="72"/>
      <c r="SNY183" s="72"/>
      <c r="SNZ183" s="72"/>
      <c r="SOA183" s="72"/>
      <c r="SOB183" s="72"/>
      <c r="SOC183" s="72"/>
      <c r="SOD183" s="72"/>
      <c r="SOE183" s="72"/>
      <c r="SOF183" s="72"/>
      <c r="SOG183" s="72"/>
      <c r="SOH183" s="72"/>
      <c r="SOI183" s="72"/>
      <c r="SOJ183" s="72"/>
      <c r="SOK183" s="72"/>
      <c r="SOL183" s="72"/>
      <c r="SOM183" s="72"/>
      <c r="SON183" s="72"/>
      <c r="SOO183" s="72"/>
      <c r="SOP183" s="72"/>
      <c r="SOQ183" s="72"/>
      <c r="SOR183" s="72"/>
      <c r="SOS183" s="72"/>
      <c r="SOT183" s="72"/>
      <c r="SOU183" s="72"/>
      <c r="SOV183" s="72"/>
      <c r="SOW183" s="72"/>
      <c r="SOX183" s="72"/>
      <c r="SOY183" s="72"/>
      <c r="SOZ183" s="72"/>
      <c r="SPA183" s="72"/>
      <c r="SPB183" s="72"/>
      <c r="SPC183" s="72"/>
      <c r="SPD183" s="72"/>
      <c r="SPE183" s="72"/>
      <c r="SPF183" s="72"/>
      <c r="SPG183" s="72"/>
      <c r="SPH183" s="72"/>
      <c r="SPI183" s="72"/>
      <c r="SPJ183" s="72"/>
      <c r="SPK183" s="72"/>
      <c r="SPL183" s="72"/>
      <c r="SPM183" s="72"/>
      <c r="SPN183" s="72"/>
      <c r="SPO183" s="72"/>
      <c r="SPP183" s="72"/>
      <c r="SPQ183" s="72"/>
      <c r="SPR183" s="72"/>
      <c r="SPS183" s="72"/>
      <c r="SPT183" s="72"/>
      <c r="SPU183" s="72"/>
      <c r="SPV183" s="72"/>
      <c r="SPW183" s="72"/>
      <c r="SPX183" s="72"/>
      <c r="SPY183" s="72"/>
      <c r="SPZ183" s="72"/>
      <c r="SQA183" s="72"/>
      <c r="SQB183" s="72"/>
      <c r="SQC183" s="72"/>
      <c r="SQD183" s="72"/>
      <c r="SQE183" s="72"/>
      <c r="SQF183" s="72"/>
      <c r="SQG183" s="72"/>
      <c r="SQH183" s="72"/>
      <c r="SQI183" s="72"/>
      <c r="SQJ183" s="72"/>
      <c r="SQK183" s="72"/>
      <c r="SQL183" s="72"/>
      <c r="SQM183" s="72"/>
      <c r="SQN183" s="72"/>
      <c r="SQO183" s="72"/>
      <c r="SQP183" s="72"/>
      <c r="SQQ183" s="72"/>
      <c r="SQR183" s="72"/>
      <c r="SQS183" s="72"/>
      <c r="SQT183" s="72"/>
      <c r="SQU183" s="72"/>
      <c r="SQV183" s="72"/>
      <c r="SQW183" s="72"/>
      <c r="SQX183" s="72"/>
      <c r="SQY183" s="72"/>
      <c r="SQZ183" s="72"/>
      <c r="SRA183" s="72"/>
      <c r="SRB183" s="72"/>
      <c r="SRC183" s="72"/>
      <c r="SRD183" s="72"/>
      <c r="SRE183" s="72"/>
      <c r="SRF183" s="72"/>
      <c r="SRG183" s="72"/>
      <c r="SRH183" s="72"/>
      <c r="SRI183" s="72"/>
      <c r="SRJ183" s="72"/>
      <c r="SRK183" s="72"/>
      <c r="SRL183" s="72"/>
      <c r="SRM183" s="72"/>
      <c r="SRN183" s="72"/>
      <c r="SRO183" s="72"/>
      <c r="SRP183" s="72"/>
      <c r="SRQ183" s="72"/>
      <c r="SRR183" s="72"/>
      <c r="SRS183" s="72"/>
      <c r="SRT183" s="72"/>
      <c r="SRU183" s="72"/>
      <c r="SRV183" s="72"/>
      <c r="SRW183" s="72"/>
      <c r="SRX183" s="72"/>
      <c r="SRY183" s="72"/>
      <c r="SRZ183" s="72"/>
      <c r="SSA183" s="72"/>
      <c r="SSB183" s="72"/>
      <c r="SSC183" s="72"/>
      <c r="SSD183" s="72"/>
      <c r="SSE183" s="72"/>
      <c r="SSF183" s="72"/>
      <c r="SSG183" s="72"/>
      <c r="SSH183" s="72"/>
      <c r="SSI183" s="72"/>
      <c r="SSJ183" s="72"/>
      <c r="SSK183" s="72"/>
      <c r="SSL183" s="72"/>
      <c r="SSM183" s="72"/>
      <c r="SSN183" s="72"/>
      <c r="SSO183" s="72"/>
      <c r="SSP183" s="72"/>
      <c r="SSQ183" s="72"/>
      <c r="SSR183" s="72"/>
      <c r="SSS183" s="72"/>
      <c r="SST183" s="72"/>
      <c r="SSU183" s="72"/>
      <c r="SSV183" s="72"/>
      <c r="SSW183" s="72"/>
      <c r="SSX183" s="72"/>
      <c r="SSY183" s="72"/>
      <c r="SSZ183" s="72"/>
      <c r="STA183" s="72"/>
      <c r="STB183" s="72"/>
      <c r="STC183" s="72"/>
      <c r="STD183" s="72"/>
      <c r="STE183" s="72"/>
      <c r="STF183" s="72"/>
      <c r="STG183" s="72"/>
      <c r="STH183" s="72"/>
      <c r="STI183" s="72"/>
      <c r="STJ183" s="72"/>
      <c r="STK183" s="72"/>
      <c r="STL183" s="72"/>
      <c r="STM183" s="72"/>
      <c r="STN183" s="72"/>
      <c r="STO183" s="72"/>
      <c r="STP183" s="72"/>
      <c r="STQ183" s="72"/>
      <c r="STR183" s="72"/>
      <c r="STS183" s="72"/>
      <c r="STT183" s="72"/>
      <c r="STU183" s="72"/>
      <c r="STV183" s="72"/>
      <c r="STW183" s="72"/>
      <c r="STX183" s="72"/>
      <c r="STY183" s="72"/>
      <c r="STZ183" s="72"/>
      <c r="SUA183" s="72"/>
      <c r="SUB183" s="72"/>
      <c r="SUC183" s="72"/>
      <c r="SUD183" s="72"/>
      <c r="SUE183" s="72"/>
      <c r="SUF183" s="72"/>
      <c r="SUG183" s="72"/>
      <c r="SUH183" s="72"/>
      <c r="SUI183" s="72"/>
      <c r="SUJ183" s="72"/>
      <c r="SUK183" s="72"/>
      <c r="SUL183" s="72"/>
      <c r="SUM183" s="72"/>
      <c r="SUN183" s="72"/>
      <c r="SUO183" s="72"/>
      <c r="SUP183" s="72"/>
      <c r="SUQ183" s="72"/>
      <c r="SUR183" s="72"/>
      <c r="SUS183" s="72"/>
      <c r="SUT183" s="72"/>
      <c r="SUU183" s="72"/>
      <c r="SUV183" s="72"/>
      <c r="SUW183" s="72"/>
      <c r="SUX183" s="72"/>
      <c r="SUY183" s="72"/>
      <c r="SUZ183" s="72"/>
      <c r="SVA183" s="72"/>
      <c r="SVB183" s="72"/>
      <c r="SVC183" s="72"/>
      <c r="SVD183" s="72"/>
      <c r="SVE183" s="72"/>
      <c r="SVF183" s="72"/>
      <c r="SVG183" s="72"/>
      <c r="SVH183" s="72"/>
      <c r="SVI183" s="72"/>
      <c r="SVJ183" s="72"/>
      <c r="SVK183" s="72"/>
      <c r="SVL183" s="72"/>
      <c r="SVM183" s="72"/>
      <c r="SVN183" s="72"/>
      <c r="SVO183" s="72"/>
      <c r="SVP183" s="72"/>
      <c r="SVQ183" s="72"/>
      <c r="SVR183" s="72"/>
      <c r="SVS183" s="72"/>
      <c r="SVT183" s="72"/>
      <c r="SVU183" s="72"/>
      <c r="SVV183" s="72"/>
      <c r="SVW183" s="72"/>
      <c r="SVX183" s="72"/>
      <c r="SVY183" s="72"/>
      <c r="SVZ183" s="72"/>
      <c r="SWA183" s="72"/>
      <c r="SWB183" s="72"/>
      <c r="SWC183" s="72"/>
      <c r="SWD183" s="72"/>
      <c r="SWE183" s="72"/>
      <c r="SWF183" s="72"/>
      <c r="SWG183" s="72"/>
      <c r="SWH183" s="72"/>
      <c r="SWI183" s="72"/>
      <c r="SWJ183" s="72"/>
      <c r="SWK183" s="72"/>
      <c r="SWL183" s="72"/>
      <c r="SWM183" s="72"/>
      <c r="SWN183" s="72"/>
      <c r="SWO183" s="72"/>
      <c r="SWP183" s="72"/>
      <c r="SWQ183" s="72"/>
      <c r="SWR183" s="72"/>
      <c r="SWS183" s="72"/>
      <c r="SWT183" s="72"/>
      <c r="SWU183" s="72"/>
      <c r="SWV183" s="72"/>
      <c r="SWW183" s="72"/>
      <c r="SWX183" s="72"/>
      <c r="SWY183" s="72"/>
      <c r="SWZ183" s="72"/>
      <c r="SXA183" s="72"/>
      <c r="SXB183" s="72"/>
      <c r="SXC183" s="72"/>
      <c r="SXD183" s="72"/>
      <c r="SXE183" s="72"/>
      <c r="SXF183" s="72"/>
      <c r="SXG183" s="72"/>
      <c r="SXH183" s="72"/>
      <c r="SXI183" s="72"/>
      <c r="SXJ183" s="72"/>
      <c r="SXK183" s="72"/>
      <c r="SXL183" s="72"/>
      <c r="SXM183" s="72"/>
      <c r="SXN183" s="72"/>
      <c r="SXO183" s="72"/>
      <c r="SXP183" s="72"/>
      <c r="SXQ183" s="72"/>
      <c r="SXR183" s="72"/>
      <c r="SXS183" s="72"/>
      <c r="SXT183" s="72"/>
      <c r="SXU183" s="72"/>
      <c r="SXV183" s="72"/>
      <c r="SXW183" s="72"/>
      <c r="SXX183" s="72"/>
      <c r="SXY183" s="72"/>
      <c r="SXZ183" s="72"/>
      <c r="SYA183" s="72"/>
      <c r="SYB183" s="72"/>
      <c r="SYC183" s="72"/>
      <c r="SYD183" s="72"/>
      <c r="SYE183" s="72"/>
      <c r="SYF183" s="72"/>
      <c r="SYG183" s="72"/>
      <c r="SYH183" s="72"/>
      <c r="SYI183" s="72"/>
      <c r="SYJ183" s="72"/>
      <c r="SYK183" s="72"/>
      <c r="SYL183" s="72"/>
      <c r="SYM183" s="72"/>
      <c r="SYN183" s="72"/>
      <c r="SYO183" s="72"/>
      <c r="SYP183" s="72"/>
      <c r="SYQ183" s="72"/>
      <c r="SYR183" s="72"/>
      <c r="SYS183" s="72"/>
      <c r="SYT183" s="72"/>
      <c r="SYU183" s="72"/>
      <c r="SYV183" s="72"/>
      <c r="SYW183" s="72"/>
      <c r="SYX183" s="72"/>
      <c r="SYY183" s="72"/>
      <c r="SYZ183" s="72"/>
      <c r="SZA183" s="72"/>
      <c r="SZB183" s="72"/>
      <c r="SZC183" s="72"/>
      <c r="SZD183" s="72"/>
      <c r="SZE183" s="72"/>
      <c r="SZF183" s="72"/>
      <c r="SZG183" s="72"/>
      <c r="SZH183" s="72"/>
      <c r="SZI183" s="72"/>
      <c r="SZJ183" s="72"/>
      <c r="SZK183" s="72"/>
      <c r="SZL183" s="72"/>
      <c r="SZM183" s="72"/>
      <c r="SZN183" s="72"/>
      <c r="SZO183" s="72"/>
      <c r="SZP183" s="72"/>
      <c r="SZQ183" s="72"/>
      <c r="SZR183" s="72"/>
      <c r="SZS183" s="72"/>
      <c r="SZT183" s="72"/>
      <c r="SZU183" s="72"/>
      <c r="SZV183" s="72"/>
      <c r="SZW183" s="72"/>
      <c r="SZX183" s="72"/>
      <c r="SZY183" s="72"/>
      <c r="SZZ183" s="72"/>
      <c r="TAA183" s="72"/>
      <c r="TAB183" s="72"/>
      <c r="TAC183" s="72"/>
      <c r="TAD183" s="72"/>
      <c r="TAE183" s="72"/>
      <c r="TAF183" s="72"/>
      <c r="TAG183" s="72"/>
      <c r="TAH183" s="72"/>
      <c r="TAI183" s="72"/>
      <c r="TAJ183" s="72"/>
      <c r="TAK183" s="72"/>
      <c r="TAL183" s="72"/>
      <c r="TAM183" s="72"/>
      <c r="TAN183" s="72"/>
      <c r="TAO183" s="72"/>
      <c r="TAP183" s="72"/>
      <c r="TAQ183" s="72"/>
      <c r="TAR183" s="72"/>
      <c r="TAS183" s="72"/>
      <c r="TAT183" s="72"/>
      <c r="TAU183" s="72"/>
      <c r="TAV183" s="72"/>
      <c r="TAW183" s="72"/>
      <c r="TAX183" s="72"/>
      <c r="TAY183" s="72"/>
      <c r="TAZ183" s="72"/>
      <c r="TBA183" s="72"/>
      <c r="TBB183" s="72"/>
      <c r="TBC183" s="72"/>
      <c r="TBD183" s="72"/>
      <c r="TBE183" s="72"/>
      <c r="TBF183" s="72"/>
      <c r="TBG183" s="72"/>
      <c r="TBH183" s="72"/>
      <c r="TBI183" s="72"/>
      <c r="TBJ183" s="72"/>
      <c r="TBK183" s="72"/>
      <c r="TBL183" s="72"/>
      <c r="TBM183" s="72"/>
      <c r="TBN183" s="72"/>
      <c r="TBO183" s="72"/>
      <c r="TBP183" s="72"/>
      <c r="TBQ183" s="72"/>
      <c r="TBR183" s="72"/>
      <c r="TBS183" s="72"/>
      <c r="TBT183" s="72"/>
      <c r="TBU183" s="72"/>
      <c r="TBV183" s="72"/>
      <c r="TBW183" s="72"/>
      <c r="TBX183" s="72"/>
      <c r="TBY183" s="72"/>
      <c r="TBZ183" s="72"/>
      <c r="TCA183" s="72"/>
      <c r="TCB183" s="72"/>
      <c r="TCC183" s="72"/>
      <c r="TCD183" s="72"/>
      <c r="TCE183" s="72"/>
      <c r="TCF183" s="72"/>
      <c r="TCG183" s="72"/>
      <c r="TCH183" s="72"/>
      <c r="TCI183" s="72"/>
      <c r="TCJ183" s="72"/>
      <c r="TCK183" s="72"/>
      <c r="TCL183" s="72"/>
      <c r="TCM183" s="72"/>
      <c r="TCN183" s="72"/>
      <c r="TCO183" s="72"/>
      <c r="TCP183" s="72"/>
      <c r="TCQ183" s="72"/>
      <c r="TCR183" s="72"/>
      <c r="TCS183" s="72"/>
      <c r="TCT183" s="72"/>
      <c r="TCU183" s="72"/>
      <c r="TCV183" s="72"/>
      <c r="TCW183" s="72"/>
      <c r="TCX183" s="72"/>
      <c r="TCY183" s="72"/>
      <c r="TCZ183" s="72"/>
      <c r="TDA183" s="72"/>
      <c r="TDB183" s="72"/>
      <c r="TDC183" s="72"/>
      <c r="TDD183" s="72"/>
      <c r="TDE183" s="72"/>
      <c r="TDF183" s="72"/>
      <c r="TDG183" s="72"/>
      <c r="TDH183" s="72"/>
      <c r="TDI183" s="72"/>
      <c r="TDJ183" s="72"/>
      <c r="TDK183" s="72"/>
      <c r="TDL183" s="72"/>
      <c r="TDM183" s="72"/>
      <c r="TDN183" s="72"/>
      <c r="TDO183" s="72"/>
      <c r="TDP183" s="72"/>
      <c r="TDQ183" s="72"/>
      <c r="TDR183" s="72"/>
      <c r="TDS183" s="72"/>
      <c r="TDT183" s="72"/>
      <c r="TDU183" s="72"/>
      <c r="TDV183" s="72"/>
      <c r="TDW183" s="72"/>
      <c r="TDX183" s="72"/>
      <c r="TDY183" s="72"/>
      <c r="TDZ183" s="72"/>
      <c r="TEA183" s="72"/>
      <c r="TEB183" s="72"/>
      <c r="TEC183" s="72"/>
      <c r="TED183" s="72"/>
      <c r="TEE183" s="72"/>
      <c r="TEF183" s="72"/>
      <c r="TEG183" s="72"/>
      <c r="TEH183" s="72"/>
      <c r="TEI183" s="72"/>
      <c r="TEJ183" s="72"/>
      <c r="TEK183" s="72"/>
      <c r="TEL183" s="72"/>
      <c r="TEM183" s="72"/>
      <c r="TEN183" s="72"/>
      <c r="TEO183" s="72"/>
      <c r="TEP183" s="72"/>
      <c r="TEQ183" s="72"/>
      <c r="TER183" s="72"/>
      <c r="TES183" s="72"/>
      <c r="TET183" s="72"/>
      <c r="TEU183" s="72"/>
      <c r="TEV183" s="72"/>
      <c r="TEW183" s="72"/>
      <c r="TEX183" s="72"/>
      <c r="TEY183" s="72"/>
      <c r="TEZ183" s="72"/>
      <c r="TFA183" s="72"/>
      <c r="TFB183" s="72"/>
      <c r="TFC183" s="72"/>
      <c r="TFD183" s="72"/>
      <c r="TFE183" s="72"/>
      <c r="TFF183" s="72"/>
      <c r="TFG183" s="72"/>
      <c r="TFH183" s="72"/>
      <c r="TFI183" s="72"/>
      <c r="TFJ183" s="72"/>
      <c r="TFK183" s="72"/>
      <c r="TFL183" s="72"/>
      <c r="TFM183" s="72"/>
      <c r="TFN183" s="72"/>
      <c r="TFO183" s="72"/>
      <c r="TFP183" s="72"/>
      <c r="TFQ183" s="72"/>
      <c r="TFR183" s="72"/>
      <c r="TFS183" s="72"/>
      <c r="TFT183" s="72"/>
      <c r="TFU183" s="72"/>
      <c r="TFV183" s="72"/>
      <c r="TFW183" s="72"/>
      <c r="TFX183" s="72"/>
      <c r="TFY183" s="72"/>
      <c r="TFZ183" s="72"/>
      <c r="TGA183" s="72"/>
      <c r="TGB183" s="72"/>
      <c r="TGC183" s="72"/>
      <c r="TGD183" s="72"/>
      <c r="TGE183" s="72"/>
      <c r="TGF183" s="72"/>
      <c r="TGG183" s="72"/>
      <c r="TGH183" s="72"/>
      <c r="TGI183" s="72"/>
      <c r="TGJ183" s="72"/>
      <c r="TGK183" s="72"/>
      <c r="TGL183" s="72"/>
      <c r="TGM183" s="72"/>
      <c r="TGN183" s="72"/>
      <c r="TGO183" s="72"/>
      <c r="TGP183" s="72"/>
      <c r="TGQ183" s="72"/>
      <c r="TGR183" s="72"/>
      <c r="TGS183" s="72"/>
      <c r="TGT183" s="72"/>
      <c r="TGU183" s="72"/>
      <c r="TGV183" s="72"/>
      <c r="TGW183" s="72"/>
      <c r="TGX183" s="72"/>
      <c r="TGY183" s="72"/>
      <c r="TGZ183" s="72"/>
      <c r="THA183" s="72"/>
      <c r="THB183" s="72"/>
      <c r="THC183" s="72"/>
      <c r="THD183" s="72"/>
      <c r="THE183" s="72"/>
      <c r="THF183" s="72"/>
      <c r="THG183" s="72"/>
      <c r="THH183" s="72"/>
      <c r="THI183" s="72"/>
      <c r="THJ183" s="72"/>
      <c r="THK183" s="72"/>
      <c r="THL183" s="72"/>
      <c r="THM183" s="72"/>
      <c r="THN183" s="72"/>
      <c r="THO183" s="72"/>
      <c r="THP183" s="72"/>
      <c r="THQ183" s="72"/>
      <c r="THR183" s="72"/>
      <c r="THS183" s="72"/>
      <c r="THT183" s="72"/>
      <c r="THU183" s="72"/>
      <c r="THV183" s="72"/>
      <c r="THW183" s="72"/>
      <c r="THX183" s="72"/>
      <c r="THY183" s="72"/>
      <c r="THZ183" s="72"/>
      <c r="TIA183" s="72"/>
      <c r="TIB183" s="72"/>
      <c r="TIC183" s="72"/>
      <c r="TID183" s="72"/>
      <c r="TIE183" s="72"/>
      <c r="TIF183" s="72"/>
      <c r="TIG183" s="72"/>
      <c r="TIH183" s="72"/>
      <c r="TII183" s="72"/>
      <c r="TIJ183" s="72"/>
      <c r="TIK183" s="72"/>
      <c r="TIL183" s="72"/>
      <c r="TIM183" s="72"/>
      <c r="TIN183" s="72"/>
      <c r="TIO183" s="72"/>
      <c r="TIP183" s="72"/>
      <c r="TIQ183" s="72"/>
      <c r="TIR183" s="72"/>
      <c r="TIS183" s="72"/>
      <c r="TIT183" s="72"/>
      <c r="TIU183" s="72"/>
      <c r="TIV183" s="72"/>
      <c r="TIW183" s="72"/>
      <c r="TIX183" s="72"/>
      <c r="TIY183" s="72"/>
      <c r="TIZ183" s="72"/>
      <c r="TJA183" s="72"/>
      <c r="TJB183" s="72"/>
      <c r="TJC183" s="72"/>
      <c r="TJD183" s="72"/>
      <c r="TJE183" s="72"/>
      <c r="TJF183" s="72"/>
      <c r="TJG183" s="72"/>
      <c r="TJH183" s="72"/>
      <c r="TJI183" s="72"/>
      <c r="TJJ183" s="72"/>
      <c r="TJK183" s="72"/>
      <c r="TJL183" s="72"/>
      <c r="TJM183" s="72"/>
      <c r="TJN183" s="72"/>
      <c r="TJO183" s="72"/>
      <c r="TJP183" s="72"/>
      <c r="TJQ183" s="72"/>
      <c r="TJR183" s="72"/>
      <c r="TJS183" s="72"/>
      <c r="TJT183" s="72"/>
      <c r="TJU183" s="72"/>
      <c r="TJV183" s="72"/>
      <c r="TJW183" s="72"/>
      <c r="TJX183" s="72"/>
      <c r="TJY183" s="72"/>
      <c r="TJZ183" s="72"/>
      <c r="TKA183" s="72"/>
      <c r="TKB183" s="72"/>
      <c r="TKC183" s="72"/>
      <c r="TKD183" s="72"/>
      <c r="TKE183" s="72"/>
      <c r="TKF183" s="72"/>
      <c r="TKG183" s="72"/>
      <c r="TKH183" s="72"/>
      <c r="TKI183" s="72"/>
      <c r="TKJ183" s="72"/>
      <c r="TKK183" s="72"/>
      <c r="TKL183" s="72"/>
      <c r="TKM183" s="72"/>
      <c r="TKN183" s="72"/>
      <c r="TKO183" s="72"/>
      <c r="TKP183" s="72"/>
      <c r="TKQ183" s="72"/>
      <c r="TKR183" s="72"/>
      <c r="TKS183" s="72"/>
      <c r="TKT183" s="72"/>
      <c r="TKU183" s="72"/>
      <c r="TKV183" s="72"/>
      <c r="TKW183" s="72"/>
      <c r="TKX183" s="72"/>
      <c r="TKY183" s="72"/>
      <c r="TKZ183" s="72"/>
      <c r="TLA183" s="72"/>
      <c r="TLB183" s="72"/>
      <c r="TLC183" s="72"/>
      <c r="TLD183" s="72"/>
      <c r="TLE183" s="72"/>
      <c r="TLF183" s="72"/>
      <c r="TLG183" s="72"/>
      <c r="TLH183" s="72"/>
      <c r="TLI183" s="72"/>
      <c r="TLJ183" s="72"/>
      <c r="TLK183" s="72"/>
      <c r="TLL183" s="72"/>
      <c r="TLM183" s="72"/>
      <c r="TLN183" s="72"/>
      <c r="TLO183" s="72"/>
      <c r="TLP183" s="72"/>
      <c r="TLQ183" s="72"/>
      <c r="TLR183" s="72"/>
      <c r="TLS183" s="72"/>
      <c r="TLT183" s="72"/>
      <c r="TLU183" s="72"/>
      <c r="TLV183" s="72"/>
      <c r="TLW183" s="72"/>
      <c r="TLX183" s="72"/>
      <c r="TLY183" s="72"/>
      <c r="TLZ183" s="72"/>
      <c r="TMA183" s="72"/>
      <c r="TMB183" s="72"/>
      <c r="TMC183" s="72"/>
      <c r="TMD183" s="72"/>
      <c r="TME183" s="72"/>
      <c r="TMF183" s="72"/>
      <c r="TMG183" s="72"/>
      <c r="TMH183" s="72"/>
      <c r="TMI183" s="72"/>
      <c r="TMJ183" s="72"/>
      <c r="TMK183" s="72"/>
      <c r="TML183" s="72"/>
      <c r="TMM183" s="72"/>
      <c r="TMN183" s="72"/>
      <c r="TMO183" s="72"/>
      <c r="TMP183" s="72"/>
      <c r="TMQ183" s="72"/>
      <c r="TMR183" s="72"/>
      <c r="TMS183" s="72"/>
      <c r="TMT183" s="72"/>
      <c r="TMU183" s="72"/>
      <c r="TMV183" s="72"/>
      <c r="TMW183" s="72"/>
      <c r="TMX183" s="72"/>
      <c r="TMY183" s="72"/>
      <c r="TMZ183" s="72"/>
      <c r="TNA183" s="72"/>
      <c r="TNB183" s="72"/>
      <c r="TNC183" s="72"/>
      <c r="TND183" s="72"/>
      <c r="TNE183" s="72"/>
      <c r="TNF183" s="72"/>
      <c r="TNG183" s="72"/>
      <c r="TNH183" s="72"/>
      <c r="TNI183" s="72"/>
      <c r="TNJ183" s="72"/>
      <c r="TNK183" s="72"/>
      <c r="TNL183" s="72"/>
      <c r="TNM183" s="72"/>
      <c r="TNN183" s="72"/>
      <c r="TNO183" s="72"/>
      <c r="TNP183" s="72"/>
      <c r="TNQ183" s="72"/>
      <c r="TNR183" s="72"/>
      <c r="TNS183" s="72"/>
      <c r="TNT183" s="72"/>
      <c r="TNU183" s="72"/>
      <c r="TNV183" s="72"/>
      <c r="TNW183" s="72"/>
      <c r="TNX183" s="72"/>
      <c r="TNY183" s="72"/>
      <c r="TNZ183" s="72"/>
      <c r="TOA183" s="72"/>
      <c r="TOB183" s="72"/>
      <c r="TOC183" s="72"/>
      <c r="TOD183" s="72"/>
      <c r="TOE183" s="72"/>
      <c r="TOF183" s="72"/>
      <c r="TOG183" s="72"/>
      <c r="TOH183" s="72"/>
      <c r="TOI183" s="72"/>
      <c r="TOJ183" s="72"/>
      <c r="TOK183" s="72"/>
      <c r="TOL183" s="72"/>
      <c r="TOM183" s="72"/>
      <c r="TON183" s="72"/>
      <c r="TOO183" s="72"/>
      <c r="TOP183" s="72"/>
      <c r="TOQ183" s="72"/>
      <c r="TOR183" s="72"/>
      <c r="TOS183" s="72"/>
      <c r="TOT183" s="72"/>
      <c r="TOU183" s="72"/>
      <c r="TOV183" s="72"/>
      <c r="TOW183" s="72"/>
      <c r="TOX183" s="72"/>
      <c r="TOY183" s="72"/>
      <c r="TOZ183" s="72"/>
      <c r="TPA183" s="72"/>
      <c r="TPB183" s="72"/>
      <c r="TPC183" s="72"/>
      <c r="TPD183" s="72"/>
      <c r="TPE183" s="72"/>
      <c r="TPF183" s="72"/>
      <c r="TPG183" s="72"/>
      <c r="TPH183" s="72"/>
      <c r="TPI183" s="72"/>
      <c r="TPJ183" s="72"/>
      <c r="TPK183" s="72"/>
      <c r="TPL183" s="72"/>
      <c r="TPM183" s="72"/>
      <c r="TPN183" s="72"/>
      <c r="TPO183" s="72"/>
      <c r="TPP183" s="72"/>
      <c r="TPQ183" s="72"/>
      <c r="TPR183" s="72"/>
      <c r="TPS183" s="72"/>
      <c r="TPT183" s="72"/>
      <c r="TPU183" s="72"/>
      <c r="TPV183" s="72"/>
      <c r="TPW183" s="72"/>
      <c r="TPX183" s="72"/>
      <c r="TPY183" s="72"/>
      <c r="TPZ183" s="72"/>
      <c r="TQA183" s="72"/>
      <c r="TQB183" s="72"/>
      <c r="TQC183" s="72"/>
      <c r="TQD183" s="72"/>
      <c r="TQE183" s="72"/>
      <c r="TQF183" s="72"/>
      <c r="TQG183" s="72"/>
      <c r="TQH183" s="72"/>
      <c r="TQI183" s="72"/>
      <c r="TQJ183" s="72"/>
      <c r="TQK183" s="72"/>
      <c r="TQL183" s="72"/>
      <c r="TQM183" s="72"/>
      <c r="TQN183" s="72"/>
      <c r="TQO183" s="72"/>
      <c r="TQP183" s="72"/>
      <c r="TQQ183" s="72"/>
      <c r="TQR183" s="72"/>
      <c r="TQS183" s="72"/>
      <c r="TQT183" s="72"/>
      <c r="TQU183" s="72"/>
      <c r="TQV183" s="72"/>
      <c r="TQW183" s="72"/>
      <c r="TQX183" s="72"/>
      <c r="TQY183" s="72"/>
      <c r="TQZ183" s="72"/>
      <c r="TRA183" s="72"/>
      <c r="TRB183" s="72"/>
      <c r="TRC183" s="72"/>
      <c r="TRD183" s="72"/>
      <c r="TRE183" s="72"/>
      <c r="TRF183" s="72"/>
      <c r="TRG183" s="72"/>
      <c r="TRH183" s="72"/>
      <c r="TRI183" s="72"/>
      <c r="TRJ183" s="72"/>
      <c r="TRK183" s="72"/>
      <c r="TRL183" s="72"/>
      <c r="TRM183" s="72"/>
      <c r="TRN183" s="72"/>
      <c r="TRO183" s="72"/>
      <c r="TRP183" s="72"/>
      <c r="TRQ183" s="72"/>
      <c r="TRR183" s="72"/>
      <c r="TRS183" s="72"/>
      <c r="TRT183" s="72"/>
      <c r="TRU183" s="72"/>
      <c r="TRV183" s="72"/>
      <c r="TRW183" s="72"/>
      <c r="TRX183" s="72"/>
      <c r="TRY183" s="72"/>
      <c r="TRZ183" s="72"/>
      <c r="TSA183" s="72"/>
      <c r="TSB183" s="72"/>
      <c r="TSC183" s="72"/>
      <c r="TSD183" s="72"/>
      <c r="TSE183" s="72"/>
      <c r="TSF183" s="72"/>
      <c r="TSG183" s="72"/>
      <c r="TSH183" s="72"/>
      <c r="TSI183" s="72"/>
      <c r="TSJ183" s="72"/>
      <c r="TSK183" s="72"/>
      <c r="TSL183" s="72"/>
      <c r="TSM183" s="72"/>
      <c r="TSN183" s="72"/>
      <c r="TSO183" s="72"/>
      <c r="TSP183" s="72"/>
      <c r="TSQ183" s="72"/>
      <c r="TSR183" s="72"/>
      <c r="TSS183" s="72"/>
      <c r="TST183" s="72"/>
      <c r="TSU183" s="72"/>
      <c r="TSV183" s="72"/>
      <c r="TSW183" s="72"/>
      <c r="TSX183" s="72"/>
      <c r="TSY183" s="72"/>
      <c r="TSZ183" s="72"/>
      <c r="TTA183" s="72"/>
      <c r="TTB183" s="72"/>
      <c r="TTC183" s="72"/>
      <c r="TTD183" s="72"/>
      <c r="TTE183" s="72"/>
      <c r="TTF183" s="72"/>
      <c r="TTG183" s="72"/>
      <c r="TTH183" s="72"/>
      <c r="TTI183" s="72"/>
      <c r="TTJ183" s="72"/>
      <c r="TTK183" s="72"/>
      <c r="TTL183" s="72"/>
      <c r="TTM183" s="72"/>
      <c r="TTN183" s="72"/>
      <c r="TTO183" s="72"/>
      <c r="TTP183" s="72"/>
      <c r="TTQ183" s="72"/>
      <c r="TTR183" s="72"/>
      <c r="TTS183" s="72"/>
      <c r="TTT183" s="72"/>
      <c r="TTU183" s="72"/>
      <c r="TTV183" s="72"/>
      <c r="TTW183" s="72"/>
      <c r="TTX183" s="72"/>
      <c r="TTY183" s="72"/>
      <c r="TTZ183" s="72"/>
      <c r="TUA183" s="72"/>
      <c r="TUB183" s="72"/>
      <c r="TUC183" s="72"/>
      <c r="TUD183" s="72"/>
      <c r="TUE183" s="72"/>
      <c r="TUF183" s="72"/>
      <c r="TUG183" s="72"/>
      <c r="TUH183" s="72"/>
      <c r="TUI183" s="72"/>
      <c r="TUJ183" s="72"/>
      <c r="TUK183" s="72"/>
      <c r="TUL183" s="72"/>
      <c r="TUM183" s="72"/>
      <c r="TUN183" s="72"/>
      <c r="TUO183" s="72"/>
      <c r="TUP183" s="72"/>
      <c r="TUQ183" s="72"/>
      <c r="TUR183" s="72"/>
      <c r="TUS183" s="72"/>
      <c r="TUT183" s="72"/>
      <c r="TUU183" s="72"/>
      <c r="TUV183" s="72"/>
      <c r="TUW183" s="72"/>
      <c r="TUX183" s="72"/>
      <c r="TUY183" s="72"/>
      <c r="TUZ183" s="72"/>
      <c r="TVA183" s="72"/>
      <c r="TVB183" s="72"/>
      <c r="TVC183" s="72"/>
      <c r="TVD183" s="72"/>
      <c r="TVE183" s="72"/>
      <c r="TVF183" s="72"/>
      <c r="TVG183" s="72"/>
      <c r="TVH183" s="72"/>
      <c r="TVI183" s="72"/>
      <c r="TVJ183" s="72"/>
      <c r="TVK183" s="72"/>
      <c r="TVL183" s="72"/>
      <c r="TVM183" s="72"/>
      <c r="TVN183" s="72"/>
      <c r="TVO183" s="72"/>
      <c r="TVP183" s="72"/>
      <c r="TVQ183" s="72"/>
      <c r="TVR183" s="72"/>
      <c r="TVS183" s="72"/>
      <c r="TVT183" s="72"/>
      <c r="TVU183" s="72"/>
      <c r="TVV183" s="72"/>
      <c r="TVW183" s="72"/>
      <c r="TVX183" s="72"/>
      <c r="TVY183" s="72"/>
      <c r="TVZ183" s="72"/>
      <c r="TWA183" s="72"/>
      <c r="TWB183" s="72"/>
      <c r="TWC183" s="72"/>
      <c r="TWD183" s="72"/>
      <c r="TWE183" s="72"/>
      <c r="TWF183" s="72"/>
      <c r="TWG183" s="72"/>
      <c r="TWH183" s="72"/>
      <c r="TWI183" s="72"/>
      <c r="TWJ183" s="72"/>
      <c r="TWK183" s="72"/>
      <c r="TWL183" s="72"/>
      <c r="TWM183" s="72"/>
      <c r="TWN183" s="72"/>
      <c r="TWO183" s="72"/>
      <c r="TWP183" s="72"/>
      <c r="TWQ183" s="72"/>
      <c r="TWR183" s="72"/>
      <c r="TWS183" s="72"/>
      <c r="TWT183" s="72"/>
      <c r="TWU183" s="72"/>
      <c r="TWV183" s="72"/>
      <c r="TWW183" s="72"/>
      <c r="TWX183" s="72"/>
      <c r="TWY183" s="72"/>
      <c r="TWZ183" s="72"/>
      <c r="TXA183" s="72"/>
      <c r="TXB183" s="72"/>
      <c r="TXC183" s="72"/>
      <c r="TXD183" s="72"/>
      <c r="TXE183" s="72"/>
      <c r="TXF183" s="72"/>
      <c r="TXG183" s="72"/>
      <c r="TXH183" s="72"/>
      <c r="TXI183" s="72"/>
      <c r="TXJ183" s="72"/>
      <c r="TXK183" s="72"/>
      <c r="TXL183" s="72"/>
      <c r="TXM183" s="72"/>
      <c r="TXN183" s="72"/>
      <c r="TXO183" s="72"/>
      <c r="TXP183" s="72"/>
      <c r="TXQ183" s="72"/>
      <c r="TXR183" s="72"/>
      <c r="TXS183" s="72"/>
      <c r="TXT183" s="72"/>
      <c r="TXU183" s="72"/>
      <c r="TXV183" s="72"/>
      <c r="TXW183" s="72"/>
      <c r="TXX183" s="72"/>
      <c r="TXY183" s="72"/>
      <c r="TXZ183" s="72"/>
      <c r="TYA183" s="72"/>
      <c r="TYB183" s="72"/>
      <c r="TYC183" s="72"/>
      <c r="TYD183" s="72"/>
      <c r="TYE183" s="72"/>
      <c r="TYF183" s="72"/>
      <c r="TYG183" s="72"/>
      <c r="TYH183" s="72"/>
      <c r="TYI183" s="72"/>
      <c r="TYJ183" s="72"/>
      <c r="TYK183" s="72"/>
      <c r="TYL183" s="72"/>
      <c r="TYM183" s="72"/>
      <c r="TYN183" s="72"/>
      <c r="TYO183" s="72"/>
      <c r="TYP183" s="72"/>
      <c r="TYQ183" s="72"/>
      <c r="TYR183" s="72"/>
      <c r="TYS183" s="72"/>
      <c r="TYT183" s="72"/>
      <c r="TYU183" s="72"/>
      <c r="TYV183" s="72"/>
      <c r="TYW183" s="72"/>
      <c r="TYX183" s="72"/>
      <c r="TYY183" s="72"/>
      <c r="TYZ183" s="72"/>
      <c r="TZA183" s="72"/>
      <c r="TZB183" s="72"/>
      <c r="TZC183" s="72"/>
      <c r="TZD183" s="72"/>
      <c r="TZE183" s="72"/>
      <c r="TZF183" s="72"/>
      <c r="TZG183" s="72"/>
      <c r="TZH183" s="72"/>
      <c r="TZI183" s="72"/>
      <c r="TZJ183" s="72"/>
      <c r="TZK183" s="72"/>
      <c r="TZL183" s="72"/>
      <c r="TZM183" s="72"/>
      <c r="TZN183" s="72"/>
      <c r="TZO183" s="72"/>
      <c r="TZP183" s="72"/>
      <c r="TZQ183" s="72"/>
      <c r="TZR183" s="72"/>
      <c r="TZS183" s="72"/>
      <c r="TZT183" s="72"/>
      <c r="TZU183" s="72"/>
      <c r="TZV183" s="72"/>
      <c r="TZW183" s="72"/>
      <c r="TZX183" s="72"/>
      <c r="TZY183" s="72"/>
      <c r="TZZ183" s="72"/>
      <c r="UAA183" s="72"/>
      <c r="UAB183" s="72"/>
      <c r="UAC183" s="72"/>
      <c r="UAD183" s="72"/>
      <c r="UAE183" s="72"/>
      <c r="UAF183" s="72"/>
      <c r="UAG183" s="72"/>
      <c r="UAH183" s="72"/>
      <c r="UAI183" s="72"/>
      <c r="UAJ183" s="72"/>
      <c r="UAK183" s="72"/>
      <c r="UAL183" s="72"/>
      <c r="UAM183" s="72"/>
      <c r="UAN183" s="72"/>
      <c r="UAO183" s="72"/>
      <c r="UAP183" s="72"/>
      <c r="UAQ183" s="72"/>
      <c r="UAR183" s="72"/>
      <c r="UAS183" s="72"/>
      <c r="UAT183" s="72"/>
      <c r="UAU183" s="72"/>
      <c r="UAV183" s="72"/>
      <c r="UAW183" s="72"/>
      <c r="UAX183" s="72"/>
      <c r="UAY183" s="72"/>
      <c r="UAZ183" s="72"/>
      <c r="UBA183" s="72"/>
      <c r="UBB183" s="72"/>
      <c r="UBC183" s="72"/>
      <c r="UBD183" s="72"/>
      <c r="UBE183" s="72"/>
      <c r="UBF183" s="72"/>
      <c r="UBG183" s="72"/>
      <c r="UBH183" s="72"/>
      <c r="UBI183" s="72"/>
      <c r="UBJ183" s="72"/>
      <c r="UBK183" s="72"/>
      <c r="UBL183" s="72"/>
      <c r="UBM183" s="72"/>
      <c r="UBN183" s="72"/>
      <c r="UBO183" s="72"/>
      <c r="UBP183" s="72"/>
      <c r="UBQ183" s="72"/>
      <c r="UBR183" s="72"/>
      <c r="UBS183" s="72"/>
      <c r="UBT183" s="72"/>
      <c r="UBU183" s="72"/>
      <c r="UBV183" s="72"/>
      <c r="UBW183" s="72"/>
      <c r="UBX183" s="72"/>
      <c r="UBY183" s="72"/>
      <c r="UBZ183" s="72"/>
      <c r="UCA183" s="72"/>
      <c r="UCB183" s="72"/>
      <c r="UCC183" s="72"/>
      <c r="UCD183" s="72"/>
      <c r="UCE183" s="72"/>
      <c r="UCF183" s="72"/>
      <c r="UCG183" s="72"/>
      <c r="UCH183" s="72"/>
      <c r="UCI183" s="72"/>
      <c r="UCJ183" s="72"/>
      <c r="UCK183" s="72"/>
      <c r="UCL183" s="72"/>
      <c r="UCM183" s="72"/>
      <c r="UCN183" s="72"/>
      <c r="UCO183" s="72"/>
      <c r="UCP183" s="72"/>
      <c r="UCQ183" s="72"/>
      <c r="UCR183" s="72"/>
      <c r="UCS183" s="72"/>
      <c r="UCT183" s="72"/>
      <c r="UCU183" s="72"/>
      <c r="UCV183" s="72"/>
      <c r="UCW183" s="72"/>
      <c r="UCX183" s="72"/>
      <c r="UCY183" s="72"/>
      <c r="UCZ183" s="72"/>
      <c r="UDA183" s="72"/>
      <c r="UDB183" s="72"/>
      <c r="UDC183" s="72"/>
      <c r="UDD183" s="72"/>
      <c r="UDE183" s="72"/>
      <c r="UDF183" s="72"/>
      <c r="UDG183" s="72"/>
      <c r="UDH183" s="72"/>
      <c r="UDI183" s="72"/>
      <c r="UDJ183" s="72"/>
      <c r="UDK183" s="72"/>
      <c r="UDL183" s="72"/>
      <c r="UDM183" s="72"/>
      <c r="UDN183" s="72"/>
      <c r="UDO183" s="72"/>
      <c r="UDP183" s="72"/>
      <c r="UDQ183" s="72"/>
      <c r="UDR183" s="72"/>
      <c r="UDS183" s="72"/>
      <c r="UDT183" s="72"/>
      <c r="UDU183" s="72"/>
      <c r="UDV183" s="72"/>
      <c r="UDW183" s="72"/>
      <c r="UDX183" s="72"/>
      <c r="UDY183" s="72"/>
      <c r="UDZ183" s="72"/>
      <c r="UEA183" s="72"/>
      <c r="UEB183" s="72"/>
      <c r="UEC183" s="72"/>
      <c r="UED183" s="72"/>
      <c r="UEE183" s="72"/>
      <c r="UEF183" s="72"/>
      <c r="UEG183" s="72"/>
      <c r="UEH183" s="72"/>
      <c r="UEI183" s="72"/>
      <c r="UEJ183" s="72"/>
      <c r="UEK183" s="72"/>
      <c r="UEL183" s="72"/>
      <c r="UEM183" s="72"/>
      <c r="UEN183" s="72"/>
      <c r="UEO183" s="72"/>
      <c r="UEP183" s="72"/>
      <c r="UEQ183" s="72"/>
      <c r="UER183" s="72"/>
      <c r="UES183" s="72"/>
      <c r="UET183" s="72"/>
      <c r="UEU183" s="72"/>
      <c r="UEV183" s="72"/>
      <c r="UEW183" s="72"/>
      <c r="UEX183" s="72"/>
      <c r="UEY183" s="72"/>
      <c r="UEZ183" s="72"/>
      <c r="UFA183" s="72"/>
      <c r="UFB183" s="72"/>
      <c r="UFC183" s="72"/>
      <c r="UFD183" s="72"/>
      <c r="UFE183" s="72"/>
      <c r="UFF183" s="72"/>
      <c r="UFG183" s="72"/>
      <c r="UFH183" s="72"/>
      <c r="UFI183" s="72"/>
      <c r="UFJ183" s="72"/>
      <c r="UFK183" s="72"/>
      <c r="UFL183" s="72"/>
      <c r="UFM183" s="72"/>
      <c r="UFN183" s="72"/>
      <c r="UFO183" s="72"/>
      <c r="UFP183" s="72"/>
      <c r="UFQ183" s="72"/>
      <c r="UFR183" s="72"/>
      <c r="UFS183" s="72"/>
      <c r="UFT183" s="72"/>
      <c r="UFU183" s="72"/>
      <c r="UFV183" s="72"/>
      <c r="UFW183" s="72"/>
      <c r="UFX183" s="72"/>
      <c r="UFY183" s="72"/>
      <c r="UFZ183" s="72"/>
      <c r="UGA183" s="72"/>
      <c r="UGB183" s="72"/>
      <c r="UGC183" s="72"/>
      <c r="UGD183" s="72"/>
      <c r="UGE183" s="72"/>
      <c r="UGF183" s="72"/>
      <c r="UGG183" s="72"/>
      <c r="UGH183" s="72"/>
      <c r="UGI183" s="72"/>
      <c r="UGJ183" s="72"/>
      <c r="UGK183" s="72"/>
      <c r="UGL183" s="72"/>
      <c r="UGM183" s="72"/>
      <c r="UGN183" s="72"/>
      <c r="UGO183" s="72"/>
      <c r="UGP183" s="72"/>
      <c r="UGQ183" s="72"/>
      <c r="UGR183" s="72"/>
      <c r="UGS183" s="72"/>
      <c r="UGT183" s="72"/>
      <c r="UGU183" s="72"/>
      <c r="UGV183" s="72"/>
      <c r="UGW183" s="72"/>
      <c r="UGX183" s="72"/>
      <c r="UGY183" s="72"/>
      <c r="UGZ183" s="72"/>
      <c r="UHA183" s="72"/>
      <c r="UHB183" s="72"/>
      <c r="UHC183" s="72"/>
      <c r="UHD183" s="72"/>
      <c r="UHE183" s="72"/>
      <c r="UHF183" s="72"/>
      <c r="UHG183" s="72"/>
      <c r="UHH183" s="72"/>
      <c r="UHI183" s="72"/>
      <c r="UHJ183" s="72"/>
      <c r="UHK183" s="72"/>
      <c r="UHL183" s="72"/>
      <c r="UHM183" s="72"/>
      <c r="UHN183" s="72"/>
      <c r="UHO183" s="72"/>
      <c r="UHP183" s="72"/>
      <c r="UHQ183" s="72"/>
      <c r="UHR183" s="72"/>
      <c r="UHS183" s="72"/>
      <c r="UHT183" s="72"/>
      <c r="UHU183" s="72"/>
      <c r="UHV183" s="72"/>
      <c r="UHW183" s="72"/>
      <c r="UHX183" s="72"/>
      <c r="UHY183" s="72"/>
      <c r="UHZ183" s="72"/>
      <c r="UIA183" s="72"/>
      <c r="UIB183" s="72"/>
      <c r="UIC183" s="72"/>
      <c r="UID183" s="72"/>
      <c r="UIE183" s="72"/>
      <c r="UIF183" s="72"/>
      <c r="UIG183" s="72"/>
      <c r="UIH183" s="72"/>
      <c r="UII183" s="72"/>
      <c r="UIJ183" s="72"/>
      <c r="UIK183" s="72"/>
      <c r="UIL183" s="72"/>
      <c r="UIM183" s="72"/>
      <c r="UIN183" s="72"/>
      <c r="UIO183" s="72"/>
      <c r="UIP183" s="72"/>
      <c r="UIQ183" s="72"/>
      <c r="UIR183" s="72"/>
      <c r="UIS183" s="72"/>
      <c r="UIT183" s="72"/>
      <c r="UIU183" s="72"/>
      <c r="UIV183" s="72"/>
      <c r="UIW183" s="72"/>
      <c r="UIX183" s="72"/>
      <c r="UIY183" s="72"/>
      <c r="UIZ183" s="72"/>
      <c r="UJA183" s="72"/>
      <c r="UJB183" s="72"/>
      <c r="UJC183" s="72"/>
      <c r="UJD183" s="72"/>
      <c r="UJE183" s="72"/>
      <c r="UJF183" s="72"/>
      <c r="UJG183" s="72"/>
      <c r="UJH183" s="72"/>
      <c r="UJI183" s="72"/>
      <c r="UJJ183" s="72"/>
      <c r="UJK183" s="72"/>
      <c r="UJL183" s="72"/>
      <c r="UJM183" s="72"/>
      <c r="UJN183" s="72"/>
      <c r="UJO183" s="72"/>
      <c r="UJP183" s="72"/>
      <c r="UJQ183" s="72"/>
      <c r="UJR183" s="72"/>
      <c r="UJS183" s="72"/>
      <c r="UJT183" s="72"/>
      <c r="UJU183" s="72"/>
      <c r="UJV183" s="72"/>
      <c r="UJW183" s="72"/>
      <c r="UJX183" s="72"/>
      <c r="UJY183" s="72"/>
      <c r="UJZ183" s="72"/>
      <c r="UKA183" s="72"/>
      <c r="UKB183" s="72"/>
      <c r="UKC183" s="72"/>
      <c r="UKD183" s="72"/>
      <c r="UKE183" s="72"/>
      <c r="UKF183" s="72"/>
      <c r="UKG183" s="72"/>
      <c r="UKH183" s="72"/>
      <c r="UKI183" s="72"/>
      <c r="UKJ183" s="72"/>
      <c r="UKK183" s="72"/>
      <c r="UKL183" s="72"/>
      <c r="UKM183" s="72"/>
      <c r="UKN183" s="72"/>
      <c r="UKO183" s="72"/>
      <c r="UKP183" s="72"/>
      <c r="UKQ183" s="72"/>
      <c r="UKR183" s="72"/>
      <c r="UKS183" s="72"/>
      <c r="UKT183" s="72"/>
      <c r="UKU183" s="72"/>
      <c r="UKV183" s="72"/>
      <c r="UKW183" s="72"/>
      <c r="UKX183" s="72"/>
      <c r="UKY183" s="72"/>
      <c r="UKZ183" s="72"/>
      <c r="ULA183" s="72"/>
      <c r="ULB183" s="72"/>
      <c r="ULC183" s="72"/>
      <c r="ULD183" s="72"/>
      <c r="ULE183" s="72"/>
      <c r="ULF183" s="72"/>
      <c r="ULG183" s="72"/>
      <c r="ULH183" s="72"/>
      <c r="ULI183" s="72"/>
      <c r="ULJ183" s="72"/>
      <c r="ULK183" s="72"/>
      <c r="ULL183" s="72"/>
      <c r="ULM183" s="72"/>
      <c r="ULN183" s="72"/>
      <c r="ULO183" s="72"/>
      <c r="ULP183" s="72"/>
      <c r="ULQ183" s="72"/>
      <c r="ULR183" s="72"/>
      <c r="ULS183" s="72"/>
      <c r="ULT183" s="72"/>
      <c r="ULU183" s="72"/>
      <c r="ULV183" s="72"/>
      <c r="ULW183" s="72"/>
      <c r="ULX183" s="72"/>
      <c r="ULY183" s="72"/>
      <c r="ULZ183" s="72"/>
      <c r="UMA183" s="72"/>
      <c r="UMB183" s="72"/>
      <c r="UMC183" s="72"/>
      <c r="UMD183" s="72"/>
      <c r="UME183" s="72"/>
      <c r="UMF183" s="72"/>
      <c r="UMG183" s="72"/>
      <c r="UMH183" s="72"/>
      <c r="UMI183" s="72"/>
      <c r="UMJ183" s="72"/>
      <c r="UMK183" s="72"/>
      <c r="UML183" s="72"/>
      <c r="UMM183" s="72"/>
      <c r="UMN183" s="72"/>
      <c r="UMO183" s="72"/>
      <c r="UMP183" s="72"/>
      <c r="UMQ183" s="72"/>
      <c r="UMR183" s="72"/>
      <c r="UMS183" s="72"/>
      <c r="UMT183" s="72"/>
      <c r="UMU183" s="72"/>
      <c r="UMV183" s="72"/>
      <c r="UMW183" s="72"/>
      <c r="UMX183" s="72"/>
      <c r="UMY183" s="72"/>
      <c r="UMZ183" s="72"/>
      <c r="UNA183" s="72"/>
      <c r="UNB183" s="72"/>
      <c r="UNC183" s="72"/>
      <c r="UND183" s="72"/>
      <c r="UNE183" s="72"/>
      <c r="UNF183" s="72"/>
      <c r="UNG183" s="72"/>
      <c r="UNH183" s="72"/>
      <c r="UNI183" s="72"/>
      <c r="UNJ183" s="72"/>
      <c r="UNK183" s="72"/>
      <c r="UNL183" s="72"/>
      <c r="UNM183" s="72"/>
      <c r="UNN183" s="72"/>
      <c r="UNO183" s="72"/>
      <c r="UNP183" s="72"/>
      <c r="UNQ183" s="72"/>
      <c r="UNR183" s="72"/>
      <c r="UNS183" s="72"/>
      <c r="UNT183" s="72"/>
      <c r="UNU183" s="72"/>
      <c r="UNV183" s="72"/>
      <c r="UNW183" s="72"/>
      <c r="UNX183" s="72"/>
      <c r="UNY183" s="72"/>
      <c r="UNZ183" s="72"/>
      <c r="UOA183" s="72"/>
      <c r="UOB183" s="72"/>
      <c r="UOC183" s="72"/>
      <c r="UOD183" s="72"/>
      <c r="UOE183" s="72"/>
      <c r="UOF183" s="72"/>
      <c r="UOG183" s="72"/>
      <c r="UOH183" s="72"/>
      <c r="UOI183" s="72"/>
      <c r="UOJ183" s="72"/>
      <c r="UOK183" s="72"/>
      <c r="UOL183" s="72"/>
      <c r="UOM183" s="72"/>
      <c r="UON183" s="72"/>
      <c r="UOO183" s="72"/>
      <c r="UOP183" s="72"/>
      <c r="UOQ183" s="72"/>
      <c r="UOR183" s="72"/>
      <c r="UOS183" s="72"/>
      <c r="UOT183" s="72"/>
      <c r="UOU183" s="72"/>
      <c r="UOV183" s="72"/>
      <c r="UOW183" s="72"/>
      <c r="UOX183" s="72"/>
      <c r="UOY183" s="72"/>
      <c r="UOZ183" s="72"/>
      <c r="UPA183" s="72"/>
      <c r="UPB183" s="72"/>
      <c r="UPC183" s="72"/>
      <c r="UPD183" s="72"/>
      <c r="UPE183" s="72"/>
      <c r="UPF183" s="72"/>
      <c r="UPG183" s="72"/>
      <c r="UPH183" s="72"/>
      <c r="UPI183" s="72"/>
      <c r="UPJ183" s="72"/>
      <c r="UPK183" s="72"/>
      <c r="UPL183" s="72"/>
      <c r="UPM183" s="72"/>
      <c r="UPN183" s="72"/>
      <c r="UPO183" s="72"/>
      <c r="UPP183" s="72"/>
      <c r="UPQ183" s="72"/>
      <c r="UPR183" s="72"/>
      <c r="UPS183" s="72"/>
      <c r="UPT183" s="72"/>
      <c r="UPU183" s="72"/>
      <c r="UPV183" s="72"/>
      <c r="UPW183" s="72"/>
      <c r="UPX183" s="72"/>
      <c r="UPY183" s="72"/>
      <c r="UPZ183" s="72"/>
      <c r="UQA183" s="72"/>
      <c r="UQB183" s="72"/>
      <c r="UQC183" s="72"/>
      <c r="UQD183" s="72"/>
      <c r="UQE183" s="72"/>
      <c r="UQF183" s="72"/>
      <c r="UQG183" s="72"/>
      <c r="UQH183" s="72"/>
      <c r="UQI183" s="72"/>
      <c r="UQJ183" s="72"/>
      <c r="UQK183" s="72"/>
      <c r="UQL183" s="72"/>
      <c r="UQM183" s="72"/>
      <c r="UQN183" s="72"/>
      <c r="UQO183" s="72"/>
      <c r="UQP183" s="72"/>
      <c r="UQQ183" s="72"/>
      <c r="UQR183" s="72"/>
      <c r="UQS183" s="72"/>
      <c r="UQT183" s="72"/>
      <c r="UQU183" s="72"/>
      <c r="UQV183" s="72"/>
      <c r="UQW183" s="72"/>
      <c r="UQX183" s="72"/>
      <c r="UQY183" s="72"/>
      <c r="UQZ183" s="72"/>
      <c r="URA183" s="72"/>
      <c r="URB183" s="72"/>
      <c r="URC183" s="72"/>
      <c r="URD183" s="72"/>
      <c r="URE183" s="72"/>
      <c r="URF183" s="72"/>
      <c r="URG183" s="72"/>
      <c r="URH183" s="72"/>
      <c r="URI183" s="72"/>
      <c r="URJ183" s="72"/>
      <c r="URK183" s="72"/>
      <c r="URL183" s="72"/>
      <c r="URM183" s="72"/>
      <c r="URN183" s="72"/>
      <c r="URO183" s="72"/>
      <c r="URP183" s="72"/>
      <c r="URQ183" s="72"/>
      <c r="URR183" s="72"/>
      <c r="URS183" s="72"/>
      <c r="URT183" s="72"/>
      <c r="URU183" s="72"/>
      <c r="URV183" s="72"/>
      <c r="URW183" s="72"/>
      <c r="URX183" s="72"/>
      <c r="URY183" s="72"/>
      <c r="URZ183" s="72"/>
      <c r="USA183" s="72"/>
      <c r="USB183" s="72"/>
      <c r="USC183" s="72"/>
      <c r="USD183" s="72"/>
      <c r="USE183" s="72"/>
      <c r="USF183" s="72"/>
      <c r="USG183" s="72"/>
      <c r="USH183" s="72"/>
      <c r="USI183" s="72"/>
      <c r="USJ183" s="72"/>
      <c r="USK183" s="72"/>
      <c r="USL183" s="72"/>
      <c r="USM183" s="72"/>
      <c r="USN183" s="72"/>
      <c r="USO183" s="72"/>
      <c r="USP183" s="72"/>
      <c r="USQ183" s="72"/>
      <c r="USR183" s="72"/>
      <c r="USS183" s="72"/>
      <c r="UST183" s="72"/>
      <c r="USU183" s="72"/>
      <c r="USV183" s="72"/>
      <c r="USW183" s="72"/>
      <c r="USX183" s="72"/>
      <c r="USY183" s="72"/>
      <c r="USZ183" s="72"/>
      <c r="UTA183" s="72"/>
      <c r="UTB183" s="72"/>
      <c r="UTC183" s="72"/>
      <c r="UTD183" s="72"/>
      <c r="UTE183" s="72"/>
      <c r="UTF183" s="72"/>
      <c r="UTG183" s="72"/>
      <c r="UTH183" s="72"/>
      <c r="UTI183" s="72"/>
      <c r="UTJ183" s="72"/>
      <c r="UTK183" s="72"/>
      <c r="UTL183" s="72"/>
      <c r="UTM183" s="72"/>
      <c r="UTN183" s="72"/>
      <c r="UTO183" s="72"/>
      <c r="UTP183" s="72"/>
      <c r="UTQ183" s="72"/>
      <c r="UTR183" s="72"/>
      <c r="UTS183" s="72"/>
      <c r="UTT183" s="72"/>
      <c r="UTU183" s="72"/>
      <c r="UTV183" s="72"/>
      <c r="UTW183" s="72"/>
      <c r="UTX183" s="72"/>
      <c r="UTY183" s="72"/>
      <c r="UTZ183" s="72"/>
      <c r="UUA183" s="72"/>
      <c r="UUB183" s="72"/>
      <c r="UUC183" s="72"/>
      <c r="UUD183" s="72"/>
      <c r="UUE183" s="72"/>
      <c r="UUF183" s="72"/>
      <c r="UUG183" s="72"/>
      <c r="UUH183" s="72"/>
      <c r="UUI183" s="72"/>
      <c r="UUJ183" s="72"/>
      <c r="UUK183" s="72"/>
      <c r="UUL183" s="72"/>
      <c r="UUM183" s="72"/>
      <c r="UUN183" s="72"/>
      <c r="UUO183" s="72"/>
      <c r="UUP183" s="72"/>
      <c r="UUQ183" s="72"/>
      <c r="UUR183" s="72"/>
      <c r="UUS183" s="72"/>
      <c r="UUT183" s="72"/>
      <c r="UUU183" s="72"/>
      <c r="UUV183" s="72"/>
      <c r="UUW183" s="72"/>
      <c r="UUX183" s="72"/>
      <c r="UUY183" s="72"/>
      <c r="UUZ183" s="72"/>
      <c r="UVA183" s="72"/>
      <c r="UVB183" s="72"/>
      <c r="UVC183" s="72"/>
      <c r="UVD183" s="72"/>
      <c r="UVE183" s="72"/>
      <c r="UVF183" s="72"/>
      <c r="UVG183" s="72"/>
      <c r="UVH183" s="72"/>
      <c r="UVI183" s="72"/>
      <c r="UVJ183" s="72"/>
      <c r="UVK183" s="72"/>
      <c r="UVL183" s="72"/>
      <c r="UVM183" s="72"/>
      <c r="UVN183" s="72"/>
      <c r="UVO183" s="72"/>
      <c r="UVP183" s="72"/>
      <c r="UVQ183" s="72"/>
      <c r="UVR183" s="72"/>
      <c r="UVS183" s="72"/>
      <c r="UVT183" s="72"/>
      <c r="UVU183" s="72"/>
      <c r="UVV183" s="72"/>
      <c r="UVW183" s="72"/>
      <c r="UVX183" s="72"/>
      <c r="UVY183" s="72"/>
      <c r="UVZ183" s="72"/>
      <c r="UWA183" s="72"/>
      <c r="UWB183" s="72"/>
      <c r="UWC183" s="72"/>
      <c r="UWD183" s="72"/>
      <c r="UWE183" s="72"/>
      <c r="UWF183" s="72"/>
      <c r="UWG183" s="72"/>
      <c r="UWH183" s="72"/>
      <c r="UWI183" s="72"/>
      <c r="UWJ183" s="72"/>
      <c r="UWK183" s="72"/>
      <c r="UWL183" s="72"/>
      <c r="UWM183" s="72"/>
      <c r="UWN183" s="72"/>
      <c r="UWO183" s="72"/>
      <c r="UWP183" s="72"/>
      <c r="UWQ183" s="72"/>
      <c r="UWR183" s="72"/>
      <c r="UWS183" s="72"/>
      <c r="UWT183" s="72"/>
      <c r="UWU183" s="72"/>
      <c r="UWV183" s="72"/>
      <c r="UWW183" s="72"/>
      <c r="UWX183" s="72"/>
      <c r="UWY183" s="72"/>
      <c r="UWZ183" s="72"/>
      <c r="UXA183" s="72"/>
      <c r="UXB183" s="72"/>
      <c r="UXC183" s="72"/>
      <c r="UXD183" s="72"/>
      <c r="UXE183" s="72"/>
      <c r="UXF183" s="72"/>
      <c r="UXG183" s="72"/>
      <c r="UXH183" s="72"/>
      <c r="UXI183" s="72"/>
      <c r="UXJ183" s="72"/>
      <c r="UXK183" s="72"/>
      <c r="UXL183" s="72"/>
      <c r="UXM183" s="72"/>
      <c r="UXN183" s="72"/>
      <c r="UXO183" s="72"/>
      <c r="UXP183" s="72"/>
      <c r="UXQ183" s="72"/>
      <c r="UXR183" s="72"/>
      <c r="UXS183" s="72"/>
      <c r="UXT183" s="72"/>
      <c r="UXU183" s="72"/>
      <c r="UXV183" s="72"/>
      <c r="UXW183" s="72"/>
      <c r="UXX183" s="72"/>
      <c r="UXY183" s="72"/>
      <c r="UXZ183" s="72"/>
      <c r="UYA183" s="72"/>
      <c r="UYB183" s="72"/>
      <c r="UYC183" s="72"/>
      <c r="UYD183" s="72"/>
      <c r="UYE183" s="72"/>
      <c r="UYF183" s="72"/>
      <c r="UYG183" s="72"/>
      <c r="UYH183" s="72"/>
      <c r="UYI183" s="72"/>
      <c r="UYJ183" s="72"/>
      <c r="UYK183" s="72"/>
      <c r="UYL183" s="72"/>
      <c r="UYM183" s="72"/>
      <c r="UYN183" s="72"/>
      <c r="UYO183" s="72"/>
      <c r="UYP183" s="72"/>
      <c r="UYQ183" s="72"/>
      <c r="UYR183" s="72"/>
      <c r="UYS183" s="72"/>
      <c r="UYT183" s="72"/>
      <c r="UYU183" s="72"/>
      <c r="UYV183" s="72"/>
      <c r="UYW183" s="72"/>
      <c r="UYX183" s="72"/>
      <c r="UYY183" s="72"/>
      <c r="UYZ183" s="72"/>
      <c r="UZA183" s="72"/>
      <c r="UZB183" s="72"/>
      <c r="UZC183" s="72"/>
      <c r="UZD183" s="72"/>
      <c r="UZE183" s="72"/>
      <c r="UZF183" s="72"/>
      <c r="UZG183" s="72"/>
      <c r="UZH183" s="72"/>
      <c r="UZI183" s="72"/>
      <c r="UZJ183" s="72"/>
      <c r="UZK183" s="72"/>
      <c r="UZL183" s="72"/>
      <c r="UZM183" s="72"/>
      <c r="UZN183" s="72"/>
      <c r="UZO183" s="72"/>
      <c r="UZP183" s="72"/>
      <c r="UZQ183" s="72"/>
      <c r="UZR183" s="72"/>
      <c r="UZS183" s="72"/>
      <c r="UZT183" s="72"/>
      <c r="UZU183" s="72"/>
      <c r="UZV183" s="72"/>
      <c r="UZW183" s="72"/>
      <c r="UZX183" s="72"/>
      <c r="UZY183" s="72"/>
      <c r="UZZ183" s="72"/>
      <c r="VAA183" s="72"/>
      <c r="VAB183" s="72"/>
      <c r="VAC183" s="72"/>
      <c r="VAD183" s="72"/>
      <c r="VAE183" s="72"/>
      <c r="VAF183" s="72"/>
      <c r="VAG183" s="72"/>
      <c r="VAH183" s="72"/>
      <c r="VAI183" s="72"/>
      <c r="VAJ183" s="72"/>
      <c r="VAK183" s="72"/>
      <c r="VAL183" s="72"/>
      <c r="VAM183" s="72"/>
      <c r="VAN183" s="72"/>
      <c r="VAO183" s="72"/>
      <c r="VAP183" s="72"/>
      <c r="VAQ183" s="72"/>
      <c r="VAR183" s="72"/>
      <c r="VAS183" s="72"/>
      <c r="VAT183" s="72"/>
      <c r="VAU183" s="72"/>
      <c r="VAV183" s="72"/>
      <c r="VAW183" s="72"/>
      <c r="VAX183" s="72"/>
      <c r="VAY183" s="72"/>
      <c r="VAZ183" s="72"/>
      <c r="VBA183" s="72"/>
      <c r="VBB183" s="72"/>
      <c r="VBC183" s="72"/>
      <c r="VBD183" s="72"/>
      <c r="VBE183" s="72"/>
      <c r="VBF183" s="72"/>
      <c r="VBG183" s="72"/>
      <c r="VBH183" s="72"/>
      <c r="VBI183" s="72"/>
      <c r="VBJ183" s="72"/>
      <c r="VBK183" s="72"/>
      <c r="VBL183" s="72"/>
      <c r="VBM183" s="72"/>
      <c r="VBN183" s="72"/>
      <c r="VBO183" s="72"/>
      <c r="VBP183" s="72"/>
      <c r="VBQ183" s="72"/>
      <c r="VBR183" s="72"/>
      <c r="VBS183" s="72"/>
      <c r="VBT183" s="72"/>
      <c r="VBU183" s="72"/>
      <c r="VBV183" s="72"/>
      <c r="VBW183" s="72"/>
      <c r="VBX183" s="72"/>
      <c r="VBY183" s="72"/>
      <c r="VBZ183" s="72"/>
      <c r="VCA183" s="72"/>
      <c r="VCB183" s="72"/>
      <c r="VCC183" s="72"/>
      <c r="VCD183" s="72"/>
      <c r="VCE183" s="72"/>
      <c r="VCF183" s="72"/>
      <c r="VCG183" s="72"/>
      <c r="VCH183" s="72"/>
      <c r="VCI183" s="72"/>
      <c r="VCJ183" s="72"/>
      <c r="VCK183" s="72"/>
      <c r="VCL183" s="72"/>
      <c r="VCM183" s="72"/>
      <c r="VCN183" s="72"/>
      <c r="VCO183" s="72"/>
      <c r="VCP183" s="72"/>
      <c r="VCQ183" s="72"/>
      <c r="VCR183" s="72"/>
      <c r="VCS183" s="72"/>
      <c r="VCT183" s="72"/>
      <c r="VCU183" s="72"/>
      <c r="VCV183" s="72"/>
      <c r="VCW183" s="72"/>
      <c r="VCX183" s="72"/>
      <c r="VCY183" s="72"/>
      <c r="VCZ183" s="72"/>
      <c r="VDA183" s="72"/>
      <c r="VDB183" s="72"/>
      <c r="VDC183" s="72"/>
      <c r="VDD183" s="72"/>
      <c r="VDE183" s="72"/>
      <c r="VDF183" s="72"/>
      <c r="VDG183" s="72"/>
      <c r="VDH183" s="72"/>
      <c r="VDI183" s="72"/>
      <c r="VDJ183" s="72"/>
      <c r="VDK183" s="72"/>
      <c r="VDL183" s="72"/>
      <c r="VDM183" s="72"/>
      <c r="VDN183" s="72"/>
      <c r="VDO183" s="72"/>
      <c r="VDP183" s="72"/>
      <c r="VDQ183" s="72"/>
      <c r="VDR183" s="72"/>
      <c r="VDS183" s="72"/>
      <c r="VDT183" s="72"/>
      <c r="VDU183" s="72"/>
      <c r="VDV183" s="72"/>
      <c r="VDW183" s="72"/>
      <c r="VDX183" s="72"/>
      <c r="VDY183" s="72"/>
      <c r="VDZ183" s="72"/>
      <c r="VEA183" s="72"/>
      <c r="VEB183" s="72"/>
      <c r="VEC183" s="72"/>
      <c r="VED183" s="72"/>
      <c r="VEE183" s="72"/>
      <c r="VEF183" s="72"/>
      <c r="VEG183" s="72"/>
      <c r="VEH183" s="72"/>
      <c r="VEI183" s="72"/>
      <c r="VEJ183" s="72"/>
      <c r="VEK183" s="72"/>
      <c r="VEL183" s="72"/>
      <c r="VEM183" s="72"/>
      <c r="VEN183" s="72"/>
      <c r="VEO183" s="72"/>
      <c r="VEP183" s="72"/>
      <c r="VEQ183" s="72"/>
      <c r="VER183" s="72"/>
      <c r="VES183" s="72"/>
      <c r="VET183" s="72"/>
      <c r="VEU183" s="72"/>
      <c r="VEV183" s="72"/>
      <c r="VEW183" s="72"/>
      <c r="VEX183" s="72"/>
      <c r="VEY183" s="72"/>
      <c r="VEZ183" s="72"/>
      <c r="VFA183" s="72"/>
      <c r="VFB183" s="72"/>
      <c r="VFC183" s="72"/>
      <c r="VFD183" s="72"/>
      <c r="VFE183" s="72"/>
      <c r="VFF183" s="72"/>
      <c r="VFG183" s="72"/>
      <c r="VFH183" s="72"/>
      <c r="VFI183" s="72"/>
      <c r="VFJ183" s="72"/>
      <c r="VFK183" s="72"/>
      <c r="VFL183" s="72"/>
      <c r="VFM183" s="72"/>
      <c r="VFN183" s="72"/>
      <c r="VFO183" s="72"/>
      <c r="VFP183" s="72"/>
      <c r="VFQ183" s="72"/>
      <c r="VFR183" s="72"/>
      <c r="VFS183" s="72"/>
      <c r="VFT183" s="72"/>
      <c r="VFU183" s="72"/>
      <c r="VFV183" s="72"/>
      <c r="VFW183" s="72"/>
      <c r="VFX183" s="72"/>
      <c r="VFY183" s="72"/>
      <c r="VFZ183" s="72"/>
      <c r="VGA183" s="72"/>
      <c r="VGB183" s="72"/>
      <c r="VGC183" s="72"/>
      <c r="VGD183" s="72"/>
      <c r="VGE183" s="72"/>
      <c r="VGF183" s="72"/>
      <c r="VGG183" s="72"/>
      <c r="VGH183" s="72"/>
      <c r="VGI183" s="72"/>
      <c r="VGJ183" s="72"/>
      <c r="VGK183" s="72"/>
      <c r="VGL183" s="72"/>
      <c r="VGM183" s="72"/>
      <c r="VGN183" s="72"/>
      <c r="VGO183" s="72"/>
      <c r="VGP183" s="72"/>
      <c r="VGQ183" s="72"/>
      <c r="VGR183" s="72"/>
      <c r="VGS183" s="72"/>
      <c r="VGT183" s="72"/>
      <c r="VGU183" s="72"/>
      <c r="VGV183" s="72"/>
      <c r="VGW183" s="72"/>
      <c r="VGX183" s="72"/>
      <c r="VGY183" s="72"/>
      <c r="VGZ183" s="72"/>
      <c r="VHA183" s="72"/>
      <c r="VHB183" s="72"/>
      <c r="VHC183" s="72"/>
      <c r="VHD183" s="72"/>
      <c r="VHE183" s="72"/>
      <c r="VHF183" s="72"/>
      <c r="VHG183" s="72"/>
      <c r="VHH183" s="72"/>
      <c r="VHI183" s="72"/>
      <c r="VHJ183" s="72"/>
      <c r="VHK183" s="72"/>
      <c r="VHL183" s="72"/>
      <c r="VHM183" s="72"/>
      <c r="VHN183" s="72"/>
      <c r="VHO183" s="72"/>
      <c r="VHP183" s="72"/>
      <c r="VHQ183" s="72"/>
      <c r="VHR183" s="72"/>
      <c r="VHS183" s="72"/>
      <c r="VHT183" s="72"/>
      <c r="VHU183" s="72"/>
      <c r="VHV183" s="72"/>
      <c r="VHW183" s="72"/>
      <c r="VHX183" s="72"/>
      <c r="VHY183" s="72"/>
      <c r="VHZ183" s="72"/>
      <c r="VIA183" s="72"/>
      <c r="VIB183" s="72"/>
      <c r="VIC183" s="72"/>
      <c r="VID183" s="72"/>
      <c r="VIE183" s="72"/>
      <c r="VIF183" s="72"/>
      <c r="VIG183" s="72"/>
      <c r="VIH183" s="72"/>
      <c r="VII183" s="72"/>
      <c r="VIJ183" s="72"/>
      <c r="VIK183" s="72"/>
      <c r="VIL183" s="72"/>
      <c r="VIM183" s="72"/>
      <c r="VIN183" s="72"/>
      <c r="VIO183" s="72"/>
      <c r="VIP183" s="72"/>
      <c r="VIQ183" s="72"/>
      <c r="VIR183" s="72"/>
      <c r="VIS183" s="72"/>
      <c r="VIT183" s="72"/>
      <c r="VIU183" s="72"/>
      <c r="VIV183" s="72"/>
      <c r="VIW183" s="72"/>
      <c r="VIX183" s="72"/>
      <c r="VIY183" s="72"/>
      <c r="VIZ183" s="72"/>
      <c r="VJA183" s="72"/>
      <c r="VJB183" s="72"/>
      <c r="VJC183" s="72"/>
      <c r="VJD183" s="72"/>
      <c r="VJE183" s="72"/>
      <c r="VJF183" s="72"/>
      <c r="VJG183" s="72"/>
      <c r="VJH183" s="72"/>
      <c r="VJI183" s="72"/>
      <c r="VJJ183" s="72"/>
      <c r="VJK183" s="72"/>
      <c r="VJL183" s="72"/>
      <c r="VJM183" s="72"/>
      <c r="VJN183" s="72"/>
      <c r="VJO183" s="72"/>
      <c r="VJP183" s="72"/>
      <c r="VJQ183" s="72"/>
      <c r="VJR183" s="72"/>
      <c r="VJS183" s="72"/>
      <c r="VJT183" s="72"/>
      <c r="VJU183" s="72"/>
      <c r="VJV183" s="72"/>
      <c r="VJW183" s="72"/>
      <c r="VJX183" s="72"/>
      <c r="VJY183" s="72"/>
      <c r="VJZ183" s="72"/>
      <c r="VKA183" s="72"/>
      <c r="VKB183" s="72"/>
      <c r="VKC183" s="72"/>
      <c r="VKD183" s="72"/>
      <c r="VKE183" s="72"/>
      <c r="VKF183" s="72"/>
      <c r="VKG183" s="72"/>
      <c r="VKH183" s="72"/>
      <c r="VKI183" s="72"/>
      <c r="VKJ183" s="72"/>
      <c r="VKK183" s="72"/>
      <c r="VKL183" s="72"/>
      <c r="VKM183" s="72"/>
      <c r="VKN183" s="72"/>
      <c r="VKO183" s="72"/>
      <c r="VKP183" s="72"/>
      <c r="VKQ183" s="72"/>
      <c r="VKR183" s="72"/>
      <c r="VKS183" s="72"/>
      <c r="VKT183" s="72"/>
      <c r="VKU183" s="72"/>
      <c r="VKV183" s="72"/>
      <c r="VKW183" s="72"/>
      <c r="VKX183" s="72"/>
      <c r="VKY183" s="72"/>
      <c r="VKZ183" s="72"/>
      <c r="VLA183" s="72"/>
      <c r="VLB183" s="72"/>
      <c r="VLC183" s="72"/>
      <c r="VLD183" s="72"/>
      <c r="VLE183" s="72"/>
      <c r="VLF183" s="72"/>
      <c r="VLG183" s="72"/>
      <c r="VLH183" s="72"/>
      <c r="VLI183" s="72"/>
      <c r="VLJ183" s="72"/>
      <c r="VLK183" s="72"/>
      <c r="VLL183" s="72"/>
      <c r="VLM183" s="72"/>
      <c r="VLN183" s="72"/>
      <c r="VLO183" s="72"/>
      <c r="VLP183" s="72"/>
      <c r="VLQ183" s="72"/>
      <c r="VLR183" s="72"/>
      <c r="VLS183" s="72"/>
      <c r="VLT183" s="72"/>
      <c r="VLU183" s="72"/>
      <c r="VLV183" s="72"/>
      <c r="VLW183" s="72"/>
      <c r="VLX183" s="72"/>
      <c r="VLY183" s="72"/>
      <c r="VLZ183" s="72"/>
      <c r="VMA183" s="72"/>
      <c r="VMB183" s="72"/>
      <c r="VMC183" s="72"/>
      <c r="VMD183" s="72"/>
      <c r="VME183" s="72"/>
      <c r="VMF183" s="72"/>
      <c r="VMG183" s="72"/>
      <c r="VMH183" s="72"/>
      <c r="VMI183" s="72"/>
      <c r="VMJ183" s="72"/>
      <c r="VMK183" s="72"/>
      <c r="VML183" s="72"/>
      <c r="VMM183" s="72"/>
      <c r="VMN183" s="72"/>
      <c r="VMO183" s="72"/>
      <c r="VMP183" s="72"/>
      <c r="VMQ183" s="72"/>
      <c r="VMR183" s="72"/>
      <c r="VMS183" s="72"/>
      <c r="VMT183" s="72"/>
      <c r="VMU183" s="72"/>
      <c r="VMV183" s="72"/>
      <c r="VMW183" s="72"/>
      <c r="VMX183" s="72"/>
      <c r="VMY183" s="72"/>
      <c r="VMZ183" s="72"/>
      <c r="VNA183" s="72"/>
      <c r="VNB183" s="72"/>
      <c r="VNC183" s="72"/>
      <c r="VND183" s="72"/>
      <c r="VNE183" s="72"/>
      <c r="VNF183" s="72"/>
      <c r="VNG183" s="72"/>
      <c r="VNH183" s="72"/>
      <c r="VNI183" s="72"/>
      <c r="VNJ183" s="72"/>
      <c r="VNK183" s="72"/>
      <c r="VNL183" s="72"/>
      <c r="VNM183" s="72"/>
      <c r="VNN183" s="72"/>
      <c r="VNO183" s="72"/>
      <c r="VNP183" s="72"/>
      <c r="VNQ183" s="72"/>
      <c r="VNR183" s="72"/>
      <c r="VNS183" s="72"/>
      <c r="VNT183" s="72"/>
      <c r="VNU183" s="72"/>
      <c r="VNV183" s="72"/>
      <c r="VNW183" s="72"/>
      <c r="VNX183" s="72"/>
      <c r="VNY183" s="72"/>
      <c r="VNZ183" s="72"/>
      <c r="VOA183" s="72"/>
      <c r="VOB183" s="72"/>
      <c r="VOC183" s="72"/>
      <c r="VOD183" s="72"/>
      <c r="VOE183" s="72"/>
      <c r="VOF183" s="72"/>
      <c r="VOG183" s="72"/>
      <c r="VOH183" s="72"/>
      <c r="VOI183" s="72"/>
      <c r="VOJ183" s="72"/>
      <c r="VOK183" s="72"/>
      <c r="VOL183" s="72"/>
      <c r="VOM183" s="72"/>
      <c r="VON183" s="72"/>
      <c r="VOO183" s="72"/>
      <c r="VOP183" s="72"/>
      <c r="VOQ183" s="72"/>
      <c r="VOR183" s="72"/>
      <c r="VOS183" s="72"/>
      <c r="VOT183" s="72"/>
      <c r="VOU183" s="72"/>
      <c r="VOV183" s="72"/>
      <c r="VOW183" s="72"/>
      <c r="VOX183" s="72"/>
      <c r="VOY183" s="72"/>
      <c r="VOZ183" s="72"/>
      <c r="VPA183" s="72"/>
      <c r="VPB183" s="72"/>
      <c r="VPC183" s="72"/>
      <c r="VPD183" s="72"/>
      <c r="VPE183" s="72"/>
      <c r="VPF183" s="72"/>
      <c r="VPG183" s="72"/>
      <c r="VPH183" s="72"/>
      <c r="VPI183" s="72"/>
      <c r="VPJ183" s="72"/>
      <c r="VPK183" s="72"/>
      <c r="VPL183" s="72"/>
      <c r="VPM183" s="72"/>
      <c r="VPN183" s="72"/>
      <c r="VPO183" s="72"/>
      <c r="VPP183" s="72"/>
      <c r="VPQ183" s="72"/>
      <c r="VPR183" s="72"/>
      <c r="VPS183" s="72"/>
      <c r="VPT183" s="72"/>
      <c r="VPU183" s="72"/>
      <c r="VPV183" s="72"/>
      <c r="VPW183" s="72"/>
      <c r="VPX183" s="72"/>
      <c r="VPY183" s="72"/>
      <c r="VPZ183" s="72"/>
      <c r="VQA183" s="72"/>
      <c r="VQB183" s="72"/>
      <c r="VQC183" s="72"/>
      <c r="VQD183" s="72"/>
      <c r="VQE183" s="72"/>
      <c r="VQF183" s="72"/>
      <c r="VQG183" s="72"/>
      <c r="VQH183" s="72"/>
      <c r="VQI183" s="72"/>
      <c r="VQJ183" s="72"/>
      <c r="VQK183" s="72"/>
      <c r="VQL183" s="72"/>
      <c r="VQM183" s="72"/>
      <c r="VQN183" s="72"/>
      <c r="VQO183" s="72"/>
      <c r="VQP183" s="72"/>
      <c r="VQQ183" s="72"/>
      <c r="VQR183" s="72"/>
      <c r="VQS183" s="72"/>
      <c r="VQT183" s="72"/>
      <c r="VQU183" s="72"/>
      <c r="VQV183" s="72"/>
      <c r="VQW183" s="72"/>
      <c r="VQX183" s="72"/>
      <c r="VQY183" s="72"/>
      <c r="VQZ183" s="72"/>
      <c r="VRA183" s="72"/>
      <c r="VRB183" s="72"/>
      <c r="VRC183" s="72"/>
      <c r="VRD183" s="72"/>
      <c r="VRE183" s="72"/>
      <c r="VRF183" s="72"/>
      <c r="VRG183" s="72"/>
      <c r="VRH183" s="72"/>
      <c r="VRI183" s="72"/>
      <c r="VRJ183" s="72"/>
      <c r="VRK183" s="72"/>
      <c r="VRL183" s="72"/>
      <c r="VRM183" s="72"/>
      <c r="VRN183" s="72"/>
      <c r="VRO183" s="72"/>
      <c r="VRP183" s="72"/>
      <c r="VRQ183" s="72"/>
      <c r="VRR183" s="72"/>
      <c r="VRS183" s="72"/>
      <c r="VRT183" s="72"/>
      <c r="VRU183" s="72"/>
      <c r="VRV183" s="72"/>
      <c r="VRW183" s="72"/>
      <c r="VRX183" s="72"/>
      <c r="VRY183" s="72"/>
      <c r="VRZ183" s="72"/>
      <c r="VSA183" s="72"/>
      <c r="VSB183" s="72"/>
      <c r="VSC183" s="72"/>
      <c r="VSD183" s="72"/>
      <c r="VSE183" s="72"/>
      <c r="VSF183" s="72"/>
      <c r="VSG183" s="72"/>
      <c r="VSH183" s="72"/>
      <c r="VSI183" s="72"/>
      <c r="VSJ183" s="72"/>
      <c r="VSK183" s="72"/>
      <c r="VSL183" s="72"/>
      <c r="VSM183" s="72"/>
      <c r="VSN183" s="72"/>
      <c r="VSO183" s="72"/>
      <c r="VSP183" s="72"/>
      <c r="VSQ183" s="72"/>
      <c r="VSR183" s="72"/>
      <c r="VSS183" s="72"/>
      <c r="VST183" s="72"/>
      <c r="VSU183" s="72"/>
      <c r="VSV183" s="72"/>
      <c r="VSW183" s="72"/>
      <c r="VSX183" s="72"/>
      <c r="VSY183" s="72"/>
      <c r="VSZ183" s="72"/>
      <c r="VTA183" s="72"/>
      <c r="VTB183" s="72"/>
      <c r="VTC183" s="72"/>
      <c r="VTD183" s="72"/>
      <c r="VTE183" s="72"/>
      <c r="VTF183" s="72"/>
      <c r="VTG183" s="72"/>
      <c r="VTH183" s="72"/>
      <c r="VTI183" s="72"/>
      <c r="VTJ183" s="72"/>
      <c r="VTK183" s="72"/>
      <c r="VTL183" s="72"/>
      <c r="VTM183" s="72"/>
      <c r="VTN183" s="72"/>
      <c r="VTO183" s="72"/>
      <c r="VTP183" s="72"/>
      <c r="VTQ183" s="72"/>
      <c r="VTR183" s="72"/>
      <c r="VTS183" s="72"/>
      <c r="VTT183" s="72"/>
      <c r="VTU183" s="72"/>
      <c r="VTV183" s="72"/>
      <c r="VTW183" s="72"/>
      <c r="VTX183" s="72"/>
      <c r="VTY183" s="72"/>
      <c r="VTZ183" s="72"/>
      <c r="VUA183" s="72"/>
      <c r="VUB183" s="72"/>
      <c r="VUC183" s="72"/>
      <c r="VUD183" s="72"/>
      <c r="VUE183" s="72"/>
      <c r="VUF183" s="72"/>
      <c r="VUG183" s="72"/>
      <c r="VUH183" s="72"/>
      <c r="VUI183" s="72"/>
      <c r="VUJ183" s="72"/>
      <c r="VUK183" s="72"/>
      <c r="VUL183" s="72"/>
      <c r="VUM183" s="72"/>
      <c r="VUN183" s="72"/>
      <c r="VUO183" s="72"/>
      <c r="VUP183" s="72"/>
      <c r="VUQ183" s="72"/>
      <c r="VUR183" s="72"/>
      <c r="VUS183" s="72"/>
      <c r="VUT183" s="72"/>
      <c r="VUU183" s="72"/>
      <c r="VUV183" s="72"/>
      <c r="VUW183" s="72"/>
      <c r="VUX183" s="72"/>
      <c r="VUY183" s="72"/>
      <c r="VUZ183" s="72"/>
      <c r="VVA183" s="72"/>
      <c r="VVB183" s="72"/>
      <c r="VVC183" s="72"/>
      <c r="VVD183" s="72"/>
      <c r="VVE183" s="72"/>
      <c r="VVF183" s="72"/>
      <c r="VVG183" s="72"/>
      <c r="VVH183" s="72"/>
      <c r="VVI183" s="72"/>
      <c r="VVJ183" s="72"/>
      <c r="VVK183" s="72"/>
      <c r="VVL183" s="72"/>
      <c r="VVM183" s="72"/>
      <c r="VVN183" s="72"/>
      <c r="VVO183" s="72"/>
      <c r="VVP183" s="72"/>
      <c r="VVQ183" s="72"/>
      <c r="VVR183" s="72"/>
      <c r="VVS183" s="72"/>
      <c r="VVT183" s="72"/>
      <c r="VVU183" s="72"/>
      <c r="VVV183" s="72"/>
      <c r="VVW183" s="72"/>
      <c r="VVX183" s="72"/>
      <c r="VVY183" s="72"/>
      <c r="VVZ183" s="72"/>
      <c r="VWA183" s="72"/>
      <c r="VWB183" s="72"/>
      <c r="VWC183" s="72"/>
      <c r="VWD183" s="72"/>
      <c r="VWE183" s="72"/>
      <c r="VWF183" s="72"/>
      <c r="VWG183" s="72"/>
      <c r="VWH183" s="72"/>
      <c r="VWI183" s="72"/>
      <c r="VWJ183" s="72"/>
      <c r="VWK183" s="72"/>
      <c r="VWL183" s="72"/>
      <c r="VWM183" s="72"/>
      <c r="VWN183" s="72"/>
      <c r="VWO183" s="72"/>
      <c r="VWP183" s="72"/>
      <c r="VWQ183" s="72"/>
      <c r="VWR183" s="72"/>
      <c r="VWS183" s="72"/>
      <c r="VWT183" s="72"/>
      <c r="VWU183" s="72"/>
      <c r="VWV183" s="72"/>
      <c r="VWW183" s="72"/>
      <c r="VWX183" s="72"/>
      <c r="VWY183" s="72"/>
      <c r="VWZ183" s="72"/>
      <c r="VXA183" s="72"/>
      <c r="VXB183" s="72"/>
      <c r="VXC183" s="72"/>
      <c r="VXD183" s="72"/>
      <c r="VXE183" s="72"/>
      <c r="VXF183" s="72"/>
      <c r="VXG183" s="72"/>
      <c r="VXH183" s="72"/>
      <c r="VXI183" s="72"/>
      <c r="VXJ183" s="72"/>
      <c r="VXK183" s="72"/>
      <c r="VXL183" s="72"/>
      <c r="VXM183" s="72"/>
      <c r="VXN183" s="72"/>
      <c r="VXO183" s="72"/>
      <c r="VXP183" s="72"/>
      <c r="VXQ183" s="72"/>
      <c r="VXR183" s="72"/>
      <c r="VXS183" s="72"/>
      <c r="VXT183" s="72"/>
      <c r="VXU183" s="72"/>
      <c r="VXV183" s="72"/>
      <c r="VXW183" s="72"/>
      <c r="VXX183" s="72"/>
      <c r="VXY183" s="72"/>
      <c r="VXZ183" s="72"/>
      <c r="VYA183" s="72"/>
      <c r="VYB183" s="72"/>
      <c r="VYC183" s="72"/>
      <c r="VYD183" s="72"/>
      <c r="VYE183" s="72"/>
      <c r="VYF183" s="72"/>
      <c r="VYG183" s="72"/>
      <c r="VYH183" s="72"/>
      <c r="VYI183" s="72"/>
      <c r="VYJ183" s="72"/>
      <c r="VYK183" s="72"/>
      <c r="VYL183" s="72"/>
      <c r="VYM183" s="72"/>
      <c r="VYN183" s="72"/>
      <c r="VYO183" s="72"/>
      <c r="VYP183" s="72"/>
      <c r="VYQ183" s="72"/>
      <c r="VYR183" s="72"/>
      <c r="VYS183" s="72"/>
      <c r="VYT183" s="72"/>
      <c r="VYU183" s="72"/>
      <c r="VYV183" s="72"/>
      <c r="VYW183" s="72"/>
      <c r="VYX183" s="72"/>
      <c r="VYY183" s="72"/>
      <c r="VYZ183" s="72"/>
      <c r="VZA183" s="72"/>
      <c r="VZB183" s="72"/>
      <c r="VZC183" s="72"/>
      <c r="VZD183" s="72"/>
      <c r="VZE183" s="72"/>
      <c r="VZF183" s="72"/>
      <c r="VZG183" s="72"/>
      <c r="VZH183" s="72"/>
      <c r="VZI183" s="72"/>
      <c r="VZJ183" s="72"/>
      <c r="VZK183" s="72"/>
      <c r="VZL183" s="72"/>
      <c r="VZM183" s="72"/>
      <c r="VZN183" s="72"/>
      <c r="VZO183" s="72"/>
      <c r="VZP183" s="72"/>
      <c r="VZQ183" s="72"/>
      <c r="VZR183" s="72"/>
      <c r="VZS183" s="72"/>
      <c r="VZT183" s="72"/>
      <c r="VZU183" s="72"/>
      <c r="VZV183" s="72"/>
      <c r="VZW183" s="72"/>
      <c r="VZX183" s="72"/>
      <c r="VZY183" s="72"/>
      <c r="VZZ183" s="72"/>
      <c r="WAA183" s="72"/>
      <c r="WAB183" s="72"/>
      <c r="WAC183" s="72"/>
      <c r="WAD183" s="72"/>
      <c r="WAE183" s="72"/>
      <c r="WAF183" s="72"/>
      <c r="WAG183" s="72"/>
      <c r="WAH183" s="72"/>
      <c r="WAI183" s="72"/>
      <c r="WAJ183" s="72"/>
      <c r="WAK183" s="72"/>
      <c r="WAL183" s="72"/>
      <c r="WAM183" s="72"/>
      <c r="WAN183" s="72"/>
      <c r="WAO183" s="72"/>
      <c r="WAP183" s="72"/>
      <c r="WAQ183" s="72"/>
      <c r="WAR183" s="72"/>
      <c r="WAS183" s="72"/>
      <c r="WAT183" s="72"/>
      <c r="WAU183" s="72"/>
      <c r="WAV183" s="72"/>
      <c r="WAW183" s="72"/>
      <c r="WAX183" s="72"/>
      <c r="WAY183" s="72"/>
      <c r="WAZ183" s="72"/>
      <c r="WBA183" s="72"/>
      <c r="WBB183" s="72"/>
      <c r="WBC183" s="72"/>
      <c r="WBD183" s="72"/>
      <c r="WBE183" s="72"/>
      <c r="WBF183" s="72"/>
      <c r="WBG183" s="72"/>
      <c r="WBH183" s="72"/>
      <c r="WBI183" s="72"/>
      <c r="WBJ183" s="72"/>
      <c r="WBK183" s="72"/>
      <c r="WBL183" s="72"/>
      <c r="WBM183" s="72"/>
      <c r="WBN183" s="72"/>
      <c r="WBO183" s="72"/>
      <c r="WBP183" s="72"/>
      <c r="WBQ183" s="72"/>
      <c r="WBR183" s="72"/>
      <c r="WBS183" s="72"/>
      <c r="WBT183" s="72"/>
      <c r="WBU183" s="72"/>
      <c r="WBV183" s="72"/>
      <c r="WBW183" s="72"/>
      <c r="WBX183" s="72"/>
      <c r="WBY183" s="72"/>
      <c r="WBZ183" s="72"/>
      <c r="WCA183" s="72"/>
      <c r="WCB183" s="72"/>
      <c r="WCC183" s="72"/>
      <c r="WCD183" s="72"/>
      <c r="WCE183" s="72"/>
      <c r="WCF183" s="72"/>
      <c r="WCG183" s="72"/>
      <c r="WCH183" s="72"/>
      <c r="WCI183" s="72"/>
      <c r="WCJ183" s="72"/>
      <c r="WCK183" s="72"/>
      <c r="WCL183" s="72"/>
      <c r="WCM183" s="72"/>
      <c r="WCN183" s="72"/>
      <c r="WCO183" s="72"/>
      <c r="WCP183" s="72"/>
      <c r="WCQ183" s="72"/>
      <c r="WCR183" s="72"/>
      <c r="WCS183" s="72"/>
      <c r="WCT183" s="72"/>
      <c r="WCU183" s="72"/>
      <c r="WCV183" s="72"/>
      <c r="WCW183" s="72"/>
      <c r="WCX183" s="72"/>
      <c r="WCY183" s="72"/>
      <c r="WCZ183" s="72"/>
      <c r="WDA183" s="72"/>
      <c r="WDB183" s="72"/>
      <c r="WDC183" s="72"/>
      <c r="WDD183" s="72"/>
      <c r="WDE183" s="72"/>
      <c r="WDF183" s="72"/>
      <c r="WDG183" s="72"/>
      <c r="WDH183" s="72"/>
      <c r="WDI183" s="72"/>
      <c r="WDJ183" s="72"/>
      <c r="WDK183" s="72"/>
      <c r="WDL183" s="72"/>
      <c r="WDM183" s="72"/>
      <c r="WDN183" s="72"/>
      <c r="WDO183" s="72"/>
      <c r="WDP183" s="72"/>
      <c r="WDQ183" s="72"/>
      <c r="WDR183" s="72"/>
      <c r="WDS183" s="72"/>
      <c r="WDT183" s="72"/>
      <c r="WDU183" s="72"/>
      <c r="WDV183" s="72"/>
      <c r="WDW183" s="72"/>
      <c r="WDX183" s="72"/>
      <c r="WDY183" s="72"/>
      <c r="WDZ183" s="72"/>
      <c r="WEA183" s="72"/>
      <c r="WEB183" s="72"/>
      <c r="WEC183" s="72"/>
      <c r="WED183" s="72"/>
      <c r="WEE183" s="72"/>
      <c r="WEF183" s="72"/>
      <c r="WEG183" s="72"/>
      <c r="WEH183" s="72"/>
      <c r="WEI183" s="72"/>
      <c r="WEJ183" s="72"/>
      <c r="WEK183" s="72"/>
      <c r="WEL183" s="72"/>
      <c r="WEM183" s="72"/>
      <c r="WEN183" s="72"/>
      <c r="WEO183" s="72"/>
      <c r="WEP183" s="72"/>
      <c r="WEQ183" s="72"/>
      <c r="WER183" s="72"/>
      <c r="WES183" s="72"/>
      <c r="WET183" s="72"/>
      <c r="WEU183" s="72"/>
      <c r="WEV183" s="72"/>
      <c r="WEW183" s="72"/>
      <c r="WEX183" s="72"/>
      <c r="WEY183" s="72"/>
      <c r="WEZ183" s="72"/>
      <c r="WFA183" s="72"/>
      <c r="WFB183" s="72"/>
      <c r="WFC183" s="72"/>
      <c r="WFD183" s="72"/>
      <c r="WFE183" s="72"/>
      <c r="WFF183" s="72"/>
      <c r="WFG183" s="72"/>
      <c r="WFH183" s="72"/>
      <c r="WFI183" s="72"/>
      <c r="WFJ183" s="72"/>
      <c r="WFK183" s="72"/>
      <c r="WFL183" s="72"/>
      <c r="WFM183" s="72"/>
      <c r="WFN183" s="72"/>
      <c r="WFO183" s="72"/>
      <c r="WFP183" s="72"/>
      <c r="WFQ183" s="72"/>
      <c r="WFR183" s="72"/>
      <c r="WFS183" s="72"/>
      <c r="WFT183" s="72"/>
      <c r="WFU183" s="72"/>
      <c r="WFV183" s="72"/>
      <c r="WFW183" s="72"/>
      <c r="WFX183" s="72"/>
      <c r="WFY183" s="72"/>
      <c r="WFZ183" s="72"/>
      <c r="WGA183" s="72"/>
      <c r="WGB183" s="72"/>
      <c r="WGC183" s="72"/>
      <c r="WGD183" s="72"/>
      <c r="WGE183" s="72"/>
      <c r="WGF183" s="72"/>
      <c r="WGG183" s="72"/>
      <c r="WGH183" s="72"/>
      <c r="WGI183" s="72"/>
      <c r="WGJ183" s="72"/>
      <c r="WGK183" s="72"/>
      <c r="WGL183" s="72"/>
      <c r="WGM183" s="72"/>
      <c r="WGN183" s="72"/>
      <c r="WGO183" s="72"/>
      <c r="WGP183" s="72"/>
      <c r="WGQ183" s="72"/>
      <c r="WGR183" s="72"/>
      <c r="WGS183" s="72"/>
      <c r="WGT183" s="72"/>
      <c r="WGU183" s="72"/>
      <c r="WGV183" s="72"/>
      <c r="WGW183" s="72"/>
      <c r="WGX183" s="72"/>
      <c r="WGY183" s="72"/>
      <c r="WGZ183" s="72"/>
      <c r="WHA183" s="72"/>
      <c r="WHB183" s="72"/>
      <c r="WHC183" s="72"/>
      <c r="WHD183" s="72"/>
      <c r="WHE183" s="72"/>
      <c r="WHF183" s="72"/>
      <c r="WHG183" s="72"/>
      <c r="WHH183" s="72"/>
      <c r="WHI183" s="72"/>
      <c r="WHJ183" s="72"/>
      <c r="WHK183" s="72"/>
      <c r="WHL183" s="72"/>
      <c r="WHM183" s="72"/>
      <c r="WHN183" s="72"/>
      <c r="WHO183" s="72"/>
      <c r="WHP183" s="72"/>
      <c r="WHQ183" s="72"/>
      <c r="WHR183" s="72"/>
      <c r="WHS183" s="72"/>
      <c r="WHT183" s="72"/>
      <c r="WHU183" s="72"/>
      <c r="WHV183" s="72"/>
      <c r="WHW183" s="72"/>
      <c r="WHX183" s="72"/>
      <c r="WHY183" s="72"/>
      <c r="WHZ183" s="72"/>
      <c r="WIA183" s="72"/>
      <c r="WIB183" s="72"/>
      <c r="WIC183" s="72"/>
      <c r="WID183" s="72"/>
      <c r="WIE183" s="72"/>
      <c r="WIF183" s="72"/>
      <c r="WIG183" s="72"/>
      <c r="WIH183" s="72"/>
      <c r="WII183" s="72"/>
      <c r="WIJ183" s="72"/>
      <c r="WIK183" s="72"/>
      <c r="WIL183" s="72"/>
      <c r="WIM183" s="72"/>
      <c r="WIN183" s="72"/>
      <c r="WIO183" s="72"/>
      <c r="WIP183" s="72"/>
      <c r="WIQ183" s="72"/>
      <c r="WIR183" s="72"/>
      <c r="WIS183" s="72"/>
      <c r="WIT183" s="72"/>
      <c r="WIU183" s="72"/>
      <c r="WIV183" s="72"/>
      <c r="WIW183" s="72"/>
      <c r="WIX183" s="72"/>
      <c r="WIY183" s="72"/>
      <c r="WIZ183" s="72"/>
      <c r="WJA183" s="72"/>
      <c r="WJB183" s="72"/>
      <c r="WJC183" s="72"/>
      <c r="WJD183" s="72"/>
      <c r="WJE183" s="72"/>
      <c r="WJF183" s="72"/>
      <c r="WJG183" s="72"/>
      <c r="WJH183" s="72"/>
      <c r="WJI183" s="72"/>
      <c r="WJJ183" s="72"/>
      <c r="WJK183" s="72"/>
      <c r="WJL183" s="72"/>
      <c r="WJM183" s="72"/>
      <c r="WJN183" s="72"/>
      <c r="WJO183" s="72"/>
      <c r="WJP183" s="72"/>
      <c r="WJQ183" s="72"/>
      <c r="WJR183" s="72"/>
      <c r="WJS183" s="72"/>
      <c r="WJT183" s="72"/>
      <c r="WJU183" s="72"/>
      <c r="WJV183" s="72"/>
      <c r="WJW183" s="72"/>
      <c r="WJX183" s="72"/>
      <c r="WJY183" s="72"/>
      <c r="WJZ183" s="72"/>
      <c r="WKA183" s="72"/>
      <c r="WKB183" s="72"/>
      <c r="WKC183" s="72"/>
      <c r="WKD183" s="72"/>
      <c r="WKE183" s="72"/>
      <c r="WKF183" s="72"/>
      <c r="WKG183" s="72"/>
      <c r="WKH183" s="72"/>
      <c r="WKI183" s="72"/>
      <c r="WKJ183" s="72"/>
      <c r="WKK183" s="72"/>
      <c r="WKL183" s="72"/>
      <c r="WKM183" s="72"/>
      <c r="WKN183" s="72"/>
      <c r="WKO183" s="72"/>
      <c r="WKP183" s="72"/>
      <c r="WKQ183" s="72"/>
      <c r="WKR183" s="72"/>
      <c r="WKS183" s="72"/>
      <c r="WKT183" s="72"/>
      <c r="WKU183" s="72"/>
      <c r="WKV183" s="72"/>
      <c r="WKW183" s="72"/>
      <c r="WKX183" s="72"/>
      <c r="WKY183" s="72"/>
      <c r="WKZ183" s="72"/>
      <c r="WLA183" s="72"/>
      <c r="WLB183" s="72"/>
      <c r="WLC183" s="72"/>
      <c r="WLD183" s="72"/>
      <c r="WLE183" s="72"/>
      <c r="WLF183" s="72"/>
      <c r="WLG183" s="72"/>
      <c r="WLH183" s="72"/>
      <c r="WLI183" s="72"/>
      <c r="WLJ183" s="72"/>
      <c r="WLK183" s="72"/>
      <c r="WLL183" s="72"/>
      <c r="WLM183" s="72"/>
      <c r="WLN183" s="72"/>
      <c r="WLO183" s="72"/>
      <c r="WLP183" s="72"/>
      <c r="WLQ183" s="72"/>
      <c r="WLR183" s="72"/>
      <c r="WLS183" s="72"/>
      <c r="WLT183" s="72"/>
      <c r="WLU183" s="72"/>
      <c r="WLV183" s="72"/>
      <c r="WLW183" s="72"/>
      <c r="WLX183" s="72"/>
      <c r="WLY183" s="72"/>
      <c r="WLZ183" s="72"/>
      <c r="WMA183" s="72"/>
      <c r="WMB183" s="72"/>
      <c r="WMC183" s="72"/>
      <c r="WMD183" s="72"/>
      <c r="WME183" s="72"/>
      <c r="WMF183" s="72"/>
      <c r="WMG183" s="72"/>
      <c r="WMH183" s="72"/>
      <c r="WMI183" s="72"/>
      <c r="WMJ183" s="72"/>
      <c r="WMK183" s="72"/>
      <c r="WML183" s="72"/>
      <c r="WMM183" s="72"/>
      <c r="WMN183" s="72"/>
      <c r="WMO183" s="72"/>
      <c r="WMP183" s="72"/>
      <c r="WMQ183" s="72"/>
      <c r="WMR183" s="72"/>
      <c r="WMS183" s="72"/>
      <c r="WMT183" s="72"/>
      <c r="WMU183" s="72"/>
      <c r="WMV183" s="72"/>
      <c r="WMW183" s="72"/>
      <c r="WMX183" s="72"/>
      <c r="WMY183" s="72"/>
      <c r="WMZ183" s="72"/>
      <c r="WNA183" s="72"/>
      <c r="WNB183" s="72"/>
      <c r="WNC183" s="72"/>
      <c r="WND183" s="72"/>
      <c r="WNE183" s="72"/>
      <c r="WNF183" s="72"/>
      <c r="WNG183" s="72"/>
      <c r="WNH183" s="72"/>
      <c r="WNI183" s="72"/>
      <c r="WNJ183" s="72"/>
      <c r="WNK183" s="72"/>
      <c r="WNL183" s="72"/>
      <c r="WNM183" s="72"/>
      <c r="WNN183" s="72"/>
      <c r="WNO183" s="72"/>
      <c r="WNP183" s="72"/>
      <c r="WNQ183" s="72"/>
      <c r="WNR183" s="72"/>
      <c r="WNS183" s="72"/>
      <c r="WNT183" s="72"/>
      <c r="WNU183" s="72"/>
      <c r="WNV183" s="72"/>
      <c r="WNW183" s="72"/>
      <c r="WNX183" s="72"/>
      <c r="WNY183" s="72"/>
      <c r="WNZ183" s="72"/>
      <c r="WOA183" s="72"/>
      <c r="WOB183" s="72"/>
      <c r="WOC183" s="72"/>
      <c r="WOD183" s="72"/>
      <c r="WOE183" s="72"/>
      <c r="WOF183" s="72"/>
      <c r="WOG183" s="72"/>
      <c r="WOH183" s="72"/>
      <c r="WOI183" s="72"/>
      <c r="WOJ183" s="72"/>
      <c r="WOK183" s="72"/>
      <c r="WOL183" s="72"/>
      <c r="WOM183" s="72"/>
      <c r="WON183" s="72"/>
      <c r="WOO183" s="72"/>
      <c r="WOP183" s="72"/>
      <c r="WOQ183" s="72"/>
      <c r="WOR183" s="72"/>
      <c r="WOS183" s="72"/>
      <c r="WOT183" s="72"/>
      <c r="WOU183" s="72"/>
      <c r="WOV183" s="72"/>
      <c r="WOW183" s="72"/>
      <c r="WOX183" s="72"/>
      <c r="WOY183" s="72"/>
      <c r="WOZ183" s="72"/>
      <c r="WPA183" s="72"/>
      <c r="WPB183" s="72"/>
      <c r="WPC183" s="72"/>
      <c r="WPD183" s="72"/>
      <c r="WPE183" s="72"/>
      <c r="WPF183" s="72"/>
      <c r="WPG183" s="72"/>
      <c r="WPH183" s="72"/>
      <c r="WPI183" s="72"/>
      <c r="WPJ183" s="72"/>
      <c r="WPK183" s="72"/>
      <c r="WPL183" s="72"/>
      <c r="WPM183" s="72"/>
      <c r="WPN183" s="72"/>
      <c r="WPO183" s="72"/>
      <c r="WPP183" s="72"/>
      <c r="WPQ183" s="72"/>
      <c r="WPR183" s="72"/>
      <c r="WPS183" s="72"/>
      <c r="WPT183" s="72"/>
      <c r="WPU183" s="72"/>
      <c r="WPV183" s="72"/>
      <c r="WPW183" s="72"/>
      <c r="WPX183" s="72"/>
      <c r="WPY183" s="72"/>
      <c r="WPZ183" s="72"/>
      <c r="WQA183" s="72"/>
      <c r="WQB183" s="72"/>
      <c r="WQC183" s="72"/>
      <c r="WQD183" s="72"/>
      <c r="WQE183" s="72"/>
      <c r="WQF183" s="72"/>
      <c r="WQG183" s="72"/>
      <c r="WQH183" s="72"/>
      <c r="WQI183" s="72"/>
      <c r="WQJ183" s="72"/>
      <c r="WQK183" s="72"/>
      <c r="WQL183" s="72"/>
      <c r="WQM183" s="72"/>
      <c r="WQN183" s="72"/>
      <c r="WQO183" s="72"/>
      <c r="WQP183" s="72"/>
      <c r="WQQ183" s="72"/>
      <c r="WQR183" s="72"/>
      <c r="WQS183" s="72"/>
      <c r="WQT183" s="72"/>
      <c r="WQU183" s="72"/>
      <c r="WQV183" s="72"/>
      <c r="WQW183" s="72"/>
      <c r="WQX183" s="72"/>
      <c r="WQY183" s="72"/>
      <c r="WQZ183" s="72"/>
      <c r="WRA183" s="72"/>
      <c r="WRB183" s="72"/>
      <c r="WRC183" s="72"/>
      <c r="WRD183" s="72"/>
      <c r="WRE183" s="72"/>
      <c r="WRF183" s="72"/>
      <c r="WRG183" s="72"/>
      <c r="WRH183" s="72"/>
      <c r="WRI183" s="72"/>
      <c r="WRJ183" s="72"/>
      <c r="WRK183" s="72"/>
      <c r="WRL183" s="72"/>
      <c r="WRM183" s="72"/>
      <c r="WRN183" s="72"/>
      <c r="WRO183" s="72"/>
      <c r="WRP183" s="72"/>
      <c r="WRQ183" s="72"/>
      <c r="WRR183" s="72"/>
      <c r="WRS183" s="72"/>
      <c r="WRT183" s="72"/>
      <c r="WRU183" s="72"/>
      <c r="WRV183" s="72"/>
      <c r="WRW183" s="72"/>
      <c r="WRX183" s="72"/>
      <c r="WRY183" s="72"/>
      <c r="WRZ183" s="72"/>
      <c r="WSA183" s="72"/>
      <c r="WSB183" s="72"/>
      <c r="WSC183" s="72"/>
      <c r="WSD183" s="72"/>
      <c r="WSE183" s="72"/>
      <c r="WSF183" s="72"/>
      <c r="WSG183" s="72"/>
      <c r="WSH183" s="72"/>
      <c r="WSI183" s="72"/>
      <c r="WSJ183" s="72"/>
      <c r="WSK183" s="72"/>
      <c r="WSL183" s="72"/>
      <c r="WSM183" s="72"/>
      <c r="WSN183" s="72"/>
      <c r="WSO183" s="72"/>
      <c r="WSP183" s="72"/>
      <c r="WSQ183" s="72"/>
      <c r="WSR183" s="72"/>
      <c r="WSS183" s="72"/>
      <c r="WST183" s="72"/>
      <c r="WSU183" s="72"/>
      <c r="WSV183" s="72"/>
      <c r="WSW183" s="72"/>
      <c r="WSX183" s="72"/>
      <c r="WSY183" s="72"/>
      <c r="WSZ183" s="72"/>
      <c r="WTA183" s="72"/>
      <c r="WTB183" s="72"/>
      <c r="WTC183" s="72"/>
      <c r="WTD183" s="72"/>
      <c r="WTE183" s="72"/>
      <c r="WTF183" s="72"/>
      <c r="WTG183" s="72"/>
      <c r="WTH183" s="72"/>
      <c r="WTI183" s="72"/>
      <c r="WTJ183" s="72"/>
      <c r="WTK183" s="72"/>
      <c r="WTL183" s="72"/>
      <c r="WTM183" s="72"/>
      <c r="WTN183" s="72"/>
      <c r="WTO183" s="72"/>
      <c r="WTP183" s="72"/>
      <c r="WTQ183" s="72"/>
      <c r="WTR183" s="72"/>
      <c r="WTS183" s="72"/>
      <c r="WTT183" s="72"/>
      <c r="WTU183" s="72"/>
      <c r="WTV183" s="72"/>
      <c r="WTW183" s="72"/>
      <c r="WTX183" s="72"/>
      <c r="WTY183" s="72"/>
      <c r="WTZ183" s="72"/>
      <c r="WUA183" s="72"/>
      <c r="WUB183" s="72"/>
      <c r="WUC183" s="72"/>
      <c r="WUD183" s="72"/>
      <c r="WUE183" s="72"/>
      <c r="WUF183" s="72"/>
      <c r="WUG183" s="72"/>
      <c r="WUH183" s="72"/>
      <c r="WUI183" s="72"/>
      <c r="WUJ183" s="72"/>
      <c r="WUK183" s="72"/>
      <c r="WUL183" s="72"/>
      <c r="WUM183" s="72"/>
      <c r="WUN183" s="72"/>
      <c r="WUO183" s="72"/>
      <c r="WUP183" s="72"/>
      <c r="WUQ183" s="72"/>
      <c r="WUR183" s="72"/>
      <c r="WUS183" s="72"/>
      <c r="WUT183" s="72"/>
      <c r="WUU183" s="72"/>
      <c r="WUV183" s="72"/>
      <c r="WUW183" s="72"/>
      <c r="WUX183" s="72"/>
      <c r="WUY183" s="72"/>
      <c r="WUZ183" s="72"/>
      <c r="WVA183" s="72"/>
      <c r="WVB183" s="72"/>
      <c r="WVC183" s="72"/>
      <c r="WVD183" s="72"/>
      <c r="WVE183" s="72"/>
      <c r="WVF183" s="72"/>
      <c r="WVG183" s="72"/>
      <c r="WVH183" s="72"/>
      <c r="WVI183" s="72"/>
      <c r="WVJ183" s="72"/>
      <c r="WVK183" s="72"/>
      <c r="WVL183" s="72"/>
      <c r="WVM183" s="72"/>
      <c r="WVN183" s="72"/>
      <c r="WVO183" s="72"/>
      <c r="WVP183" s="72"/>
      <c r="WVQ183" s="72"/>
      <c r="WVR183" s="72"/>
      <c r="WVS183" s="72"/>
      <c r="WVT183" s="72"/>
      <c r="WVU183" s="72"/>
      <c r="WVV183" s="72"/>
      <c r="WVW183" s="72"/>
      <c r="WVX183" s="72"/>
      <c r="WVY183" s="72"/>
      <c r="WVZ183" s="72"/>
      <c r="WWA183" s="72"/>
      <c r="WWB183" s="72"/>
      <c r="WWC183" s="72"/>
      <c r="WWD183" s="72"/>
      <c r="WWE183" s="72"/>
      <c r="WWF183" s="72"/>
      <c r="WWG183" s="72"/>
      <c r="WWH183" s="72"/>
      <c r="WWI183" s="72"/>
      <c r="WWJ183" s="72"/>
      <c r="WWK183" s="72"/>
      <c r="WWL183" s="72"/>
      <c r="WWM183" s="72"/>
      <c r="WWN183" s="72"/>
      <c r="WWO183" s="72"/>
      <c r="WWP183" s="72"/>
      <c r="WWQ183" s="72"/>
      <c r="WWR183" s="72"/>
      <c r="WWS183" s="72"/>
      <c r="WWT183" s="72"/>
      <c r="WWU183" s="72"/>
      <c r="WWV183" s="72"/>
      <c r="WWW183" s="72"/>
      <c r="WWX183" s="72"/>
      <c r="WWY183" s="72"/>
      <c r="WWZ183" s="72"/>
      <c r="WXA183" s="72"/>
      <c r="WXB183" s="72"/>
      <c r="WXC183" s="72"/>
      <c r="WXD183" s="72"/>
      <c r="WXE183" s="72"/>
      <c r="WXF183" s="72"/>
      <c r="WXG183" s="72"/>
      <c r="WXH183" s="72"/>
      <c r="WXI183" s="72"/>
      <c r="WXJ183" s="72"/>
      <c r="WXK183" s="72"/>
      <c r="WXL183" s="72"/>
      <c r="WXM183" s="72"/>
      <c r="WXN183" s="72"/>
      <c r="WXO183" s="72"/>
      <c r="WXP183" s="72"/>
      <c r="WXQ183" s="72"/>
      <c r="WXR183" s="72"/>
      <c r="WXS183" s="72"/>
      <c r="WXT183" s="72"/>
      <c r="WXU183" s="72"/>
      <c r="WXV183" s="72"/>
      <c r="WXW183" s="72"/>
      <c r="WXX183" s="72"/>
      <c r="WXY183" s="72"/>
      <c r="WXZ183" s="72"/>
      <c r="WYA183" s="72"/>
      <c r="WYB183" s="72"/>
      <c r="WYC183" s="72"/>
      <c r="WYD183" s="72"/>
      <c r="WYE183" s="72"/>
      <c r="WYF183" s="72"/>
      <c r="WYG183" s="72"/>
      <c r="WYH183" s="72"/>
      <c r="WYI183" s="72"/>
      <c r="WYJ183" s="72"/>
      <c r="WYK183" s="72"/>
      <c r="WYL183" s="72"/>
      <c r="WYM183" s="72"/>
      <c r="WYN183" s="72"/>
      <c r="WYO183" s="72"/>
      <c r="WYP183" s="72"/>
      <c r="WYQ183" s="72"/>
      <c r="WYR183" s="72"/>
      <c r="WYS183" s="72"/>
      <c r="WYT183" s="72"/>
      <c r="WYU183" s="72"/>
      <c r="WYV183" s="72"/>
      <c r="WYW183" s="72"/>
      <c r="WYX183" s="72"/>
      <c r="WYY183" s="72"/>
      <c r="WYZ183" s="72"/>
      <c r="WZA183" s="72"/>
      <c r="WZB183" s="72"/>
      <c r="WZC183" s="72"/>
      <c r="WZD183" s="72"/>
      <c r="WZE183" s="72"/>
      <c r="WZF183" s="72"/>
      <c r="WZG183" s="72"/>
      <c r="WZH183" s="72"/>
      <c r="WZI183" s="72"/>
      <c r="WZJ183" s="72"/>
      <c r="WZK183" s="72"/>
      <c r="WZL183" s="72"/>
      <c r="WZM183" s="72"/>
      <c r="WZN183" s="72"/>
      <c r="WZO183" s="72"/>
      <c r="WZP183" s="72"/>
      <c r="WZQ183" s="72"/>
      <c r="WZR183" s="72"/>
      <c r="WZS183" s="72"/>
      <c r="WZT183" s="72"/>
      <c r="WZU183" s="72"/>
      <c r="WZV183" s="72"/>
      <c r="WZW183" s="72"/>
      <c r="WZX183" s="72"/>
      <c r="WZY183" s="72"/>
      <c r="WZZ183" s="72"/>
      <c r="XAA183" s="72"/>
      <c r="XAB183" s="72"/>
      <c r="XAC183" s="72"/>
      <c r="XAD183" s="72"/>
      <c r="XAE183" s="72"/>
      <c r="XAF183" s="72"/>
      <c r="XAG183" s="72"/>
      <c r="XAH183" s="72"/>
      <c r="XAI183" s="72"/>
      <c r="XAJ183" s="72"/>
      <c r="XAK183" s="72"/>
      <c r="XAL183" s="72"/>
      <c r="XAM183" s="72"/>
      <c r="XAN183" s="72"/>
      <c r="XAO183" s="72"/>
      <c r="XAP183" s="72"/>
      <c r="XAQ183" s="72"/>
      <c r="XAR183" s="72"/>
      <c r="XAS183" s="72"/>
      <c r="XAT183" s="72"/>
      <c r="XAU183" s="72"/>
      <c r="XAV183" s="72"/>
      <c r="XAW183" s="72"/>
      <c r="XAX183" s="72"/>
      <c r="XAY183" s="72"/>
      <c r="XAZ183" s="72"/>
      <c r="XBA183" s="72"/>
      <c r="XBB183" s="72"/>
      <c r="XBC183" s="72"/>
      <c r="XBD183" s="72"/>
      <c r="XBE183" s="72"/>
      <c r="XBF183" s="72"/>
      <c r="XBG183" s="72"/>
      <c r="XBH183" s="72"/>
      <c r="XBI183" s="72"/>
      <c r="XBJ183" s="72"/>
      <c r="XBK183" s="72"/>
      <c r="XBL183" s="72"/>
      <c r="XBM183" s="72"/>
      <c r="XBN183" s="72"/>
      <c r="XBO183" s="72"/>
      <c r="XBP183" s="72"/>
      <c r="XBQ183" s="72"/>
      <c r="XBR183" s="72"/>
      <c r="XBS183" s="72"/>
      <c r="XBT183" s="72"/>
      <c r="XBU183" s="72"/>
      <c r="XBV183" s="72"/>
      <c r="XBW183" s="72"/>
      <c r="XBX183" s="72"/>
      <c r="XBY183" s="72"/>
      <c r="XBZ183" s="72"/>
      <c r="XCA183" s="72"/>
      <c r="XCB183" s="72"/>
      <c r="XCC183" s="72"/>
      <c r="XCD183" s="72"/>
      <c r="XCE183" s="72"/>
      <c r="XCF183" s="72"/>
      <c r="XCG183" s="72"/>
      <c r="XCH183" s="72"/>
      <c r="XCI183" s="72"/>
      <c r="XCJ183" s="72"/>
      <c r="XCK183" s="72"/>
      <c r="XCL183" s="72"/>
      <c r="XCM183" s="72"/>
      <c r="XCN183" s="72"/>
      <c r="XCO183" s="72"/>
      <c r="XCP183" s="72"/>
      <c r="XCQ183" s="72"/>
      <c r="XCR183" s="72"/>
      <c r="XCS183" s="72"/>
      <c r="XCT183" s="72"/>
      <c r="XCU183" s="72"/>
      <c r="XCV183" s="72"/>
      <c r="XCW183" s="72"/>
      <c r="XCX183" s="72"/>
      <c r="XCY183" s="72"/>
      <c r="XCZ183" s="72"/>
      <c r="XDA183" s="72"/>
      <c r="XDB183" s="72"/>
      <c r="XDC183" s="72"/>
      <c r="XDD183" s="72"/>
      <c r="XDE183" s="72"/>
      <c r="XDF183" s="72"/>
      <c r="XDG183" s="72"/>
      <c r="XDH183" s="72"/>
      <c r="XDI183" s="72"/>
      <c r="XDJ183" s="72"/>
      <c r="XDK183" s="72"/>
      <c r="XDL183" s="72"/>
      <c r="XDM183" s="72"/>
      <c r="XDN183" s="72"/>
      <c r="XDO183" s="72"/>
      <c r="XDP183" s="72"/>
      <c r="XDQ183" s="72"/>
      <c r="XDR183" s="72"/>
      <c r="XDS183" s="72"/>
      <c r="XDT183" s="72"/>
      <c r="XDU183" s="72"/>
      <c r="XDV183" s="72"/>
      <c r="XDW183" s="72"/>
      <c r="XDX183" s="72"/>
      <c r="XDY183" s="72"/>
      <c r="XDZ183" s="72"/>
      <c r="XEA183" s="72"/>
      <c r="XEB183" s="72"/>
      <c r="XEC183" s="72"/>
      <c r="XED183" s="72"/>
      <c r="XEE183" s="72"/>
      <c r="XEF183" s="72"/>
      <c r="XEG183" s="72"/>
      <c r="XEH183" s="72"/>
      <c r="XEI183" s="72"/>
      <c r="XEJ183" s="72"/>
      <c r="XEK183" s="72"/>
      <c r="XEL183" s="72"/>
      <c r="XEM183" s="72"/>
      <c r="XEN183" s="72"/>
      <c r="XEO183" s="72"/>
      <c r="XEP183" s="72"/>
      <c r="XEQ183" s="72"/>
      <c r="XER183" s="72"/>
      <c r="XES183" s="72"/>
      <c r="XET183" s="70"/>
      <c r="XEU183" s="70"/>
      <c r="XEV183" s="70"/>
      <c r="XEW183" s="70"/>
      <c r="XEX183" s="70"/>
      <c r="XEY183" s="72"/>
      <c r="XEZ183" s="72"/>
      <c r="XFA183" s="72"/>
      <c r="XFB183" s="72"/>
      <c r="XFC183" s="72"/>
      <c r="XFD183" s="72"/>
    </row>
    <row r="184" s="18" customFormat="1" ht="56" customHeight="1" spans="1:16384">
      <c r="A184" s="38">
        <v>92</v>
      </c>
      <c r="B184" s="38" t="s">
        <v>3340</v>
      </c>
      <c r="C184" s="38" t="s">
        <v>4787</v>
      </c>
      <c r="D184" s="33" t="s">
        <v>4489</v>
      </c>
      <c r="E184" s="38" t="s">
        <v>1445</v>
      </c>
      <c r="F184" s="38" t="s">
        <v>1382</v>
      </c>
      <c r="G184" s="38">
        <v>57.8</v>
      </c>
      <c r="H184" s="38"/>
      <c r="I184" s="38"/>
      <c r="J184" s="38"/>
      <c r="K184" s="38">
        <v>57.8</v>
      </c>
      <c r="L184" s="38" t="s">
        <v>1445</v>
      </c>
      <c r="M184" s="38" t="s">
        <v>4388</v>
      </c>
      <c r="N184" s="71"/>
      <c r="P184" s="70"/>
      <c r="Q184" s="70"/>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c r="BI184" s="72"/>
      <c r="BJ184" s="72"/>
      <c r="BK184" s="72"/>
      <c r="BL184" s="72"/>
      <c r="BM184" s="72"/>
      <c r="BN184" s="72"/>
      <c r="BO184" s="72"/>
      <c r="BP184" s="72"/>
      <c r="BQ184" s="72"/>
      <c r="BR184" s="72"/>
      <c r="BS184" s="72"/>
      <c r="BT184" s="72"/>
      <c r="BU184" s="72"/>
      <c r="BV184" s="72"/>
      <c r="BW184" s="72"/>
      <c r="BX184" s="72"/>
      <c r="BY184" s="72"/>
      <c r="BZ184" s="72"/>
      <c r="CA184" s="72"/>
      <c r="CB184" s="72"/>
      <c r="CC184" s="72"/>
      <c r="CD184" s="72"/>
      <c r="CE184" s="72"/>
      <c r="CF184" s="72"/>
      <c r="CG184" s="72"/>
      <c r="CH184" s="72"/>
      <c r="CI184" s="72"/>
      <c r="CJ184" s="72"/>
      <c r="CK184" s="72"/>
      <c r="CL184" s="72"/>
      <c r="CM184" s="72"/>
      <c r="CN184" s="72"/>
      <c r="CO184" s="72"/>
      <c r="CP184" s="72"/>
      <c r="CQ184" s="72"/>
      <c r="CR184" s="72"/>
      <c r="CS184" s="72"/>
      <c r="CT184" s="72"/>
      <c r="CU184" s="72"/>
      <c r="CV184" s="72"/>
      <c r="CW184" s="72"/>
      <c r="CX184" s="72"/>
      <c r="CY184" s="72"/>
      <c r="CZ184" s="72"/>
      <c r="DA184" s="72"/>
      <c r="DB184" s="72"/>
      <c r="DC184" s="72"/>
      <c r="DD184" s="72"/>
      <c r="DE184" s="72"/>
      <c r="DF184" s="72"/>
      <c r="DG184" s="72"/>
      <c r="DH184" s="72"/>
      <c r="DI184" s="72"/>
      <c r="DJ184" s="72"/>
      <c r="DK184" s="72"/>
      <c r="DL184" s="72"/>
      <c r="DM184" s="72"/>
      <c r="DN184" s="72"/>
      <c r="DO184" s="72"/>
      <c r="DP184" s="72"/>
      <c r="DQ184" s="72"/>
      <c r="DR184" s="72"/>
      <c r="DS184" s="72"/>
      <c r="DT184" s="72"/>
      <c r="DU184" s="72"/>
      <c r="DV184" s="72"/>
      <c r="DW184" s="72"/>
      <c r="DX184" s="72"/>
      <c r="DY184" s="72"/>
      <c r="DZ184" s="72"/>
      <c r="EA184" s="72"/>
      <c r="EB184" s="72"/>
      <c r="EC184" s="72"/>
      <c r="ED184" s="72"/>
      <c r="EE184" s="72"/>
      <c r="EF184" s="72"/>
      <c r="EG184" s="72"/>
      <c r="EH184" s="72"/>
      <c r="EI184" s="72"/>
      <c r="EJ184" s="72"/>
      <c r="EK184" s="72"/>
      <c r="EL184" s="72"/>
      <c r="EM184" s="72"/>
      <c r="EN184" s="72"/>
      <c r="EO184" s="72"/>
      <c r="EP184" s="72"/>
      <c r="EQ184" s="72"/>
      <c r="ER184" s="72"/>
      <c r="ES184" s="72"/>
      <c r="ET184" s="72"/>
      <c r="EU184" s="72"/>
      <c r="EV184" s="72"/>
      <c r="EW184" s="72"/>
      <c r="EX184" s="72"/>
      <c r="EY184" s="72"/>
      <c r="EZ184" s="72"/>
      <c r="FA184" s="72"/>
      <c r="FB184" s="72"/>
      <c r="FC184" s="72"/>
      <c r="FD184" s="72"/>
      <c r="FE184" s="72"/>
      <c r="FF184" s="72"/>
      <c r="FG184" s="72"/>
      <c r="FH184" s="72"/>
      <c r="FI184" s="72"/>
      <c r="FJ184" s="72"/>
      <c r="FK184" s="72"/>
      <c r="FL184" s="72"/>
      <c r="FM184" s="72"/>
      <c r="FN184" s="72"/>
      <c r="FO184" s="72"/>
      <c r="FP184" s="72"/>
      <c r="FQ184" s="72"/>
      <c r="FR184" s="72"/>
      <c r="FS184" s="72"/>
      <c r="FT184" s="72"/>
      <c r="FU184" s="72"/>
      <c r="FV184" s="72"/>
      <c r="FW184" s="72"/>
      <c r="FX184" s="72"/>
      <c r="FY184" s="72"/>
      <c r="FZ184" s="72"/>
      <c r="GA184" s="72"/>
      <c r="GB184" s="72"/>
      <c r="GC184" s="72"/>
      <c r="GD184" s="72"/>
      <c r="GE184" s="72"/>
      <c r="GF184" s="72"/>
      <c r="GG184" s="72"/>
      <c r="GH184" s="72"/>
      <c r="GI184" s="72"/>
      <c r="GJ184" s="72"/>
      <c r="GK184" s="72"/>
      <c r="GL184" s="72"/>
      <c r="GM184" s="72"/>
      <c r="GN184" s="72"/>
      <c r="GO184" s="72"/>
      <c r="GP184" s="72"/>
      <c r="GQ184" s="72"/>
      <c r="GR184" s="72"/>
      <c r="GS184" s="72"/>
      <c r="GT184" s="72"/>
      <c r="GU184" s="72"/>
      <c r="GV184" s="72"/>
      <c r="GW184" s="72"/>
      <c r="GX184" s="72"/>
      <c r="GY184" s="72"/>
      <c r="GZ184" s="72"/>
      <c r="HA184" s="72"/>
      <c r="HB184" s="72"/>
      <c r="HC184" s="72"/>
      <c r="HD184" s="72"/>
      <c r="HE184" s="72"/>
      <c r="HF184" s="72"/>
      <c r="HG184" s="72"/>
      <c r="HH184" s="72"/>
      <c r="HI184" s="72"/>
      <c r="HJ184" s="72"/>
      <c r="HK184" s="72"/>
      <c r="HL184" s="72"/>
      <c r="HM184" s="72"/>
      <c r="HN184" s="72"/>
      <c r="HO184" s="72"/>
      <c r="HP184" s="72"/>
      <c r="HQ184" s="72"/>
      <c r="HR184" s="72"/>
      <c r="HS184" s="72"/>
      <c r="HT184" s="72"/>
      <c r="HU184" s="72"/>
      <c r="HV184" s="72"/>
      <c r="HW184" s="72"/>
      <c r="HX184" s="72"/>
      <c r="HY184" s="72"/>
      <c r="HZ184" s="72"/>
      <c r="IA184" s="72"/>
      <c r="IB184" s="72"/>
      <c r="IC184" s="72"/>
      <c r="ID184" s="72"/>
      <c r="IE184" s="72"/>
      <c r="IF184" s="72"/>
      <c r="IG184" s="72"/>
      <c r="IH184" s="72"/>
      <c r="II184" s="72"/>
      <c r="IJ184" s="72"/>
      <c r="IK184" s="72"/>
      <c r="IL184" s="72"/>
      <c r="IM184" s="72"/>
      <c r="IN184" s="72"/>
      <c r="IO184" s="72"/>
      <c r="IP184" s="72"/>
      <c r="IQ184" s="72"/>
      <c r="IR184" s="72"/>
      <c r="IS184" s="72"/>
      <c r="IT184" s="72"/>
      <c r="IU184" s="72"/>
      <c r="IV184" s="72"/>
      <c r="IW184" s="72"/>
      <c r="IX184" s="72"/>
      <c r="IY184" s="72"/>
      <c r="IZ184" s="72"/>
      <c r="JA184" s="72"/>
      <c r="JB184" s="72"/>
      <c r="JC184" s="72"/>
      <c r="JD184" s="72"/>
      <c r="JE184" s="72"/>
      <c r="JF184" s="72"/>
      <c r="JG184" s="72"/>
      <c r="JH184" s="72"/>
      <c r="JI184" s="72"/>
      <c r="JJ184" s="72"/>
      <c r="JK184" s="72"/>
      <c r="JL184" s="72"/>
      <c r="JM184" s="72"/>
      <c r="JN184" s="72"/>
      <c r="JO184" s="72"/>
      <c r="JP184" s="72"/>
      <c r="JQ184" s="72"/>
      <c r="JR184" s="72"/>
      <c r="JS184" s="72"/>
      <c r="JT184" s="72"/>
      <c r="JU184" s="72"/>
      <c r="JV184" s="72"/>
      <c r="JW184" s="72"/>
      <c r="JX184" s="72"/>
      <c r="JY184" s="72"/>
      <c r="JZ184" s="72"/>
      <c r="KA184" s="72"/>
      <c r="KB184" s="72"/>
      <c r="KC184" s="72"/>
      <c r="KD184" s="72"/>
      <c r="KE184" s="72"/>
      <c r="KF184" s="72"/>
      <c r="KG184" s="72"/>
      <c r="KH184" s="72"/>
      <c r="KI184" s="72"/>
      <c r="KJ184" s="72"/>
      <c r="KK184" s="72"/>
      <c r="KL184" s="72"/>
      <c r="KM184" s="72"/>
      <c r="KN184" s="72"/>
      <c r="KO184" s="72"/>
      <c r="KP184" s="72"/>
      <c r="KQ184" s="72"/>
      <c r="KR184" s="72"/>
      <c r="KS184" s="72"/>
      <c r="KT184" s="72"/>
      <c r="KU184" s="72"/>
      <c r="KV184" s="72"/>
      <c r="KW184" s="72"/>
      <c r="KX184" s="72"/>
      <c r="KY184" s="72"/>
      <c r="KZ184" s="72"/>
      <c r="LA184" s="72"/>
      <c r="LB184" s="72"/>
      <c r="LC184" s="72"/>
      <c r="LD184" s="72"/>
      <c r="LE184" s="72"/>
      <c r="LF184" s="72"/>
      <c r="LG184" s="72"/>
      <c r="LH184" s="72"/>
      <c r="LI184" s="72"/>
      <c r="LJ184" s="72"/>
      <c r="LK184" s="72"/>
      <c r="LL184" s="72"/>
      <c r="LM184" s="72"/>
      <c r="LN184" s="72"/>
      <c r="LO184" s="72"/>
      <c r="LP184" s="72"/>
      <c r="LQ184" s="72"/>
      <c r="LR184" s="72"/>
      <c r="LS184" s="72"/>
      <c r="LT184" s="72"/>
      <c r="LU184" s="72"/>
      <c r="LV184" s="72"/>
      <c r="LW184" s="72"/>
      <c r="LX184" s="72"/>
      <c r="LY184" s="72"/>
      <c r="LZ184" s="72"/>
      <c r="MA184" s="72"/>
      <c r="MB184" s="72"/>
      <c r="MC184" s="72"/>
      <c r="MD184" s="72"/>
      <c r="ME184" s="72"/>
      <c r="MF184" s="72"/>
      <c r="MG184" s="72"/>
      <c r="MH184" s="72"/>
      <c r="MI184" s="72"/>
      <c r="MJ184" s="72"/>
      <c r="MK184" s="72"/>
      <c r="ML184" s="72"/>
      <c r="MM184" s="72"/>
      <c r="MN184" s="72"/>
      <c r="MO184" s="72"/>
      <c r="MP184" s="72"/>
      <c r="MQ184" s="72"/>
      <c r="MR184" s="72"/>
      <c r="MS184" s="72"/>
      <c r="MT184" s="72"/>
      <c r="MU184" s="72"/>
      <c r="MV184" s="72"/>
      <c r="MW184" s="72"/>
      <c r="MX184" s="72"/>
      <c r="MY184" s="72"/>
      <c r="MZ184" s="72"/>
      <c r="NA184" s="72"/>
      <c r="NB184" s="72"/>
      <c r="NC184" s="72"/>
      <c r="ND184" s="72"/>
      <c r="NE184" s="72"/>
      <c r="NF184" s="72"/>
      <c r="NG184" s="72"/>
      <c r="NH184" s="72"/>
      <c r="NI184" s="72"/>
      <c r="NJ184" s="72"/>
      <c r="NK184" s="72"/>
      <c r="NL184" s="72"/>
      <c r="NM184" s="72"/>
      <c r="NN184" s="72"/>
      <c r="NO184" s="72"/>
      <c r="NP184" s="72"/>
      <c r="NQ184" s="72"/>
      <c r="NR184" s="72"/>
      <c r="NS184" s="72"/>
      <c r="NT184" s="72"/>
      <c r="NU184" s="72"/>
      <c r="NV184" s="72"/>
      <c r="NW184" s="72"/>
      <c r="NX184" s="72"/>
      <c r="NY184" s="72"/>
      <c r="NZ184" s="72"/>
      <c r="OA184" s="72"/>
      <c r="OB184" s="72"/>
      <c r="OC184" s="72"/>
      <c r="OD184" s="72"/>
      <c r="OE184" s="72"/>
      <c r="OF184" s="72"/>
      <c r="OG184" s="72"/>
      <c r="OH184" s="72"/>
      <c r="OI184" s="72"/>
      <c r="OJ184" s="72"/>
      <c r="OK184" s="72"/>
      <c r="OL184" s="72"/>
      <c r="OM184" s="72"/>
      <c r="ON184" s="72"/>
      <c r="OO184" s="72"/>
      <c r="OP184" s="72"/>
      <c r="OQ184" s="72"/>
      <c r="OR184" s="72"/>
      <c r="OS184" s="72"/>
      <c r="OT184" s="72"/>
      <c r="OU184" s="72"/>
      <c r="OV184" s="72"/>
      <c r="OW184" s="72"/>
      <c r="OX184" s="72"/>
      <c r="OY184" s="72"/>
      <c r="OZ184" s="72"/>
      <c r="PA184" s="72"/>
      <c r="PB184" s="72"/>
      <c r="PC184" s="72"/>
      <c r="PD184" s="72"/>
      <c r="PE184" s="72"/>
      <c r="PF184" s="72"/>
      <c r="PG184" s="72"/>
      <c r="PH184" s="72"/>
      <c r="PI184" s="72"/>
      <c r="PJ184" s="72"/>
      <c r="PK184" s="72"/>
      <c r="PL184" s="72"/>
      <c r="PM184" s="72"/>
      <c r="PN184" s="72"/>
      <c r="PO184" s="72"/>
      <c r="PP184" s="72"/>
      <c r="PQ184" s="72"/>
      <c r="PR184" s="72"/>
      <c r="PS184" s="72"/>
      <c r="PT184" s="72"/>
      <c r="PU184" s="72"/>
      <c r="PV184" s="72"/>
      <c r="PW184" s="72"/>
      <c r="PX184" s="72"/>
      <c r="PY184" s="72"/>
      <c r="PZ184" s="72"/>
      <c r="QA184" s="72"/>
      <c r="QB184" s="72"/>
      <c r="QC184" s="72"/>
      <c r="QD184" s="72"/>
      <c r="QE184" s="72"/>
      <c r="QF184" s="72"/>
      <c r="QG184" s="72"/>
      <c r="QH184" s="72"/>
      <c r="QI184" s="72"/>
      <c r="QJ184" s="72"/>
      <c r="QK184" s="72"/>
      <c r="QL184" s="72"/>
      <c r="QM184" s="72"/>
      <c r="QN184" s="72"/>
      <c r="QO184" s="72"/>
      <c r="QP184" s="72"/>
      <c r="QQ184" s="72"/>
      <c r="QR184" s="72"/>
      <c r="QS184" s="72"/>
      <c r="QT184" s="72"/>
      <c r="QU184" s="72"/>
      <c r="QV184" s="72"/>
      <c r="QW184" s="72"/>
      <c r="QX184" s="72"/>
      <c r="QY184" s="72"/>
      <c r="QZ184" s="72"/>
      <c r="RA184" s="72"/>
      <c r="RB184" s="72"/>
      <c r="RC184" s="72"/>
      <c r="RD184" s="72"/>
      <c r="RE184" s="72"/>
      <c r="RF184" s="72"/>
      <c r="RG184" s="72"/>
      <c r="RH184" s="72"/>
      <c r="RI184" s="72"/>
      <c r="RJ184" s="72"/>
      <c r="RK184" s="72"/>
      <c r="RL184" s="72"/>
      <c r="RM184" s="72"/>
      <c r="RN184" s="72"/>
      <c r="RO184" s="72"/>
      <c r="RP184" s="72"/>
      <c r="RQ184" s="72"/>
      <c r="RR184" s="72"/>
      <c r="RS184" s="72"/>
      <c r="RT184" s="72"/>
      <c r="RU184" s="72"/>
      <c r="RV184" s="72"/>
      <c r="RW184" s="72"/>
      <c r="RX184" s="72"/>
      <c r="RY184" s="72"/>
      <c r="RZ184" s="72"/>
      <c r="SA184" s="72"/>
      <c r="SB184" s="72"/>
      <c r="SC184" s="72"/>
      <c r="SD184" s="72"/>
      <c r="SE184" s="72"/>
      <c r="SF184" s="72"/>
      <c r="SG184" s="72"/>
      <c r="SH184" s="72"/>
      <c r="SI184" s="72"/>
      <c r="SJ184" s="72"/>
      <c r="SK184" s="72"/>
      <c r="SL184" s="72"/>
      <c r="SM184" s="72"/>
      <c r="SN184" s="72"/>
      <c r="SO184" s="72"/>
      <c r="SP184" s="72"/>
      <c r="SQ184" s="72"/>
      <c r="SR184" s="72"/>
      <c r="SS184" s="72"/>
      <c r="ST184" s="72"/>
      <c r="SU184" s="72"/>
      <c r="SV184" s="72"/>
      <c r="SW184" s="72"/>
      <c r="SX184" s="72"/>
      <c r="SY184" s="72"/>
      <c r="SZ184" s="72"/>
      <c r="TA184" s="72"/>
      <c r="TB184" s="72"/>
      <c r="TC184" s="72"/>
      <c r="TD184" s="72"/>
      <c r="TE184" s="72"/>
      <c r="TF184" s="72"/>
      <c r="TG184" s="72"/>
      <c r="TH184" s="72"/>
      <c r="TI184" s="72"/>
      <c r="TJ184" s="72"/>
      <c r="TK184" s="72"/>
      <c r="TL184" s="72"/>
      <c r="TM184" s="72"/>
      <c r="TN184" s="72"/>
      <c r="TO184" s="72"/>
      <c r="TP184" s="72"/>
      <c r="TQ184" s="72"/>
      <c r="TR184" s="72"/>
      <c r="TS184" s="72"/>
      <c r="TT184" s="72"/>
      <c r="TU184" s="72"/>
      <c r="TV184" s="72"/>
      <c r="TW184" s="72"/>
      <c r="TX184" s="72"/>
      <c r="TY184" s="72"/>
      <c r="TZ184" s="72"/>
      <c r="UA184" s="72"/>
      <c r="UB184" s="72"/>
      <c r="UC184" s="72"/>
      <c r="UD184" s="72"/>
      <c r="UE184" s="72"/>
      <c r="UF184" s="72"/>
      <c r="UG184" s="72"/>
      <c r="UH184" s="72"/>
      <c r="UI184" s="72"/>
      <c r="UJ184" s="72"/>
      <c r="UK184" s="72"/>
      <c r="UL184" s="72"/>
      <c r="UM184" s="72"/>
      <c r="UN184" s="72"/>
      <c r="UO184" s="72"/>
      <c r="UP184" s="72"/>
      <c r="UQ184" s="72"/>
      <c r="UR184" s="72"/>
      <c r="US184" s="72"/>
      <c r="UT184" s="72"/>
      <c r="UU184" s="72"/>
      <c r="UV184" s="72"/>
      <c r="UW184" s="72"/>
      <c r="UX184" s="72"/>
      <c r="UY184" s="72"/>
      <c r="UZ184" s="72"/>
      <c r="VA184" s="72"/>
      <c r="VB184" s="72"/>
      <c r="VC184" s="72"/>
      <c r="VD184" s="72"/>
      <c r="VE184" s="72"/>
      <c r="VF184" s="72"/>
      <c r="VG184" s="72"/>
      <c r="VH184" s="72"/>
      <c r="VI184" s="72"/>
      <c r="VJ184" s="72"/>
      <c r="VK184" s="72"/>
      <c r="VL184" s="72"/>
      <c r="VM184" s="72"/>
      <c r="VN184" s="72"/>
      <c r="VO184" s="72"/>
      <c r="VP184" s="72"/>
      <c r="VQ184" s="72"/>
      <c r="VR184" s="72"/>
      <c r="VS184" s="72"/>
      <c r="VT184" s="72"/>
      <c r="VU184" s="72"/>
      <c r="VV184" s="72"/>
      <c r="VW184" s="72"/>
      <c r="VX184" s="72"/>
      <c r="VY184" s="72"/>
      <c r="VZ184" s="72"/>
      <c r="WA184" s="72"/>
      <c r="WB184" s="72"/>
      <c r="WC184" s="72"/>
      <c r="WD184" s="72"/>
      <c r="WE184" s="72"/>
      <c r="WF184" s="72"/>
      <c r="WG184" s="72"/>
      <c r="WH184" s="72"/>
      <c r="WI184" s="72"/>
      <c r="WJ184" s="72"/>
      <c r="WK184" s="72"/>
      <c r="WL184" s="72"/>
      <c r="WM184" s="72"/>
      <c r="WN184" s="72"/>
      <c r="WO184" s="72"/>
      <c r="WP184" s="72"/>
      <c r="WQ184" s="72"/>
      <c r="WR184" s="72"/>
      <c r="WS184" s="72"/>
      <c r="WT184" s="72"/>
      <c r="WU184" s="72"/>
      <c r="WV184" s="72"/>
      <c r="WW184" s="72"/>
      <c r="WX184" s="72"/>
      <c r="WY184" s="72"/>
      <c r="WZ184" s="72"/>
      <c r="XA184" s="72"/>
      <c r="XB184" s="72"/>
      <c r="XC184" s="72"/>
      <c r="XD184" s="72"/>
      <c r="XE184" s="72"/>
      <c r="XF184" s="72"/>
      <c r="XG184" s="72"/>
      <c r="XH184" s="72"/>
      <c r="XI184" s="72"/>
      <c r="XJ184" s="72"/>
      <c r="XK184" s="72"/>
      <c r="XL184" s="72"/>
      <c r="XM184" s="72"/>
      <c r="XN184" s="72"/>
      <c r="XO184" s="72"/>
      <c r="XP184" s="72"/>
      <c r="XQ184" s="72"/>
      <c r="XR184" s="72"/>
      <c r="XS184" s="72"/>
      <c r="XT184" s="72"/>
      <c r="XU184" s="72"/>
      <c r="XV184" s="72"/>
      <c r="XW184" s="72"/>
      <c r="XX184" s="72"/>
      <c r="XY184" s="72"/>
      <c r="XZ184" s="72"/>
      <c r="YA184" s="72"/>
      <c r="YB184" s="72"/>
      <c r="YC184" s="72"/>
      <c r="YD184" s="72"/>
      <c r="YE184" s="72"/>
      <c r="YF184" s="72"/>
      <c r="YG184" s="72"/>
      <c r="YH184" s="72"/>
      <c r="YI184" s="72"/>
      <c r="YJ184" s="72"/>
      <c r="YK184" s="72"/>
      <c r="YL184" s="72"/>
      <c r="YM184" s="72"/>
      <c r="YN184" s="72"/>
      <c r="YO184" s="72"/>
      <c r="YP184" s="72"/>
      <c r="YQ184" s="72"/>
      <c r="YR184" s="72"/>
      <c r="YS184" s="72"/>
      <c r="YT184" s="72"/>
      <c r="YU184" s="72"/>
      <c r="YV184" s="72"/>
      <c r="YW184" s="72"/>
      <c r="YX184" s="72"/>
      <c r="YY184" s="72"/>
      <c r="YZ184" s="72"/>
      <c r="ZA184" s="72"/>
      <c r="ZB184" s="72"/>
      <c r="ZC184" s="72"/>
      <c r="ZD184" s="72"/>
      <c r="ZE184" s="72"/>
      <c r="ZF184" s="72"/>
      <c r="ZG184" s="72"/>
      <c r="ZH184" s="72"/>
      <c r="ZI184" s="72"/>
      <c r="ZJ184" s="72"/>
      <c r="ZK184" s="72"/>
      <c r="ZL184" s="72"/>
      <c r="ZM184" s="72"/>
      <c r="ZN184" s="72"/>
      <c r="ZO184" s="72"/>
      <c r="ZP184" s="72"/>
      <c r="ZQ184" s="72"/>
      <c r="ZR184" s="72"/>
      <c r="ZS184" s="72"/>
      <c r="ZT184" s="72"/>
      <c r="ZU184" s="72"/>
      <c r="ZV184" s="72"/>
      <c r="ZW184" s="72"/>
      <c r="ZX184" s="72"/>
      <c r="ZY184" s="72"/>
      <c r="ZZ184" s="72"/>
      <c r="AAA184" s="72"/>
      <c r="AAB184" s="72"/>
      <c r="AAC184" s="72"/>
      <c r="AAD184" s="72"/>
      <c r="AAE184" s="72"/>
      <c r="AAF184" s="72"/>
      <c r="AAG184" s="72"/>
      <c r="AAH184" s="72"/>
      <c r="AAI184" s="72"/>
      <c r="AAJ184" s="72"/>
      <c r="AAK184" s="72"/>
      <c r="AAL184" s="72"/>
      <c r="AAM184" s="72"/>
      <c r="AAN184" s="72"/>
      <c r="AAO184" s="72"/>
      <c r="AAP184" s="72"/>
      <c r="AAQ184" s="72"/>
      <c r="AAR184" s="72"/>
      <c r="AAS184" s="72"/>
      <c r="AAT184" s="72"/>
      <c r="AAU184" s="72"/>
      <c r="AAV184" s="72"/>
      <c r="AAW184" s="72"/>
      <c r="AAX184" s="72"/>
      <c r="AAY184" s="72"/>
      <c r="AAZ184" s="72"/>
      <c r="ABA184" s="72"/>
      <c r="ABB184" s="72"/>
      <c r="ABC184" s="72"/>
      <c r="ABD184" s="72"/>
      <c r="ABE184" s="72"/>
      <c r="ABF184" s="72"/>
      <c r="ABG184" s="72"/>
      <c r="ABH184" s="72"/>
      <c r="ABI184" s="72"/>
      <c r="ABJ184" s="72"/>
      <c r="ABK184" s="72"/>
      <c r="ABL184" s="72"/>
      <c r="ABM184" s="72"/>
      <c r="ABN184" s="72"/>
      <c r="ABO184" s="72"/>
      <c r="ABP184" s="72"/>
      <c r="ABQ184" s="72"/>
      <c r="ABR184" s="72"/>
      <c r="ABS184" s="72"/>
      <c r="ABT184" s="72"/>
      <c r="ABU184" s="72"/>
      <c r="ABV184" s="72"/>
      <c r="ABW184" s="72"/>
      <c r="ABX184" s="72"/>
      <c r="ABY184" s="72"/>
      <c r="ABZ184" s="72"/>
      <c r="ACA184" s="72"/>
      <c r="ACB184" s="72"/>
      <c r="ACC184" s="72"/>
      <c r="ACD184" s="72"/>
      <c r="ACE184" s="72"/>
      <c r="ACF184" s="72"/>
      <c r="ACG184" s="72"/>
      <c r="ACH184" s="72"/>
      <c r="ACI184" s="72"/>
      <c r="ACJ184" s="72"/>
      <c r="ACK184" s="72"/>
      <c r="ACL184" s="72"/>
      <c r="ACM184" s="72"/>
      <c r="ACN184" s="72"/>
      <c r="ACO184" s="72"/>
      <c r="ACP184" s="72"/>
      <c r="ACQ184" s="72"/>
      <c r="ACR184" s="72"/>
      <c r="ACS184" s="72"/>
      <c r="ACT184" s="72"/>
      <c r="ACU184" s="72"/>
      <c r="ACV184" s="72"/>
      <c r="ACW184" s="72"/>
      <c r="ACX184" s="72"/>
      <c r="ACY184" s="72"/>
      <c r="ACZ184" s="72"/>
      <c r="ADA184" s="72"/>
      <c r="ADB184" s="72"/>
      <c r="ADC184" s="72"/>
      <c r="ADD184" s="72"/>
      <c r="ADE184" s="72"/>
      <c r="ADF184" s="72"/>
      <c r="ADG184" s="72"/>
      <c r="ADH184" s="72"/>
      <c r="ADI184" s="72"/>
      <c r="ADJ184" s="72"/>
      <c r="ADK184" s="72"/>
      <c r="ADL184" s="72"/>
      <c r="ADM184" s="72"/>
      <c r="ADN184" s="72"/>
      <c r="ADO184" s="72"/>
      <c r="ADP184" s="72"/>
      <c r="ADQ184" s="72"/>
      <c r="ADR184" s="72"/>
      <c r="ADS184" s="72"/>
      <c r="ADT184" s="72"/>
      <c r="ADU184" s="72"/>
      <c r="ADV184" s="72"/>
      <c r="ADW184" s="72"/>
      <c r="ADX184" s="72"/>
      <c r="ADY184" s="72"/>
      <c r="ADZ184" s="72"/>
      <c r="AEA184" s="72"/>
      <c r="AEB184" s="72"/>
      <c r="AEC184" s="72"/>
      <c r="AED184" s="72"/>
      <c r="AEE184" s="72"/>
      <c r="AEF184" s="72"/>
      <c r="AEG184" s="72"/>
      <c r="AEH184" s="72"/>
      <c r="AEI184" s="72"/>
      <c r="AEJ184" s="72"/>
      <c r="AEK184" s="72"/>
      <c r="AEL184" s="72"/>
      <c r="AEM184" s="72"/>
      <c r="AEN184" s="72"/>
      <c r="AEO184" s="72"/>
      <c r="AEP184" s="72"/>
      <c r="AEQ184" s="72"/>
      <c r="AER184" s="72"/>
      <c r="AES184" s="72"/>
      <c r="AET184" s="72"/>
      <c r="AEU184" s="72"/>
      <c r="AEV184" s="72"/>
      <c r="AEW184" s="72"/>
      <c r="AEX184" s="72"/>
      <c r="AEY184" s="72"/>
      <c r="AEZ184" s="72"/>
      <c r="AFA184" s="72"/>
      <c r="AFB184" s="72"/>
      <c r="AFC184" s="72"/>
      <c r="AFD184" s="72"/>
      <c r="AFE184" s="72"/>
      <c r="AFF184" s="72"/>
      <c r="AFG184" s="72"/>
      <c r="AFH184" s="72"/>
      <c r="AFI184" s="72"/>
      <c r="AFJ184" s="72"/>
      <c r="AFK184" s="72"/>
      <c r="AFL184" s="72"/>
      <c r="AFM184" s="72"/>
      <c r="AFN184" s="72"/>
      <c r="AFO184" s="72"/>
      <c r="AFP184" s="72"/>
      <c r="AFQ184" s="72"/>
      <c r="AFR184" s="72"/>
      <c r="AFS184" s="72"/>
      <c r="AFT184" s="72"/>
      <c r="AFU184" s="72"/>
      <c r="AFV184" s="72"/>
      <c r="AFW184" s="72"/>
      <c r="AFX184" s="72"/>
      <c r="AFY184" s="72"/>
      <c r="AFZ184" s="72"/>
      <c r="AGA184" s="72"/>
      <c r="AGB184" s="72"/>
      <c r="AGC184" s="72"/>
      <c r="AGD184" s="72"/>
      <c r="AGE184" s="72"/>
      <c r="AGF184" s="72"/>
      <c r="AGG184" s="72"/>
      <c r="AGH184" s="72"/>
      <c r="AGI184" s="72"/>
      <c r="AGJ184" s="72"/>
      <c r="AGK184" s="72"/>
      <c r="AGL184" s="72"/>
      <c r="AGM184" s="72"/>
      <c r="AGN184" s="72"/>
      <c r="AGO184" s="72"/>
      <c r="AGP184" s="72"/>
      <c r="AGQ184" s="72"/>
      <c r="AGR184" s="72"/>
      <c r="AGS184" s="72"/>
      <c r="AGT184" s="72"/>
      <c r="AGU184" s="72"/>
      <c r="AGV184" s="72"/>
      <c r="AGW184" s="72"/>
      <c r="AGX184" s="72"/>
      <c r="AGY184" s="72"/>
      <c r="AGZ184" s="72"/>
      <c r="AHA184" s="72"/>
      <c r="AHB184" s="72"/>
      <c r="AHC184" s="72"/>
      <c r="AHD184" s="72"/>
      <c r="AHE184" s="72"/>
      <c r="AHF184" s="72"/>
      <c r="AHG184" s="72"/>
      <c r="AHH184" s="72"/>
      <c r="AHI184" s="72"/>
      <c r="AHJ184" s="72"/>
      <c r="AHK184" s="72"/>
      <c r="AHL184" s="72"/>
      <c r="AHM184" s="72"/>
      <c r="AHN184" s="72"/>
      <c r="AHO184" s="72"/>
      <c r="AHP184" s="72"/>
      <c r="AHQ184" s="72"/>
      <c r="AHR184" s="72"/>
      <c r="AHS184" s="72"/>
      <c r="AHT184" s="72"/>
      <c r="AHU184" s="72"/>
      <c r="AHV184" s="72"/>
      <c r="AHW184" s="72"/>
      <c r="AHX184" s="72"/>
      <c r="AHY184" s="72"/>
      <c r="AHZ184" s="72"/>
      <c r="AIA184" s="72"/>
      <c r="AIB184" s="72"/>
      <c r="AIC184" s="72"/>
      <c r="AID184" s="72"/>
      <c r="AIE184" s="72"/>
      <c r="AIF184" s="72"/>
      <c r="AIG184" s="72"/>
      <c r="AIH184" s="72"/>
      <c r="AII184" s="72"/>
      <c r="AIJ184" s="72"/>
      <c r="AIK184" s="72"/>
      <c r="AIL184" s="72"/>
      <c r="AIM184" s="72"/>
      <c r="AIN184" s="72"/>
      <c r="AIO184" s="72"/>
      <c r="AIP184" s="72"/>
      <c r="AIQ184" s="72"/>
      <c r="AIR184" s="72"/>
      <c r="AIS184" s="72"/>
      <c r="AIT184" s="72"/>
      <c r="AIU184" s="72"/>
      <c r="AIV184" s="72"/>
      <c r="AIW184" s="72"/>
      <c r="AIX184" s="72"/>
      <c r="AIY184" s="72"/>
      <c r="AIZ184" s="72"/>
      <c r="AJA184" s="72"/>
      <c r="AJB184" s="72"/>
      <c r="AJC184" s="72"/>
      <c r="AJD184" s="72"/>
      <c r="AJE184" s="72"/>
      <c r="AJF184" s="72"/>
      <c r="AJG184" s="72"/>
      <c r="AJH184" s="72"/>
      <c r="AJI184" s="72"/>
      <c r="AJJ184" s="72"/>
      <c r="AJK184" s="72"/>
      <c r="AJL184" s="72"/>
      <c r="AJM184" s="72"/>
      <c r="AJN184" s="72"/>
      <c r="AJO184" s="72"/>
      <c r="AJP184" s="72"/>
      <c r="AJQ184" s="72"/>
      <c r="AJR184" s="72"/>
      <c r="AJS184" s="72"/>
      <c r="AJT184" s="72"/>
      <c r="AJU184" s="72"/>
      <c r="AJV184" s="72"/>
      <c r="AJW184" s="72"/>
      <c r="AJX184" s="72"/>
      <c r="AJY184" s="72"/>
      <c r="AJZ184" s="72"/>
      <c r="AKA184" s="72"/>
      <c r="AKB184" s="72"/>
      <c r="AKC184" s="72"/>
      <c r="AKD184" s="72"/>
      <c r="AKE184" s="72"/>
      <c r="AKF184" s="72"/>
      <c r="AKG184" s="72"/>
      <c r="AKH184" s="72"/>
      <c r="AKI184" s="72"/>
      <c r="AKJ184" s="72"/>
      <c r="AKK184" s="72"/>
      <c r="AKL184" s="72"/>
      <c r="AKM184" s="72"/>
      <c r="AKN184" s="72"/>
      <c r="AKO184" s="72"/>
      <c r="AKP184" s="72"/>
      <c r="AKQ184" s="72"/>
      <c r="AKR184" s="72"/>
      <c r="AKS184" s="72"/>
      <c r="AKT184" s="72"/>
      <c r="AKU184" s="72"/>
      <c r="AKV184" s="72"/>
      <c r="AKW184" s="72"/>
      <c r="AKX184" s="72"/>
      <c r="AKY184" s="72"/>
      <c r="AKZ184" s="72"/>
      <c r="ALA184" s="72"/>
      <c r="ALB184" s="72"/>
      <c r="ALC184" s="72"/>
      <c r="ALD184" s="72"/>
      <c r="ALE184" s="72"/>
      <c r="ALF184" s="72"/>
      <c r="ALG184" s="72"/>
      <c r="ALH184" s="72"/>
      <c r="ALI184" s="72"/>
      <c r="ALJ184" s="72"/>
      <c r="ALK184" s="72"/>
      <c r="ALL184" s="72"/>
      <c r="ALM184" s="72"/>
      <c r="ALN184" s="72"/>
      <c r="ALO184" s="72"/>
      <c r="ALP184" s="72"/>
      <c r="ALQ184" s="72"/>
      <c r="ALR184" s="72"/>
      <c r="ALS184" s="72"/>
      <c r="ALT184" s="72"/>
      <c r="ALU184" s="72"/>
      <c r="ALV184" s="72"/>
      <c r="ALW184" s="72"/>
      <c r="ALX184" s="72"/>
      <c r="ALY184" s="72"/>
      <c r="ALZ184" s="72"/>
      <c r="AMA184" s="72"/>
      <c r="AMB184" s="72"/>
      <c r="AMC184" s="72"/>
      <c r="AMD184" s="72"/>
      <c r="AME184" s="72"/>
      <c r="AMF184" s="72"/>
      <c r="AMG184" s="72"/>
      <c r="AMH184" s="72"/>
      <c r="AMI184" s="72"/>
      <c r="AMJ184" s="72"/>
      <c r="AMK184" s="72"/>
      <c r="AML184" s="72"/>
      <c r="AMM184" s="72"/>
      <c r="AMN184" s="72"/>
      <c r="AMO184" s="72"/>
      <c r="AMP184" s="72"/>
      <c r="AMQ184" s="72"/>
      <c r="AMR184" s="72"/>
      <c r="AMS184" s="72"/>
      <c r="AMT184" s="72"/>
      <c r="AMU184" s="72"/>
      <c r="AMV184" s="72"/>
      <c r="AMW184" s="72"/>
      <c r="AMX184" s="72"/>
      <c r="AMY184" s="72"/>
      <c r="AMZ184" s="72"/>
      <c r="ANA184" s="72"/>
      <c r="ANB184" s="72"/>
      <c r="ANC184" s="72"/>
      <c r="AND184" s="72"/>
      <c r="ANE184" s="72"/>
      <c r="ANF184" s="72"/>
      <c r="ANG184" s="72"/>
      <c r="ANH184" s="72"/>
      <c r="ANI184" s="72"/>
      <c r="ANJ184" s="72"/>
      <c r="ANK184" s="72"/>
      <c r="ANL184" s="72"/>
      <c r="ANM184" s="72"/>
      <c r="ANN184" s="72"/>
      <c r="ANO184" s="72"/>
      <c r="ANP184" s="72"/>
      <c r="ANQ184" s="72"/>
      <c r="ANR184" s="72"/>
      <c r="ANS184" s="72"/>
      <c r="ANT184" s="72"/>
      <c r="ANU184" s="72"/>
      <c r="ANV184" s="72"/>
      <c r="ANW184" s="72"/>
      <c r="ANX184" s="72"/>
      <c r="ANY184" s="72"/>
      <c r="ANZ184" s="72"/>
      <c r="AOA184" s="72"/>
      <c r="AOB184" s="72"/>
      <c r="AOC184" s="72"/>
      <c r="AOD184" s="72"/>
      <c r="AOE184" s="72"/>
      <c r="AOF184" s="72"/>
      <c r="AOG184" s="72"/>
      <c r="AOH184" s="72"/>
      <c r="AOI184" s="72"/>
      <c r="AOJ184" s="72"/>
      <c r="AOK184" s="72"/>
      <c r="AOL184" s="72"/>
      <c r="AOM184" s="72"/>
      <c r="AON184" s="72"/>
      <c r="AOO184" s="72"/>
      <c r="AOP184" s="72"/>
      <c r="AOQ184" s="72"/>
      <c r="AOR184" s="72"/>
      <c r="AOS184" s="72"/>
      <c r="AOT184" s="72"/>
      <c r="AOU184" s="72"/>
      <c r="AOV184" s="72"/>
      <c r="AOW184" s="72"/>
      <c r="AOX184" s="72"/>
      <c r="AOY184" s="72"/>
      <c r="AOZ184" s="72"/>
      <c r="APA184" s="72"/>
      <c r="APB184" s="72"/>
      <c r="APC184" s="72"/>
      <c r="APD184" s="72"/>
      <c r="APE184" s="72"/>
      <c r="APF184" s="72"/>
      <c r="APG184" s="72"/>
      <c r="APH184" s="72"/>
      <c r="API184" s="72"/>
      <c r="APJ184" s="72"/>
      <c r="APK184" s="72"/>
      <c r="APL184" s="72"/>
      <c r="APM184" s="72"/>
      <c r="APN184" s="72"/>
      <c r="APO184" s="72"/>
      <c r="APP184" s="72"/>
      <c r="APQ184" s="72"/>
      <c r="APR184" s="72"/>
      <c r="APS184" s="72"/>
      <c r="APT184" s="72"/>
      <c r="APU184" s="72"/>
      <c r="APV184" s="72"/>
      <c r="APW184" s="72"/>
      <c r="APX184" s="72"/>
      <c r="APY184" s="72"/>
      <c r="APZ184" s="72"/>
      <c r="AQA184" s="72"/>
      <c r="AQB184" s="72"/>
      <c r="AQC184" s="72"/>
      <c r="AQD184" s="72"/>
      <c r="AQE184" s="72"/>
      <c r="AQF184" s="72"/>
      <c r="AQG184" s="72"/>
      <c r="AQH184" s="72"/>
      <c r="AQI184" s="72"/>
      <c r="AQJ184" s="72"/>
      <c r="AQK184" s="72"/>
      <c r="AQL184" s="72"/>
      <c r="AQM184" s="72"/>
      <c r="AQN184" s="72"/>
      <c r="AQO184" s="72"/>
      <c r="AQP184" s="72"/>
      <c r="AQQ184" s="72"/>
      <c r="AQR184" s="72"/>
      <c r="AQS184" s="72"/>
      <c r="AQT184" s="72"/>
      <c r="AQU184" s="72"/>
      <c r="AQV184" s="72"/>
      <c r="AQW184" s="72"/>
      <c r="AQX184" s="72"/>
      <c r="AQY184" s="72"/>
      <c r="AQZ184" s="72"/>
      <c r="ARA184" s="72"/>
      <c r="ARB184" s="72"/>
      <c r="ARC184" s="72"/>
      <c r="ARD184" s="72"/>
      <c r="ARE184" s="72"/>
      <c r="ARF184" s="72"/>
      <c r="ARG184" s="72"/>
      <c r="ARH184" s="72"/>
      <c r="ARI184" s="72"/>
      <c r="ARJ184" s="72"/>
      <c r="ARK184" s="72"/>
      <c r="ARL184" s="72"/>
      <c r="ARM184" s="72"/>
      <c r="ARN184" s="72"/>
      <c r="ARO184" s="72"/>
      <c r="ARP184" s="72"/>
      <c r="ARQ184" s="72"/>
      <c r="ARR184" s="72"/>
      <c r="ARS184" s="72"/>
      <c r="ART184" s="72"/>
      <c r="ARU184" s="72"/>
      <c r="ARV184" s="72"/>
      <c r="ARW184" s="72"/>
      <c r="ARX184" s="72"/>
      <c r="ARY184" s="72"/>
      <c r="ARZ184" s="72"/>
      <c r="ASA184" s="72"/>
      <c r="ASB184" s="72"/>
      <c r="ASC184" s="72"/>
      <c r="ASD184" s="72"/>
      <c r="ASE184" s="72"/>
      <c r="ASF184" s="72"/>
      <c r="ASG184" s="72"/>
      <c r="ASH184" s="72"/>
      <c r="ASI184" s="72"/>
      <c r="ASJ184" s="72"/>
      <c r="ASK184" s="72"/>
      <c r="ASL184" s="72"/>
      <c r="ASM184" s="72"/>
      <c r="ASN184" s="72"/>
      <c r="ASO184" s="72"/>
      <c r="ASP184" s="72"/>
      <c r="ASQ184" s="72"/>
      <c r="ASR184" s="72"/>
      <c r="ASS184" s="72"/>
      <c r="AST184" s="72"/>
      <c r="ASU184" s="72"/>
      <c r="ASV184" s="72"/>
      <c r="ASW184" s="72"/>
      <c r="ASX184" s="72"/>
      <c r="ASY184" s="72"/>
      <c r="ASZ184" s="72"/>
      <c r="ATA184" s="72"/>
      <c r="ATB184" s="72"/>
      <c r="ATC184" s="72"/>
      <c r="ATD184" s="72"/>
      <c r="ATE184" s="72"/>
      <c r="ATF184" s="72"/>
      <c r="ATG184" s="72"/>
      <c r="ATH184" s="72"/>
      <c r="ATI184" s="72"/>
      <c r="ATJ184" s="72"/>
      <c r="ATK184" s="72"/>
      <c r="ATL184" s="72"/>
      <c r="ATM184" s="72"/>
      <c r="ATN184" s="72"/>
      <c r="ATO184" s="72"/>
      <c r="ATP184" s="72"/>
      <c r="ATQ184" s="72"/>
      <c r="ATR184" s="72"/>
      <c r="ATS184" s="72"/>
      <c r="ATT184" s="72"/>
      <c r="ATU184" s="72"/>
      <c r="ATV184" s="72"/>
      <c r="ATW184" s="72"/>
      <c r="ATX184" s="72"/>
      <c r="ATY184" s="72"/>
      <c r="ATZ184" s="72"/>
      <c r="AUA184" s="72"/>
      <c r="AUB184" s="72"/>
      <c r="AUC184" s="72"/>
      <c r="AUD184" s="72"/>
      <c r="AUE184" s="72"/>
      <c r="AUF184" s="72"/>
      <c r="AUG184" s="72"/>
      <c r="AUH184" s="72"/>
      <c r="AUI184" s="72"/>
      <c r="AUJ184" s="72"/>
      <c r="AUK184" s="72"/>
      <c r="AUL184" s="72"/>
      <c r="AUM184" s="72"/>
      <c r="AUN184" s="72"/>
      <c r="AUO184" s="72"/>
      <c r="AUP184" s="72"/>
      <c r="AUQ184" s="72"/>
      <c r="AUR184" s="72"/>
      <c r="AUS184" s="72"/>
      <c r="AUT184" s="72"/>
      <c r="AUU184" s="72"/>
      <c r="AUV184" s="72"/>
      <c r="AUW184" s="72"/>
      <c r="AUX184" s="72"/>
      <c r="AUY184" s="72"/>
      <c r="AUZ184" s="72"/>
      <c r="AVA184" s="72"/>
      <c r="AVB184" s="72"/>
      <c r="AVC184" s="72"/>
      <c r="AVD184" s="72"/>
      <c r="AVE184" s="72"/>
      <c r="AVF184" s="72"/>
      <c r="AVG184" s="72"/>
      <c r="AVH184" s="72"/>
      <c r="AVI184" s="72"/>
      <c r="AVJ184" s="72"/>
      <c r="AVK184" s="72"/>
      <c r="AVL184" s="72"/>
      <c r="AVM184" s="72"/>
      <c r="AVN184" s="72"/>
      <c r="AVO184" s="72"/>
      <c r="AVP184" s="72"/>
      <c r="AVQ184" s="72"/>
      <c r="AVR184" s="72"/>
      <c r="AVS184" s="72"/>
      <c r="AVT184" s="72"/>
      <c r="AVU184" s="72"/>
      <c r="AVV184" s="72"/>
      <c r="AVW184" s="72"/>
      <c r="AVX184" s="72"/>
      <c r="AVY184" s="72"/>
      <c r="AVZ184" s="72"/>
      <c r="AWA184" s="72"/>
      <c r="AWB184" s="72"/>
      <c r="AWC184" s="72"/>
      <c r="AWD184" s="72"/>
      <c r="AWE184" s="72"/>
      <c r="AWF184" s="72"/>
      <c r="AWG184" s="72"/>
      <c r="AWH184" s="72"/>
      <c r="AWI184" s="72"/>
      <c r="AWJ184" s="72"/>
      <c r="AWK184" s="72"/>
      <c r="AWL184" s="72"/>
      <c r="AWM184" s="72"/>
      <c r="AWN184" s="72"/>
      <c r="AWO184" s="72"/>
      <c r="AWP184" s="72"/>
      <c r="AWQ184" s="72"/>
      <c r="AWR184" s="72"/>
      <c r="AWS184" s="72"/>
      <c r="AWT184" s="72"/>
      <c r="AWU184" s="72"/>
      <c r="AWV184" s="72"/>
      <c r="AWW184" s="72"/>
      <c r="AWX184" s="72"/>
      <c r="AWY184" s="72"/>
      <c r="AWZ184" s="72"/>
      <c r="AXA184" s="72"/>
      <c r="AXB184" s="72"/>
      <c r="AXC184" s="72"/>
      <c r="AXD184" s="72"/>
      <c r="AXE184" s="72"/>
      <c r="AXF184" s="72"/>
      <c r="AXG184" s="72"/>
      <c r="AXH184" s="72"/>
      <c r="AXI184" s="72"/>
      <c r="AXJ184" s="72"/>
      <c r="AXK184" s="72"/>
      <c r="AXL184" s="72"/>
      <c r="AXM184" s="72"/>
      <c r="AXN184" s="72"/>
      <c r="AXO184" s="72"/>
      <c r="AXP184" s="72"/>
      <c r="AXQ184" s="72"/>
      <c r="AXR184" s="72"/>
      <c r="AXS184" s="72"/>
      <c r="AXT184" s="72"/>
      <c r="AXU184" s="72"/>
      <c r="AXV184" s="72"/>
      <c r="AXW184" s="72"/>
      <c r="AXX184" s="72"/>
      <c r="AXY184" s="72"/>
      <c r="AXZ184" s="72"/>
      <c r="AYA184" s="72"/>
      <c r="AYB184" s="72"/>
      <c r="AYC184" s="72"/>
      <c r="AYD184" s="72"/>
      <c r="AYE184" s="72"/>
      <c r="AYF184" s="72"/>
      <c r="AYG184" s="72"/>
      <c r="AYH184" s="72"/>
      <c r="AYI184" s="72"/>
      <c r="AYJ184" s="72"/>
      <c r="AYK184" s="72"/>
      <c r="AYL184" s="72"/>
      <c r="AYM184" s="72"/>
      <c r="AYN184" s="72"/>
      <c r="AYO184" s="72"/>
      <c r="AYP184" s="72"/>
      <c r="AYQ184" s="72"/>
      <c r="AYR184" s="72"/>
      <c r="AYS184" s="72"/>
      <c r="AYT184" s="72"/>
      <c r="AYU184" s="72"/>
      <c r="AYV184" s="72"/>
      <c r="AYW184" s="72"/>
      <c r="AYX184" s="72"/>
      <c r="AYY184" s="72"/>
      <c r="AYZ184" s="72"/>
      <c r="AZA184" s="72"/>
      <c r="AZB184" s="72"/>
      <c r="AZC184" s="72"/>
      <c r="AZD184" s="72"/>
      <c r="AZE184" s="72"/>
      <c r="AZF184" s="72"/>
      <c r="AZG184" s="72"/>
      <c r="AZH184" s="72"/>
      <c r="AZI184" s="72"/>
      <c r="AZJ184" s="72"/>
      <c r="AZK184" s="72"/>
      <c r="AZL184" s="72"/>
      <c r="AZM184" s="72"/>
      <c r="AZN184" s="72"/>
      <c r="AZO184" s="72"/>
      <c r="AZP184" s="72"/>
      <c r="AZQ184" s="72"/>
      <c r="AZR184" s="72"/>
      <c r="AZS184" s="72"/>
      <c r="AZT184" s="72"/>
      <c r="AZU184" s="72"/>
      <c r="AZV184" s="72"/>
      <c r="AZW184" s="72"/>
      <c r="AZX184" s="72"/>
      <c r="AZY184" s="72"/>
      <c r="AZZ184" s="72"/>
      <c r="BAA184" s="72"/>
      <c r="BAB184" s="72"/>
      <c r="BAC184" s="72"/>
      <c r="BAD184" s="72"/>
      <c r="BAE184" s="72"/>
      <c r="BAF184" s="72"/>
      <c r="BAG184" s="72"/>
      <c r="BAH184" s="72"/>
      <c r="BAI184" s="72"/>
      <c r="BAJ184" s="72"/>
      <c r="BAK184" s="72"/>
      <c r="BAL184" s="72"/>
      <c r="BAM184" s="72"/>
      <c r="BAN184" s="72"/>
      <c r="BAO184" s="72"/>
      <c r="BAP184" s="72"/>
      <c r="BAQ184" s="72"/>
      <c r="BAR184" s="72"/>
      <c r="BAS184" s="72"/>
      <c r="BAT184" s="72"/>
      <c r="BAU184" s="72"/>
      <c r="BAV184" s="72"/>
      <c r="BAW184" s="72"/>
      <c r="BAX184" s="72"/>
      <c r="BAY184" s="72"/>
      <c r="BAZ184" s="72"/>
      <c r="BBA184" s="72"/>
      <c r="BBB184" s="72"/>
      <c r="BBC184" s="72"/>
      <c r="BBD184" s="72"/>
      <c r="BBE184" s="72"/>
      <c r="BBF184" s="72"/>
      <c r="BBG184" s="72"/>
      <c r="BBH184" s="72"/>
      <c r="BBI184" s="72"/>
      <c r="BBJ184" s="72"/>
      <c r="BBK184" s="72"/>
      <c r="BBL184" s="72"/>
      <c r="BBM184" s="72"/>
      <c r="BBN184" s="72"/>
      <c r="BBO184" s="72"/>
      <c r="BBP184" s="72"/>
      <c r="BBQ184" s="72"/>
      <c r="BBR184" s="72"/>
      <c r="BBS184" s="72"/>
      <c r="BBT184" s="72"/>
      <c r="BBU184" s="72"/>
      <c r="BBV184" s="72"/>
      <c r="BBW184" s="72"/>
      <c r="BBX184" s="72"/>
      <c r="BBY184" s="72"/>
      <c r="BBZ184" s="72"/>
      <c r="BCA184" s="72"/>
      <c r="BCB184" s="72"/>
      <c r="BCC184" s="72"/>
      <c r="BCD184" s="72"/>
      <c r="BCE184" s="72"/>
      <c r="BCF184" s="72"/>
      <c r="BCG184" s="72"/>
      <c r="BCH184" s="72"/>
      <c r="BCI184" s="72"/>
      <c r="BCJ184" s="72"/>
      <c r="BCK184" s="72"/>
      <c r="BCL184" s="72"/>
      <c r="BCM184" s="72"/>
      <c r="BCN184" s="72"/>
      <c r="BCO184" s="72"/>
      <c r="BCP184" s="72"/>
      <c r="BCQ184" s="72"/>
      <c r="BCR184" s="72"/>
      <c r="BCS184" s="72"/>
      <c r="BCT184" s="72"/>
      <c r="BCU184" s="72"/>
      <c r="BCV184" s="72"/>
      <c r="BCW184" s="72"/>
      <c r="BCX184" s="72"/>
      <c r="BCY184" s="72"/>
      <c r="BCZ184" s="72"/>
      <c r="BDA184" s="72"/>
      <c r="BDB184" s="72"/>
      <c r="BDC184" s="72"/>
      <c r="BDD184" s="72"/>
      <c r="BDE184" s="72"/>
      <c r="BDF184" s="72"/>
      <c r="BDG184" s="72"/>
      <c r="BDH184" s="72"/>
      <c r="BDI184" s="72"/>
      <c r="BDJ184" s="72"/>
      <c r="BDK184" s="72"/>
      <c r="BDL184" s="72"/>
      <c r="BDM184" s="72"/>
      <c r="BDN184" s="72"/>
      <c r="BDO184" s="72"/>
      <c r="BDP184" s="72"/>
      <c r="BDQ184" s="72"/>
      <c r="BDR184" s="72"/>
      <c r="BDS184" s="72"/>
      <c r="BDT184" s="72"/>
      <c r="BDU184" s="72"/>
      <c r="BDV184" s="72"/>
      <c r="BDW184" s="72"/>
      <c r="BDX184" s="72"/>
      <c r="BDY184" s="72"/>
      <c r="BDZ184" s="72"/>
      <c r="BEA184" s="72"/>
      <c r="BEB184" s="72"/>
      <c r="BEC184" s="72"/>
      <c r="BED184" s="72"/>
      <c r="BEE184" s="72"/>
      <c r="BEF184" s="72"/>
      <c r="BEG184" s="72"/>
      <c r="BEH184" s="72"/>
      <c r="BEI184" s="72"/>
      <c r="BEJ184" s="72"/>
      <c r="BEK184" s="72"/>
      <c r="BEL184" s="72"/>
      <c r="BEM184" s="72"/>
      <c r="BEN184" s="72"/>
      <c r="BEO184" s="72"/>
      <c r="BEP184" s="72"/>
      <c r="BEQ184" s="72"/>
      <c r="BER184" s="72"/>
      <c r="BES184" s="72"/>
      <c r="BET184" s="72"/>
      <c r="BEU184" s="72"/>
      <c r="BEV184" s="72"/>
      <c r="BEW184" s="72"/>
      <c r="BEX184" s="72"/>
      <c r="BEY184" s="72"/>
      <c r="BEZ184" s="72"/>
      <c r="BFA184" s="72"/>
      <c r="BFB184" s="72"/>
      <c r="BFC184" s="72"/>
      <c r="BFD184" s="72"/>
      <c r="BFE184" s="72"/>
      <c r="BFF184" s="72"/>
      <c r="BFG184" s="72"/>
      <c r="BFH184" s="72"/>
      <c r="BFI184" s="72"/>
      <c r="BFJ184" s="72"/>
      <c r="BFK184" s="72"/>
      <c r="BFL184" s="72"/>
      <c r="BFM184" s="72"/>
      <c r="BFN184" s="72"/>
      <c r="BFO184" s="72"/>
      <c r="BFP184" s="72"/>
      <c r="BFQ184" s="72"/>
      <c r="BFR184" s="72"/>
      <c r="BFS184" s="72"/>
      <c r="BFT184" s="72"/>
      <c r="BFU184" s="72"/>
      <c r="BFV184" s="72"/>
      <c r="BFW184" s="72"/>
      <c r="BFX184" s="72"/>
      <c r="BFY184" s="72"/>
      <c r="BFZ184" s="72"/>
      <c r="BGA184" s="72"/>
      <c r="BGB184" s="72"/>
      <c r="BGC184" s="72"/>
      <c r="BGD184" s="72"/>
      <c r="BGE184" s="72"/>
      <c r="BGF184" s="72"/>
      <c r="BGG184" s="72"/>
      <c r="BGH184" s="72"/>
      <c r="BGI184" s="72"/>
      <c r="BGJ184" s="72"/>
      <c r="BGK184" s="72"/>
      <c r="BGL184" s="72"/>
      <c r="BGM184" s="72"/>
      <c r="BGN184" s="72"/>
      <c r="BGO184" s="72"/>
      <c r="BGP184" s="72"/>
      <c r="BGQ184" s="72"/>
      <c r="BGR184" s="72"/>
      <c r="BGS184" s="72"/>
      <c r="BGT184" s="72"/>
      <c r="BGU184" s="72"/>
      <c r="BGV184" s="72"/>
      <c r="BGW184" s="72"/>
      <c r="BGX184" s="72"/>
      <c r="BGY184" s="72"/>
      <c r="BGZ184" s="72"/>
      <c r="BHA184" s="72"/>
      <c r="BHB184" s="72"/>
      <c r="BHC184" s="72"/>
      <c r="BHD184" s="72"/>
      <c r="BHE184" s="72"/>
      <c r="BHF184" s="72"/>
      <c r="BHG184" s="72"/>
      <c r="BHH184" s="72"/>
      <c r="BHI184" s="72"/>
      <c r="BHJ184" s="72"/>
      <c r="BHK184" s="72"/>
      <c r="BHL184" s="72"/>
      <c r="BHM184" s="72"/>
      <c r="BHN184" s="72"/>
      <c r="BHO184" s="72"/>
      <c r="BHP184" s="72"/>
      <c r="BHQ184" s="72"/>
      <c r="BHR184" s="72"/>
      <c r="BHS184" s="72"/>
      <c r="BHT184" s="72"/>
      <c r="BHU184" s="72"/>
      <c r="BHV184" s="72"/>
      <c r="BHW184" s="72"/>
      <c r="BHX184" s="72"/>
      <c r="BHY184" s="72"/>
      <c r="BHZ184" s="72"/>
      <c r="BIA184" s="72"/>
      <c r="BIB184" s="72"/>
      <c r="BIC184" s="72"/>
      <c r="BID184" s="72"/>
      <c r="BIE184" s="72"/>
      <c r="BIF184" s="72"/>
      <c r="BIG184" s="72"/>
      <c r="BIH184" s="72"/>
      <c r="BII184" s="72"/>
      <c r="BIJ184" s="72"/>
      <c r="BIK184" s="72"/>
      <c r="BIL184" s="72"/>
      <c r="BIM184" s="72"/>
      <c r="BIN184" s="72"/>
      <c r="BIO184" s="72"/>
      <c r="BIP184" s="72"/>
      <c r="BIQ184" s="72"/>
      <c r="BIR184" s="72"/>
      <c r="BIS184" s="72"/>
      <c r="BIT184" s="72"/>
      <c r="BIU184" s="72"/>
      <c r="BIV184" s="72"/>
      <c r="BIW184" s="72"/>
      <c r="BIX184" s="72"/>
      <c r="BIY184" s="72"/>
      <c r="BIZ184" s="72"/>
      <c r="BJA184" s="72"/>
      <c r="BJB184" s="72"/>
      <c r="BJC184" s="72"/>
      <c r="BJD184" s="72"/>
      <c r="BJE184" s="72"/>
      <c r="BJF184" s="72"/>
      <c r="BJG184" s="72"/>
      <c r="BJH184" s="72"/>
      <c r="BJI184" s="72"/>
      <c r="BJJ184" s="72"/>
      <c r="BJK184" s="72"/>
      <c r="BJL184" s="72"/>
      <c r="BJM184" s="72"/>
      <c r="BJN184" s="72"/>
      <c r="BJO184" s="72"/>
      <c r="BJP184" s="72"/>
      <c r="BJQ184" s="72"/>
      <c r="BJR184" s="72"/>
      <c r="BJS184" s="72"/>
      <c r="BJT184" s="72"/>
      <c r="BJU184" s="72"/>
      <c r="BJV184" s="72"/>
      <c r="BJW184" s="72"/>
      <c r="BJX184" s="72"/>
      <c r="BJY184" s="72"/>
      <c r="BJZ184" s="72"/>
      <c r="BKA184" s="72"/>
      <c r="BKB184" s="72"/>
      <c r="BKC184" s="72"/>
      <c r="BKD184" s="72"/>
      <c r="BKE184" s="72"/>
      <c r="BKF184" s="72"/>
      <c r="BKG184" s="72"/>
      <c r="BKH184" s="72"/>
      <c r="BKI184" s="72"/>
      <c r="BKJ184" s="72"/>
      <c r="BKK184" s="72"/>
      <c r="BKL184" s="72"/>
      <c r="BKM184" s="72"/>
      <c r="BKN184" s="72"/>
      <c r="BKO184" s="72"/>
      <c r="BKP184" s="72"/>
      <c r="BKQ184" s="72"/>
      <c r="BKR184" s="72"/>
      <c r="BKS184" s="72"/>
      <c r="BKT184" s="72"/>
      <c r="BKU184" s="72"/>
      <c r="BKV184" s="72"/>
      <c r="BKW184" s="72"/>
      <c r="BKX184" s="72"/>
      <c r="BKY184" s="72"/>
      <c r="BKZ184" s="72"/>
      <c r="BLA184" s="72"/>
      <c r="BLB184" s="72"/>
      <c r="BLC184" s="72"/>
      <c r="BLD184" s="72"/>
      <c r="BLE184" s="72"/>
      <c r="BLF184" s="72"/>
      <c r="BLG184" s="72"/>
      <c r="BLH184" s="72"/>
      <c r="BLI184" s="72"/>
      <c r="BLJ184" s="72"/>
      <c r="BLK184" s="72"/>
      <c r="BLL184" s="72"/>
      <c r="BLM184" s="72"/>
      <c r="BLN184" s="72"/>
      <c r="BLO184" s="72"/>
      <c r="BLP184" s="72"/>
      <c r="BLQ184" s="72"/>
      <c r="BLR184" s="72"/>
      <c r="BLS184" s="72"/>
      <c r="BLT184" s="72"/>
      <c r="BLU184" s="72"/>
      <c r="BLV184" s="72"/>
      <c r="BLW184" s="72"/>
      <c r="BLX184" s="72"/>
      <c r="BLY184" s="72"/>
      <c r="BLZ184" s="72"/>
      <c r="BMA184" s="72"/>
      <c r="BMB184" s="72"/>
      <c r="BMC184" s="72"/>
      <c r="BMD184" s="72"/>
      <c r="BME184" s="72"/>
      <c r="BMF184" s="72"/>
      <c r="BMG184" s="72"/>
      <c r="BMH184" s="72"/>
      <c r="BMI184" s="72"/>
      <c r="BMJ184" s="72"/>
      <c r="BMK184" s="72"/>
      <c r="BML184" s="72"/>
      <c r="BMM184" s="72"/>
      <c r="BMN184" s="72"/>
      <c r="BMO184" s="72"/>
      <c r="BMP184" s="72"/>
      <c r="BMQ184" s="72"/>
      <c r="BMR184" s="72"/>
      <c r="BMS184" s="72"/>
      <c r="BMT184" s="72"/>
      <c r="BMU184" s="72"/>
      <c r="BMV184" s="72"/>
      <c r="BMW184" s="72"/>
      <c r="BMX184" s="72"/>
      <c r="BMY184" s="72"/>
      <c r="BMZ184" s="72"/>
      <c r="BNA184" s="72"/>
      <c r="BNB184" s="72"/>
      <c r="BNC184" s="72"/>
      <c r="BND184" s="72"/>
      <c r="BNE184" s="72"/>
      <c r="BNF184" s="72"/>
      <c r="BNG184" s="72"/>
      <c r="BNH184" s="72"/>
      <c r="BNI184" s="72"/>
      <c r="BNJ184" s="72"/>
      <c r="BNK184" s="72"/>
      <c r="BNL184" s="72"/>
      <c r="BNM184" s="72"/>
      <c r="BNN184" s="72"/>
      <c r="BNO184" s="72"/>
      <c r="BNP184" s="72"/>
      <c r="BNQ184" s="72"/>
      <c r="BNR184" s="72"/>
      <c r="BNS184" s="72"/>
      <c r="BNT184" s="72"/>
      <c r="BNU184" s="72"/>
      <c r="BNV184" s="72"/>
      <c r="BNW184" s="72"/>
      <c r="BNX184" s="72"/>
      <c r="BNY184" s="72"/>
      <c r="BNZ184" s="72"/>
      <c r="BOA184" s="72"/>
      <c r="BOB184" s="72"/>
      <c r="BOC184" s="72"/>
      <c r="BOD184" s="72"/>
      <c r="BOE184" s="72"/>
      <c r="BOF184" s="72"/>
      <c r="BOG184" s="72"/>
      <c r="BOH184" s="72"/>
      <c r="BOI184" s="72"/>
      <c r="BOJ184" s="72"/>
      <c r="BOK184" s="72"/>
      <c r="BOL184" s="72"/>
      <c r="BOM184" s="72"/>
      <c r="BON184" s="72"/>
      <c r="BOO184" s="72"/>
      <c r="BOP184" s="72"/>
      <c r="BOQ184" s="72"/>
      <c r="BOR184" s="72"/>
      <c r="BOS184" s="72"/>
      <c r="BOT184" s="72"/>
      <c r="BOU184" s="72"/>
      <c r="BOV184" s="72"/>
      <c r="BOW184" s="72"/>
      <c r="BOX184" s="72"/>
      <c r="BOY184" s="72"/>
      <c r="BOZ184" s="72"/>
      <c r="BPA184" s="72"/>
      <c r="BPB184" s="72"/>
      <c r="BPC184" s="72"/>
      <c r="BPD184" s="72"/>
      <c r="BPE184" s="72"/>
      <c r="BPF184" s="72"/>
      <c r="BPG184" s="72"/>
      <c r="BPH184" s="72"/>
      <c r="BPI184" s="72"/>
      <c r="BPJ184" s="72"/>
      <c r="BPK184" s="72"/>
      <c r="BPL184" s="72"/>
      <c r="BPM184" s="72"/>
      <c r="BPN184" s="72"/>
      <c r="BPO184" s="72"/>
      <c r="BPP184" s="72"/>
      <c r="BPQ184" s="72"/>
      <c r="BPR184" s="72"/>
      <c r="BPS184" s="72"/>
      <c r="BPT184" s="72"/>
      <c r="BPU184" s="72"/>
      <c r="BPV184" s="72"/>
      <c r="BPW184" s="72"/>
      <c r="BPX184" s="72"/>
      <c r="BPY184" s="72"/>
      <c r="BPZ184" s="72"/>
      <c r="BQA184" s="72"/>
      <c r="BQB184" s="72"/>
      <c r="BQC184" s="72"/>
      <c r="BQD184" s="72"/>
      <c r="BQE184" s="72"/>
      <c r="BQF184" s="72"/>
      <c r="BQG184" s="72"/>
      <c r="BQH184" s="72"/>
      <c r="BQI184" s="72"/>
      <c r="BQJ184" s="72"/>
      <c r="BQK184" s="72"/>
      <c r="BQL184" s="72"/>
      <c r="BQM184" s="72"/>
      <c r="BQN184" s="72"/>
      <c r="BQO184" s="72"/>
      <c r="BQP184" s="72"/>
      <c r="BQQ184" s="72"/>
      <c r="BQR184" s="72"/>
      <c r="BQS184" s="72"/>
      <c r="BQT184" s="72"/>
      <c r="BQU184" s="72"/>
      <c r="BQV184" s="72"/>
      <c r="BQW184" s="72"/>
      <c r="BQX184" s="72"/>
      <c r="BQY184" s="72"/>
      <c r="BQZ184" s="72"/>
      <c r="BRA184" s="72"/>
      <c r="BRB184" s="72"/>
      <c r="BRC184" s="72"/>
      <c r="BRD184" s="72"/>
      <c r="BRE184" s="72"/>
      <c r="BRF184" s="72"/>
      <c r="BRG184" s="72"/>
      <c r="BRH184" s="72"/>
      <c r="BRI184" s="72"/>
      <c r="BRJ184" s="72"/>
      <c r="BRK184" s="72"/>
      <c r="BRL184" s="72"/>
      <c r="BRM184" s="72"/>
      <c r="BRN184" s="72"/>
      <c r="BRO184" s="72"/>
      <c r="BRP184" s="72"/>
      <c r="BRQ184" s="72"/>
      <c r="BRR184" s="72"/>
      <c r="BRS184" s="72"/>
      <c r="BRT184" s="72"/>
      <c r="BRU184" s="72"/>
      <c r="BRV184" s="72"/>
      <c r="BRW184" s="72"/>
      <c r="BRX184" s="72"/>
      <c r="BRY184" s="72"/>
      <c r="BRZ184" s="72"/>
      <c r="BSA184" s="72"/>
      <c r="BSB184" s="72"/>
      <c r="BSC184" s="72"/>
      <c r="BSD184" s="72"/>
      <c r="BSE184" s="72"/>
      <c r="BSF184" s="72"/>
      <c r="BSG184" s="72"/>
      <c r="BSH184" s="72"/>
      <c r="BSI184" s="72"/>
      <c r="BSJ184" s="72"/>
      <c r="BSK184" s="72"/>
      <c r="BSL184" s="72"/>
      <c r="BSM184" s="72"/>
      <c r="BSN184" s="72"/>
      <c r="BSO184" s="72"/>
      <c r="BSP184" s="72"/>
      <c r="BSQ184" s="72"/>
      <c r="BSR184" s="72"/>
      <c r="BSS184" s="72"/>
      <c r="BST184" s="72"/>
      <c r="BSU184" s="72"/>
      <c r="BSV184" s="72"/>
      <c r="BSW184" s="72"/>
      <c r="BSX184" s="72"/>
      <c r="BSY184" s="72"/>
      <c r="BSZ184" s="72"/>
      <c r="BTA184" s="72"/>
      <c r="BTB184" s="72"/>
      <c r="BTC184" s="72"/>
      <c r="BTD184" s="72"/>
      <c r="BTE184" s="72"/>
      <c r="BTF184" s="72"/>
      <c r="BTG184" s="72"/>
      <c r="BTH184" s="72"/>
      <c r="BTI184" s="72"/>
      <c r="BTJ184" s="72"/>
      <c r="BTK184" s="72"/>
      <c r="BTL184" s="72"/>
      <c r="BTM184" s="72"/>
      <c r="BTN184" s="72"/>
      <c r="BTO184" s="72"/>
      <c r="BTP184" s="72"/>
      <c r="BTQ184" s="72"/>
      <c r="BTR184" s="72"/>
      <c r="BTS184" s="72"/>
      <c r="BTT184" s="72"/>
      <c r="BTU184" s="72"/>
      <c r="BTV184" s="72"/>
      <c r="BTW184" s="72"/>
      <c r="BTX184" s="72"/>
      <c r="BTY184" s="72"/>
      <c r="BTZ184" s="72"/>
      <c r="BUA184" s="72"/>
      <c r="BUB184" s="72"/>
      <c r="BUC184" s="72"/>
      <c r="BUD184" s="72"/>
      <c r="BUE184" s="72"/>
      <c r="BUF184" s="72"/>
      <c r="BUG184" s="72"/>
      <c r="BUH184" s="72"/>
      <c r="BUI184" s="72"/>
      <c r="BUJ184" s="72"/>
      <c r="BUK184" s="72"/>
      <c r="BUL184" s="72"/>
      <c r="BUM184" s="72"/>
      <c r="BUN184" s="72"/>
      <c r="BUO184" s="72"/>
      <c r="BUP184" s="72"/>
      <c r="BUQ184" s="72"/>
      <c r="BUR184" s="72"/>
      <c r="BUS184" s="72"/>
      <c r="BUT184" s="72"/>
      <c r="BUU184" s="72"/>
      <c r="BUV184" s="72"/>
      <c r="BUW184" s="72"/>
      <c r="BUX184" s="72"/>
      <c r="BUY184" s="72"/>
      <c r="BUZ184" s="72"/>
      <c r="BVA184" s="72"/>
      <c r="BVB184" s="72"/>
      <c r="BVC184" s="72"/>
      <c r="BVD184" s="72"/>
      <c r="BVE184" s="72"/>
      <c r="BVF184" s="72"/>
      <c r="BVG184" s="72"/>
      <c r="BVH184" s="72"/>
      <c r="BVI184" s="72"/>
      <c r="BVJ184" s="72"/>
      <c r="BVK184" s="72"/>
      <c r="BVL184" s="72"/>
      <c r="BVM184" s="72"/>
      <c r="BVN184" s="72"/>
      <c r="BVO184" s="72"/>
      <c r="BVP184" s="72"/>
      <c r="BVQ184" s="72"/>
      <c r="BVR184" s="72"/>
      <c r="BVS184" s="72"/>
      <c r="BVT184" s="72"/>
      <c r="BVU184" s="72"/>
      <c r="BVV184" s="72"/>
      <c r="BVW184" s="72"/>
      <c r="BVX184" s="72"/>
      <c r="BVY184" s="72"/>
      <c r="BVZ184" s="72"/>
      <c r="BWA184" s="72"/>
      <c r="BWB184" s="72"/>
      <c r="BWC184" s="72"/>
      <c r="BWD184" s="72"/>
      <c r="BWE184" s="72"/>
      <c r="BWF184" s="72"/>
      <c r="BWG184" s="72"/>
      <c r="BWH184" s="72"/>
      <c r="BWI184" s="72"/>
      <c r="BWJ184" s="72"/>
      <c r="BWK184" s="72"/>
      <c r="BWL184" s="72"/>
      <c r="BWM184" s="72"/>
      <c r="BWN184" s="72"/>
      <c r="BWO184" s="72"/>
      <c r="BWP184" s="72"/>
      <c r="BWQ184" s="72"/>
      <c r="BWR184" s="72"/>
      <c r="BWS184" s="72"/>
      <c r="BWT184" s="72"/>
      <c r="BWU184" s="72"/>
      <c r="BWV184" s="72"/>
      <c r="BWW184" s="72"/>
      <c r="BWX184" s="72"/>
      <c r="BWY184" s="72"/>
      <c r="BWZ184" s="72"/>
      <c r="BXA184" s="72"/>
      <c r="BXB184" s="72"/>
      <c r="BXC184" s="72"/>
      <c r="BXD184" s="72"/>
      <c r="BXE184" s="72"/>
      <c r="BXF184" s="72"/>
      <c r="BXG184" s="72"/>
      <c r="BXH184" s="72"/>
      <c r="BXI184" s="72"/>
      <c r="BXJ184" s="72"/>
      <c r="BXK184" s="72"/>
      <c r="BXL184" s="72"/>
      <c r="BXM184" s="72"/>
      <c r="BXN184" s="72"/>
      <c r="BXO184" s="72"/>
      <c r="BXP184" s="72"/>
      <c r="BXQ184" s="72"/>
      <c r="BXR184" s="72"/>
      <c r="BXS184" s="72"/>
      <c r="BXT184" s="72"/>
      <c r="BXU184" s="72"/>
      <c r="BXV184" s="72"/>
      <c r="BXW184" s="72"/>
      <c r="BXX184" s="72"/>
      <c r="BXY184" s="72"/>
      <c r="BXZ184" s="72"/>
      <c r="BYA184" s="72"/>
      <c r="BYB184" s="72"/>
      <c r="BYC184" s="72"/>
      <c r="BYD184" s="72"/>
      <c r="BYE184" s="72"/>
      <c r="BYF184" s="72"/>
      <c r="BYG184" s="72"/>
      <c r="BYH184" s="72"/>
      <c r="BYI184" s="72"/>
      <c r="BYJ184" s="72"/>
      <c r="BYK184" s="72"/>
      <c r="BYL184" s="72"/>
      <c r="BYM184" s="72"/>
      <c r="BYN184" s="72"/>
      <c r="BYO184" s="72"/>
      <c r="BYP184" s="72"/>
      <c r="BYQ184" s="72"/>
      <c r="BYR184" s="72"/>
      <c r="BYS184" s="72"/>
      <c r="BYT184" s="72"/>
      <c r="BYU184" s="72"/>
      <c r="BYV184" s="72"/>
      <c r="BYW184" s="72"/>
      <c r="BYX184" s="72"/>
      <c r="BYY184" s="72"/>
      <c r="BYZ184" s="72"/>
      <c r="BZA184" s="72"/>
      <c r="BZB184" s="72"/>
      <c r="BZC184" s="72"/>
      <c r="BZD184" s="72"/>
      <c r="BZE184" s="72"/>
      <c r="BZF184" s="72"/>
      <c r="BZG184" s="72"/>
      <c r="BZH184" s="72"/>
      <c r="BZI184" s="72"/>
      <c r="BZJ184" s="72"/>
      <c r="BZK184" s="72"/>
      <c r="BZL184" s="72"/>
      <c r="BZM184" s="72"/>
      <c r="BZN184" s="72"/>
      <c r="BZO184" s="72"/>
      <c r="BZP184" s="72"/>
      <c r="BZQ184" s="72"/>
      <c r="BZR184" s="72"/>
      <c r="BZS184" s="72"/>
      <c r="BZT184" s="72"/>
      <c r="BZU184" s="72"/>
      <c r="BZV184" s="72"/>
      <c r="BZW184" s="72"/>
      <c r="BZX184" s="72"/>
      <c r="BZY184" s="72"/>
      <c r="BZZ184" s="72"/>
      <c r="CAA184" s="72"/>
      <c r="CAB184" s="72"/>
      <c r="CAC184" s="72"/>
      <c r="CAD184" s="72"/>
      <c r="CAE184" s="72"/>
      <c r="CAF184" s="72"/>
      <c r="CAG184" s="72"/>
      <c r="CAH184" s="72"/>
      <c r="CAI184" s="72"/>
      <c r="CAJ184" s="72"/>
      <c r="CAK184" s="72"/>
      <c r="CAL184" s="72"/>
      <c r="CAM184" s="72"/>
      <c r="CAN184" s="72"/>
      <c r="CAO184" s="72"/>
      <c r="CAP184" s="72"/>
      <c r="CAQ184" s="72"/>
      <c r="CAR184" s="72"/>
      <c r="CAS184" s="72"/>
      <c r="CAT184" s="72"/>
      <c r="CAU184" s="72"/>
      <c r="CAV184" s="72"/>
      <c r="CAW184" s="72"/>
      <c r="CAX184" s="72"/>
      <c r="CAY184" s="72"/>
      <c r="CAZ184" s="72"/>
      <c r="CBA184" s="72"/>
      <c r="CBB184" s="72"/>
      <c r="CBC184" s="72"/>
      <c r="CBD184" s="72"/>
      <c r="CBE184" s="72"/>
      <c r="CBF184" s="72"/>
      <c r="CBG184" s="72"/>
      <c r="CBH184" s="72"/>
      <c r="CBI184" s="72"/>
      <c r="CBJ184" s="72"/>
      <c r="CBK184" s="72"/>
      <c r="CBL184" s="72"/>
      <c r="CBM184" s="72"/>
      <c r="CBN184" s="72"/>
      <c r="CBO184" s="72"/>
      <c r="CBP184" s="72"/>
      <c r="CBQ184" s="72"/>
      <c r="CBR184" s="72"/>
      <c r="CBS184" s="72"/>
      <c r="CBT184" s="72"/>
      <c r="CBU184" s="72"/>
      <c r="CBV184" s="72"/>
      <c r="CBW184" s="72"/>
      <c r="CBX184" s="72"/>
      <c r="CBY184" s="72"/>
      <c r="CBZ184" s="72"/>
      <c r="CCA184" s="72"/>
      <c r="CCB184" s="72"/>
      <c r="CCC184" s="72"/>
      <c r="CCD184" s="72"/>
      <c r="CCE184" s="72"/>
      <c r="CCF184" s="72"/>
      <c r="CCG184" s="72"/>
      <c r="CCH184" s="72"/>
      <c r="CCI184" s="72"/>
      <c r="CCJ184" s="72"/>
      <c r="CCK184" s="72"/>
      <c r="CCL184" s="72"/>
      <c r="CCM184" s="72"/>
      <c r="CCN184" s="72"/>
      <c r="CCO184" s="72"/>
      <c r="CCP184" s="72"/>
      <c r="CCQ184" s="72"/>
      <c r="CCR184" s="72"/>
      <c r="CCS184" s="72"/>
      <c r="CCT184" s="72"/>
      <c r="CCU184" s="72"/>
      <c r="CCV184" s="72"/>
      <c r="CCW184" s="72"/>
      <c r="CCX184" s="72"/>
      <c r="CCY184" s="72"/>
      <c r="CCZ184" s="72"/>
      <c r="CDA184" s="72"/>
      <c r="CDB184" s="72"/>
      <c r="CDC184" s="72"/>
      <c r="CDD184" s="72"/>
      <c r="CDE184" s="72"/>
      <c r="CDF184" s="72"/>
      <c r="CDG184" s="72"/>
      <c r="CDH184" s="72"/>
      <c r="CDI184" s="72"/>
      <c r="CDJ184" s="72"/>
      <c r="CDK184" s="72"/>
      <c r="CDL184" s="72"/>
      <c r="CDM184" s="72"/>
      <c r="CDN184" s="72"/>
      <c r="CDO184" s="72"/>
      <c r="CDP184" s="72"/>
      <c r="CDQ184" s="72"/>
      <c r="CDR184" s="72"/>
      <c r="CDS184" s="72"/>
      <c r="CDT184" s="72"/>
      <c r="CDU184" s="72"/>
      <c r="CDV184" s="72"/>
      <c r="CDW184" s="72"/>
      <c r="CDX184" s="72"/>
      <c r="CDY184" s="72"/>
      <c r="CDZ184" s="72"/>
      <c r="CEA184" s="72"/>
      <c r="CEB184" s="72"/>
      <c r="CEC184" s="72"/>
      <c r="CED184" s="72"/>
      <c r="CEE184" s="72"/>
      <c r="CEF184" s="72"/>
      <c r="CEG184" s="72"/>
      <c r="CEH184" s="72"/>
      <c r="CEI184" s="72"/>
      <c r="CEJ184" s="72"/>
      <c r="CEK184" s="72"/>
      <c r="CEL184" s="72"/>
      <c r="CEM184" s="72"/>
      <c r="CEN184" s="72"/>
      <c r="CEO184" s="72"/>
      <c r="CEP184" s="72"/>
      <c r="CEQ184" s="72"/>
      <c r="CER184" s="72"/>
      <c r="CES184" s="72"/>
      <c r="CET184" s="72"/>
      <c r="CEU184" s="72"/>
      <c r="CEV184" s="72"/>
      <c r="CEW184" s="72"/>
      <c r="CEX184" s="72"/>
      <c r="CEY184" s="72"/>
      <c r="CEZ184" s="72"/>
      <c r="CFA184" s="72"/>
      <c r="CFB184" s="72"/>
      <c r="CFC184" s="72"/>
      <c r="CFD184" s="72"/>
      <c r="CFE184" s="72"/>
      <c r="CFF184" s="72"/>
      <c r="CFG184" s="72"/>
      <c r="CFH184" s="72"/>
      <c r="CFI184" s="72"/>
      <c r="CFJ184" s="72"/>
      <c r="CFK184" s="72"/>
      <c r="CFL184" s="72"/>
      <c r="CFM184" s="72"/>
      <c r="CFN184" s="72"/>
      <c r="CFO184" s="72"/>
      <c r="CFP184" s="72"/>
      <c r="CFQ184" s="72"/>
      <c r="CFR184" s="72"/>
      <c r="CFS184" s="72"/>
      <c r="CFT184" s="72"/>
      <c r="CFU184" s="72"/>
      <c r="CFV184" s="72"/>
      <c r="CFW184" s="72"/>
      <c r="CFX184" s="72"/>
      <c r="CFY184" s="72"/>
      <c r="CFZ184" s="72"/>
      <c r="CGA184" s="72"/>
      <c r="CGB184" s="72"/>
      <c r="CGC184" s="72"/>
      <c r="CGD184" s="72"/>
      <c r="CGE184" s="72"/>
      <c r="CGF184" s="72"/>
      <c r="CGG184" s="72"/>
      <c r="CGH184" s="72"/>
      <c r="CGI184" s="72"/>
      <c r="CGJ184" s="72"/>
      <c r="CGK184" s="72"/>
      <c r="CGL184" s="72"/>
      <c r="CGM184" s="72"/>
      <c r="CGN184" s="72"/>
      <c r="CGO184" s="72"/>
      <c r="CGP184" s="72"/>
      <c r="CGQ184" s="72"/>
      <c r="CGR184" s="72"/>
      <c r="CGS184" s="72"/>
      <c r="CGT184" s="72"/>
      <c r="CGU184" s="72"/>
      <c r="CGV184" s="72"/>
      <c r="CGW184" s="72"/>
      <c r="CGX184" s="72"/>
      <c r="CGY184" s="72"/>
      <c r="CGZ184" s="72"/>
      <c r="CHA184" s="72"/>
      <c r="CHB184" s="72"/>
      <c r="CHC184" s="72"/>
      <c r="CHD184" s="72"/>
      <c r="CHE184" s="72"/>
      <c r="CHF184" s="72"/>
      <c r="CHG184" s="72"/>
      <c r="CHH184" s="72"/>
      <c r="CHI184" s="72"/>
      <c r="CHJ184" s="72"/>
      <c r="CHK184" s="72"/>
      <c r="CHL184" s="72"/>
      <c r="CHM184" s="72"/>
      <c r="CHN184" s="72"/>
      <c r="CHO184" s="72"/>
      <c r="CHP184" s="72"/>
      <c r="CHQ184" s="72"/>
      <c r="CHR184" s="72"/>
      <c r="CHS184" s="72"/>
      <c r="CHT184" s="72"/>
      <c r="CHU184" s="72"/>
      <c r="CHV184" s="72"/>
      <c r="CHW184" s="72"/>
      <c r="CHX184" s="72"/>
      <c r="CHY184" s="72"/>
      <c r="CHZ184" s="72"/>
      <c r="CIA184" s="72"/>
      <c r="CIB184" s="72"/>
      <c r="CIC184" s="72"/>
      <c r="CID184" s="72"/>
      <c r="CIE184" s="72"/>
      <c r="CIF184" s="72"/>
      <c r="CIG184" s="72"/>
      <c r="CIH184" s="72"/>
      <c r="CII184" s="72"/>
      <c r="CIJ184" s="72"/>
      <c r="CIK184" s="72"/>
      <c r="CIL184" s="72"/>
      <c r="CIM184" s="72"/>
      <c r="CIN184" s="72"/>
      <c r="CIO184" s="72"/>
      <c r="CIP184" s="72"/>
      <c r="CIQ184" s="72"/>
      <c r="CIR184" s="72"/>
      <c r="CIS184" s="72"/>
      <c r="CIT184" s="72"/>
      <c r="CIU184" s="72"/>
      <c r="CIV184" s="72"/>
      <c r="CIW184" s="72"/>
      <c r="CIX184" s="72"/>
      <c r="CIY184" s="72"/>
      <c r="CIZ184" s="72"/>
      <c r="CJA184" s="72"/>
      <c r="CJB184" s="72"/>
      <c r="CJC184" s="72"/>
      <c r="CJD184" s="72"/>
      <c r="CJE184" s="72"/>
      <c r="CJF184" s="72"/>
      <c r="CJG184" s="72"/>
      <c r="CJH184" s="72"/>
      <c r="CJI184" s="72"/>
      <c r="CJJ184" s="72"/>
      <c r="CJK184" s="72"/>
      <c r="CJL184" s="72"/>
      <c r="CJM184" s="72"/>
      <c r="CJN184" s="72"/>
      <c r="CJO184" s="72"/>
      <c r="CJP184" s="72"/>
      <c r="CJQ184" s="72"/>
      <c r="CJR184" s="72"/>
      <c r="CJS184" s="72"/>
      <c r="CJT184" s="72"/>
      <c r="CJU184" s="72"/>
      <c r="CJV184" s="72"/>
      <c r="CJW184" s="72"/>
      <c r="CJX184" s="72"/>
      <c r="CJY184" s="72"/>
      <c r="CJZ184" s="72"/>
      <c r="CKA184" s="72"/>
      <c r="CKB184" s="72"/>
      <c r="CKC184" s="72"/>
      <c r="CKD184" s="72"/>
      <c r="CKE184" s="72"/>
      <c r="CKF184" s="72"/>
      <c r="CKG184" s="72"/>
      <c r="CKH184" s="72"/>
      <c r="CKI184" s="72"/>
      <c r="CKJ184" s="72"/>
      <c r="CKK184" s="72"/>
      <c r="CKL184" s="72"/>
      <c r="CKM184" s="72"/>
      <c r="CKN184" s="72"/>
      <c r="CKO184" s="72"/>
      <c r="CKP184" s="72"/>
      <c r="CKQ184" s="72"/>
      <c r="CKR184" s="72"/>
      <c r="CKS184" s="72"/>
      <c r="CKT184" s="72"/>
      <c r="CKU184" s="72"/>
      <c r="CKV184" s="72"/>
      <c r="CKW184" s="72"/>
      <c r="CKX184" s="72"/>
      <c r="CKY184" s="72"/>
      <c r="CKZ184" s="72"/>
      <c r="CLA184" s="72"/>
      <c r="CLB184" s="72"/>
      <c r="CLC184" s="72"/>
      <c r="CLD184" s="72"/>
      <c r="CLE184" s="72"/>
      <c r="CLF184" s="72"/>
      <c r="CLG184" s="72"/>
      <c r="CLH184" s="72"/>
      <c r="CLI184" s="72"/>
      <c r="CLJ184" s="72"/>
      <c r="CLK184" s="72"/>
      <c r="CLL184" s="72"/>
      <c r="CLM184" s="72"/>
      <c r="CLN184" s="72"/>
      <c r="CLO184" s="72"/>
      <c r="CLP184" s="72"/>
      <c r="CLQ184" s="72"/>
      <c r="CLR184" s="72"/>
      <c r="CLS184" s="72"/>
      <c r="CLT184" s="72"/>
      <c r="CLU184" s="72"/>
      <c r="CLV184" s="72"/>
      <c r="CLW184" s="72"/>
      <c r="CLX184" s="72"/>
      <c r="CLY184" s="72"/>
      <c r="CLZ184" s="72"/>
      <c r="CMA184" s="72"/>
      <c r="CMB184" s="72"/>
      <c r="CMC184" s="72"/>
      <c r="CMD184" s="72"/>
      <c r="CME184" s="72"/>
      <c r="CMF184" s="72"/>
      <c r="CMG184" s="72"/>
      <c r="CMH184" s="72"/>
      <c r="CMI184" s="72"/>
      <c r="CMJ184" s="72"/>
      <c r="CMK184" s="72"/>
      <c r="CML184" s="72"/>
      <c r="CMM184" s="72"/>
      <c r="CMN184" s="72"/>
      <c r="CMO184" s="72"/>
      <c r="CMP184" s="72"/>
      <c r="CMQ184" s="72"/>
      <c r="CMR184" s="72"/>
      <c r="CMS184" s="72"/>
      <c r="CMT184" s="72"/>
      <c r="CMU184" s="72"/>
      <c r="CMV184" s="72"/>
      <c r="CMW184" s="72"/>
      <c r="CMX184" s="72"/>
      <c r="CMY184" s="72"/>
      <c r="CMZ184" s="72"/>
      <c r="CNA184" s="72"/>
      <c r="CNB184" s="72"/>
      <c r="CNC184" s="72"/>
      <c r="CND184" s="72"/>
      <c r="CNE184" s="72"/>
      <c r="CNF184" s="72"/>
      <c r="CNG184" s="72"/>
      <c r="CNH184" s="72"/>
      <c r="CNI184" s="72"/>
      <c r="CNJ184" s="72"/>
      <c r="CNK184" s="72"/>
      <c r="CNL184" s="72"/>
      <c r="CNM184" s="72"/>
      <c r="CNN184" s="72"/>
      <c r="CNO184" s="72"/>
      <c r="CNP184" s="72"/>
      <c r="CNQ184" s="72"/>
      <c r="CNR184" s="72"/>
      <c r="CNS184" s="72"/>
      <c r="CNT184" s="72"/>
      <c r="CNU184" s="72"/>
      <c r="CNV184" s="72"/>
      <c r="CNW184" s="72"/>
      <c r="CNX184" s="72"/>
      <c r="CNY184" s="72"/>
      <c r="CNZ184" s="72"/>
      <c r="COA184" s="72"/>
      <c r="COB184" s="72"/>
      <c r="COC184" s="72"/>
      <c r="COD184" s="72"/>
      <c r="COE184" s="72"/>
      <c r="COF184" s="72"/>
      <c r="COG184" s="72"/>
      <c r="COH184" s="72"/>
      <c r="COI184" s="72"/>
      <c r="COJ184" s="72"/>
      <c r="COK184" s="72"/>
      <c r="COL184" s="72"/>
      <c r="COM184" s="72"/>
      <c r="CON184" s="72"/>
      <c r="COO184" s="72"/>
      <c r="COP184" s="72"/>
      <c r="COQ184" s="72"/>
      <c r="COR184" s="72"/>
      <c r="COS184" s="72"/>
      <c r="COT184" s="72"/>
      <c r="COU184" s="72"/>
      <c r="COV184" s="72"/>
      <c r="COW184" s="72"/>
      <c r="COX184" s="72"/>
      <c r="COY184" s="72"/>
      <c r="COZ184" s="72"/>
      <c r="CPA184" s="72"/>
      <c r="CPB184" s="72"/>
      <c r="CPC184" s="72"/>
      <c r="CPD184" s="72"/>
      <c r="CPE184" s="72"/>
      <c r="CPF184" s="72"/>
      <c r="CPG184" s="72"/>
      <c r="CPH184" s="72"/>
      <c r="CPI184" s="72"/>
      <c r="CPJ184" s="72"/>
      <c r="CPK184" s="72"/>
      <c r="CPL184" s="72"/>
      <c r="CPM184" s="72"/>
      <c r="CPN184" s="72"/>
      <c r="CPO184" s="72"/>
      <c r="CPP184" s="72"/>
      <c r="CPQ184" s="72"/>
      <c r="CPR184" s="72"/>
      <c r="CPS184" s="72"/>
      <c r="CPT184" s="72"/>
      <c r="CPU184" s="72"/>
      <c r="CPV184" s="72"/>
      <c r="CPW184" s="72"/>
      <c r="CPX184" s="72"/>
      <c r="CPY184" s="72"/>
      <c r="CPZ184" s="72"/>
      <c r="CQA184" s="72"/>
      <c r="CQB184" s="72"/>
      <c r="CQC184" s="72"/>
      <c r="CQD184" s="72"/>
      <c r="CQE184" s="72"/>
      <c r="CQF184" s="72"/>
      <c r="CQG184" s="72"/>
      <c r="CQH184" s="72"/>
      <c r="CQI184" s="72"/>
      <c r="CQJ184" s="72"/>
      <c r="CQK184" s="72"/>
      <c r="CQL184" s="72"/>
      <c r="CQM184" s="72"/>
      <c r="CQN184" s="72"/>
      <c r="CQO184" s="72"/>
      <c r="CQP184" s="72"/>
      <c r="CQQ184" s="72"/>
      <c r="CQR184" s="72"/>
      <c r="CQS184" s="72"/>
      <c r="CQT184" s="72"/>
      <c r="CQU184" s="72"/>
      <c r="CQV184" s="72"/>
      <c r="CQW184" s="72"/>
      <c r="CQX184" s="72"/>
      <c r="CQY184" s="72"/>
      <c r="CQZ184" s="72"/>
      <c r="CRA184" s="72"/>
      <c r="CRB184" s="72"/>
      <c r="CRC184" s="72"/>
      <c r="CRD184" s="72"/>
      <c r="CRE184" s="72"/>
      <c r="CRF184" s="72"/>
      <c r="CRG184" s="72"/>
      <c r="CRH184" s="72"/>
      <c r="CRI184" s="72"/>
      <c r="CRJ184" s="72"/>
      <c r="CRK184" s="72"/>
      <c r="CRL184" s="72"/>
      <c r="CRM184" s="72"/>
      <c r="CRN184" s="72"/>
      <c r="CRO184" s="72"/>
      <c r="CRP184" s="72"/>
      <c r="CRQ184" s="72"/>
      <c r="CRR184" s="72"/>
      <c r="CRS184" s="72"/>
      <c r="CRT184" s="72"/>
      <c r="CRU184" s="72"/>
      <c r="CRV184" s="72"/>
      <c r="CRW184" s="72"/>
      <c r="CRX184" s="72"/>
      <c r="CRY184" s="72"/>
      <c r="CRZ184" s="72"/>
      <c r="CSA184" s="72"/>
      <c r="CSB184" s="72"/>
      <c r="CSC184" s="72"/>
      <c r="CSD184" s="72"/>
      <c r="CSE184" s="72"/>
      <c r="CSF184" s="72"/>
      <c r="CSG184" s="72"/>
      <c r="CSH184" s="72"/>
      <c r="CSI184" s="72"/>
      <c r="CSJ184" s="72"/>
      <c r="CSK184" s="72"/>
      <c r="CSL184" s="72"/>
      <c r="CSM184" s="72"/>
      <c r="CSN184" s="72"/>
      <c r="CSO184" s="72"/>
      <c r="CSP184" s="72"/>
      <c r="CSQ184" s="72"/>
      <c r="CSR184" s="72"/>
      <c r="CSS184" s="72"/>
      <c r="CST184" s="72"/>
      <c r="CSU184" s="72"/>
      <c r="CSV184" s="72"/>
      <c r="CSW184" s="72"/>
      <c r="CSX184" s="72"/>
      <c r="CSY184" s="72"/>
      <c r="CSZ184" s="72"/>
      <c r="CTA184" s="72"/>
      <c r="CTB184" s="72"/>
      <c r="CTC184" s="72"/>
      <c r="CTD184" s="72"/>
      <c r="CTE184" s="72"/>
      <c r="CTF184" s="72"/>
      <c r="CTG184" s="72"/>
      <c r="CTH184" s="72"/>
      <c r="CTI184" s="72"/>
      <c r="CTJ184" s="72"/>
      <c r="CTK184" s="72"/>
      <c r="CTL184" s="72"/>
      <c r="CTM184" s="72"/>
      <c r="CTN184" s="72"/>
      <c r="CTO184" s="72"/>
      <c r="CTP184" s="72"/>
      <c r="CTQ184" s="72"/>
      <c r="CTR184" s="72"/>
      <c r="CTS184" s="72"/>
      <c r="CTT184" s="72"/>
      <c r="CTU184" s="72"/>
      <c r="CTV184" s="72"/>
      <c r="CTW184" s="72"/>
      <c r="CTX184" s="72"/>
      <c r="CTY184" s="72"/>
      <c r="CTZ184" s="72"/>
      <c r="CUA184" s="72"/>
      <c r="CUB184" s="72"/>
      <c r="CUC184" s="72"/>
      <c r="CUD184" s="72"/>
      <c r="CUE184" s="72"/>
      <c r="CUF184" s="72"/>
      <c r="CUG184" s="72"/>
      <c r="CUH184" s="72"/>
      <c r="CUI184" s="72"/>
      <c r="CUJ184" s="72"/>
      <c r="CUK184" s="72"/>
      <c r="CUL184" s="72"/>
      <c r="CUM184" s="72"/>
      <c r="CUN184" s="72"/>
      <c r="CUO184" s="72"/>
      <c r="CUP184" s="72"/>
      <c r="CUQ184" s="72"/>
      <c r="CUR184" s="72"/>
      <c r="CUS184" s="72"/>
      <c r="CUT184" s="72"/>
      <c r="CUU184" s="72"/>
      <c r="CUV184" s="72"/>
      <c r="CUW184" s="72"/>
      <c r="CUX184" s="72"/>
      <c r="CUY184" s="72"/>
      <c r="CUZ184" s="72"/>
      <c r="CVA184" s="72"/>
      <c r="CVB184" s="72"/>
      <c r="CVC184" s="72"/>
      <c r="CVD184" s="72"/>
      <c r="CVE184" s="72"/>
      <c r="CVF184" s="72"/>
      <c r="CVG184" s="72"/>
      <c r="CVH184" s="72"/>
      <c r="CVI184" s="72"/>
      <c r="CVJ184" s="72"/>
      <c r="CVK184" s="72"/>
      <c r="CVL184" s="72"/>
      <c r="CVM184" s="72"/>
      <c r="CVN184" s="72"/>
      <c r="CVO184" s="72"/>
      <c r="CVP184" s="72"/>
      <c r="CVQ184" s="72"/>
      <c r="CVR184" s="72"/>
      <c r="CVS184" s="72"/>
      <c r="CVT184" s="72"/>
      <c r="CVU184" s="72"/>
      <c r="CVV184" s="72"/>
      <c r="CVW184" s="72"/>
      <c r="CVX184" s="72"/>
      <c r="CVY184" s="72"/>
      <c r="CVZ184" s="72"/>
      <c r="CWA184" s="72"/>
      <c r="CWB184" s="72"/>
      <c r="CWC184" s="72"/>
      <c r="CWD184" s="72"/>
      <c r="CWE184" s="72"/>
      <c r="CWF184" s="72"/>
      <c r="CWG184" s="72"/>
      <c r="CWH184" s="72"/>
      <c r="CWI184" s="72"/>
      <c r="CWJ184" s="72"/>
      <c r="CWK184" s="72"/>
      <c r="CWL184" s="72"/>
      <c r="CWM184" s="72"/>
      <c r="CWN184" s="72"/>
      <c r="CWO184" s="72"/>
      <c r="CWP184" s="72"/>
      <c r="CWQ184" s="72"/>
      <c r="CWR184" s="72"/>
      <c r="CWS184" s="72"/>
      <c r="CWT184" s="72"/>
      <c r="CWU184" s="72"/>
      <c r="CWV184" s="72"/>
      <c r="CWW184" s="72"/>
      <c r="CWX184" s="72"/>
      <c r="CWY184" s="72"/>
      <c r="CWZ184" s="72"/>
      <c r="CXA184" s="72"/>
      <c r="CXB184" s="72"/>
      <c r="CXC184" s="72"/>
      <c r="CXD184" s="72"/>
      <c r="CXE184" s="72"/>
      <c r="CXF184" s="72"/>
      <c r="CXG184" s="72"/>
      <c r="CXH184" s="72"/>
      <c r="CXI184" s="72"/>
      <c r="CXJ184" s="72"/>
      <c r="CXK184" s="72"/>
      <c r="CXL184" s="72"/>
      <c r="CXM184" s="72"/>
      <c r="CXN184" s="72"/>
      <c r="CXO184" s="72"/>
      <c r="CXP184" s="72"/>
      <c r="CXQ184" s="72"/>
      <c r="CXR184" s="72"/>
      <c r="CXS184" s="72"/>
      <c r="CXT184" s="72"/>
      <c r="CXU184" s="72"/>
      <c r="CXV184" s="72"/>
      <c r="CXW184" s="72"/>
      <c r="CXX184" s="72"/>
      <c r="CXY184" s="72"/>
      <c r="CXZ184" s="72"/>
      <c r="CYA184" s="72"/>
      <c r="CYB184" s="72"/>
      <c r="CYC184" s="72"/>
      <c r="CYD184" s="72"/>
      <c r="CYE184" s="72"/>
      <c r="CYF184" s="72"/>
      <c r="CYG184" s="72"/>
      <c r="CYH184" s="72"/>
      <c r="CYI184" s="72"/>
      <c r="CYJ184" s="72"/>
      <c r="CYK184" s="72"/>
      <c r="CYL184" s="72"/>
      <c r="CYM184" s="72"/>
      <c r="CYN184" s="72"/>
      <c r="CYO184" s="72"/>
      <c r="CYP184" s="72"/>
      <c r="CYQ184" s="72"/>
      <c r="CYR184" s="72"/>
      <c r="CYS184" s="72"/>
      <c r="CYT184" s="72"/>
      <c r="CYU184" s="72"/>
      <c r="CYV184" s="72"/>
      <c r="CYW184" s="72"/>
      <c r="CYX184" s="72"/>
      <c r="CYY184" s="72"/>
      <c r="CYZ184" s="72"/>
      <c r="CZA184" s="72"/>
      <c r="CZB184" s="72"/>
      <c r="CZC184" s="72"/>
      <c r="CZD184" s="72"/>
      <c r="CZE184" s="72"/>
      <c r="CZF184" s="72"/>
      <c r="CZG184" s="72"/>
      <c r="CZH184" s="72"/>
      <c r="CZI184" s="72"/>
      <c r="CZJ184" s="72"/>
      <c r="CZK184" s="72"/>
      <c r="CZL184" s="72"/>
      <c r="CZM184" s="72"/>
      <c r="CZN184" s="72"/>
      <c r="CZO184" s="72"/>
      <c r="CZP184" s="72"/>
      <c r="CZQ184" s="72"/>
      <c r="CZR184" s="72"/>
      <c r="CZS184" s="72"/>
      <c r="CZT184" s="72"/>
      <c r="CZU184" s="72"/>
      <c r="CZV184" s="72"/>
      <c r="CZW184" s="72"/>
      <c r="CZX184" s="72"/>
      <c r="CZY184" s="72"/>
      <c r="CZZ184" s="72"/>
      <c r="DAA184" s="72"/>
      <c r="DAB184" s="72"/>
      <c r="DAC184" s="72"/>
      <c r="DAD184" s="72"/>
      <c r="DAE184" s="72"/>
      <c r="DAF184" s="72"/>
      <c r="DAG184" s="72"/>
      <c r="DAH184" s="72"/>
      <c r="DAI184" s="72"/>
      <c r="DAJ184" s="72"/>
      <c r="DAK184" s="72"/>
      <c r="DAL184" s="72"/>
      <c r="DAM184" s="72"/>
      <c r="DAN184" s="72"/>
      <c r="DAO184" s="72"/>
      <c r="DAP184" s="72"/>
      <c r="DAQ184" s="72"/>
      <c r="DAR184" s="72"/>
      <c r="DAS184" s="72"/>
      <c r="DAT184" s="72"/>
      <c r="DAU184" s="72"/>
      <c r="DAV184" s="72"/>
      <c r="DAW184" s="72"/>
      <c r="DAX184" s="72"/>
      <c r="DAY184" s="72"/>
      <c r="DAZ184" s="72"/>
      <c r="DBA184" s="72"/>
      <c r="DBB184" s="72"/>
      <c r="DBC184" s="72"/>
      <c r="DBD184" s="72"/>
      <c r="DBE184" s="72"/>
      <c r="DBF184" s="72"/>
      <c r="DBG184" s="72"/>
      <c r="DBH184" s="72"/>
      <c r="DBI184" s="72"/>
      <c r="DBJ184" s="72"/>
      <c r="DBK184" s="72"/>
      <c r="DBL184" s="72"/>
      <c r="DBM184" s="72"/>
      <c r="DBN184" s="72"/>
      <c r="DBO184" s="72"/>
      <c r="DBP184" s="72"/>
      <c r="DBQ184" s="72"/>
      <c r="DBR184" s="72"/>
      <c r="DBS184" s="72"/>
      <c r="DBT184" s="72"/>
      <c r="DBU184" s="72"/>
      <c r="DBV184" s="72"/>
      <c r="DBW184" s="72"/>
      <c r="DBX184" s="72"/>
      <c r="DBY184" s="72"/>
      <c r="DBZ184" s="72"/>
      <c r="DCA184" s="72"/>
      <c r="DCB184" s="72"/>
      <c r="DCC184" s="72"/>
      <c r="DCD184" s="72"/>
      <c r="DCE184" s="72"/>
      <c r="DCF184" s="72"/>
      <c r="DCG184" s="72"/>
      <c r="DCH184" s="72"/>
      <c r="DCI184" s="72"/>
      <c r="DCJ184" s="72"/>
      <c r="DCK184" s="72"/>
      <c r="DCL184" s="72"/>
      <c r="DCM184" s="72"/>
      <c r="DCN184" s="72"/>
      <c r="DCO184" s="72"/>
      <c r="DCP184" s="72"/>
      <c r="DCQ184" s="72"/>
      <c r="DCR184" s="72"/>
      <c r="DCS184" s="72"/>
      <c r="DCT184" s="72"/>
      <c r="DCU184" s="72"/>
      <c r="DCV184" s="72"/>
      <c r="DCW184" s="72"/>
      <c r="DCX184" s="72"/>
      <c r="DCY184" s="72"/>
      <c r="DCZ184" s="72"/>
      <c r="DDA184" s="72"/>
      <c r="DDB184" s="72"/>
      <c r="DDC184" s="72"/>
      <c r="DDD184" s="72"/>
      <c r="DDE184" s="72"/>
      <c r="DDF184" s="72"/>
      <c r="DDG184" s="72"/>
      <c r="DDH184" s="72"/>
      <c r="DDI184" s="72"/>
      <c r="DDJ184" s="72"/>
      <c r="DDK184" s="72"/>
      <c r="DDL184" s="72"/>
      <c r="DDM184" s="72"/>
      <c r="DDN184" s="72"/>
      <c r="DDO184" s="72"/>
      <c r="DDP184" s="72"/>
      <c r="DDQ184" s="72"/>
      <c r="DDR184" s="72"/>
      <c r="DDS184" s="72"/>
      <c r="DDT184" s="72"/>
      <c r="DDU184" s="72"/>
      <c r="DDV184" s="72"/>
      <c r="DDW184" s="72"/>
      <c r="DDX184" s="72"/>
      <c r="DDY184" s="72"/>
      <c r="DDZ184" s="72"/>
      <c r="DEA184" s="72"/>
      <c r="DEB184" s="72"/>
      <c r="DEC184" s="72"/>
      <c r="DED184" s="72"/>
      <c r="DEE184" s="72"/>
      <c r="DEF184" s="72"/>
      <c r="DEG184" s="72"/>
      <c r="DEH184" s="72"/>
      <c r="DEI184" s="72"/>
      <c r="DEJ184" s="72"/>
      <c r="DEK184" s="72"/>
      <c r="DEL184" s="72"/>
      <c r="DEM184" s="72"/>
      <c r="DEN184" s="72"/>
      <c r="DEO184" s="72"/>
      <c r="DEP184" s="72"/>
      <c r="DEQ184" s="72"/>
      <c r="DER184" s="72"/>
      <c r="DES184" s="72"/>
      <c r="DET184" s="72"/>
      <c r="DEU184" s="72"/>
      <c r="DEV184" s="72"/>
      <c r="DEW184" s="72"/>
      <c r="DEX184" s="72"/>
      <c r="DEY184" s="72"/>
      <c r="DEZ184" s="72"/>
      <c r="DFA184" s="72"/>
      <c r="DFB184" s="72"/>
      <c r="DFC184" s="72"/>
      <c r="DFD184" s="72"/>
      <c r="DFE184" s="72"/>
      <c r="DFF184" s="72"/>
      <c r="DFG184" s="72"/>
      <c r="DFH184" s="72"/>
      <c r="DFI184" s="72"/>
      <c r="DFJ184" s="72"/>
      <c r="DFK184" s="72"/>
      <c r="DFL184" s="72"/>
      <c r="DFM184" s="72"/>
      <c r="DFN184" s="72"/>
      <c r="DFO184" s="72"/>
      <c r="DFP184" s="72"/>
      <c r="DFQ184" s="72"/>
      <c r="DFR184" s="72"/>
      <c r="DFS184" s="72"/>
      <c r="DFT184" s="72"/>
      <c r="DFU184" s="72"/>
      <c r="DFV184" s="72"/>
      <c r="DFW184" s="72"/>
      <c r="DFX184" s="72"/>
      <c r="DFY184" s="72"/>
      <c r="DFZ184" s="72"/>
      <c r="DGA184" s="72"/>
      <c r="DGB184" s="72"/>
      <c r="DGC184" s="72"/>
      <c r="DGD184" s="72"/>
      <c r="DGE184" s="72"/>
      <c r="DGF184" s="72"/>
      <c r="DGG184" s="72"/>
      <c r="DGH184" s="72"/>
      <c r="DGI184" s="72"/>
      <c r="DGJ184" s="72"/>
      <c r="DGK184" s="72"/>
      <c r="DGL184" s="72"/>
      <c r="DGM184" s="72"/>
      <c r="DGN184" s="72"/>
      <c r="DGO184" s="72"/>
      <c r="DGP184" s="72"/>
      <c r="DGQ184" s="72"/>
      <c r="DGR184" s="72"/>
      <c r="DGS184" s="72"/>
      <c r="DGT184" s="72"/>
      <c r="DGU184" s="72"/>
      <c r="DGV184" s="72"/>
      <c r="DGW184" s="72"/>
      <c r="DGX184" s="72"/>
      <c r="DGY184" s="72"/>
      <c r="DGZ184" s="72"/>
      <c r="DHA184" s="72"/>
      <c r="DHB184" s="72"/>
      <c r="DHC184" s="72"/>
      <c r="DHD184" s="72"/>
      <c r="DHE184" s="72"/>
      <c r="DHF184" s="72"/>
      <c r="DHG184" s="72"/>
      <c r="DHH184" s="72"/>
      <c r="DHI184" s="72"/>
      <c r="DHJ184" s="72"/>
      <c r="DHK184" s="72"/>
      <c r="DHL184" s="72"/>
      <c r="DHM184" s="72"/>
      <c r="DHN184" s="72"/>
      <c r="DHO184" s="72"/>
      <c r="DHP184" s="72"/>
      <c r="DHQ184" s="72"/>
      <c r="DHR184" s="72"/>
      <c r="DHS184" s="72"/>
      <c r="DHT184" s="72"/>
      <c r="DHU184" s="72"/>
      <c r="DHV184" s="72"/>
      <c r="DHW184" s="72"/>
      <c r="DHX184" s="72"/>
      <c r="DHY184" s="72"/>
      <c r="DHZ184" s="72"/>
      <c r="DIA184" s="72"/>
      <c r="DIB184" s="72"/>
      <c r="DIC184" s="72"/>
      <c r="DID184" s="72"/>
      <c r="DIE184" s="72"/>
      <c r="DIF184" s="72"/>
      <c r="DIG184" s="72"/>
      <c r="DIH184" s="72"/>
      <c r="DII184" s="72"/>
      <c r="DIJ184" s="72"/>
      <c r="DIK184" s="72"/>
      <c r="DIL184" s="72"/>
      <c r="DIM184" s="72"/>
      <c r="DIN184" s="72"/>
      <c r="DIO184" s="72"/>
      <c r="DIP184" s="72"/>
      <c r="DIQ184" s="72"/>
      <c r="DIR184" s="72"/>
      <c r="DIS184" s="72"/>
      <c r="DIT184" s="72"/>
      <c r="DIU184" s="72"/>
      <c r="DIV184" s="72"/>
      <c r="DIW184" s="72"/>
      <c r="DIX184" s="72"/>
      <c r="DIY184" s="72"/>
      <c r="DIZ184" s="72"/>
      <c r="DJA184" s="72"/>
      <c r="DJB184" s="72"/>
      <c r="DJC184" s="72"/>
      <c r="DJD184" s="72"/>
      <c r="DJE184" s="72"/>
      <c r="DJF184" s="72"/>
      <c r="DJG184" s="72"/>
      <c r="DJH184" s="72"/>
      <c r="DJI184" s="72"/>
      <c r="DJJ184" s="72"/>
      <c r="DJK184" s="72"/>
      <c r="DJL184" s="72"/>
      <c r="DJM184" s="72"/>
      <c r="DJN184" s="72"/>
      <c r="DJO184" s="72"/>
      <c r="DJP184" s="72"/>
      <c r="DJQ184" s="72"/>
      <c r="DJR184" s="72"/>
      <c r="DJS184" s="72"/>
      <c r="DJT184" s="72"/>
      <c r="DJU184" s="72"/>
      <c r="DJV184" s="72"/>
      <c r="DJW184" s="72"/>
      <c r="DJX184" s="72"/>
      <c r="DJY184" s="72"/>
      <c r="DJZ184" s="72"/>
      <c r="DKA184" s="72"/>
      <c r="DKB184" s="72"/>
      <c r="DKC184" s="72"/>
      <c r="DKD184" s="72"/>
      <c r="DKE184" s="72"/>
      <c r="DKF184" s="72"/>
      <c r="DKG184" s="72"/>
      <c r="DKH184" s="72"/>
      <c r="DKI184" s="72"/>
      <c r="DKJ184" s="72"/>
      <c r="DKK184" s="72"/>
      <c r="DKL184" s="72"/>
      <c r="DKM184" s="72"/>
      <c r="DKN184" s="72"/>
      <c r="DKO184" s="72"/>
      <c r="DKP184" s="72"/>
      <c r="DKQ184" s="72"/>
      <c r="DKR184" s="72"/>
      <c r="DKS184" s="72"/>
      <c r="DKT184" s="72"/>
      <c r="DKU184" s="72"/>
      <c r="DKV184" s="72"/>
      <c r="DKW184" s="72"/>
      <c r="DKX184" s="72"/>
      <c r="DKY184" s="72"/>
      <c r="DKZ184" s="72"/>
      <c r="DLA184" s="72"/>
      <c r="DLB184" s="72"/>
      <c r="DLC184" s="72"/>
      <c r="DLD184" s="72"/>
      <c r="DLE184" s="72"/>
      <c r="DLF184" s="72"/>
      <c r="DLG184" s="72"/>
      <c r="DLH184" s="72"/>
      <c r="DLI184" s="72"/>
      <c r="DLJ184" s="72"/>
      <c r="DLK184" s="72"/>
      <c r="DLL184" s="72"/>
      <c r="DLM184" s="72"/>
      <c r="DLN184" s="72"/>
      <c r="DLO184" s="72"/>
      <c r="DLP184" s="72"/>
      <c r="DLQ184" s="72"/>
      <c r="DLR184" s="72"/>
      <c r="DLS184" s="72"/>
      <c r="DLT184" s="72"/>
      <c r="DLU184" s="72"/>
      <c r="DLV184" s="72"/>
      <c r="DLW184" s="72"/>
      <c r="DLX184" s="72"/>
      <c r="DLY184" s="72"/>
      <c r="DLZ184" s="72"/>
      <c r="DMA184" s="72"/>
      <c r="DMB184" s="72"/>
      <c r="DMC184" s="72"/>
      <c r="DMD184" s="72"/>
      <c r="DME184" s="72"/>
      <c r="DMF184" s="72"/>
      <c r="DMG184" s="72"/>
      <c r="DMH184" s="72"/>
      <c r="DMI184" s="72"/>
      <c r="DMJ184" s="72"/>
      <c r="DMK184" s="72"/>
      <c r="DML184" s="72"/>
      <c r="DMM184" s="72"/>
      <c r="DMN184" s="72"/>
      <c r="DMO184" s="72"/>
      <c r="DMP184" s="72"/>
      <c r="DMQ184" s="72"/>
      <c r="DMR184" s="72"/>
      <c r="DMS184" s="72"/>
      <c r="DMT184" s="72"/>
      <c r="DMU184" s="72"/>
      <c r="DMV184" s="72"/>
      <c r="DMW184" s="72"/>
      <c r="DMX184" s="72"/>
      <c r="DMY184" s="72"/>
      <c r="DMZ184" s="72"/>
      <c r="DNA184" s="72"/>
      <c r="DNB184" s="72"/>
      <c r="DNC184" s="72"/>
      <c r="DND184" s="72"/>
      <c r="DNE184" s="72"/>
      <c r="DNF184" s="72"/>
      <c r="DNG184" s="72"/>
      <c r="DNH184" s="72"/>
      <c r="DNI184" s="72"/>
      <c r="DNJ184" s="72"/>
      <c r="DNK184" s="72"/>
      <c r="DNL184" s="72"/>
      <c r="DNM184" s="72"/>
      <c r="DNN184" s="72"/>
      <c r="DNO184" s="72"/>
      <c r="DNP184" s="72"/>
      <c r="DNQ184" s="72"/>
      <c r="DNR184" s="72"/>
      <c r="DNS184" s="72"/>
      <c r="DNT184" s="72"/>
      <c r="DNU184" s="72"/>
      <c r="DNV184" s="72"/>
      <c r="DNW184" s="72"/>
      <c r="DNX184" s="72"/>
      <c r="DNY184" s="72"/>
      <c r="DNZ184" s="72"/>
      <c r="DOA184" s="72"/>
      <c r="DOB184" s="72"/>
      <c r="DOC184" s="72"/>
      <c r="DOD184" s="72"/>
      <c r="DOE184" s="72"/>
      <c r="DOF184" s="72"/>
      <c r="DOG184" s="72"/>
      <c r="DOH184" s="72"/>
      <c r="DOI184" s="72"/>
      <c r="DOJ184" s="72"/>
      <c r="DOK184" s="72"/>
      <c r="DOL184" s="72"/>
      <c r="DOM184" s="72"/>
      <c r="DON184" s="72"/>
      <c r="DOO184" s="72"/>
      <c r="DOP184" s="72"/>
      <c r="DOQ184" s="72"/>
      <c r="DOR184" s="72"/>
      <c r="DOS184" s="72"/>
      <c r="DOT184" s="72"/>
      <c r="DOU184" s="72"/>
      <c r="DOV184" s="72"/>
      <c r="DOW184" s="72"/>
      <c r="DOX184" s="72"/>
      <c r="DOY184" s="72"/>
      <c r="DOZ184" s="72"/>
      <c r="DPA184" s="72"/>
      <c r="DPB184" s="72"/>
      <c r="DPC184" s="72"/>
      <c r="DPD184" s="72"/>
      <c r="DPE184" s="72"/>
      <c r="DPF184" s="72"/>
      <c r="DPG184" s="72"/>
      <c r="DPH184" s="72"/>
      <c r="DPI184" s="72"/>
      <c r="DPJ184" s="72"/>
      <c r="DPK184" s="72"/>
      <c r="DPL184" s="72"/>
      <c r="DPM184" s="72"/>
      <c r="DPN184" s="72"/>
      <c r="DPO184" s="72"/>
      <c r="DPP184" s="72"/>
      <c r="DPQ184" s="72"/>
      <c r="DPR184" s="72"/>
      <c r="DPS184" s="72"/>
      <c r="DPT184" s="72"/>
      <c r="DPU184" s="72"/>
      <c r="DPV184" s="72"/>
      <c r="DPW184" s="72"/>
      <c r="DPX184" s="72"/>
      <c r="DPY184" s="72"/>
      <c r="DPZ184" s="72"/>
      <c r="DQA184" s="72"/>
      <c r="DQB184" s="72"/>
      <c r="DQC184" s="72"/>
      <c r="DQD184" s="72"/>
      <c r="DQE184" s="72"/>
      <c r="DQF184" s="72"/>
      <c r="DQG184" s="72"/>
      <c r="DQH184" s="72"/>
      <c r="DQI184" s="72"/>
      <c r="DQJ184" s="72"/>
      <c r="DQK184" s="72"/>
      <c r="DQL184" s="72"/>
      <c r="DQM184" s="72"/>
      <c r="DQN184" s="72"/>
      <c r="DQO184" s="72"/>
      <c r="DQP184" s="72"/>
      <c r="DQQ184" s="72"/>
      <c r="DQR184" s="72"/>
      <c r="DQS184" s="72"/>
      <c r="DQT184" s="72"/>
      <c r="DQU184" s="72"/>
      <c r="DQV184" s="72"/>
      <c r="DQW184" s="72"/>
      <c r="DQX184" s="72"/>
      <c r="DQY184" s="72"/>
      <c r="DQZ184" s="72"/>
      <c r="DRA184" s="72"/>
      <c r="DRB184" s="72"/>
      <c r="DRC184" s="72"/>
      <c r="DRD184" s="72"/>
      <c r="DRE184" s="72"/>
      <c r="DRF184" s="72"/>
      <c r="DRG184" s="72"/>
      <c r="DRH184" s="72"/>
      <c r="DRI184" s="72"/>
      <c r="DRJ184" s="72"/>
      <c r="DRK184" s="72"/>
      <c r="DRL184" s="72"/>
      <c r="DRM184" s="72"/>
      <c r="DRN184" s="72"/>
      <c r="DRO184" s="72"/>
      <c r="DRP184" s="72"/>
      <c r="DRQ184" s="72"/>
      <c r="DRR184" s="72"/>
      <c r="DRS184" s="72"/>
      <c r="DRT184" s="72"/>
      <c r="DRU184" s="72"/>
      <c r="DRV184" s="72"/>
      <c r="DRW184" s="72"/>
      <c r="DRX184" s="72"/>
      <c r="DRY184" s="72"/>
      <c r="DRZ184" s="72"/>
      <c r="DSA184" s="72"/>
      <c r="DSB184" s="72"/>
      <c r="DSC184" s="72"/>
      <c r="DSD184" s="72"/>
      <c r="DSE184" s="72"/>
      <c r="DSF184" s="72"/>
      <c r="DSG184" s="72"/>
      <c r="DSH184" s="72"/>
      <c r="DSI184" s="72"/>
      <c r="DSJ184" s="72"/>
      <c r="DSK184" s="72"/>
      <c r="DSL184" s="72"/>
      <c r="DSM184" s="72"/>
      <c r="DSN184" s="72"/>
      <c r="DSO184" s="72"/>
      <c r="DSP184" s="72"/>
      <c r="DSQ184" s="72"/>
      <c r="DSR184" s="72"/>
      <c r="DSS184" s="72"/>
      <c r="DST184" s="72"/>
      <c r="DSU184" s="72"/>
      <c r="DSV184" s="72"/>
      <c r="DSW184" s="72"/>
      <c r="DSX184" s="72"/>
      <c r="DSY184" s="72"/>
      <c r="DSZ184" s="72"/>
      <c r="DTA184" s="72"/>
      <c r="DTB184" s="72"/>
      <c r="DTC184" s="72"/>
      <c r="DTD184" s="72"/>
      <c r="DTE184" s="72"/>
      <c r="DTF184" s="72"/>
      <c r="DTG184" s="72"/>
      <c r="DTH184" s="72"/>
      <c r="DTI184" s="72"/>
      <c r="DTJ184" s="72"/>
      <c r="DTK184" s="72"/>
      <c r="DTL184" s="72"/>
      <c r="DTM184" s="72"/>
      <c r="DTN184" s="72"/>
      <c r="DTO184" s="72"/>
      <c r="DTP184" s="72"/>
      <c r="DTQ184" s="72"/>
      <c r="DTR184" s="72"/>
      <c r="DTS184" s="72"/>
      <c r="DTT184" s="72"/>
      <c r="DTU184" s="72"/>
      <c r="DTV184" s="72"/>
      <c r="DTW184" s="72"/>
      <c r="DTX184" s="72"/>
      <c r="DTY184" s="72"/>
      <c r="DTZ184" s="72"/>
      <c r="DUA184" s="72"/>
      <c r="DUB184" s="72"/>
      <c r="DUC184" s="72"/>
      <c r="DUD184" s="72"/>
      <c r="DUE184" s="72"/>
      <c r="DUF184" s="72"/>
      <c r="DUG184" s="72"/>
      <c r="DUH184" s="72"/>
      <c r="DUI184" s="72"/>
      <c r="DUJ184" s="72"/>
      <c r="DUK184" s="72"/>
      <c r="DUL184" s="72"/>
      <c r="DUM184" s="72"/>
      <c r="DUN184" s="72"/>
      <c r="DUO184" s="72"/>
      <c r="DUP184" s="72"/>
      <c r="DUQ184" s="72"/>
      <c r="DUR184" s="72"/>
      <c r="DUS184" s="72"/>
      <c r="DUT184" s="72"/>
      <c r="DUU184" s="72"/>
      <c r="DUV184" s="72"/>
      <c r="DUW184" s="72"/>
      <c r="DUX184" s="72"/>
      <c r="DUY184" s="72"/>
      <c r="DUZ184" s="72"/>
      <c r="DVA184" s="72"/>
      <c r="DVB184" s="72"/>
      <c r="DVC184" s="72"/>
      <c r="DVD184" s="72"/>
      <c r="DVE184" s="72"/>
      <c r="DVF184" s="72"/>
      <c r="DVG184" s="72"/>
      <c r="DVH184" s="72"/>
      <c r="DVI184" s="72"/>
      <c r="DVJ184" s="72"/>
      <c r="DVK184" s="72"/>
      <c r="DVL184" s="72"/>
      <c r="DVM184" s="72"/>
      <c r="DVN184" s="72"/>
      <c r="DVO184" s="72"/>
      <c r="DVP184" s="72"/>
      <c r="DVQ184" s="72"/>
      <c r="DVR184" s="72"/>
      <c r="DVS184" s="72"/>
      <c r="DVT184" s="72"/>
      <c r="DVU184" s="72"/>
      <c r="DVV184" s="72"/>
      <c r="DVW184" s="72"/>
      <c r="DVX184" s="72"/>
      <c r="DVY184" s="72"/>
      <c r="DVZ184" s="72"/>
      <c r="DWA184" s="72"/>
      <c r="DWB184" s="72"/>
      <c r="DWC184" s="72"/>
      <c r="DWD184" s="72"/>
      <c r="DWE184" s="72"/>
      <c r="DWF184" s="72"/>
      <c r="DWG184" s="72"/>
      <c r="DWH184" s="72"/>
      <c r="DWI184" s="72"/>
      <c r="DWJ184" s="72"/>
      <c r="DWK184" s="72"/>
      <c r="DWL184" s="72"/>
      <c r="DWM184" s="72"/>
      <c r="DWN184" s="72"/>
      <c r="DWO184" s="72"/>
      <c r="DWP184" s="72"/>
      <c r="DWQ184" s="72"/>
      <c r="DWR184" s="72"/>
      <c r="DWS184" s="72"/>
      <c r="DWT184" s="72"/>
      <c r="DWU184" s="72"/>
      <c r="DWV184" s="72"/>
      <c r="DWW184" s="72"/>
      <c r="DWX184" s="72"/>
      <c r="DWY184" s="72"/>
      <c r="DWZ184" s="72"/>
      <c r="DXA184" s="72"/>
      <c r="DXB184" s="72"/>
      <c r="DXC184" s="72"/>
      <c r="DXD184" s="72"/>
      <c r="DXE184" s="72"/>
      <c r="DXF184" s="72"/>
      <c r="DXG184" s="72"/>
      <c r="DXH184" s="72"/>
      <c r="DXI184" s="72"/>
      <c r="DXJ184" s="72"/>
      <c r="DXK184" s="72"/>
      <c r="DXL184" s="72"/>
      <c r="DXM184" s="72"/>
      <c r="DXN184" s="72"/>
      <c r="DXO184" s="72"/>
      <c r="DXP184" s="72"/>
      <c r="DXQ184" s="72"/>
      <c r="DXR184" s="72"/>
      <c r="DXS184" s="72"/>
      <c r="DXT184" s="72"/>
      <c r="DXU184" s="72"/>
      <c r="DXV184" s="72"/>
      <c r="DXW184" s="72"/>
      <c r="DXX184" s="72"/>
      <c r="DXY184" s="72"/>
      <c r="DXZ184" s="72"/>
      <c r="DYA184" s="72"/>
      <c r="DYB184" s="72"/>
      <c r="DYC184" s="72"/>
      <c r="DYD184" s="72"/>
      <c r="DYE184" s="72"/>
      <c r="DYF184" s="72"/>
      <c r="DYG184" s="72"/>
      <c r="DYH184" s="72"/>
      <c r="DYI184" s="72"/>
      <c r="DYJ184" s="72"/>
      <c r="DYK184" s="72"/>
      <c r="DYL184" s="72"/>
      <c r="DYM184" s="72"/>
      <c r="DYN184" s="72"/>
      <c r="DYO184" s="72"/>
      <c r="DYP184" s="72"/>
      <c r="DYQ184" s="72"/>
      <c r="DYR184" s="72"/>
      <c r="DYS184" s="72"/>
      <c r="DYT184" s="72"/>
      <c r="DYU184" s="72"/>
      <c r="DYV184" s="72"/>
      <c r="DYW184" s="72"/>
      <c r="DYX184" s="72"/>
      <c r="DYY184" s="72"/>
      <c r="DYZ184" s="72"/>
      <c r="DZA184" s="72"/>
      <c r="DZB184" s="72"/>
      <c r="DZC184" s="72"/>
      <c r="DZD184" s="72"/>
      <c r="DZE184" s="72"/>
      <c r="DZF184" s="72"/>
      <c r="DZG184" s="72"/>
      <c r="DZH184" s="72"/>
      <c r="DZI184" s="72"/>
      <c r="DZJ184" s="72"/>
      <c r="DZK184" s="72"/>
      <c r="DZL184" s="72"/>
      <c r="DZM184" s="72"/>
      <c r="DZN184" s="72"/>
      <c r="DZO184" s="72"/>
      <c r="DZP184" s="72"/>
      <c r="DZQ184" s="72"/>
      <c r="DZR184" s="72"/>
      <c r="DZS184" s="72"/>
      <c r="DZT184" s="72"/>
      <c r="DZU184" s="72"/>
      <c r="DZV184" s="72"/>
      <c r="DZW184" s="72"/>
      <c r="DZX184" s="72"/>
      <c r="DZY184" s="72"/>
      <c r="DZZ184" s="72"/>
      <c r="EAA184" s="72"/>
      <c r="EAB184" s="72"/>
      <c r="EAC184" s="72"/>
      <c r="EAD184" s="72"/>
      <c r="EAE184" s="72"/>
      <c r="EAF184" s="72"/>
      <c r="EAG184" s="72"/>
      <c r="EAH184" s="72"/>
      <c r="EAI184" s="72"/>
      <c r="EAJ184" s="72"/>
      <c r="EAK184" s="72"/>
      <c r="EAL184" s="72"/>
      <c r="EAM184" s="72"/>
      <c r="EAN184" s="72"/>
      <c r="EAO184" s="72"/>
      <c r="EAP184" s="72"/>
      <c r="EAQ184" s="72"/>
      <c r="EAR184" s="72"/>
      <c r="EAS184" s="72"/>
      <c r="EAT184" s="72"/>
      <c r="EAU184" s="72"/>
      <c r="EAV184" s="72"/>
      <c r="EAW184" s="72"/>
      <c r="EAX184" s="72"/>
      <c r="EAY184" s="72"/>
      <c r="EAZ184" s="72"/>
      <c r="EBA184" s="72"/>
      <c r="EBB184" s="72"/>
      <c r="EBC184" s="72"/>
      <c r="EBD184" s="72"/>
      <c r="EBE184" s="72"/>
      <c r="EBF184" s="72"/>
      <c r="EBG184" s="72"/>
      <c r="EBH184" s="72"/>
      <c r="EBI184" s="72"/>
      <c r="EBJ184" s="72"/>
      <c r="EBK184" s="72"/>
      <c r="EBL184" s="72"/>
      <c r="EBM184" s="72"/>
      <c r="EBN184" s="72"/>
      <c r="EBO184" s="72"/>
      <c r="EBP184" s="72"/>
      <c r="EBQ184" s="72"/>
      <c r="EBR184" s="72"/>
      <c r="EBS184" s="72"/>
      <c r="EBT184" s="72"/>
      <c r="EBU184" s="72"/>
      <c r="EBV184" s="72"/>
      <c r="EBW184" s="72"/>
      <c r="EBX184" s="72"/>
      <c r="EBY184" s="72"/>
      <c r="EBZ184" s="72"/>
      <c r="ECA184" s="72"/>
      <c r="ECB184" s="72"/>
      <c r="ECC184" s="72"/>
      <c r="ECD184" s="72"/>
      <c r="ECE184" s="72"/>
      <c r="ECF184" s="72"/>
      <c r="ECG184" s="72"/>
      <c r="ECH184" s="72"/>
      <c r="ECI184" s="72"/>
      <c r="ECJ184" s="72"/>
      <c r="ECK184" s="72"/>
      <c r="ECL184" s="72"/>
      <c r="ECM184" s="72"/>
      <c r="ECN184" s="72"/>
      <c r="ECO184" s="72"/>
      <c r="ECP184" s="72"/>
      <c r="ECQ184" s="72"/>
      <c r="ECR184" s="72"/>
      <c r="ECS184" s="72"/>
      <c r="ECT184" s="72"/>
      <c r="ECU184" s="72"/>
      <c r="ECV184" s="72"/>
      <c r="ECW184" s="72"/>
      <c r="ECX184" s="72"/>
      <c r="ECY184" s="72"/>
      <c r="ECZ184" s="72"/>
      <c r="EDA184" s="72"/>
      <c r="EDB184" s="72"/>
      <c r="EDC184" s="72"/>
      <c r="EDD184" s="72"/>
      <c r="EDE184" s="72"/>
      <c r="EDF184" s="72"/>
      <c r="EDG184" s="72"/>
      <c r="EDH184" s="72"/>
      <c r="EDI184" s="72"/>
      <c r="EDJ184" s="72"/>
      <c r="EDK184" s="72"/>
      <c r="EDL184" s="72"/>
      <c r="EDM184" s="72"/>
      <c r="EDN184" s="72"/>
      <c r="EDO184" s="72"/>
      <c r="EDP184" s="72"/>
      <c r="EDQ184" s="72"/>
      <c r="EDR184" s="72"/>
      <c r="EDS184" s="72"/>
      <c r="EDT184" s="72"/>
      <c r="EDU184" s="72"/>
      <c r="EDV184" s="72"/>
      <c r="EDW184" s="72"/>
      <c r="EDX184" s="72"/>
      <c r="EDY184" s="72"/>
      <c r="EDZ184" s="72"/>
      <c r="EEA184" s="72"/>
      <c r="EEB184" s="72"/>
      <c r="EEC184" s="72"/>
      <c r="EED184" s="72"/>
      <c r="EEE184" s="72"/>
      <c r="EEF184" s="72"/>
      <c r="EEG184" s="72"/>
      <c r="EEH184" s="72"/>
      <c r="EEI184" s="72"/>
      <c r="EEJ184" s="72"/>
      <c r="EEK184" s="72"/>
      <c r="EEL184" s="72"/>
      <c r="EEM184" s="72"/>
      <c r="EEN184" s="72"/>
      <c r="EEO184" s="72"/>
      <c r="EEP184" s="72"/>
      <c r="EEQ184" s="72"/>
      <c r="EER184" s="72"/>
      <c r="EES184" s="72"/>
      <c r="EET184" s="72"/>
      <c r="EEU184" s="72"/>
      <c r="EEV184" s="72"/>
      <c r="EEW184" s="72"/>
      <c r="EEX184" s="72"/>
      <c r="EEY184" s="72"/>
      <c r="EEZ184" s="72"/>
      <c r="EFA184" s="72"/>
      <c r="EFB184" s="72"/>
      <c r="EFC184" s="72"/>
      <c r="EFD184" s="72"/>
      <c r="EFE184" s="72"/>
      <c r="EFF184" s="72"/>
      <c r="EFG184" s="72"/>
      <c r="EFH184" s="72"/>
      <c r="EFI184" s="72"/>
      <c r="EFJ184" s="72"/>
      <c r="EFK184" s="72"/>
      <c r="EFL184" s="72"/>
      <c r="EFM184" s="72"/>
      <c r="EFN184" s="72"/>
      <c r="EFO184" s="72"/>
      <c r="EFP184" s="72"/>
      <c r="EFQ184" s="72"/>
      <c r="EFR184" s="72"/>
      <c r="EFS184" s="72"/>
      <c r="EFT184" s="72"/>
      <c r="EFU184" s="72"/>
      <c r="EFV184" s="72"/>
      <c r="EFW184" s="72"/>
      <c r="EFX184" s="72"/>
      <c r="EFY184" s="72"/>
      <c r="EFZ184" s="72"/>
      <c r="EGA184" s="72"/>
      <c r="EGB184" s="72"/>
      <c r="EGC184" s="72"/>
      <c r="EGD184" s="72"/>
      <c r="EGE184" s="72"/>
      <c r="EGF184" s="72"/>
      <c r="EGG184" s="72"/>
      <c r="EGH184" s="72"/>
      <c r="EGI184" s="72"/>
      <c r="EGJ184" s="72"/>
      <c r="EGK184" s="72"/>
      <c r="EGL184" s="72"/>
      <c r="EGM184" s="72"/>
      <c r="EGN184" s="72"/>
      <c r="EGO184" s="72"/>
      <c r="EGP184" s="72"/>
      <c r="EGQ184" s="72"/>
      <c r="EGR184" s="72"/>
      <c r="EGS184" s="72"/>
      <c r="EGT184" s="72"/>
      <c r="EGU184" s="72"/>
      <c r="EGV184" s="72"/>
      <c r="EGW184" s="72"/>
      <c r="EGX184" s="72"/>
      <c r="EGY184" s="72"/>
      <c r="EGZ184" s="72"/>
      <c r="EHA184" s="72"/>
      <c r="EHB184" s="72"/>
      <c r="EHC184" s="72"/>
      <c r="EHD184" s="72"/>
      <c r="EHE184" s="72"/>
      <c r="EHF184" s="72"/>
      <c r="EHG184" s="72"/>
      <c r="EHH184" s="72"/>
      <c r="EHI184" s="72"/>
      <c r="EHJ184" s="72"/>
      <c r="EHK184" s="72"/>
      <c r="EHL184" s="72"/>
      <c r="EHM184" s="72"/>
      <c r="EHN184" s="72"/>
      <c r="EHO184" s="72"/>
      <c r="EHP184" s="72"/>
      <c r="EHQ184" s="72"/>
      <c r="EHR184" s="72"/>
      <c r="EHS184" s="72"/>
      <c r="EHT184" s="72"/>
      <c r="EHU184" s="72"/>
      <c r="EHV184" s="72"/>
      <c r="EHW184" s="72"/>
      <c r="EHX184" s="72"/>
      <c r="EHY184" s="72"/>
      <c r="EHZ184" s="72"/>
      <c r="EIA184" s="72"/>
      <c r="EIB184" s="72"/>
      <c r="EIC184" s="72"/>
      <c r="EID184" s="72"/>
      <c r="EIE184" s="72"/>
      <c r="EIF184" s="72"/>
      <c r="EIG184" s="72"/>
      <c r="EIH184" s="72"/>
      <c r="EII184" s="72"/>
      <c r="EIJ184" s="72"/>
      <c r="EIK184" s="72"/>
      <c r="EIL184" s="72"/>
      <c r="EIM184" s="72"/>
      <c r="EIN184" s="72"/>
      <c r="EIO184" s="72"/>
      <c r="EIP184" s="72"/>
      <c r="EIQ184" s="72"/>
      <c r="EIR184" s="72"/>
      <c r="EIS184" s="72"/>
      <c r="EIT184" s="72"/>
      <c r="EIU184" s="72"/>
      <c r="EIV184" s="72"/>
      <c r="EIW184" s="72"/>
      <c r="EIX184" s="72"/>
      <c r="EIY184" s="72"/>
      <c r="EIZ184" s="72"/>
      <c r="EJA184" s="72"/>
      <c r="EJB184" s="72"/>
      <c r="EJC184" s="72"/>
      <c r="EJD184" s="72"/>
      <c r="EJE184" s="72"/>
      <c r="EJF184" s="72"/>
      <c r="EJG184" s="72"/>
      <c r="EJH184" s="72"/>
      <c r="EJI184" s="72"/>
      <c r="EJJ184" s="72"/>
      <c r="EJK184" s="72"/>
      <c r="EJL184" s="72"/>
      <c r="EJM184" s="72"/>
      <c r="EJN184" s="72"/>
      <c r="EJO184" s="72"/>
      <c r="EJP184" s="72"/>
      <c r="EJQ184" s="72"/>
      <c r="EJR184" s="72"/>
      <c r="EJS184" s="72"/>
      <c r="EJT184" s="72"/>
      <c r="EJU184" s="72"/>
      <c r="EJV184" s="72"/>
      <c r="EJW184" s="72"/>
      <c r="EJX184" s="72"/>
      <c r="EJY184" s="72"/>
      <c r="EJZ184" s="72"/>
      <c r="EKA184" s="72"/>
      <c r="EKB184" s="72"/>
      <c r="EKC184" s="72"/>
      <c r="EKD184" s="72"/>
      <c r="EKE184" s="72"/>
      <c r="EKF184" s="72"/>
      <c r="EKG184" s="72"/>
      <c r="EKH184" s="72"/>
      <c r="EKI184" s="72"/>
      <c r="EKJ184" s="72"/>
      <c r="EKK184" s="72"/>
      <c r="EKL184" s="72"/>
      <c r="EKM184" s="72"/>
      <c r="EKN184" s="72"/>
      <c r="EKO184" s="72"/>
      <c r="EKP184" s="72"/>
      <c r="EKQ184" s="72"/>
      <c r="EKR184" s="72"/>
      <c r="EKS184" s="72"/>
      <c r="EKT184" s="72"/>
      <c r="EKU184" s="72"/>
      <c r="EKV184" s="72"/>
      <c r="EKW184" s="72"/>
      <c r="EKX184" s="72"/>
      <c r="EKY184" s="72"/>
      <c r="EKZ184" s="72"/>
      <c r="ELA184" s="72"/>
      <c r="ELB184" s="72"/>
      <c r="ELC184" s="72"/>
      <c r="ELD184" s="72"/>
      <c r="ELE184" s="72"/>
      <c r="ELF184" s="72"/>
      <c r="ELG184" s="72"/>
      <c r="ELH184" s="72"/>
      <c r="ELI184" s="72"/>
      <c r="ELJ184" s="72"/>
      <c r="ELK184" s="72"/>
      <c r="ELL184" s="72"/>
      <c r="ELM184" s="72"/>
      <c r="ELN184" s="72"/>
      <c r="ELO184" s="72"/>
      <c r="ELP184" s="72"/>
      <c r="ELQ184" s="72"/>
      <c r="ELR184" s="72"/>
      <c r="ELS184" s="72"/>
      <c r="ELT184" s="72"/>
      <c r="ELU184" s="72"/>
      <c r="ELV184" s="72"/>
      <c r="ELW184" s="72"/>
      <c r="ELX184" s="72"/>
      <c r="ELY184" s="72"/>
      <c r="ELZ184" s="72"/>
      <c r="EMA184" s="72"/>
      <c r="EMB184" s="72"/>
      <c r="EMC184" s="72"/>
      <c r="EMD184" s="72"/>
      <c r="EME184" s="72"/>
      <c r="EMF184" s="72"/>
      <c r="EMG184" s="72"/>
      <c r="EMH184" s="72"/>
      <c r="EMI184" s="72"/>
      <c r="EMJ184" s="72"/>
      <c r="EMK184" s="72"/>
      <c r="EML184" s="72"/>
      <c r="EMM184" s="72"/>
      <c r="EMN184" s="72"/>
      <c r="EMO184" s="72"/>
      <c r="EMP184" s="72"/>
      <c r="EMQ184" s="72"/>
      <c r="EMR184" s="72"/>
      <c r="EMS184" s="72"/>
      <c r="EMT184" s="72"/>
      <c r="EMU184" s="72"/>
      <c r="EMV184" s="72"/>
      <c r="EMW184" s="72"/>
      <c r="EMX184" s="72"/>
      <c r="EMY184" s="72"/>
      <c r="EMZ184" s="72"/>
      <c r="ENA184" s="72"/>
      <c r="ENB184" s="72"/>
      <c r="ENC184" s="72"/>
      <c r="END184" s="72"/>
      <c r="ENE184" s="72"/>
      <c r="ENF184" s="72"/>
      <c r="ENG184" s="72"/>
      <c r="ENH184" s="72"/>
      <c r="ENI184" s="72"/>
      <c r="ENJ184" s="72"/>
      <c r="ENK184" s="72"/>
      <c r="ENL184" s="72"/>
      <c r="ENM184" s="72"/>
      <c r="ENN184" s="72"/>
      <c r="ENO184" s="72"/>
      <c r="ENP184" s="72"/>
      <c r="ENQ184" s="72"/>
      <c r="ENR184" s="72"/>
      <c r="ENS184" s="72"/>
      <c r="ENT184" s="72"/>
      <c r="ENU184" s="72"/>
      <c r="ENV184" s="72"/>
      <c r="ENW184" s="72"/>
      <c r="ENX184" s="72"/>
      <c r="ENY184" s="72"/>
      <c r="ENZ184" s="72"/>
      <c r="EOA184" s="72"/>
      <c r="EOB184" s="72"/>
      <c r="EOC184" s="72"/>
      <c r="EOD184" s="72"/>
      <c r="EOE184" s="72"/>
      <c r="EOF184" s="72"/>
      <c r="EOG184" s="72"/>
      <c r="EOH184" s="72"/>
      <c r="EOI184" s="72"/>
      <c r="EOJ184" s="72"/>
      <c r="EOK184" s="72"/>
      <c r="EOL184" s="72"/>
      <c r="EOM184" s="72"/>
      <c r="EON184" s="72"/>
      <c r="EOO184" s="72"/>
      <c r="EOP184" s="72"/>
      <c r="EOQ184" s="72"/>
      <c r="EOR184" s="72"/>
      <c r="EOS184" s="72"/>
      <c r="EOT184" s="72"/>
      <c r="EOU184" s="72"/>
      <c r="EOV184" s="72"/>
      <c r="EOW184" s="72"/>
      <c r="EOX184" s="72"/>
      <c r="EOY184" s="72"/>
      <c r="EOZ184" s="72"/>
      <c r="EPA184" s="72"/>
      <c r="EPB184" s="72"/>
      <c r="EPC184" s="72"/>
      <c r="EPD184" s="72"/>
      <c r="EPE184" s="72"/>
      <c r="EPF184" s="72"/>
      <c r="EPG184" s="72"/>
      <c r="EPH184" s="72"/>
      <c r="EPI184" s="72"/>
      <c r="EPJ184" s="72"/>
      <c r="EPK184" s="72"/>
      <c r="EPL184" s="72"/>
      <c r="EPM184" s="72"/>
      <c r="EPN184" s="72"/>
      <c r="EPO184" s="72"/>
      <c r="EPP184" s="72"/>
      <c r="EPQ184" s="72"/>
      <c r="EPR184" s="72"/>
      <c r="EPS184" s="72"/>
      <c r="EPT184" s="72"/>
      <c r="EPU184" s="72"/>
      <c r="EPV184" s="72"/>
      <c r="EPW184" s="72"/>
      <c r="EPX184" s="72"/>
      <c r="EPY184" s="72"/>
      <c r="EPZ184" s="72"/>
      <c r="EQA184" s="72"/>
      <c r="EQB184" s="72"/>
      <c r="EQC184" s="72"/>
      <c r="EQD184" s="72"/>
      <c r="EQE184" s="72"/>
      <c r="EQF184" s="72"/>
      <c r="EQG184" s="72"/>
      <c r="EQH184" s="72"/>
      <c r="EQI184" s="72"/>
      <c r="EQJ184" s="72"/>
      <c r="EQK184" s="72"/>
      <c r="EQL184" s="72"/>
      <c r="EQM184" s="72"/>
      <c r="EQN184" s="72"/>
      <c r="EQO184" s="72"/>
      <c r="EQP184" s="72"/>
      <c r="EQQ184" s="72"/>
      <c r="EQR184" s="72"/>
      <c r="EQS184" s="72"/>
      <c r="EQT184" s="72"/>
      <c r="EQU184" s="72"/>
      <c r="EQV184" s="72"/>
      <c r="EQW184" s="72"/>
      <c r="EQX184" s="72"/>
      <c r="EQY184" s="72"/>
      <c r="EQZ184" s="72"/>
      <c r="ERA184" s="72"/>
      <c r="ERB184" s="72"/>
      <c r="ERC184" s="72"/>
      <c r="ERD184" s="72"/>
      <c r="ERE184" s="72"/>
      <c r="ERF184" s="72"/>
      <c r="ERG184" s="72"/>
      <c r="ERH184" s="72"/>
      <c r="ERI184" s="72"/>
      <c r="ERJ184" s="72"/>
      <c r="ERK184" s="72"/>
      <c r="ERL184" s="72"/>
      <c r="ERM184" s="72"/>
      <c r="ERN184" s="72"/>
      <c r="ERO184" s="72"/>
      <c r="ERP184" s="72"/>
      <c r="ERQ184" s="72"/>
      <c r="ERR184" s="72"/>
      <c r="ERS184" s="72"/>
      <c r="ERT184" s="72"/>
      <c r="ERU184" s="72"/>
      <c r="ERV184" s="72"/>
      <c r="ERW184" s="72"/>
      <c r="ERX184" s="72"/>
      <c r="ERY184" s="72"/>
      <c r="ERZ184" s="72"/>
      <c r="ESA184" s="72"/>
      <c r="ESB184" s="72"/>
      <c r="ESC184" s="72"/>
      <c r="ESD184" s="72"/>
      <c r="ESE184" s="72"/>
      <c r="ESF184" s="72"/>
      <c r="ESG184" s="72"/>
      <c r="ESH184" s="72"/>
      <c r="ESI184" s="72"/>
      <c r="ESJ184" s="72"/>
      <c r="ESK184" s="72"/>
      <c r="ESL184" s="72"/>
      <c r="ESM184" s="72"/>
      <c r="ESN184" s="72"/>
      <c r="ESO184" s="72"/>
      <c r="ESP184" s="72"/>
      <c r="ESQ184" s="72"/>
      <c r="ESR184" s="72"/>
      <c r="ESS184" s="72"/>
      <c r="EST184" s="72"/>
      <c r="ESU184" s="72"/>
      <c r="ESV184" s="72"/>
      <c r="ESW184" s="72"/>
      <c r="ESX184" s="72"/>
      <c r="ESY184" s="72"/>
      <c r="ESZ184" s="72"/>
      <c r="ETA184" s="72"/>
      <c r="ETB184" s="72"/>
      <c r="ETC184" s="72"/>
      <c r="ETD184" s="72"/>
      <c r="ETE184" s="72"/>
      <c r="ETF184" s="72"/>
      <c r="ETG184" s="72"/>
      <c r="ETH184" s="72"/>
      <c r="ETI184" s="72"/>
      <c r="ETJ184" s="72"/>
      <c r="ETK184" s="72"/>
      <c r="ETL184" s="72"/>
      <c r="ETM184" s="72"/>
      <c r="ETN184" s="72"/>
      <c r="ETO184" s="72"/>
      <c r="ETP184" s="72"/>
      <c r="ETQ184" s="72"/>
      <c r="ETR184" s="72"/>
      <c r="ETS184" s="72"/>
      <c r="ETT184" s="72"/>
      <c r="ETU184" s="72"/>
      <c r="ETV184" s="72"/>
      <c r="ETW184" s="72"/>
      <c r="ETX184" s="72"/>
      <c r="ETY184" s="72"/>
      <c r="ETZ184" s="72"/>
      <c r="EUA184" s="72"/>
      <c r="EUB184" s="72"/>
      <c r="EUC184" s="72"/>
      <c r="EUD184" s="72"/>
      <c r="EUE184" s="72"/>
      <c r="EUF184" s="72"/>
      <c r="EUG184" s="72"/>
      <c r="EUH184" s="72"/>
      <c r="EUI184" s="72"/>
      <c r="EUJ184" s="72"/>
      <c r="EUK184" s="72"/>
      <c r="EUL184" s="72"/>
      <c r="EUM184" s="72"/>
      <c r="EUN184" s="72"/>
      <c r="EUO184" s="72"/>
      <c r="EUP184" s="72"/>
      <c r="EUQ184" s="72"/>
      <c r="EUR184" s="72"/>
      <c r="EUS184" s="72"/>
      <c r="EUT184" s="72"/>
      <c r="EUU184" s="72"/>
      <c r="EUV184" s="72"/>
      <c r="EUW184" s="72"/>
      <c r="EUX184" s="72"/>
      <c r="EUY184" s="72"/>
      <c r="EUZ184" s="72"/>
      <c r="EVA184" s="72"/>
      <c r="EVB184" s="72"/>
      <c r="EVC184" s="72"/>
      <c r="EVD184" s="72"/>
      <c r="EVE184" s="72"/>
      <c r="EVF184" s="72"/>
      <c r="EVG184" s="72"/>
      <c r="EVH184" s="72"/>
      <c r="EVI184" s="72"/>
      <c r="EVJ184" s="72"/>
      <c r="EVK184" s="72"/>
      <c r="EVL184" s="72"/>
      <c r="EVM184" s="72"/>
      <c r="EVN184" s="72"/>
      <c r="EVO184" s="72"/>
      <c r="EVP184" s="72"/>
      <c r="EVQ184" s="72"/>
      <c r="EVR184" s="72"/>
      <c r="EVS184" s="72"/>
      <c r="EVT184" s="72"/>
      <c r="EVU184" s="72"/>
      <c r="EVV184" s="72"/>
      <c r="EVW184" s="72"/>
      <c r="EVX184" s="72"/>
      <c r="EVY184" s="72"/>
      <c r="EVZ184" s="72"/>
      <c r="EWA184" s="72"/>
      <c r="EWB184" s="72"/>
      <c r="EWC184" s="72"/>
      <c r="EWD184" s="72"/>
      <c r="EWE184" s="72"/>
      <c r="EWF184" s="72"/>
      <c r="EWG184" s="72"/>
      <c r="EWH184" s="72"/>
      <c r="EWI184" s="72"/>
      <c r="EWJ184" s="72"/>
      <c r="EWK184" s="72"/>
      <c r="EWL184" s="72"/>
      <c r="EWM184" s="72"/>
      <c r="EWN184" s="72"/>
      <c r="EWO184" s="72"/>
      <c r="EWP184" s="72"/>
      <c r="EWQ184" s="72"/>
      <c r="EWR184" s="72"/>
      <c r="EWS184" s="72"/>
      <c r="EWT184" s="72"/>
      <c r="EWU184" s="72"/>
      <c r="EWV184" s="72"/>
      <c r="EWW184" s="72"/>
      <c r="EWX184" s="72"/>
      <c r="EWY184" s="72"/>
      <c r="EWZ184" s="72"/>
      <c r="EXA184" s="72"/>
      <c r="EXB184" s="72"/>
      <c r="EXC184" s="72"/>
      <c r="EXD184" s="72"/>
      <c r="EXE184" s="72"/>
      <c r="EXF184" s="72"/>
      <c r="EXG184" s="72"/>
      <c r="EXH184" s="72"/>
      <c r="EXI184" s="72"/>
      <c r="EXJ184" s="72"/>
      <c r="EXK184" s="72"/>
      <c r="EXL184" s="72"/>
      <c r="EXM184" s="72"/>
      <c r="EXN184" s="72"/>
      <c r="EXO184" s="72"/>
      <c r="EXP184" s="72"/>
      <c r="EXQ184" s="72"/>
      <c r="EXR184" s="72"/>
      <c r="EXS184" s="72"/>
      <c r="EXT184" s="72"/>
      <c r="EXU184" s="72"/>
      <c r="EXV184" s="72"/>
      <c r="EXW184" s="72"/>
      <c r="EXX184" s="72"/>
      <c r="EXY184" s="72"/>
      <c r="EXZ184" s="72"/>
      <c r="EYA184" s="72"/>
      <c r="EYB184" s="72"/>
      <c r="EYC184" s="72"/>
      <c r="EYD184" s="72"/>
      <c r="EYE184" s="72"/>
      <c r="EYF184" s="72"/>
      <c r="EYG184" s="72"/>
      <c r="EYH184" s="72"/>
      <c r="EYI184" s="72"/>
      <c r="EYJ184" s="72"/>
      <c r="EYK184" s="72"/>
      <c r="EYL184" s="72"/>
      <c r="EYM184" s="72"/>
      <c r="EYN184" s="72"/>
      <c r="EYO184" s="72"/>
      <c r="EYP184" s="72"/>
      <c r="EYQ184" s="72"/>
      <c r="EYR184" s="72"/>
      <c r="EYS184" s="72"/>
      <c r="EYT184" s="72"/>
      <c r="EYU184" s="72"/>
      <c r="EYV184" s="72"/>
      <c r="EYW184" s="72"/>
      <c r="EYX184" s="72"/>
      <c r="EYY184" s="72"/>
      <c r="EYZ184" s="72"/>
      <c r="EZA184" s="72"/>
      <c r="EZB184" s="72"/>
      <c r="EZC184" s="72"/>
      <c r="EZD184" s="72"/>
      <c r="EZE184" s="72"/>
      <c r="EZF184" s="72"/>
      <c r="EZG184" s="72"/>
      <c r="EZH184" s="72"/>
      <c r="EZI184" s="72"/>
      <c r="EZJ184" s="72"/>
      <c r="EZK184" s="72"/>
      <c r="EZL184" s="72"/>
      <c r="EZM184" s="72"/>
      <c r="EZN184" s="72"/>
      <c r="EZO184" s="72"/>
      <c r="EZP184" s="72"/>
      <c r="EZQ184" s="72"/>
      <c r="EZR184" s="72"/>
      <c r="EZS184" s="72"/>
      <c r="EZT184" s="72"/>
      <c r="EZU184" s="72"/>
      <c r="EZV184" s="72"/>
      <c r="EZW184" s="72"/>
      <c r="EZX184" s="72"/>
      <c r="EZY184" s="72"/>
      <c r="EZZ184" s="72"/>
      <c r="FAA184" s="72"/>
      <c r="FAB184" s="72"/>
      <c r="FAC184" s="72"/>
      <c r="FAD184" s="72"/>
      <c r="FAE184" s="72"/>
      <c r="FAF184" s="72"/>
      <c r="FAG184" s="72"/>
      <c r="FAH184" s="72"/>
      <c r="FAI184" s="72"/>
      <c r="FAJ184" s="72"/>
      <c r="FAK184" s="72"/>
      <c r="FAL184" s="72"/>
      <c r="FAM184" s="72"/>
      <c r="FAN184" s="72"/>
      <c r="FAO184" s="72"/>
      <c r="FAP184" s="72"/>
      <c r="FAQ184" s="72"/>
      <c r="FAR184" s="72"/>
      <c r="FAS184" s="72"/>
      <c r="FAT184" s="72"/>
      <c r="FAU184" s="72"/>
      <c r="FAV184" s="72"/>
      <c r="FAW184" s="72"/>
      <c r="FAX184" s="72"/>
      <c r="FAY184" s="72"/>
      <c r="FAZ184" s="72"/>
      <c r="FBA184" s="72"/>
      <c r="FBB184" s="72"/>
      <c r="FBC184" s="72"/>
      <c r="FBD184" s="72"/>
      <c r="FBE184" s="72"/>
      <c r="FBF184" s="72"/>
      <c r="FBG184" s="72"/>
      <c r="FBH184" s="72"/>
      <c r="FBI184" s="72"/>
      <c r="FBJ184" s="72"/>
      <c r="FBK184" s="72"/>
      <c r="FBL184" s="72"/>
      <c r="FBM184" s="72"/>
      <c r="FBN184" s="72"/>
      <c r="FBO184" s="72"/>
      <c r="FBP184" s="72"/>
      <c r="FBQ184" s="72"/>
      <c r="FBR184" s="72"/>
      <c r="FBS184" s="72"/>
      <c r="FBT184" s="72"/>
      <c r="FBU184" s="72"/>
      <c r="FBV184" s="72"/>
      <c r="FBW184" s="72"/>
      <c r="FBX184" s="72"/>
      <c r="FBY184" s="72"/>
      <c r="FBZ184" s="72"/>
      <c r="FCA184" s="72"/>
      <c r="FCB184" s="72"/>
      <c r="FCC184" s="72"/>
      <c r="FCD184" s="72"/>
      <c r="FCE184" s="72"/>
      <c r="FCF184" s="72"/>
      <c r="FCG184" s="72"/>
      <c r="FCH184" s="72"/>
      <c r="FCI184" s="72"/>
      <c r="FCJ184" s="72"/>
      <c r="FCK184" s="72"/>
      <c r="FCL184" s="72"/>
      <c r="FCM184" s="72"/>
      <c r="FCN184" s="72"/>
      <c r="FCO184" s="72"/>
      <c r="FCP184" s="72"/>
      <c r="FCQ184" s="72"/>
      <c r="FCR184" s="72"/>
      <c r="FCS184" s="72"/>
      <c r="FCT184" s="72"/>
      <c r="FCU184" s="72"/>
      <c r="FCV184" s="72"/>
      <c r="FCW184" s="72"/>
      <c r="FCX184" s="72"/>
      <c r="FCY184" s="72"/>
      <c r="FCZ184" s="72"/>
      <c r="FDA184" s="72"/>
      <c r="FDB184" s="72"/>
      <c r="FDC184" s="72"/>
      <c r="FDD184" s="72"/>
      <c r="FDE184" s="72"/>
      <c r="FDF184" s="72"/>
      <c r="FDG184" s="72"/>
      <c r="FDH184" s="72"/>
      <c r="FDI184" s="72"/>
      <c r="FDJ184" s="72"/>
      <c r="FDK184" s="72"/>
      <c r="FDL184" s="72"/>
      <c r="FDM184" s="72"/>
      <c r="FDN184" s="72"/>
      <c r="FDO184" s="72"/>
      <c r="FDP184" s="72"/>
      <c r="FDQ184" s="72"/>
      <c r="FDR184" s="72"/>
      <c r="FDS184" s="72"/>
      <c r="FDT184" s="72"/>
      <c r="FDU184" s="72"/>
      <c r="FDV184" s="72"/>
      <c r="FDW184" s="72"/>
      <c r="FDX184" s="72"/>
      <c r="FDY184" s="72"/>
      <c r="FDZ184" s="72"/>
      <c r="FEA184" s="72"/>
      <c r="FEB184" s="72"/>
      <c r="FEC184" s="72"/>
      <c r="FED184" s="72"/>
      <c r="FEE184" s="72"/>
      <c r="FEF184" s="72"/>
      <c r="FEG184" s="72"/>
      <c r="FEH184" s="72"/>
      <c r="FEI184" s="72"/>
      <c r="FEJ184" s="72"/>
      <c r="FEK184" s="72"/>
      <c r="FEL184" s="72"/>
      <c r="FEM184" s="72"/>
      <c r="FEN184" s="72"/>
      <c r="FEO184" s="72"/>
      <c r="FEP184" s="72"/>
      <c r="FEQ184" s="72"/>
      <c r="FER184" s="72"/>
      <c r="FES184" s="72"/>
      <c r="FET184" s="72"/>
      <c r="FEU184" s="72"/>
      <c r="FEV184" s="72"/>
      <c r="FEW184" s="72"/>
      <c r="FEX184" s="72"/>
      <c r="FEY184" s="72"/>
      <c r="FEZ184" s="72"/>
      <c r="FFA184" s="72"/>
      <c r="FFB184" s="72"/>
      <c r="FFC184" s="72"/>
      <c r="FFD184" s="72"/>
      <c r="FFE184" s="72"/>
      <c r="FFF184" s="72"/>
      <c r="FFG184" s="72"/>
      <c r="FFH184" s="72"/>
      <c r="FFI184" s="72"/>
      <c r="FFJ184" s="72"/>
      <c r="FFK184" s="72"/>
      <c r="FFL184" s="72"/>
      <c r="FFM184" s="72"/>
      <c r="FFN184" s="72"/>
      <c r="FFO184" s="72"/>
      <c r="FFP184" s="72"/>
      <c r="FFQ184" s="72"/>
      <c r="FFR184" s="72"/>
      <c r="FFS184" s="72"/>
      <c r="FFT184" s="72"/>
      <c r="FFU184" s="72"/>
      <c r="FFV184" s="72"/>
      <c r="FFW184" s="72"/>
      <c r="FFX184" s="72"/>
      <c r="FFY184" s="72"/>
      <c r="FFZ184" s="72"/>
      <c r="FGA184" s="72"/>
      <c r="FGB184" s="72"/>
      <c r="FGC184" s="72"/>
      <c r="FGD184" s="72"/>
      <c r="FGE184" s="72"/>
      <c r="FGF184" s="72"/>
      <c r="FGG184" s="72"/>
      <c r="FGH184" s="72"/>
      <c r="FGI184" s="72"/>
      <c r="FGJ184" s="72"/>
      <c r="FGK184" s="72"/>
      <c r="FGL184" s="72"/>
      <c r="FGM184" s="72"/>
      <c r="FGN184" s="72"/>
      <c r="FGO184" s="72"/>
      <c r="FGP184" s="72"/>
      <c r="FGQ184" s="72"/>
      <c r="FGR184" s="72"/>
      <c r="FGS184" s="72"/>
      <c r="FGT184" s="72"/>
      <c r="FGU184" s="72"/>
      <c r="FGV184" s="72"/>
      <c r="FGW184" s="72"/>
      <c r="FGX184" s="72"/>
      <c r="FGY184" s="72"/>
      <c r="FGZ184" s="72"/>
      <c r="FHA184" s="72"/>
      <c r="FHB184" s="72"/>
      <c r="FHC184" s="72"/>
      <c r="FHD184" s="72"/>
      <c r="FHE184" s="72"/>
      <c r="FHF184" s="72"/>
      <c r="FHG184" s="72"/>
      <c r="FHH184" s="72"/>
      <c r="FHI184" s="72"/>
      <c r="FHJ184" s="72"/>
      <c r="FHK184" s="72"/>
      <c r="FHL184" s="72"/>
      <c r="FHM184" s="72"/>
      <c r="FHN184" s="72"/>
      <c r="FHO184" s="72"/>
      <c r="FHP184" s="72"/>
      <c r="FHQ184" s="72"/>
      <c r="FHR184" s="72"/>
      <c r="FHS184" s="72"/>
      <c r="FHT184" s="72"/>
      <c r="FHU184" s="72"/>
      <c r="FHV184" s="72"/>
      <c r="FHW184" s="72"/>
      <c r="FHX184" s="72"/>
      <c r="FHY184" s="72"/>
      <c r="FHZ184" s="72"/>
      <c r="FIA184" s="72"/>
      <c r="FIB184" s="72"/>
      <c r="FIC184" s="72"/>
      <c r="FID184" s="72"/>
      <c r="FIE184" s="72"/>
      <c r="FIF184" s="72"/>
      <c r="FIG184" s="72"/>
      <c r="FIH184" s="72"/>
      <c r="FII184" s="72"/>
      <c r="FIJ184" s="72"/>
      <c r="FIK184" s="72"/>
      <c r="FIL184" s="72"/>
      <c r="FIM184" s="72"/>
      <c r="FIN184" s="72"/>
      <c r="FIO184" s="72"/>
      <c r="FIP184" s="72"/>
      <c r="FIQ184" s="72"/>
      <c r="FIR184" s="72"/>
      <c r="FIS184" s="72"/>
      <c r="FIT184" s="72"/>
      <c r="FIU184" s="72"/>
      <c r="FIV184" s="72"/>
      <c r="FIW184" s="72"/>
      <c r="FIX184" s="72"/>
      <c r="FIY184" s="72"/>
      <c r="FIZ184" s="72"/>
      <c r="FJA184" s="72"/>
      <c r="FJB184" s="72"/>
      <c r="FJC184" s="72"/>
      <c r="FJD184" s="72"/>
      <c r="FJE184" s="72"/>
      <c r="FJF184" s="72"/>
      <c r="FJG184" s="72"/>
      <c r="FJH184" s="72"/>
      <c r="FJI184" s="72"/>
      <c r="FJJ184" s="72"/>
      <c r="FJK184" s="72"/>
      <c r="FJL184" s="72"/>
      <c r="FJM184" s="72"/>
      <c r="FJN184" s="72"/>
      <c r="FJO184" s="72"/>
      <c r="FJP184" s="72"/>
      <c r="FJQ184" s="72"/>
      <c r="FJR184" s="72"/>
      <c r="FJS184" s="72"/>
      <c r="FJT184" s="72"/>
      <c r="FJU184" s="72"/>
      <c r="FJV184" s="72"/>
      <c r="FJW184" s="72"/>
      <c r="FJX184" s="72"/>
      <c r="FJY184" s="72"/>
      <c r="FJZ184" s="72"/>
      <c r="FKA184" s="72"/>
      <c r="FKB184" s="72"/>
      <c r="FKC184" s="72"/>
      <c r="FKD184" s="72"/>
      <c r="FKE184" s="72"/>
      <c r="FKF184" s="72"/>
      <c r="FKG184" s="72"/>
      <c r="FKH184" s="72"/>
      <c r="FKI184" s="72"/>
      <c r="FKJ184" s="72"/>
      <c r="FKK184" s="72"/>
      <c r="FKL184" s="72"/>
      <c r="FKM184" s="72"/>
      <c r="FKN184" s="72"/>
      <c r="FKO184" s="72"/>
      <c r="FKP184" s="72"/>
      <c r="FKQ184" s="72"/>
      <c r="FKR184" s="72"/>
      <c r="FKS184" s="72"/>
      <c r="FKT184" s="72"/>
      <c r="FKU184" s="72"/>
      <c r="FKV184" s="72"/>
      <c r="FKW184" s="72"/>
      <c r="FKX184" s="72"/>
      <c r="FKY184" s="72"/>
      <c r="FKZ184" s="72"/>
      <c r="FLA184" s="72"/>
      <c r="FLB184" s="72"/>
      <c r="FLC184" s="72"/>
      <c r="FLD184" s="72"/>
      <c r="FLE184" s="72"/>
      <c r="FLF184" s="72"/>
      <c r="FLG184" s="72"/>
      <c r="FLH184" s="72"/>
      <c r="FLI184" s="72"/>
      <c r="FLJ184" s="72"/>
      <c r="FLK184" s="72"/>
      <c r="FLL184" s="72"/>
      <c r="FLM184" s="72"/>
      <c r="FLN184" s="72"/>
      <c r="FLO184" s="72"/>
      <c r="FLP184" s="72"/>
      <c r="FLQ184" s="72"/>
      <c r="FLR184" s="72"/>
      <c r="FLS184" s="72"/>
      <c r="FLT184" s="72"/>
      <c r="FLU184" s="72"/>
      <c r="FLV184" s="72"/>
      <c r="FLW184" s="72"/>
      <c r="FLX184" s="72"/>
      <c r="FLY184" s="72"/>
      <c r="FLZ184" s="72"/>
      <c r="FMA184" s="72"/>
      <c r="FMB184" s="72"/>
      <c r="FMC184" s="72"/>
      <c r="FMD184" s="72"/>
      <c r="FME184" s="72"/>
      <c r="FMF184" s="72"/>
      <c r="FMG184" s="72"/>
      <c r="FMH184" s="72"/>
      <c r="FMI184" s="72"/>
      <c r="FMJ184" s="72"/>
      <c r="FMK184" s="72"/>
      <c r="FML184" s="72"/>
      <c r="FMM184" s="72"/>
      <c r="FMN184" s="72"/>
      <c r="FMO184" s="72"/>
      <c r="FMP184" s="72"/>
      <c r="FMQ184" s="72"/>
      <c r="FMR184" s="72"/>
      <c r="FMS184" s="72"/>
      <c r="FMT184" s="72"/>
      <c r="FMU184" s="72"/>
      <c r="FMV184" s="72"/>
      <c r="FMW184" s="72"/>
      <c r="FMX184" s="72"/>
      <c r="FMY184" s="72"/>
      <c r="FMZ184" s="72"/>
      <c r="FNA184" s="72"/>
      <c r="FNB184" s="72"/>
      <c r="FNC184" s="72"/>
      <c r="FND184" s="72"/>
      <c r="FNE184" s="72"/>
      <c r="FNF184" s="72"/>
      <c r="FNG184" s="72"/>
      <c r="FNH184" s="72"/>
      <c r="FNI184" s="72"/>
      <c r="FNJ184" s="72"/>
      <c r="FNK184" s="72"/>
      <c r="FNL184" s="72"/>
      <c r="FNM184" s="72"/>
      <c r="FNN184" s="72"/>
      <c r="FNO184" s="72"/>
      <c r="FNP184" s="72"/>
      <c r="FNQ184" s="72"/>
      <c r="FNR184" s="72"/>
      <c r="FNS184" s="72"/>
      <c r="FNT184" s="72"/>
      <c r="FNU184" s="72"/>
      <c r="FNV184" s="72"/>
      <c r="FNW184" s="72"/>
      <c r="FNX184" s="72"/>
      <c r="FNY184" s="72"/>
      <c r="FNZ184" s="72"/>
      <c r="FOA184" s="72"/>
      <c r="FOB184" s="72"/>
      <c r="FOC184" s="72"/>
      <c r="FOD184" s="72"/>
      <c r="FOE184" s="72"/>
      <c r="FOF184" s="72"/>
      <c r="FOG184" s="72"/>
      <c r="FOH184" s="72"/>
      <c r="FOI184" s="72"/>
      <c r="FOJ184" s="72"/>
      <c r="FOK184" s="72"/>
      <c r="FOL184" s="72"/>
      <c r="FOM184" s="72"/>
      <c r="FON184" s="72"/>
      <c r="FOO184" s="72"/>
      <c r="FOP184" s="72"/>
      <c r="FOQ184" s="72"/>
      <c r="FOR184" s="72"/>
      <c r="FOS184" s="72"/>
      <c r="FOT184" s="72"/>
      <c r="FOU184" s="72"/>
      <c r="FOV184" s="72"/>
      <c r="FOW184" s="72"/>
      <c r="FOX184" s="72"/>
      <c r="FOY184" s="72"/>
      <c r="FOZ184" s="72"/>
      <c r="FPA184" s="72"/>
      <c r="FPB184" s="72"/>
      <c r="FPC184" s="72"/>
      <c r="FPD184" s="72"/>
      <c r="FPE184" s="72"/>
      <c r="FPF184" s="72"/>
      <c r="FPG184" s="72"/>
      <c r="FPH184" s="72"/>
      <c r="FPI184" s="72"/>
      <c r="FPJ184" s="72"/>
      <c r="FPK184" s="72"/>
      <c r="FPL184" s="72"/>
      <c r="FPM184" s="72"/>
      <c r="FPN184" s="72"/>
      <c r="FPO184" s="72"/>
      <c r="FPP184" s="72"/>
      <c r="FPQ184" s="72"/>
      <c r="FPR184" s="72"/>
      <c r="FPS184" s="72"/>
      <c r="FPT184" s="72"/>
      <c r="FPU184" s="72"/>
      <c r="FPV184" s="72"/>
      <c r="FPW184" s="72"/>
      <c r="FPX184" s="72"/>
      <c r="FPY184" s="72"/>
      <c r="FPZ184" s="72"/>
      <c r="FQA184" s="72"/>
      <c r="FQB184" s="72"/>
      <c r="FQC184" s="72"/>
      <c r="FQD184" s="72"/>
      <c r="FQE184" s="72"/>
      <c r="FQF184" s="72"/>
      <c r="FQG184" s="72"/>
      <c r="FQH184" s="72"/>
      <c r="FQI184" s="72"/>
      <c r="FQJ184" s="72"/>
      <c r="FQK184" s="72"/>
      <c r="FQL184" s="72"/>
      <c r="FQM184" s="72"/>
      <c r="FQN184" s="72"/>
      <c r="FQO184" s="72"/>
      <c r="FQP184" s="72"/>
      <c r="FQQ184" s="72"/>
      <c r="FQR184" s="72"/>
      <c r="FQS184" s="72"/>
      <c r="FQT184" s="72"/>
      <c r="FQU184" s="72"/>
      <c r="FQV184" s="72"/>
      <c r="FQW184" s="72"/>
      <c r="FQX184" s="72"/>
      <c r="FQY184" s="72"/>
      <c r="FQZ184" s="72"/>
      <c r="FRA184" s="72"/>
      <c r="FRB184" s="72"/>
      <c r="FRC184" s="72"/>
      <c r="FRD184" s="72"/>
      <c r="FRE184" s="72"/>
      <c r="FRF184" s="72"/>
      <c r="FRG184" s="72"/>
      <c r="FRH184" s="72"/>
      <c r="FRI184" s="72"/>
      <c r="FRJ184" s="72"/>
      <c r="FRK184" s="72"/>
      <c r="FRL184" s="72"/>
      <c r="FRM184" s="72"/>
      <c r="FRN184" s="72"/>
      <c r="FRO184" s="72"/>
      <c r="FRP184" s="72"/>
      <c r="FRQ184" s="72"/>
      <c r="FRR184" s="72"/>
      <c r="FRS184" s="72"/>
      <c r="FRT184" s="72"/>
      <c r="FRU184" s="72"/>
      <c r="FRV184" s="72"/>
      <c r="FRW184" s="72"/>
      <c r="FRX184" s="72"/>
      <c r="FRY184" s="72"/>
      <c r="FRZ184" s="72"/>
      <c r="FSA184" s="72"/>
      <c r="FSB184" s="72"/>
      <c r="FSC184" s="72"/>
      <c r="FSD184" s="72"/>
      <c r="FSE184" s="72"/>
      <c r="FSF184" s="72"/>
      <c r="FSG184" s="72"/>
      <c r="FSH184" s="72"/>
      <c r="FSI184" s="72"/>
      <c r="FSJ184" s="72"/>
      <c r="FSK184" s="72"/>
      <c r="FSL184" s="72"/>
      <c r="FSM184" s="72"/>
      <c r="FSN184" s="72"/>
      <c r="FSO184" s="72"/>
      <c r="FSP184" s="72"/>
      <c r="FSQ184" s="72"/>
      <c r="FSR184" s="72"/>
      <c r="FSS184" s="72"/>
      <c r="FST184" s="72"/>
      <c r="FSU184" s="72"/>
      <c r="FSV184" s="72"/>
      <c r="FSW184" s="72"/>
      <c r="FSX184" s="72"/>
      <c r="FSY184" s="72"/>
      <c r="FSZ184" s="72"/>
      <c r="FTA184" s="72"/>
      <c r="FTB184" s="72"/>
      <c r="FTC184" s="72"/>
      <c r="FTD184" s="72"/>
      <c r="FTE184" s="72"/>
      <c r="FTF184" s="72"/>
      <c r="FTG184" s="72"/>
      <c r="FTH184" s="72"/>
      <c r="FTI184" s="72"/>
      <c r="FTJ184" s="72"/>
      <c r="FTK184" s="72"/>
      <c r="FTL184" s="72"/>
      <c r="FTM184" s="72"/>
      <c r="FTN184" s="72"/>
      <c r="FTO184" s="72"/>
      <c r="FTP184" s="72"/>
      <c r="FTQ184" s="72"/>
      <c r="FTR184" s="72"/>
      <c r="FTS184" s="72"/>
      <c r="FTT184" s="72"/>
      <c r="FTU184" s="72"/>
      <c r="FTV184" s="72"/>
      <c r="FTW184" s="72"/>
      <c r="FTX184" s="72"/>
      <c r="FTY184" s="72"/>
      <c r="FTZ184" s="72"/>
      <c r="FUA184" s="72"/>
      <c r="FUB184" s="72"/>
      <c r="FUC184" s="72"/>
      <c r="FUD184" s="72"/>
      <c r="FUE184" s="72"/>
      <c r="FUF184" s="72"/>
      <c r="FUG184" s="72"/>
      <c r="FUH184" s="72"/>
      <c r="FUI184" s="72"/>
      <c r="FUJ184" s="72"/>
      <c r="FUK184" s="72"/>
      <c r="FUL184" s="72"/>
      <c r="FUM184" s="72"/>
      <c r="FUN184" s="72"/>
      <c r="FUO184" s="72"/>
      <c r="FUP184" s="72"/>
      <c r="FUQ184" s="72"/>
      <c r="FUR184" s="72"/>
      <c r="FUS184" s="72"/>
      <c r="FUT184" s="72"/>
      <c r="FUU184" s="72"/>
      <c r="FUV184" s="72"/>
      <c r="FUW184" s="72"/>
      <c r="FUX184" s="72"/>
      <c r="FUY184" s="72"/>
      <c r="FUZ184" s="72"/>
      <c r="FVA184" s="72"/>
      <c r="FVB184" s="72"/>
      <c r="FVC184" s="72"/>
      <c r="FVD184" s="72"/>
      <c r="FVE184" s="72"/>
      <c r="FVF184" s="72"/>
      <c r="FVG184" s="72"/>
      <c r="FVH184" s="72"/>
      <c r="FVI184" s="72"/>
      <c r="FVJ184" s="72"/>
      <c r="FVK184" s="72"/>
      <c r="FVL184" s="72"/>
      <c r="FVM184" s="72"/>
      <c r="FVN184" s="72"/>
      <c r="FVO184" s="72"/>
      <c r="FVP184" s="72"/>
      <c r="FVQ184" s="72"/>
      <c r="FVR184" s="72"/>
      <c r="FVS184" s="72"/>
      <c r="FVT184" s="72"/>
      <c r="FVU184" s="72"/>
      <c r="FVV184" s="72"/>
      <c r="FVW184" s="72"/>
      <c r="FVX184" s="72"/>
      <c r="FVY184" s="72"/>
      <c r="FVZ184" s="72"/>
      <c r="FWA184" s="72"/>
      <c r="FWB184" s="72"/>
      <c r="FWC184" s="72"/>
      <c r="FWD184" s="72"/>
      <c r="FWE184" s="72"/>
      <c r="FWF184" s="72"/>
      <c r="FWG184" s="72"/>
      <c r="FWH184" s="72"/>
      <c r="FWI184" s="72"/>
      <c r="FWJ184" s="72"/>
      <c r="FWK184" s="72"/>
      <c r="FWL184" s="72"/>
      <c r="FWM184" s="72"/>
      <c r="FWN184" s="72"/>
      <c r="FWO184" s="72"/>
      <c r="FWP184" s="72"/>
      <c r="FWQ184" s="72"/>
      <c r="FWR184" s="72"/>
      <c r="FWS184" s="72"/>
      <c r="FWT184" s="72"/>
      <c r="FWU184" s="72"/>
      <c r="FWV184" s="72"/>
      <c r="FWW184" s="72"/>
      <c r="FWX184" s="72"/>
      <c r="FWY184" s="72"/>
      <c r="FWZ184" s="72"/>
      <c r="FXA184" s="72"/>
      <c r="FXB184" s="72"/>
      <c r="FXC184" s="72"/>
      <c r="FXD184" s="72"/>
      <c r="FXE184" s="72"/>
      <c r="FXF184" s="72"/>
      <c r="FXG184" s="72"/>
      <c r="FXH184" s="72"/>
      <c r="FXI184" s="72"/>
      <c r="FXJ184" s="72"/>
      <c r="FXK184" s="72"/>
      <c r="FXL184" s="72"/>
      <c r="FXM184" s="72"/>
      <c r="FXN184" s="72"/>
      <c r="FXO184" s="72"/>
      <c r="FXP184" s="72"/>
      <c r="FXQ184" s="72"/>
      <c r="FXR184" s="72"/>
      <c r="FXS184" s="72"/>
      <c r="FXT184" s="72"/>
      <c r="FXU184" s="72"/>
      <c r="FXV184" s="72"/>
      <c r="FXW184" s="72"/>
      <c r="FXX184" s="72"/>
      <c r="FXY184" s="72"/>
      <c r="FXZ184" s="72"/>
      <c r="FYA184" s="72"/>
      <c r="FYB184" s="72"/>
      <c r="FYC184" s="72"/>
      <c r="FYD184" s="72"/>
      <c r="FYE184" s="72"/>
      <c r="FYF184" s="72"/>
      <c r="FYG184" s="72"/>
      <c r="FYH184" s="72"/>
      <c r="FYI184" s="72"/>
      <c r="FYJ184" s="72"/>
      <c r="FYK184" s="72"/>
      <c r="FYL184" s="72"/>
      <c r="FYM184" s="72"/>
      <c r="FYN184" s="72"/>
      <c r="FYO184" s="72"/>
      <c r="FYP184" s="72"/>
      <c r="FYQ184" s="72"/>
      <c r="FYR184" s="72"/>
      <c r="FYS184" s="72"/>
      <c r="FYT184" s="72"/>
      <c r="FYU184" s="72"/>
      <c r="FYV184" s="72"/>
      <c r="FYW184" s="72"/>
      <c r="FYX184" s="72"/>
      <c r="FYY184" s="72"/>
      <c r="FYZ184" s="72"/>
      <c r="FZA184" s="72"/>
      <c r="FZB184" s="72"/>
      <c r="FZC184" s="72"/>
      <c r="FZD184" s="72"/>
      <c r="FZE184" s="72"/>
      <c r="FZF184" s="72"/>
      <c r="FZG184" s="72"/>
      <c r="FZH184" s="72"/>
      <c r="FZI184" s="72"/>
      <c r="FZJ184" s="72"/>
      <c r="FZK184" s="72"/>
      <c r="FZL184" s="72"/>
      <c r="FZM184" s="72"/>
      <c r="FZN184" s="72"/>
      <c r="FZO184" s="72"/>
      <c r="FZP184" s="72"/>
      <c r="FZQ184" s="72"/>
      <c r="FZR184" s="72"/>
      <c r="FZS184" s="72"/>
      <c r="FZT184" s="72"/>
      <c r="FZU184" s="72"/>
      <c r="FZV184" s="72"/>
      <c r="FZW184" s="72"/>
      <c r="FZX184" s="72"/>
      <c r="FZY184" s="72"/>
      <c r="FZZ184" s="72"/>
      <c r="GAA184" s="72"/>
      <c r="GAB184" s="72"/>
      <c r="GAC184" s="72"/>
      <c r="GAD184" s="72"/>
      <c r="GAE184" s="72"/>
      <c r="GAF184" s="72"/>
      <c r="GAG184" s="72"/>
      <c r="GAH184" s="72"/>
      <c r="GAI184" s="72"/>
      <c r="GAJ184" s="72"/>
      <c r="GAK184" s="72"/>
      <c r="GAL184" s="72"/>
      <c r="GAM184" s="72"/>
      <c r="GAN184" s="72"/>
      <c r="GAO184" s="72"/>
      <c r="GAP184" s="72"/>
      <c r="GAQ184" s="72"/>
      <c r="GAR184" s="72"/>
      <c r="GAS184" s="72"/>
      <c r="GAT184" s="72"/>
      <c r="GAU184" s="72"/>
      <c r="GAV184" s="72"/>
      <c r="GAW184" s="72"/>
      <c r="GAX184" s="72"/>
      <c r="GAY184" s="72"/>
      <c r="GAZ184" s="72"/>
      <c r="GBA184" s="72"/>
      <c r="GBB184" s="72"/>
      <c r="GBC184" s="72"/>
      <c r="GBD184" s="72"/>
      <c r="GBE184" s="72"/>
      <c r="GBF184" s="72"/>
      <c r="GBG184" s="72"/>
      <c r="GBH184" s="72"/>
      <c r="GBI184" s="72"/>
      <c r="GBJ184" s="72"/>
      <c r="GBK184" s="72"/>
      <c r="GBL184" s="72"/>
      <c r="GBM184" s="72"/>
      <c r="GBN184" s="72"/>
      <c r="GBO184" s="72"/>
      <c r="GBP184" s="72"/>
      <c r="GBQ184" s="72"/>
      <c r="GBR184" s="72"/>
      <c r="GBS184" s="72"/>
      <c r="GBT184" s="72"/>
      <c r="GBU184" s="72"/>
      <c r="GBV184" s="72"/>
      <c r="GBW184" s="72"/>
      <c r="GBX184" s="72"/>
      <c r="GBY184" s="72"/>
      <c r="GBZ184" s="72"/>
      <c r="GCA184" s="72"/>
      <c r="GCB184" s="72"/>
      <c r="GCC184" s="72"/>
      <c r="GCD184" s="72"/>
      <c r="GCE184" s="72"/>
      <c r="GCF184" s="72"/>
      <c r="GCG184" s="72"/>
      <c r="GCH184" s="72"/>
      <c r="GCI184" s="72"/>
      <c r="GCJ184" s="72"/>
      <c r="GCK184" s="72"/>
      <c r="GCL184" s="72"/>
      <c r="GCM184" s="72"/>
      <c r="GCN184" s="72"/>
      <c r="GCO184" s="72"/>
      <c r="GCP184" s="72"/>
      <c r="GCQ184" s="72"/>
      <c r="GCR184" s="72"/>
      <c r="GCS184" s="72"/>
      <c r="GCT184" s="72"/>
      <c r="GCU184" s="72"/>
      <c r="GCV184" s="72"/>
      <c r="GCW184" s="72"/>
      <c r="GCX184" s="72"/>
      <c r="GCY184" s="72"/>
      <c r="GCZ184" s="72"/>
      <c r="GDA184" s="72"/>
      <c r="GDB184" s="72"/>
      <c r="GDC184" s="72"/>
      <c r="GDD184" s="72"/>
      <c r="GDE184" s="72"/>
      <c r="GDF184" s="72"/>
      <c r="GDG184" s="72"/>
      <c r="GDH184" s="72"/>
      <c r="GDI184" s="72"/>
      <c r="GDJ184" s="72"/>
      <c r="GDK184" s="72"/>
      <c r="GDL184" s="72"/>
      <c r="GDM184" s="72"/>
      <c r="GDN184" s="72"/>
      <c r="GDO184" s="72"/>
      <c r="GDP184" s="72"/>
      <c r="GDQ184" s="72"/>
      <c r="GDR184" s="72"/>
      <c r="GDS184" s="72"/>
      <c r="GDT184" s="72"/>
      <c r="GDU184" s="72"/>
      <c r="GDV184" s="72"/>
      <c r="GDW184" s="72"/>
      <c r="GDX184" s="72"/>
      <c r="GDY184" s="72"/>
      <c r="GDZ184" s="72"/>
      <c r="GEA184" s="72"/>
      <c r="GEB184" s="72"/>
      <c r="GEC184" s="72"/>
      <c r="GED184" s="72"/>
      <c r="GEE184" s="72"/>
      <c r="GEF184" s="72"/>
      <c r="GEG184" s="72"/>
      <c r="GEH184" s="72"/>
      <c r="GEI184" s="72"/>
      <c r="GEJ184" s="72"/>
      <c r="GEK184" s="72"/>
      <c r="GEL184" s="72"/>
      <c r="GEM184" s="72"/>
      <c r="GEN184" s="72"/>
      <c r="GEO184" s="72"/>
      <c r="GEP184" s="72"/>
      <c r="GEQ184" s="72"/>
      <c r="GER184" s="72"/>
      <c r="GES184" s="72"/>
      <c r="GET184" s="72"/>
      <c r="GEU184" s="72"/>
      <c r="GEV184" s="72"/>
      <c r="GEW184" s="72"/>
      <c r="GEX184" s="72"/>
      <c r="GEY184" s="72"/>
      <c r="GEZ184" s="72"/>
      <c r="GFA184" s="72"/>
      <c r="GFB184" s="72"/>
      <c r="GFC184" s="72"/>
      <c r="GFD184" s="72"/>
      <c r="GFE184" s="72"/>
      <c r="GFF184" s="72"/>
      <c r="GFG184" s="72"/>
      <c r="GFH184" s="72"/>
      <c r="GFI184" s="72"/>
      <c r="GFJ184" s="72"/>
      <c r="GFK184" s="72"/>
      <c r="GFL184" s="72"/>
      <c r="GFM184" s="72"/>
      <c r="GFN184" s="72"/>
      <c r="GFO184" s="72"/>
      <c r="GFP184" s="72"/>
      <c r="GFQ184" s="72"/>
      <c r="GFR184" s="72"/>
      <c r="GFS184" s="72"/>
      <c r="GFT184" s="72"/>
      <c r="GFU184" s="72"/>
      <c r="GFV184" s="72"/>
      <c r="GFW184" s="72"/>
      <c r="GFX184" s="72"/>
      <c r="GFY184" s="72"/>
      <c r="GFZ184" s="72"/>
      <c r="GGA184" s="72"/>
      <c r="GGB184" s="72"/>
      <c r="GGC184" s="72"/>
      <c r="GGD184" s="72"/>
      <c r="GGE184" s="72"/>
      <c r="GGF184" s="72"/>
      <c r="GGG184" s="72"/>
      <c r="GGH184" s="72"/>
      <c r="GGI184" s="72"/>
      <c r="GGJ184" s="72"/>
      <c r="GGK184" s="72"/>
      <c r="GGL184" s="72"/>
      <c r="GGM184" s="72"/>
      <c r="GGN184" s="72"/>
      <c r="GGO184" s="72"/>
      <c r="GGP184" s="72"/>
      <c r="GGQ184" s="72"/>
      <c r="GGR184" s="72"/>
      <c r="GGS184" s="72"/>
      <c r="GGT184" s="72"/>
      <c r="GGU184" s="72"/>
      <c r="GGV184" s="72"/>
      <c r="GGW184" s="72"/>
      <c r="GGX184" s="72"/>
      <c r="GGY184" s="72"/>
      <c r="GGZ184" s="72"/>
      <c r="GHA184" s="72"/>
      <c r="GHB184" s="72"/>
      <c r="GHC184" s="72"/>
      <c r="GHD184" s="72"/>
      <c r="GHE184" s="72"/>
      <c r="GHF184" s="72"/>
      <c r="GHG184" s="72"/>
      <c r="GHH184" s="72"/>
      <c r="GHI184" s="72"/>
      <c r="GHJ184" s="72"/>
      <c r="GHK184" s="72"/>
      <c r="GHL184" s="72"/>
      <c r="GHM184" s="72"/>
      <c r="GHN184" s="72"/>
      <c r="GHO184" s="72"/>
      <c r="GHP184" s="72"/>
      <c r="GHQ184" s="72"/>
      <c r="GHR184" s="72"/>
      <c r="GHS184" s="72"/>
      <c r="GHT184" s="72"/>
      <c r="GHU184" s="72"/>
      <c r="GHV184" s="72"/>
      <c r="GHW184" s="72"/>
      <c r="GHX184" s="72"/>
      <c r="GHY184" s="72"/>
      <c r="GHZ184" s="72"/>
      <c r="GIA184" s="72"/>
      <c r="GIB184" s="72"/>
      <c r="GIC184" s="72"/>
      <c r="GID184" s="72"/>
      <c r="GIE184" s="72"/>
      <c r="GIF184" s="72"/>
      <c r="GIG184" s="72"/>
      <c r="GIH184" s="72"/>
      <c r="GII184" s="72"/>
      <c r="GIJ184" s="72"/>
      <c r="GIK184" s="72"/>
      <c r="GIL184" s="72"/>
      <c r="GIM184" s="72"/>
      <c r="GIN184" s="72"/>
      <c r="GIO184" s="72"/>
      <c r="GIP184" s="72"/>
      <c r="GIQ184" s="72"/>
      <c r="GIR184" s="72"/>
      <c r="GIS184" s="72"/>
      <c r="GIT184" s="72"/>
      <c r="GIU184" s="72"/>
      <c r="GIV184" s="72"/>
      <c r="GIW184" s="72"/>
      <c r="GIX184" s="72"/>
      <c r="GIY184" s="72"/>
      <c r="GIZ184" s="72"/>
      <c r="GJA184" s="72"/>
      <c r="GJB184" s="72"/>
      <c r="GJC184" s="72"/>
      <c r="GJD184" s="72"/>
      <c r="GJE184" s="72"/>
      <c r="GJF184" s="72"/>
      <c r="GJG184" s="72"/>
      <c r="GJH184" s="72"/>
      <c r="GJI184" s="72"/>
      <c r="GJJ184" s="72"/>
      <c r="GJK184" s="72"/>
      <c r="GJL184" s="72"/>
      <c r="GJM184" s="72"/>
      <c r="GJN184" s="72"/>
      <c r="GJO184" s="72"/>
      <c r="GJP184" s="72"/>
      <c r="GJQ184" s="72"/>
      <c r="GJR184" s="72"/>
      <c r="GJS184" s="72"/>
      <c r="GJT184" s="72"/>
      <c r="GJU184" s="72"/>
      <c r="GJV184" s="72"/>
      <c r="GJW184" s="72"/>
      <c r="GJX184" s="72"/>
      <c r="GJY184" s="72"/>
      <c r="GJZ184" s="72"/>
      <c r="GKA184" s="72"/>
      <c r="GKB184" s="72"/>
      <c r="GKC184" s="72"/>
      <c r="GKD184" s="72"/>
      <c r="GKE184" s="72"/>
      <c r="GKF184" s="72"/>
      <c r="GKG184" s="72"/>
      <c r="GKH184" s="72"/>
      <c r="GKI184" s="72"/>
      <c r="GKJ184" s="72"/>
      <c r="GKK184" s="72"/>
      <c r="GKL184" s="72"/>
      <c r="GKM184" s="72"/>
      <c r="GKN184" s="72"/>
      <c r="GKO184" s="72"/>
      <c r="GKP184" s="72"/>
      <c r="GKQ184" s="72"/>
      <c r="GKR184" s="72"/>
      <c r="GKS184" s="72"/>
      <c r="GKT184" s="72"/>
      <c r="GKU184" s="72"/>
      <c r="GKV184" s="72"/>
      <c r="GKW184" s="72"/>
      <c r="GKX184" s="72"/>
      <c r="GKY184" s="72"/>
      <c r="GKZ184" s="72"/>
      <c r="GLA184" s="72"/>
      <c r="GLB184" s="72"/>
      <c r="GLC184" s="72"/>
      <c r="GLD184" s="72"/>
      <c r="GLE184" s="72"/>
      <c r="GLF184" s="72"/>
      <c r="GLG184" s="72"/>
      <c r="GLH184" s="72"/>
      <c r="GLI184" s="72"/>
      <c r="GLJ184" s="72"/>
      <c r="GLK184" s="72"/>
      <c r="GLL184" s="72"/>
      <c r="GLM184" s="72"/>
      <c r="GLN184" s="72"/>
      <c r="GLO184" s="72"/>
      <c r="GLP184" s="72"/>
      <c r="GLQ184" s="72"/>
      <c r="GLR184" s="72"/>
      <c r="GLS184" s="72"/>
      <c r="GLT184" s="72"/>
      <c r="GLU184" s="72"/>
      <c r="GLV184" s="72"/>
      <c r="GLW184" s="72"/>
      <c r="GLX184" s="72"/>
      <c r="GLY184" s="72"/>
      <c r="GLZ184" s="72"/>
      <c r="GMA184" s="72"/>
      <c r="GMB184" s="72"/>
      <c r="GMC184" s="72"/>
      <c r="GMD184" s="72"/>
      <c r="GME184" s="72"/>
      <c r="GMF184" s="72"/>
      <c r="GMG184" s="72"/>
      <c r="GMH184" s="72"/>
      <c r="GMI184" s="72"/>
      <c r="GMJ184" s="72"/>
      <c r="GMK184" s="72"/>
      <c r="GML184" s="72"/>
      <c r="GMM184" s="72"/>
      <c r="GMN184" s="72"/>
      <c r="GMO184" s="72"/>
      <c r="GMP184" s="72"/>
      <c r="GMQ184" s="72"/>
      <c r="GMR184" s="72"/>
      <c r="GMS184" s="72"/>
      <c r="GMT184" s="72"/>
      <c r="GMU184" s="72"/>
      <c r="GMV184" s="72"/>
      <c r="GMW184" s="72"/>
      <c r="GMX184" s="72"/>
      <c r="GMY184" s="72"/>
      <c r="GMZ184" s="72"/>
      <c r="GNA184" s="72"/>
      <c r="GNB184" s="72"/>
      <c r="GNC184" s="72"/>
      <c r="GND184" s="72"/>
      <c r="GNE184" s="72"/>
      <c r="GNF184" s="72"/>
      <c r="GNG184" s="72"/>
      <c r="GNH184" s="72"/>
      <c r="GNI184" s="72"/>
      <c r="GNJ184" s="72"/>
      <c r="GNK184" s="72"/>
      <c r="GNL184" s="72"/>
      <c r="GNM184" s="72"/>
      <c r="GNN184" s="72"/>
      <c r="GNO184" s="72"/>
      <c r="GNP184" s="72"/>
      <c r="GNQ184" s="72"/>
      <c r="GNR184" s="72"/>
      <c r="GNS184" s="72"/>
      <c r="GNT184" s="72"/>
      <c r="GNU184" s="72"/>
      <c r="GNV184" s="72"/>
      <c r="GNW184" s="72"/>
      <c r="GNX184" s="72"/>
      <c r="GNY184" s="72"/>
      <c r="GNZ184" s="72"/>
      <c r="GOA184" s="72"/>
      <c r="GOB184" s="72"/>
      <c r="GOC184" s="72"/>
      <c r="GOD184" s="72"/>
      <c r="GOE184" s="72"/>
      <c r="GOF184" s="72"/>
      <c r="GOG184" s="72"/>
      <c r="GOH184" s="72"/>
      <c r="GOI184" s="72"/>
      <c r="GOJ184" s="72"/>
      <c r="GOK184" s="72"/>
      <c r="GOL184" s="72"/>
      <c r="GOM184" s="72"/>
      <c r="GON184" s="72"/>
      <c r="GOO184" s="72"/>
      <c r="GOP184" s="72"/>
      <c r="GOQ184" s="72"/>
      <c r="GOR184" s="72"/>
      <c r="GOS184" s="72"/>
      <c r="GOT184" s="72"/>
      <c r="GOU184" s="72"/>
      <c r="GOV184" s="72"/>
      <c r="GOW184" s="72"/>
      <c r="GOX184" s="72"/>
      <c r="GOY184" s="72"/>
      <c r="GOZ184" s="72"/>
      <c r="GPA184" s="72"/>
      <c r="GPB184" s="72"/>
      <c r="GPC184" s="72"/>
      <c r="GPD184" s="72"/>
      <c r="GPE184" s="72"/>
      <c r="GPF184" s="72"/>
      <c r="GPG184" s="72"/>
      <c r="GPH184" s="72"/>
      <c r="GPI184" s="72"/>
      <c r="GPJ184" s="72"/>
      <c r="GPK184" s="72"/>
      <c r="GPL184" s="72"/>
      <c r="GPM184" s="72"/>
      <c r="GPN184" s="72"/>
      <c r="GPO184" s="72"/>
      <c r="GPP184" s="72"/>
      <c r="GPQ184" s="72"/>
      <c r="GPR184" s="72"/>
      <c r="GPS184" s="72"/>
      <c r="GPT184" s="72"/>
      <c r="GPU184" s="72"/>
      <c r="GPV184" s="72"/>
      <c r="GPW184" s="72"/>
      <c r="GPX184" s="72"/>
      <c r="GPY184" s="72"/>
      <c r="GPZ184" s="72"/>
      <c r="GQA184" s="72"/>
      <c r="GQB184" s="72"/>
      <c r="GQC184" s="72"/>
      <c r="GQD184" s="72"/>
      <c r="GQE184" s="72"/>
      <c r="GQF184" s="72"/>
      <c r="GQG184" s="72"/>
      <c r="GQH184" s="72"/>
      <c r="GQI184" s="72"/>
      <c r="GQJ184" s="72"/>
      <c r="GQK184" s="72"/>
      <c r="GQL184" s="72"/>
      <c r="GQM184" s="72"/>
      <c r="GQN184" s="72"/>
      <c r="GQO184" s="72"/>
      <c r="GQP184" s="72"/>
      <c r="GQQ184" s="72"/>
      <c r="GQR184" s="72"/>
      <c r="GQS184" s="72"/>
      <c r="GQT184" s="72"/>
      <c r="GQU184" s="72"/>
      <c r="GQV184" s="72"/>
      <c r="GQW184" s="72"/>
      <c r="GQX184" s="72"/>
      <c r="GQY184" s="72"/>
      <c r="GQZ184" s="72"/>
      <c r="GRA184" s="72"/>
      <c r="GRB184" s="72"/>
      <c r="GRC184" s="72"/>
      <c r="GRD184" s="72"/>
      <c r="GRE184" s="72"/>
      <c r="GRF184" s="72"/>
      <c r="GRG184" s="72"/>
      <c r="GRH184" s="72"/>
      <c r="GRI184" s="72"/>
      <c r="GRJ184" s="72"/>
      <c r="GRK184" s="72"/>
      <c r="GRL184" s="72"/>
      <c r="GRM184" s="72"/>
      <c r="GRN184" s="72"/>
      <c r="GRO184" s="72"/>
      <c r="GRP184" s="72"/>
      <c r="GRQ184" s="72"/>
      <c r="GRR184" s="72"/>
      <c r="GRS184" s="72"/>
      <c r="GRT184" s="72"/>
      <c r="GRU184" s="72"/>
      <c r="GRV184" s="72"/>
      <c r="GRW184" s="72"/>
      <c r="GRX184" s="72"/>
      <c r="GRY184" s="72"/>
      <c r="GRZ184" s="72"/>
      <c r="GSA184" s="72"/>
      <c r="GSB184" s="72"/>
      <c r="GSC184" s="72"/>
      <c r="GSD184" s="72"/>
      <c r="GSE184" s="72"/>
      <c r="GSF184" s="72"/>
      <c r="GSG184" s="72"/>
      <c r="GSH184" s="72"/>
      <c r="GSI184" s="72"/>
      <c r="GSJ184" s="72"/>
      <c r="GSK184" s="72"/>
      <c r="GSL184" s="72"/>
      <c r="GSM184" s="72"/>
      <c r="GSN184" s="72"/>
      <c r="GSO184" s="72"/>
      <c r="GSP184" s="72"/>
      <c r="GSQ184" s="72"/>
      <c r="GSR184" s="72"/>
      <c r="GSS184" s="72"/>
      <c r="GST184" s="72"/>
      <c r="GSU184" s="72"/>
      <c r="GSV184" s="72"/>
      <c r="GSW184" s="72"/>
      <c r="GSX184" s="72"/>
      <c r="GSY184" s="72"/>
      <c r="GSZ184" s="72"/>
      <c r="GTA184" s="72"/>
      <c r="GTB184" s="72"/>
      <c r="GTC184" s="72"/>
      <c r="GTD184" s="72"/>
      <c r="GTE184" s="72"/>
      <c r="GTF184" s="72"/>
      <c r="GTG184" s="72"/>
      <c r="GTH184" s="72"/>
      <c r="GTI184" s="72"/>
      <c r="GTJ184" s="72"/>
      <c r="GTK184" s="72"/>
      <c r="GTL184" s="72"/>
      <c r="GTM184" s="72"/>
      <c r="GTN184" s="72"/>
      <c r="GTO184" s="72"/>
      <c r="GTP184" s="72"/>
      <c r="GTQ184" s="72"/>
      <c r="GTR184" s="72"/>
      <c r="GTS184" s="72"/>
      <c r="GTT184" s="72"/>
      <c r="GTU184" s="72"/>
      <c r="GTV184" s="72"/>
      <c r="GTW184" s="72"/>
      <c r="GTX184" s="72"/>
      <c r="GTY184" s="72"/>
      <c r="GTZ184" s="72"/>
      <c r="GUA184" s="72"/>
      <c r="GUB184" s="72"/>
      <c r="GUC184" s="72"/>
      <c r="GUD184" s="72"/>
      <c r="GUE184" s="72"/>
      <c r="GUF184" s="72"/>
      <c r="GUG184" s="72"/>
      <c r="GUH184" s="72"/>
      <c r="GUI184" s="72"/>
      <c r="GUJ184" s="72"/>
      <c r="GUK184" s="72"/>
      <c r="GUL184" s="72"/>
      <c r="GUM184" s="72"/>
      <c r="GUN184" s="72"/>
      <c r="GUO184" s="72"/>
      <c r="GUP184" s="72"/>
      <c r="GUQ184" s="72"/>
      <c r="GUR184" s="72"/>
      <c r="GUS184" s="72"/>
      <c r="GUT184" s="72"/>
      <c r="GUU184" s="72"/>
      <c r="GUV184" s="72"/>
      <c r="GUW184" s="72"/>
      <c r="GUX184" s="72"/>
      <c r="GUY184" s="72"/>
      <c r="GUZ184" s="72"/>
      <c r="GVA184" s="72"/>
      <c r="GVB184" s="72"/>
      <c r="GVC184" s="72"/>
      <c r="GVD184" s="72"/>
      <c r="GVE184" s="72"/>
      <c r="GVF184" s="72"/>
      <c r="GVG184" s="72"/>
      <c r="GVH184" s="72"/>
      <c r="GVI184" s="72"/>
      <c r="GVJ184" s="72"/>
      <c r="GVK184" s="72"/>
      <c r="GVL184" s="72"/>
      <c r="GVM184" s="72"/>
      <c r="GVN184" s="72"/>
      <c r="GVO184" s="72"/>
      <c r="GVP184" s="72"/>
      <c r="GVQ184" s="72"/>
      <c r="GVR184" s="72"/>
      <c r="GVS184" s="72"/>
      <c r="GVT184" s="72"/>
      <c r="GVU184" s="72"/>
      <c r="GVV184" s="72"/>
      <c r="GVW184" s="72"/>
      <c r="GVX184" s="72"/>
      <c r="GVY184" s="72"/>
      <c r="GVZ184" s="72"/>
      <c r="GWA184" s="72"/>
      <c r="GWB184" s="72"/>
      <c r="GWC184" s="72"/>
      <c r="GWD184" s="72"/>
      <c r="GWE184" s="72"/>
      <c r="GWF184" s="72"/>
      <c r="GWG184" s="72"/>
      <c r="GWH184" s="72"/>
      <c r="GWI184" s="72"/>
      <c r="GWJ184" s="72"/>
      <c r="GWK184" s="72"/>
      <c r="GWL184" s="72"/>
      <c r="GWM184" s="72"/>
      <c r="GWN184" s="72"/>
      <c r="GWO184" s="72"/>
      <c r="GWP184" s="72"/>
      <c r="GWQ184" s="72"/>
      <c r="GWR184" s="72"/>
      <c r="GWS184" s="72"/>
      <c r="GWT184" s="72"/>
      <c r="GWU184" s="72"/>
      <c r="GWV184" s="72"/>
      <c r="GWW184" s="72"/>
      <c r="GWX184" s="72"/>
      <c r="GWY184" s="72"/>
      <c r="GWZ184" s="72"/>
      <c r="GXA184" s="72"/>
      <c r="GXB184" s="72"/>
      <c r="GXC184" s="72"/>
      <c r="GXD184" s="72"/>
      <c r="GXE184" s="72"/>
      <c r="GXF184" s="72"/>
      <c r="GXG184" s="72"/>
      <c r="GXH184" s="72"/>
      <c r="GXI184" s="72"/>
      <c r="GXJ184" s="72"/>
      <c r="GXK184" s="72"/>
      <c r="GXL184" s="72"/>
      <c r="GXM184" s="72"/>
      <c r="GXN184" s="72"/>
      <c r="GXO184" s="72"/>
      <c r="GXP184" s="72"/>
      <c r="GXQ184" s="72"/>
      <c r="GXR184" s="72"/>
      <c r="GXS184" s="72"/>
      <c r="GXT184" s="72"/>
      <c r="GXU184" s="72"/>
      <c r="GXV184" s="72"/>
      <c r="GXW184" s="72"/>
      <c r="GXX184" s="72"/>
      <c r="GXY184" s="72"/>
      <c r="GXZ184" s="72"/>
      <c r="GYA184" s="72"/>
      <c r="GYB184" s="72"/>
      <c r="GYC184" s="72"/>
      <c r="GYD184" s="72"/>
      <c r="GYE184" s="72"/>
      <c r="GYF184" s="72"/>
      <c r="GYG184" s="72"/>
      <c r="GYH184" s="72"/>
      <c r="GYI184" s="72"/>
      <c r="GYJ184" s="72"/>
      <c r="GYK184" s="72"/>
      <c r="GYL184" s="72"/>
      <c r="GYM184" s="72"/>
      <c r="GYN184" s="72"/>
      <c r="GYO184" s="72"/>
      <c r="GYP184" s="72"/>
      <c r="GYQ184" s="72"/>
      <c r="GYR184" s="72"/>
      <c r="GYS184" s="72"/>
      <c r="GYT184" s="72"/>
      <c r="GYU184" s="72"/>
      <c r="GYV184" s="72"/>
      <c r="GYW184" s="72"/>
      <c r="GYX184" s="72"/>
      <c r="GYY184" s="72"/>
      <c r="GYZ184" s="72"/>
      <c r="GZA184" s="72"/>
      <c r="GZB184" s="72"/>
      <c r="GZC184" s="72"/>
      <c r="GZD184" s="72"/>
      <c r="GZE184" s="72"/>
      <c r="GZF184" s="72"/>
      <c r="GZG184" s="72"/>
      <c r="GZH184" s="72"/>
      <c r="GZI184" s="72"/>
      <c r="GZJ184" s="72"/>
      <c r="GZK184" s="72"/>
      <c r="GZL184" s="72"/>
      <c r="GZM184" s="72"/>
      <c r="GZN184" s="72"/>
      <c r="GZO184" s="72"/>
      <c r="GZP184" s="72"/>
      <c r="GZQ184" s="72"/>
      <c r="GZR184" s="72"/>
      <c r="GZS184" s="72"/>
      <c r="GZT184" s="72"/>
      <c r="GZU184" s="72"/>
      <c r="GZV184" s="72"/>
      <c r="GZW184" s="72"/>
      <c r="GZX184" s="72"/>
      <c r="GZY184" s="72"/>
      <c r="GZZ184" s="72"/>
      <c r="HAA184" s="72"/>
      <c r="HAB184" s="72"/>
      <c r="HAC184" s="72"/>
      <c r="HAD184" s="72"/>
      <c r="HAE184" s="72"/>
      <c r="HAF184" s="72"/>
      <c r="HAG184" s="72"/>
      <c r="HAH184" s="72"/>
      <c r="HAI184" s="72"/>
      <c r="HAJ184" s="72"/>
      <c r="HAK184" s="72"/>
      <c r="HAL184" s="72"/>
      <c r="HAM184" s="72"/>
      <c r="HAN184" s="72"/>
      <c r="HAO184" s="72"/>
      <c r="HAP184" s="72"/>
      <c r="HAQ184" s="72"/>
      <c r="HAR184" s="72"/>
      <c r="HAS184" s="72"/>
      <c r="HAT184" s="72"/>
      <c r="HAU184" s="72"/>
      <c r="HAV184" s="72"/>
      <c r="HAW184" s="72"/>
      <c r="HAX184" s="72"/>
      <c r="HAY184" s="72"/>
      <c r="HAZ184" s="72"/>
      <c r="HBA184" s="72"/>
      <c r="HBB184" s="72"/>
      <c r="HBC184" s="72"/>
      <c r="HBD184" s="72"/>
      <c r="HBE184" s="72"/>
      <c r="HBF184" s="72"/>
      <c r="HBG184" s="72"/>
      <c r="HBH184" s="72"/>
      <c r="HBI184" s="72"/>
      <c r="HBJ184" s="72"/>
      <c r="HBK184" s="72"/>
      <c r="HBL184" s="72"/>
      <c r="HBM184" s="72"/>
      <c r="HBN184" s="72"/>
      <c r="HBO184" s="72"/>
      <c r="HBP184" s="72"/>
      <c r="HBQ184" s="72"/>
      <c r="HBR184" s="72"/>
      <c r="HBS184" s="72"/>
      <c r="HBT184" s="72"/>
      <c r="HBU184" s="72"/>
      <c r="HBV184" s="72"/>
      <c r="HBW184" s="72"/>
      <c r="HBX184" s="72"/>
      <c r="HBY184" s="72"/>
      <c r="HBZ184" s="72"/>
      <c r="HCA184" s="72"/>
      <c r="HCB184" s="72"/>
      <c r="HCC184" s="72"/>
      <c r="HCD184" s="72"/>
      <c r="HCE184" s="72"/>
      <c r="HCF184" s="72"/>
      <c r="HCG184" s="72"/>
      <c r="HCH184" s="72"/>
      <c r="HCI184" s="72"/>
      <c r="HCJ184" s="72"/>
      <c r="HCK184" s="72"/>
      <c r="HCL184" s="72"/>
      <c r="HCM184" s="72"/>
      <c r="HCN184" s="72"/>
      <c r="HCO184" s="72"/>
      <c r="HCP184" s="72"/>
      <c r="HCQ184" s="72"/>
      <c r="HCR184" s="72"/>
      <c r="HCS184" s="72"/>
      <c r="HCT184" s="72"/>
      <c r="HCU184" s="72"/>
      <c r="HCV184" s="72"/>
      <c r="HCW184" s="72"/>
      <c r="HCX184" s="72"/>
      <c r="HCY184" s="72"/>
      <c r="HCZ184" s="72"/>
      <c r="HDA184" s="72"/>
      <c r="HDB184" s="72"/>
      <c r="HDC184" s="72"/>
      <c r="HDD184" s="72"/>
      <c r="HDE184" s="72"/>
      <c r="HDF184" s="72"/>
      <c r="HDG184" s="72"/>
      <c r="HDH184" s="72"/>
      <c r="HDI184" s="72"/>
      <c r="HDJ184" s="72"/>
      <c r="HDK184" s="72"/>
      <c r="HDL184" s="72"/>
      <c r="HDM184" s="72"/>
      <c r="HDN184" s="72"/>
      <c r="HDO184" s="72"/>
      <c r="HDP184" s="72"/>
      <c r="HDQ184" s="72"/>
      <c r="HDR184" s="72"/>
      <c r="HDS184" s="72"/>
      <c r="HDT184" s="72"/>
      <c r="HDU184" s="72"/>
      <c r="HDV184" s="72"/>
      <c r="HDW184" s="72"/>
      <c r="HDX184" s="72"/>
      <c r="HDY184" s="72"/>
      <c r="HDZ184" s="72"/>
      <c r="HEA184" s="72"/>
      <c r="HEB184" s="72"/>
      <c r="HEC184" s="72"/>
      <c r="HED184" s="72"/>
      <c r="HEE184" s="72"/>
      <c r="HEF184" s="72"/>
      <c r="HEG184" s="72"/>
      <c r="HEH184" s="72"/>
      <c r="HEI184" s="72"/>
      <c r="HEJ184" s="72"/>
      <c r="HEK184" s="72"/>
      <c r="HEL184" s="72"/>
      <c r="HEM184" s="72"/>
      <c r="HEN184" s="72"/>
      <c r="HEO184" s="72"/>
      <c r="HEP184" s="72"/>
      <c r="HEQ184" s="72"/>
      <c r="HER184" s="72"/>
      <c r="HES184" s="72"/>
      <c r="HET184" s="72"/>
      <c r="HEU184" s="72"/>
      <c r="HEV184" s="72"/>
      <c r="HEW184" s="72"/>
      <c r="HEX184" s="72"/>
      <c r="HEY184" s="72"/>
      <c r="HEZ184" s="72"/>
      <c r="HFA184" s="72"/>
      <c r="HFB184" s="72"/>
      <c r="HFC184" s="72"/>
      <c r="HFD184" s="72"/>
      <c r="HFE184" s="72"/>
      <c r="HFF184" s="72"/>
      <c r="HFG184" s="72"/>
      <c r="HFH184" s="72"/>
      <c r="HFI184" s="72"/>
      <c r="HFJ184" s="72"/>
      <c r="HFK184" s="72"/>
      <c r="HFL184" s="72"/>
      <c r="HFM184" s="72"/>
      <c r="HFN184" s="72"/>
      <c r="HFO184" s="72"/>
      <c r="HFP184" s="72"/>
      <c r="HFQ184" s="72"/>
      <c r="HFR184" s="72"/>
      <c r="HFS184" s="72"/>
      <c r="HFT184" s="72"/>
      <c r="HFU184" s="72"/>
      <c r="HFV184" s="72"/>
      <c r="HFW184" s="72"/>
      <c r="HFX184" s="72"/>
      <c r="HFY184" s="72"/>
      <c r="HFZ184" s="72"/>
      <c r="HGA184" s="72"/>
      <c r="HGB184" s="72"/>
      <c r="HGC184" s="72"/>
      <c r="HGD184" s="72"/>
      <c r="HGE184" s="72"/>
      <c r="HGF184" s="72"/>
      <c r="HGG184" s="72"/>
      <c r="HGH184" s="72"/>
      <c r="HGI184" s="72"/>
      <c r="HGJ184" s="72"/>
      <c r="HGK184" s="72"/>
      <c r="HGL184" s="72"/>
      <c r="HGM184" s="72"/>
      <c r="HGN184" s="72"/>
      <c r="HGO184" s="72"/>
      <c r="HGP184" s="72"/>
      <c r="HGQ184" s="72"/>
      <c r="HGR184" s="72"/>
      <c r="HGS184" s="72"/>
      <c r="HGT184" s="72"/>
      <c r="HGU184" s="72"/>
      <c r="HGV184" s="72"/>
      <c r="HGW184" s="72"/>
      <c r="HGX184" s="72"/>
      <c r="HGY184" s="72"/>
      <c r="HGZ184" s="72"/>
      <c r="HHA184" s="72"/>
      <c r="HHB184" s="72"/>
      <c r="HHC184" s="72"/>
      <c r="HHD184" s="72"/>
      <c r="HHE184" s="72"/>
      <c r="HHF184" s="72"/>
      <c r="HHG184" s="72"/>
      <c r="HHH184" s="72"/>
      <c r="HHI184" s="72"/>
      <c r="HHJ184" s="72"/>
      <c r="HHK184" s="72"/>
      <c r="HHL184" s="72"/>
      <c r="HHM184" s="72"/>
      <c r="HHN184" s="72"/>
      <c r="HHO184" s="72"/>
      <c r="HHP184" s="72"/>
      <c r="HHQ184" s="72"/>
      <c r="HHR184" s="72"/>
      <c r="HHS184" s="72"/>
      <c r="HHT184" s="72"/>
      <c r="HHU184" s="72"/>
      <c r="HHV184" s="72"/>
      <c r="HHW184" s="72"/>
      <c r="HHX184" s="72"/>
      <c r="HHY184" s="72"/>
      <c r="HHZ184" s="72"/>
      <c r="HIA184" s="72"/>
      <c r="HIB184" s="72"/>
      <c r="HIC184" s="72"/>
      <c r="HID184" s="72"/>
      <c r="HIE184" s="72"/>
      <c r="HIF184" s="72"/>
      <c r="HIG184" s="72"/>
      <c r="HIH184" s="72"/>
      <c r="HII184" s="72"/>
      <c r="HIJ184" s="72"/>
      <c r="HIK184" s="72"/>
      <c r="HIL184" s="72"/>
      <c r="HIM184" s="72"/>
      <c r="HIN184" s="72"/>
      <c r="HIO184" s="72"/>
      <c r="HIP184" s="72"/>
      <c r="HIQ184" s="72"/>
      <c r="HIR184" s="72"/>
      <c r="HIS184" s="72"/>
      <c r="HIT184" s="72"/>
      <c r="HIU184" s="72"/>
      <c r="HIV184" s="72"/>
      <c r="HIW184" s="72"/>
      <c r="HIX184" s="72"/>
      <c r="HIY184" s="72"/>
      <c r="HIZ184" s="72"/>
      <c r="HJA184" s="72"/>
      <c r="HJB184" s="72"/>
      <c r="HJC184" s="72"/>
      <c r="HJD184" s="72"/>
      <c r="HJE184" s="72"/>
      <c r="HJF184" s="72"/>
      <c r="HJG184" s="72"/>
      <c r="HJH184" s="72"/>
      <c r="HJI184" s="72"/>
      <c r="HJJ184" s="72"/>
      <c r="HJK184" s="72"/>
      <c r="HJL184" s="72"/>
      <c r="HJM184" s="72"/>
      <c r="HJN184" s="72"/>
      <c r="HJO184" s="72"/>
      <c r="HJP184" s="72"/>
      <c r="HJQ184" s="72"/>
      <c r="HJR184" s="72"/>
      <c r="HJS184" s="72"/>
      <c r="HJT184" s="72"/>
      <c r="HJU184" s="72"/>
      <c r="HJV184" s="72"/>
      <c r="HJW184" s="72"/>
      <c r="HJX184" s="72"/>
      <c r="HJY184" s="72"/>
      <c r="HJZ184" s="72"/>
      <c r="HKA184" s="72"/>
      <c r="HKB184" s="72"/>
      <c r="HKC184" s="72"/>
      <c r="HKD184" s="72"/>
      <c r="HKE184" s="72"/>
      <c r="HKF184" s="72"/>
      <c r="HKG184" s="72"/>
      <c r="HKH184" s="72"/>
      <c r="HKI184" s="72"/>
      <c r="HKJ184" s="72"/>
      <c r="HKK184" s="72"/>
      <c r="HKL184" s="72"/>
      <c r="HKM184" s="72"/>
      <c r="HKN184" s="72"/>
      <c r="HKO184" s="72"/>
      <c r="HKP184" s="72"/>
      <c r="HKQ184" s="72"/>
      <c r="HKR184" s="72"/>
      <c r="HKS184" s="72"/>
      <c r="HKT184" s="72"/>
      <c r="HKU184" s="72"/>
      <c r="HKV184" s="72"/>
      <c r="HKW184" s="72"/>
      <c r="HKX184" s="72"/>
      <c r="HKY184" s="72"/>
      <c r="HKZ184" s="72"/>
      <c r="HLA184" s="72"/>
      <c r="HLB184" s="72"/>
      <c r="HLC184" s="72"/>
      <c r="HLD184" s="72"/>
      <c r="HLE184" s="72"/>
      <c r="HLF184" s="72"/>
      <c r="HLG184" s="72"/>
      <c r="HLH184" s="72"/>
      <c r="HLI184" s="72"/>
      <c r="HLJ184" s="72"/>
      <c r="HLK184" s="72"/>
      <c r="HLL184" s="72"/>
      <c r="HLM184" s="72"/>
      <c r="HLN184" s="72"/>
      <c r="HLO184" s="72"/>
      <c r="HLP184" s="72"/>
      <c r="HLQ184" s="72"/>
      <c r="HLR184" s="72"/>
      <c r="HLS184" s="72"/>
      <c r="HLT184" s="72"/>
      <c r="HLU184" s="72"/>
      <c r="HLV184" s="72"/>
      <c r="HLW184" s="72"/>
      <c r="HLX184" s="72"/>
      <c r="HLY184" s="72"/>
      <c r="HLZ184" s="72"/>
      <c r="HMA184" s="72"/>
      <c r="HMB184" s="72"/>
      <c r="HMC184" s="72"/>
      <c r="HMD184" s="72"/>
      <c r="HME184" s="72"/>
      <c r="HMF184" s="72"/>
      <c r="HMG184" s="72"/>
      <c r="HMH184" s="72"/>
      <c r="HMI184" s="72"/>
      <c r="HMJ184" s="72"/>
      <c r="HMK184" s="72"/>
      <c r="HML184" s="72"/>
      <c r="HMM184" s="72"/>
      <c r="HMN184" s="72"/>
      <c r="HMO184" s="72"/>
      <c r="HMP184" s="72"/>
      <c r="HMQ184" s="72"/>
      <c r="HMR184" s="72"/>
      <c r="HMS184" s="72"/>
      <c r="HMT184" s="72"/>
      <c r="HMU184" s="72"/>
      <c r="HMV184" s="72"/>
      <c r="HMW184" s="72"/>
      <c r="HMX184" s="72"/>
      <c r="HMY184" s="72"/>
      <c r="HMZ184" s="72"/>
      <c r="HNA184" s="72"/>
      <c r="HNB184" s="72"/>
      <c r="HNC184" s="72"/>
      <c r="HND184" s="72"/>
      <c r="HNE184" s="72"/>
      <c r="HNF184" s="72"/>
      <c r="HNG184" s="72"/>
      <c r="HNH184" s="72"/>
      <c r="HNI184" s="72"/>
      <c r="HNJ184" s="72"/>
      <c r="HNK184" s="72"/>
      <c r="HNL184" s="72"/>
      <c r="HNM184" s="72"/>
      <c r="HNN184" s="72"/>
      <c r="HNO184" s="72"/>
      <c r="HNP184" s="72"/>
      <c r="HNQ184" s="72"/>
      <c r="HNR184" s="72"/>
      <c r="HNS184" s="72"/>
      <c r="HNT184" s="72"/>
      <c r="HNU184" s="72"/>
      <c r="HNV184" s="72"/>
      <c r="HNW184" s="72"/>
      <c r="HNX184" s="72"/>
      <c r="HNY184" s="72"/>
      <c r="HNZ184" s="72"/>
      <c r="HOA184" s="72"/>
      <c r="HOB184" s="72"/>
      <c r="HOC184" s="72"/>
      <c r="HOD184" s="72"/>
      <c r="HOE184" s="72"/>
      <c r="HOF184" s="72"/>
      <c r="HOG184" s="72"/>
      <c r="HOH184" s="72"/>
      <c r="HOI184" s="72"/>
      <c r="HOJ184" s="72"/>
      <c r="HOK184" s="72"/>
      <c r="HOL184" s="72"/>
      <c r="HOM184" s="72"/>
      <c r="HON184" s="72"/>
      <c r="HOO184" s="72"/>
      <c r="HOP184" s="72"/>
      <c r="HOQ184" s="72"/>
      <c r="HOR184" s="72"/>
      <c r="HOS184" s="72"/>
      <c r="HOT184" s="72"/>
      <c r="HOU184" s="72"/>
      <c r="HOV184" s="72"/>
      <c r="HOW184" s="72"/>
      <c r="HOX184" s="72"/>
      <c r="HOY184" s="72"/>
      <c r="HOZ184" s="72"/>
      <c r="HPA184" s="72"/>
      <c r="HPB184" s="72"/>
      <c r="HPC184" s="72"/>
      <c r="HPD184" s="72"/>
      <c r="HPE184" s="72"/>
      <c r="HPF184" s="72"/>
      <c r="HPG184" s="72"/>
      <c r="HPH184" s="72"/>
      <c r="HPI184" s="72"/>
      <c r="HPJ184" s="72"/>
      <c r="HPK184" s="72"/>
      <c r="HPL184" s="72"/>
      <c r="HPM184" s="72"/>
      <c r="HPN184" s="72"/>
      <c r="HPO184" s="72"/>
      <c r="HPP184" s="72"/>
      <c r="HPQ184" s="72"/>
      <c r="HPR184" s="72"/>
      <c r="HPS184" s="72"/>
      <c r="HPT184" s="72"/>
      <c r="HPU184" s="72"/>
      <c r="HPV184" s="72"/>
      <c r="HPW184" s="72"/>
      <c r="HPX184" s="72"/>
      <c r="HPY184" s="72"/>
      <c r="HPZ184" s="72"/>
      <c r="HQA184" s="72"/>
      <c r="HQB184" s="72"/>
      <c r="HQC184" s="72"/>
      <c r="HQD184" s="72"/>
      <c r="HQE184" s="72"/>
      <c r="HQF184" s="72"/>
      <c r="HQG184" s="72"/>
      <c r="HQH184" s="72"/>
      <c r="HQI184" s="72"/>
      <c r="HQJ184" s="72"/>
      <c r="HQK184" s="72"/>
      <c r="HQL184" s="72"/>
      <c r="HQM184" s="72"/>
      <c r="HQN184" s="72"/>
      <c r="HQO184" s="72"/>
      <c r="HQP184" s="72"/>
      <c r="HQQ184" s="72"/>
      <c r="HQR184" s="72"/>
      <c r="HQS184" s="72"/>
      <c r="HQT184" s="72"/>
      <c r="HQU184" s="72"/>
      <c r="HQV184" s="72"/>
      <c r="HQW184" s="72"/>
      <c r="HQX184" s="72"/>
      <c r="HQY184" s="72"/>
      <c r="HQZ184" s="72"/>
      <c r="HRA184" s="72"/>
      <c r="HRB184" s="72"/>
      <c r="HRC184" s="72"/>
      <c r="HRD184" s="72"/>
      <c r="HRE184" s="72"/>
      <c r="HRF184" s="72"/>
      <c r="HRG184" s="72"/>
      <c r="HRH184" s="72"/>
      <c r="HRI184" s="72"/>
      <c r="HRJ184" s="72"/>
      <c r="HRK184" s="72"/>
      <c r="HRL184" s="72"/>
      <c r="HRM184" s="72"/>
      <c r="HRN184" s="72"/>
      <c r="HRO184" s="72"/>
      <c r="HRP184" s="72"/>
      <c r="HRQ184" s="72"/>
      <c r="HRR184" s="72"/>
      <c r="HRS184" s="72"/>
      <c r="HRT184" s="72"/>
      <c r="HRU184" s="72"/>
      <c r="HRV184" s="72"/>
      <c r="HRW184" s="72"/>
      <c r="HRX184" s="72"/>
      <c r="HRY184" s="72"/>
      <c r="HRZ184" s="72"/>
      <c r="HSA184" s="72"/>
      <c r="HSB184" s="72"/>
      <c r="HSC184" s="72"/>
      <c r="HSD184" s="72"/>
      <c r="HSE184" s="72"/>
      <c r="HSF184" s="72"/>
      <c r="HSG184" s="72"/>
      <c r="HSH184" s="72"/>
      <c r="HSI184" s="72"/>
      <c r="HSJ184" s="72"/>
      <c r="HSK184" s="72"/>
      <c r="HSL184" s="72"/>
      <c r="HSM184" s="72"/>
      <c r="HSN184" s="72"/>
      <c r="HSO184" s="72"/>
      <c r="HSP184" s="72"/>
      <c r="HSQ184" s="72"/>
      <c r="HSR184" s="72"/>
      <c r="HSS184" s="72"/>
      <c r="HST184" s="72"/>
      <c r="HSU184" s="72"/>
      <c r="HSV184" s="72"/>
      <c r="HSW184" s="72"/>
      <c r="HSX184" s="72"/>
      <c r="HSY184" s="72"/>
      <c r="HSZ184" s="72"/>
      <c r="HTA184" s="72"/>
      <c r="HTB184" s="72"/>
      <c r="HTC184" s="72"/>
      <c r="HTD184" s="72"/>
      <c r="HTE184" s="72"/>
      <c r="HTF184" s="72"/>
      <c r="HTG184" s="72"/>
      <c r="HTH184" s="72"/>
      <c r="HTI184" s="72"/>
      <c r="HTJ184" s="72"/>
      <c r="HTK184" s="72"/>
      <c r="HTL184" s="72"/>
      <c r="HTM184" s="72"/>
      <c r="HTN184" s="72"/>
      <c r="HTO184" s="72"/>
      <c r="HTP184" s="72"/>
      <c r="HTQ184" s="72"/>
      <c r="HTR184" s="72"/>
      <c r="HTS184" s="72"/>
      <c r="HTT184" s="72"/>
      <c r="HTU184" s="72"/>
      <c r="HTV184" s="72"/>
      <c r="HTW184" s="72"/>
      <c r="HTX184" s="72"/>
      <c r="HTY184" s="72"/>
      <c r="HTZ184" s="72"/>
      <c r="HUA184" s="72"/>
      <c r="HUB184" s="72"/>
      <c r="HUC184" s="72"/>
      <c r="HUD184" s="72"/>
      <c r="HUE184" s="72"/>
      <c r="HUF184" s="72"/>
      <c r="HUG184" s="72"/>
      <c r="HUH184" s="72"/>
      <c r="HUI184" s="72"/>
      <c r="HUJ184" s="72"/>
      <c r="HUK184" s="72"/>
      <c r="HUL184" s="72"/>
      <c r="HUM184" s="72"/>
      <c r="HUN184" s="72"/>
      <c r="HUO184" s="72"/>
      <c r="HUP184" s="72"/>
      <c r="HUQ184" s="72"/>
      <c r="HUR184" s="72"/>
      <c r="HUS184" s="72"/>
      <c r="HUT184" s="72"/>
      <c r="HUU184" s="72"/>
      <c r="HUV184" s="72"/>
      <c r="HUW184" s="72"/>
      <c r="HUX184" s="72"/>
      <c r="HUY184" s="72"/>
      <c r="HUZ184" s="72"/>
      <c r="HVA184" s="72"/>
      <c r="HVB184" s="72"/>
      <c r="HVC184" s="72"/>
      <c r="HVD184" s="72"/>
      <c r="HVE184" s="72"/>
      <c r="HVF184" s="72"/>
      <c r="HVG184" s="72"/>
      <c r="HVH184" s="72"/>
      <c r="HVI184" s="72"/>
      <c r="HVJ184" s="72"/>
      <c r="HVK184" s="72"/>
      <c r="HVL184" s="72"/>
      <c r="HVM184" s="72"/>
      <c r="HVN184" s="72"/>
      <c r="HVO184" s="72"/>
      <c r="HVP184" s="72"/>
      <c r="HVQ184" s="72"/>
      <c r="HVR184" s="72"/>
      <c r="HVS184" s="72"/>
      <c r="HVT184" s="72"/>
      <c r="HVU184" s="72"/>
      <c r="HVV184" s="72"/>
      <c r="HVW184" s="72"/>
      <c r="HVX184" s="72"/>
      <c r="HVY184" s="72"/>
      <c r="HVZ184" s="72"/>
      <c r="HWA184" s="72"/>
      <c r="HWB184" s="72"/>
      <c r="HWC184" s="72"/>
      <c r="HWD184" s="72"/>
      <c r="HWE184" s="72"/>
      <c r="HWF184" s="72"/>
      <c r="HWG184" s="72"/>
      <c r="HWH184" s="72"/>
      <c r="HWI184" s="72"/>
      <c r="HWJ184" s="72"/>
      <c r="HWK184" s="72"/>
      <c r="HWL184" s="72"/>
      <c r="HWM184" s="72"/>
      <c r="HWN184" s="72"/>
      <c r="HWO184" s="72"/>
      <c r="HWP184" s="72"/>
      <c r="HWQ184" s="72"/>
      <c r="HWR184" s="72"/>
      <c r="HWS184" s="72"/>
      <c r="HWT184" s="72"/>
      <c r="HWU184" s="72"/>
      <c r="HWV184" s="72"/>
      <c r="HWW184" s="72"/>
      <c r="HWX184" s="72"/>
      <c r="HWY184" s="72"/>
      <c r="HWZ184" s="72"/>
      <c r="HXA184" s="72"/>
      <c r="HXB184" s="72"/>
      <c r="HXC184" s="72"/>
      <c r="HXD184" s="72"/>
      <c r="HXE184" s="72"/>
      <c r="HXF184" s="72"/>
      <c r="HXG184" s="72"/>
      <c r="HXH184" s="72"/>
      <c r="HXI184" s="72"/>
      <c r="HXJ184" s="72"/>
      <c r="HXK184" s="72"/>
      <c r="HXL184" s="72"/>
      <c r="HXM184" s="72"/>
      <c r="HXN184" s="72"/>
      <c r="HXO184" s="72"/>
      <c r="HXP184" s="72"/>
      <c r="HXQ184" s="72"/>
      <c r="HXR184" s="72"/>
      <c r="HXS184" s="72"/>
      <c r="HXT184" s="72"/>
      <c r="HXU184" s="72"/>
      <c r="HXV184" s="72"/>
      <c r="HXW184" s="72"/>
      <c r="HXX184" s="72"/>
      <c r="HXY184" s="72"/>
      <c r="HXZ184" s="72"/>
      <c r="HYA184" s="72"/>
      <c r="HYB184" s="72"/>
      <c r="HYC184" s="72"/>
      <c r="HYD184" s="72"/>
      <c r="HYE184" s="72"/>
      <c r="HYF184" s="72"/>
      <c r="HYG184" s="72"/>
      <c r="HYH184" s="72"/>
      <c r="HYI184" s="72"/>
      <c r="HYJ184" s="72"/>
      <c r="HYK184" s="72"/>
      <c r="HYL184" s="72"/>
      <c r="HYM184" s="72"/>
      <c r="HYN184" s="72"/>
      <c r="HYO184" s="72"/>
      <c r="HYP184" s="72"/>
      <c r="HYQ184" s="72"/>
      <c r="HYR184" s="72"/>
      <c r="HYS184" s="72"/>
      <c r="HYT184" s="72"/>
      <c r="HYU184" s="72"/>
      <c r="HYV184" s="72"/>
      <c r="HYW184" s="72"/>
      <c r="HYX184" s="72"/>
      <c r="HYY184" s="72"/>
      <c r="HYZ184" s="72"/>
      <c r="HZA184" s="72"/>
      <c r="HZB184" s="72"/>
      <c r="HZC184" s="72"/>
      <c r="HZD184" s="72"/>
      <c r="HZE184" s="72"/>
      <c r="HZF184" s="72"/>
      <c r="HZG184" s="72"/>
      <c r="HZH184" s="72"/>
      <c r="HZI184" s="72"/>
      <c r="HZJ184" s="72"/>
      <c r="HZK184" s="72"/>
      <c r="HZL184" s="72"/>
      <c r="HZM184" s="72"/>
      <c r="HZN184" s="72"/>
      <c r="HZO184" s="72"/>
      <c r="HZP184" s="72"/>
      <c r="HZQ184" s="72"/>
      <c r="HZR184" s="72"/>
      <c r="HZS184" s="72"/>
      <c r="HZT184" s="72"/>
      <c r="HZU184" s="72"/>
      <c r="HZV184" s="72"/>
      <c r="HZW184" s="72"/>
      <c r="HZX184" s="72"/>
      <c r="HZY184" s="72"/>
      <c r="HZZ184" s="72"/>
      <c r="IAA184" s="72"/>
      <c r="IAB184" s="72"/>
      <c r="IAC184" s="72"/>
      <c r="IAD184" s="72"/>
      <c r="IAE184" s="72"/>
      <c r="IAF184" s="72"/>
      <c r="IAG184" s="72"/>
      <c r="IAH184" s="72"/>
      <c r="IAI184" s="72"/>
      <c r="IAJ184" s="72"/>
      <c r="IAK184" s="72"/>
      <c r="IAL184" s="72"/>
      <c r="IAM184" s="72"/>
      <c r="IAN184" s="72"/>
      <c r="IAO184" s="72"/>
      <c r="IAP184" s="72"/>
      <c r="IAQ184" s="72"/>
      <c r="IAR184" s="72"/>
      <c r="IAS184" s="72"/>
      <c r="IAT184" s="72"/>
      <c r="IAU184" s="72"/>
      <c r="IAV184" s="72"/>
      <c r="IAW184" s="72"/>
      <c r="IAX184" s="72"/>
      <c r="IAY184" s="72"/>
      <c r="IAZ184" s="72"/>
      <c r="IBA184" s="72"/>
      <c r="IBB184" s="72"/>
      <c r="IBC184" s="72"/>
      <c r="IBD184" s="72"/>
      <c r="IBE184" s="72"/>
      <c r="IBF184" s="72"/>
      <c r="IBG184" s="72"/>
      <c r="IBH184" s="72"/>
      <c r="IBI184" s="72"/>
      <c r="IBJ184" s="72"/>
      <c r="IBK184" s="72"/>
      <c r="IBL184" s="72"/>
      <c r="IBM184" s="72"/>
      <c r="IBN184" s="72"/>
      <c r="IBO184" s="72"/>
      <c r="IBP184" s="72"/>
      <c r="IBQ184" s="72"/>
      <c r="IBR184" s="72"/>
      <c r="IBS184" s="72"/>
      <c r="IBT184" s="72"/>
      <c r="IBU184" s="72"/>
      <c r="IBV184" s="72"/>
      <c r="IBW184" s="72"/>
      <c r="IBX184" s="72"/>
      <c r="IBY184" s="72"/>
      <c r="IBZ184" s="72"/>
      <c r="ICA184" s="72"/>
      <c r="ICB184" s="72"/>
      <c r="ICC184" s="72"/>
      <c r="ICD184" s="72"/>
      <c r="ICE184" s="72"/>
      <c r="ICF184" s="72"/>
      <c r="ICG184" s="72"/>
      <c r="ICH184" s="72"/>
      <c r="ICI184" s="72"/>
      <c r="ICJ184" s="72"/>
      <c r="ICK184" s="72"/>
      <c r="ICL184" s="72"/>
      <c r="ICM184" s="72"/>
      <c r="ICN184" s="72"/>
      <c r="ICO184" s="72"/>
      <c r="ICP184" s="72"/>
      <c r="ICQ184" s="72"/>
      <c r="ICR184" s="72"/>
      <c r="ICS184" s="72"/>
      <c r="ICT184" s="72"/>
      <c r="ICU184" s="72"/>
      <c r="ICV184" s="72"/>
      <c r="ICW184" s="72"/>
      <c r="ICX184" s="72"/>
      <c r="ICY184" s="72"/>
      <c r="ICZ184" s="72"/>
      <c r="IDA184" s="72"/>
      <c r="IDB184" s="72"/>
      <c r="IDC184" s="72"/>
      <c r="IDD184" s="72"/>
      <c r="IDE184" s="72"/>
      <c r="IDF184" s="72"/>
      <c r="IDG184" s="72"/>
      <c r="IDH184" s="72"/>
      <c r="IDI184" s="72"/>
      <c r="IDJ184" s="72"/>
      <c r="IDK184" s="72"/>
      <c r="IDL184" s="72"/>
      <c r="IDM184" s="72"/>
      <c r="IDN184" s="72"/>
      <c r="IDO184" s="72"/>
      <c r="IDP184" s="72"/>
      <c r="IDQ184" s="72"/>
      <c r="IDR184" s="72"/>
      <c r="IDS184" s="72"/>
      <c r="IDT184" s="72"/>
      <c r="IDU184" s="72"/>
      <c r="IDV184" s="72"/>
      <c r="IDW184" s="72"/>
      <c r="IDX184" s="72"/>
      <c r="IDY184" s="72"/>
      <c r="IDZ184" s="72"/>
      <c r="IEA184" s="72"/>
      <c r="IEB184" s="72"/>
      <c r="IEC184" s="72"/>
      <c r="IED184" s="72"/>
      <c r="IEE184" s="72"/>
      <c r="IEF184" s="72"/>
      <c r="IEG184" s="72"/>
      <c r="IEH184" s="72"/>
      <c r="IEI184" s="72"/>
      <c r="IEJ184" s="72"/>
      <c r="IEK184" s="72"/>
      <c r="IEL184" s="72"/>
      <c r="IEM184" s="72"/>
      <c r="IEN184" s="72"/>
      <c r="IEO184" s="72"/>
      <c r="IEP184" s="72"/>
      <c r="IEQ184" s="72"/>
      <c r="IER184" s="72"/>
      <c r="IES184" s="72"/>
      <c r="IET184" s="72"/>
      <c r="IEU184" s="72"/>
      <c r="IEV184" s="72"/>
      <c r="IEW184" s="72"/>
      <c r="IEX184" s="72"/>
      <c r="IEY184" s="72"/>
      <c r="IEZ184" s="72"/>
      <c r="IFA184" s="72"/>
      <c r="IFB184" s="72"/>
      <c r="IFC184" s="72"/>
      <c r="IFD184" s="72"/>
      <c r="IFE184" s="72"/>
      <c r="IFF184" s="72"/>
      <c r="IFG184" s="72"/>
      <c r="IFH184" s="72"/>
      <c r="IFI184" s="72"/>
      <c r="IFJ184" s="72"/>
      <c r="IFK184" s="72"/>
      <c r="IFL184" s="72"/>
      <c r="IFM184" s="72"/>
      <c r="IFN184" s="72"/>
      <c r="IFO184" s="72"/>
      <c r="IFP184" s="72"/>
      <c r="IFQ184" s="72"/>
      <c r="IFR184" s="72"/>
      <c r="IFS184" s="72"/>
      <c r="IFT184" s="72"/>
      <c r="IFU184" s="72"/>
      <c r="IFV184" s="72"/>
      <c r="IFW184" s="72"/>
      <c r="IFX184" s="72"/>
      <c r="IFY184" s="72"/>
      <c r="IFZ184" s="72"/>
      <c r="IGA184" s="72"/>
      <c r="IGB184" s="72"/>
      <c r="IGC184" s="72"/>
      <c r="IGD184" s="72"/>
      <c r="IGE184" s="72"/>
      <c r="IGF184" s="72"/>
      <c r="IGG184" s="72"/>
      <c r="IGH184" s="72"/>
      <c r="IGI184" s="72"/>
      <c r="IGJ184" s="72"/>
      <c r="IGK184" s="72"/>
      <c r="IGL184" s="72"/>
      <c r="IGM184" s="72"/>
      <c r="IGN184" s="72"/>
      <c r="IGO184" s="72"/>
      <c r="IGP184" s="72"/>
      <c r="IGQ184" s="72"/>
      <c r="IGR184" s="72"/>
      <c r="IGS184" s="72"/>
      <c r="IGT184" s="72"/>
      <c r="IGU184" s="72"/>
      <c r="IGV184" s="72"/>
      <c r="IGW184" s="72"/>
      <c r="IGX184" s="72"/>
      <c r="IGY184" s="72"/>
      <c r="IGZ184" s="72"/>
      <c r="IHA184" s="72"/>
      <c r="IHB184" s="72"/>
      <c r="IHC184" s="72"/>
      <c r="IHD184" s="72"/>
      <c r="IHE184" s="72"/>
      <c r="IHF184" s="72"/>
      <c r="IHG184" s="72"/>
      <c r="IHH184" s="72"/>
      <c r="IHI184" s="72"/>
      <c r="IHJ184" s="72"/>
      <c r="IHK184" s="72"/>
      <c r="IHL184" s="72"/>
      <c r="IHM184" s="72"/>
      <c r="IHN184" s="72"/>
      <c r="IHO184" s="72"/>
      <c r="IHP184" s="72"/>
      <c r="IHQ184" s="72"/>
      <c r="IHR184" s="72"/>
      <c r="IHS184" s="72"/>
      <c r="IHT184" s="72"/>
      <c r="IHU184" s="72"/>
      <c r="IHV184" s="72"/>
      <c r="IHW184" s="72"/>
      <c r="IHX184" s="72"/>
      <c r="IHY184" s="72"/>
      <c r="IHZ184" s="72"/>
      <c r="IIA184" s="72"/>
      <c r="IIB184" s="72"/>
      <c r="IIC184" s="72"/>
      <c r="IID184" s="72"/>
      <c r="IIE184" s="72"/>
      <c r="IIF184" s="72"/>
      <c r="IIG184" s="72"/>
      <c r="IIH184" s="72"/>
      <c r="III184" s="72"/>
      <c r="IIJ184" s="72"/>
      <c r="IIK184" s="72"/>
      <c r="IIL184" s="72"/>
      <c r="IIM184" s="72"/>
      <c r="IIN184" s="72"/>
      <c r="IIO184" s="72"/>
      <c r="IIP184" s="72"/>
      <c r="IIQ184" s="72"/>
      <c r="IIR184" s="72"/>
      <c r="IIS184" s="72"/>
      <c r="IIT184" s="72"/>
      <c r="IIU184" s="72"/>
      <c r="IIV184" s="72"/>
      <c r="IIW184" s="72"/>
      <c r="IIX184" s="72"/>
      <c r="IIY184" s="72"/>
      <c r="IIZ184" s="72"/>
      <c r="IJA184" s="72"/>
      <c r="IJB184" s="72"/>
      <c r="IJC184" s="72"/>
      <c r="IJD184" s="72"/>
      <c r="IJE184" s="72"/>
      <c r="IJF184" s="72"/>
      <c r="IJG184" s="72"/>
      <c r="IJH184" s="72"/>
      <c r="IJI184" s="72"/>
      <c r="IJJ184" s="72"/>
      <c r="IJK184" s="72"/>
      <c r="IJL184" s="72"/>
      <c r="IJM184" s="72"/>
      <c r="IJN184" s="72"/>
      <c r="IJO184" s="72"/>
      <c r="IJP184" s="72"/>
      <c r="IJQ184" s="72"/>
      <c r="IJR184" s="72"/>
      <c r="IJS184" s="72"/>
      <c r="IJT184" s="72"/>
      <c r="IJU184" s="72"/>
      <c r="IJV184" s="72"/>
      <c r="IJW184" s="72"/>
      <c r="IJX184" s="72"/>
      <c r="IJY184" s="72"/>
      <c r="IJZ184" s="72"/>
      <c r="IKA184" s="72"/>
      <c r="IKB184" s="72"/>
      <c r="IKC184" s="72"/>
      <c r="IKD184" s="72"/>
      <c r="IKE184" s="72"/>
      <c r="IKF184" s="72"/>
      <c r="IKG184" s="72"/>
      <c r="IKH184" s="72"/>
      <c r="IKI184" s="72"/>
      <c r="IKJ184" s="72"/>
      <c r="IKK184" s="72"/>
      <c r="IKL184" s="72"/>
      <c r="IKM184" s="72"/>
      <c r="IKN184" s="72"/>
      <c r="IKO184" s="72"/>
      <c r="IKP184" s="72"/>
      <c r="IKQ184" s="72"/>
      <c r="IKR184" s="72"/>
      <c r="IKS184" s="72"/>
      <c r="IKT184" s="72"/>
      <c r="IKU184" s="72"/>
      <c r="IKV184" s="72"/>
      <c r="IKW184" s="72"/>
      <c r="IKX184" s="72"/>
      <c r="IKY184" s="72"/>
      <c r="IKZ184" s="72"/>
      <c r="ILA184" s="72"/>
      <c r="ILB184" s="72"/>
      <c r="ILC184" s="72"/>
      <c r="ILD184" s="72"/>
      <c r="ILE184" s="72"/>
      <c r="ILF184" s="72"/>
      <c r="ILG184" s="72"/>
      <c r="ILH184" s="72"/>
      <c r="ILI184" s="72"/>
      <c r="ILJ184" s="72"/>
      <c r="ILK184" s="72"/>
      <c r="ILL184" s="72"/>
      <c r="ILM184" s="72"/>
      <c r="ILN184" s="72"/>
      <c r="ILO184" s="72"/>
      <c r="ILP184" s="72"/>
      <c r="ILQ184" s="72"/>
      <c r="ILR184" s="72"/>
      <c r="ILS184" s="72"/>
      <c r="ILT184" s="72"/>
      <c r="ILU184" s="72"/>
      <c r="ILV184" s="72"/>
      <c r="ILW184" s="72"/>
      <c r="ILX184" s="72"/>
      <c r="ILY184" s="72"/>
      <c r="ILZ184" s="72"/>
      <c r="IMA184" s="72"/>
      <c r="IMB184" s="72"/>
      <c r="IMC184" s="72"/>
      <c r="IMD184" s="72"/>
      <c r="IME184" s="72"/>
      <c r="IMF184" s="72"/>
      <c r="IMG184" s="72"/>
      <c r="IMH184" s="72"/>
      <c r="IMI184" s="72"/>
      <c r="IMJ184" s="72"/>
      <c r="IMK184" s="72"/>
      <c r="IML184" s="72"/>
      <c r="IMM184" s="72"/>
      <c r="IMN184" s="72"/>
      <c r="IMO184" s="72"/>
      <c r="IMP184" s="72"/>
      <c r="IMQ184" s="72"/>
      <c r="IMR184" s="72"/>
      <c r="IMS184" s="72"/>
      <c r="IMT184" s="72"/>
      <c r="IMU184" s="72"/>
      <c r="IMV184" s="72"/>
      <c r="IMW184" s="72"/>
      <c r="IMX184" s="72"/>
      <c r="IMY184" s="72"/>
      <c r="IMZ184" s="72"/>
      <c r="INA184" s="72"/>
      <c r="INB184" s="72"/>
      <c r="INC184" s="72"/>
      <c r="IND184" s="72"/>
      <c r="INE184" s="72"/>
      <c r="INF184" s="72"/>
      <c r="ING184" s="72"/>
      <c r="INH184" s="72"/>
      <c r="INI184" s="72"/>
      <c r="INJ184" s="72"/>
      <c r="INK184" s="72"/>
      <c r="INL184" s="72"/>
      <c r="INM184" s="72"/>
      <c r="INN184" s="72"/>
      <c r="INO184" s="72"/>
      <c r="INP184" s="72"/>
      <c r="INQ184" s="72"/>
      <c r="INR184" s="72"/>
      <c r="INS184" s="72"/>
      <c r="INT184" s="72"/>
      <c r="INU184" s="72"/>
      <c r="INV184" s="72"/>
      <c r="INW184" s="72"/>
      <c r="INX184" s="72"/>
      <c r="INY184" s="72"/>
      <c r="INZ184" s="72"/>
      <c r="IOA184" s="72"/>
      <c r="IOB184" s="72"/>
      <c r="IOC184" s="72"/>
      <c r="IOD184" s="72"/>
      <c r="IOE184" s="72"/>
      <c r="IOF184" s="72"/>
      <c r="IOG184" s="72"/>
      <c r="IOH184" s="72"/>
      <c r="IOI184" s="72"/>
      <c r="IOJ184" s="72"/>
      <c r="IOK184" s="72"/>
      <c r="IOL184" s="72"/>
      <c r="IOM184" s="72"/>
      <c r="ION184" s="72"/>
      <c r="IOO184" s="72"/>
      <c r="IOP184" s="72"/>
      <c r="IOQ184" s="72"/>
      <c r="IOR184" s="72"/>
      <c r="IOS184" s="72"/>
      <c r="IOT184" s="72"/>
      <c r="IOU184" s="72"/>
      <c r="IOV184" s="72"/>
      <c r="IOW184" s="72"/>
      <c r="IOX184" s="72"/>
      <c r="IOY184" s="72"/>
      <c r="IOZ184" s="72"/>
      <c r="IPA184" s="72"/>
      <c r="IPB184" s="72"/>
      <c r="IPC184" s="72"/>
      <c r="IPD184" s="72"/>
      <c r="IPE184" s="72"/>
      <c r="IPF184" s="72"/>
      <c r="IPG184" s="72"/>
      <c r="IPH184" s="72"/>
      <c r="IPI184" s="72"/>
      <c r="IPJ184" s="72"/>
      <c r="IPK184" s="72"/>
      <c r="IPL184" s="72"/>
      <c r="IPM184" s="72"/>
      <c r="IPN184" s="72"/>
      <c r="IPO184" s="72"/>
      <c r="IPP184" s="72"/>
      <c r="IPQ184" s="72"/>
      <c r="IPR184" s="72"/>
      <c r="IPS184" s="72"/>
      <c r="IPT184" s="72"/>
      <c r="IPU184" s="72"/>
      <c r="IPV184" s="72"/>
      <c r="IPW184" s="72"/>
      <c r="IPX184" s="72"/>
      <c r="IPY184" s="72"/>
      <c r="IPZ184" s="72"/>
      <c r="IQA184" s="72"/>
      <c r="IQB184" s="72"/>
      <c r="IQC184" s="72"/>
      <c r="IQD184" s="72"/>
      <c r="IQE184" s="72"/>
      <c r="IQF184" s="72"/>
      <c r="IQG184" s="72"/>
      <c r="IQH184" s="72"/>
      <c r="IQI184" s="72"/>
      <c r="IQJ184" s="72"/>
      <c r="IQK184" s="72"/>
      <c r="IQL184" s="72"/>
      <c r="IQM184" s="72"/>
      <c r="IQN184" s="72"/>
      <c r="IQO184" s="72"/>
      <c r="IQP184" s="72"/>
      <c r="IQQ184" s="72"/>
      <c r="IQR184" s="72"/>
      <c r="IQS184" s="72"/>
      <c r="IQT184" s="72"/>
      <c r="IQU184" s="72"/>
      <c r="IQV184" s="72"/>
      <c r="IQW184" s="72"/>
      <c r="IQX184" s="72"/>
      <c r="IQY184" s="72"/>
      <c r="IQZ184" s="72"/>
      <c r="IRA184" s="72"/>
      <c r="IRB184" s="72"/>
      <c r="IRC184" s="72"/>
      <c r="IRD184" s="72"/>
      <c r="IRE184" s="72"/>
      <c r="IRF184" s="72"/>
      <c r="IRG184" s="72"/>
      <c r="IRH184" s="72"/>
      <c r="IRI184" s="72"/>
      <c r="IRJ184" s="72"/>
      <c r="IRK184" s="72"/>
      <c r="IRL184" s="72"/>
      <c r="IRM184" s="72"/>
      <c r="IRN184" s="72"/>
      <c r="IRO184" s="72"/>
      <c r="IRP184" s="72"/>
      <c r="IRQ184" s="72"/>
      <c r="IRR184" s="72"/>
      <c r="IRS184" s="72"/>
      <c r="IRT184" s="72"/>
      <c r="IRU184" s="72"/>
      <c r="IRV184" s="72"/>
      <c r="IRW184" s="72"/>
      <c r="IRX184" s="72"/>
      <c r="IRY184" s="72"/>
      <c r="IRZ184" s="72"/>
      <c r="ISA184" s="72"/>
      <c r="ISB184" s="72"/>
      <c r="ISC184" s="72"/>
      <c r="ISD184" s="72"/>
      <c r="ISE184" s="72"/>
      <c r="ISF184" s="72"/>
      <c r="ISG184" s="72"/>
      <c r="ISH184" s="72"/>
      <c r="ISI184" s="72"/>
      <c r="ISJ184" s="72"/>
      <c r="ISK184" s="72"/>
      <c r="ISL184" s="72"/>
      <c r="ISM184" s="72"/>
      <c r="ISN184" s="72"/>
      <c r="ISO184" s="72"/>
      <c r="ISP184" s="72"/>
      <c r="ISQ184" s="72"/>
      <c r="ISR184" s="72"/>
      <c r="ISS184" s="72"/>
      <c r="IST184" s="72"/>
      <c r="ISU184" s="72"/>
      <c r="ISV184" s="72"/>
      <c r="ISW184" s="72"/>
      <c r="ISX184" s="72"/>
      <c r="ISY184" s="72"/>
      <c r="ISZ184" s="72"/>
      <c r="ITA184" s="72"/>
      <c r="ITB184" s="72"/>
      <c r="ITC184" s="72"/>
      <c r="ITD184" s="72"/>
      <c r="ITE184" s="72"/>
      <c r="ITF184" s="72"/>
      <c r="ITG184" s="72"/>
      <c r="ITH184" s="72"/>
      <c r="ITI184" s="72"/>
      <c r="ITJ184" s="72"/>
      <c r="ITK184" s="72"/>
      <c r="ITL184" s="72"/>
      <c r="ITM184" s="72"/>
      <c r="ITN184" s="72"/>
      <c r="ITO184" s="72"/>
      <c r="ITP184" s="72"/>
      <c r="ITQ184" s="72"/>
      <c r="ITR184" s="72"/>
      <c r="ITS184" s="72"/>
      <c r="ITT184" s="72"/>
      <c r="ITU184" s="72"/>
      <c r="ITV184" s="72"/>
      <c r="ITW184" s="72"/>
      <c r="ITX184" s="72"/>
      <c r="ITY184" s="72"/>
      <c r="ITZ184" s="72"/>
      <c r="IUA184" s="72"/>
      <c r="IUB184" s="72"/>
      <c r="IUC184" s="72"/>
      <c r="IUD184" s="72"/>
      <c r="IUE184" s="72"/>
      <c r="IUF184" s="72"/>
      <c r="IUG184" s="72"/>
      <c r="IUH184" s="72"/>
      <c r="IUI184" s="72"/>
      <c r="IUJ184" s="72"/>
      <c r="IUK184" s="72"/>
      <c r="IUL184" s="72"/>
      <c r="IUM184" s="72"/>
      <c r="IUN184" s="72"/>
      <c r="IUO184" s="72"/>
      <c r="IUP184" s="72"/>
      <c r="IUQ184" s="72"/>
      <c r="IUR184" s="72"/>
      <c r="IUS184" s="72"/>
      <c r="IUT184" s="72"/>
      <c r="IUU184" s="72"/>
      <c r="IUV184" s="72"/>
      <c r="IUW184" s="72"/>
      <c r="IUX184" s="72"/>
      <c r="IUY184" s="72"/>
      <c r="IUZ184" s="72"/>
      <c r="IVA184" s="72"/>
      <c r="IVB184" s="72"/>
      <c r="IVC184" s="72"/>
      <c r="IVD184" s="72"/>
      <c r="IVE184" s="72"/>
      <c r="IVF184" s="72"/>
      <c r="IVG184" s="72"/>
      <c r="IVH184" s="72"/>
      <c r="IVI184" s="72"/>
      <c r="IVJ184" s="72"/>
      <c r="IVK184" s="72"/>
      <c r="IVL184" s="72"/>
      <c r="IVM184" s="72"/>
      <c r="IVN184" s="72"/>
      <c r="IVO184" s="72"/>
      <c r="IVP184" s="72"/>
      <c r="IVQ184" s="72"/>
      <c r="IVR184" s="72"/>
      <c r="IVS184" s="72"/>
      <c r="IVT184" s="72"/>
      <c r="IVU184" s="72"/>
      <c r="IVV184" s="72"/>
      <c r="IVW184" s="72"/>
      <c r="IVX184" s="72"/>
      <c r="IVY184" s="72"/>
      <c r="IVZ184" s="72"/>
      <c r="IWA184" s="72"/>
      <c r="IWB184" s="72"/>
      <c r="IWC184" s="72"/>
      <c r="IWD184" s="72"/>
      <c r="IWE184" s="72"/>
      <c r="IWF184" s="72"/>
      <c r="IWG184" s="72"/>
      <c r="IWH184" s="72"/>
      <c r="IWI184" s="72"/>
      <c r="IWJ184" s="72"/>
      <c r="IWK184" s="72"/>
      <c r="IWL184" s="72"/>
      <c r="IWM184" s="72"/>
      <c r="IWN184" s="72"/>
      <c r="IWO184" s="72"/>
      <c r="IWP184" s="72"/>
      <c r="IWQ184" s="72"/>
      <c r="IWR184" s="72"/>
      <c r="IWS184" s="72"/>
      <c r="IWT184" s="72"/>
      <c r="IWU184" s="72"/>
      <c r="IWV184" s="72"/>
      <c r="IWW184" s="72"/>
      <c r="IWX184" s="72"/>
      <c r="IWY184" s="72"/>
      <c r="IWZ184" s="72"/>
      <c r="IXA184" s="72"/>
      <c r="IXB184" s="72"/>
      <c r="IXC184" s="72"/>
      <c r="IXD184" s="72"/>
      <c r="IXE184" s="72"/>
      <c r="IXF184" s="72"/>
      <c r="IXG184" s="72"/>
      <c r="IXH184" s="72"/>
      <c r="IXI184" s="72"/>
      <c r="IXJ184" s="72"/>
      <c r="IXK184" s="72"/>
      <c r="IXL184" s="72"/>
      <c r="IXM184" s="72"/>
      <c r="IXN184" s="72"/>
      <c r="IXO184" s="72"/>
      <c r="IXP184" s="72"/>
      <c r="IXQ184" s="72"/>
      <c r="IXR184" s="72"/>
      <c r="IXS184" s="72"/>
      <c r="IXT184" s="72"/>
      <c r="IXU184" s="72"/>
      <c r="IXV184" s="72"/>
      <c r="IXW184" s="72"/>
      <c r="IXX184" s="72"/>
      <c r="IXY184" s="72"/>
      <c r="IXZ184" s="72"/>
      <c r="IYA184" s="72"/>
      <c r="IYB184" s="72"/>
      <c r="IYC184" s="72"/>
      <c r="IYD184" s="72"/>
      <c r="IYE184" s="72"/>
      <c r="IYF184" s="72"/>
      <c r="IYG184" s="72"/>
      <c r="IYH184" s="72"/>
      <c r="IYI184" s="72"/>
      <c r="IYJ184" s="72"/>
      <c r="IYK184" s="72"/>
      <c r="IYL184" s="72"/>
      <c r="IYM184" s="72"/>
      <c r="IYN184" s="72"/>
      <c r="IYO184" s="72"/>
      <c r="IYP184" s="72"/>
      <c r="IYQ184" s="72"/>
      <c r="IYR184" s="72"/>
      <c r="IYS184" s="72"/>
      <c r="IYT184" s="72"/>
      <c r="IYU184" s="72"/>
      <c r="IYV184" s="72"/>
      <c r="IYW184" s="72"/>
      <c r="IYX184" s="72"/>
      <c r="IYY184" s="72"/>
      <c r="IYZ184" s="72"/>
      <c r="IZA184" s="72"/>
      <c r="IZB184" s="72"/>
      <c r="IZC184" s="72"/>
      <c r="IZD184" s="72"/>
      <c r="IZE184" s="72"/>
      <c r="IZF184" s="72"/>
      <c r="IZG184" s="72"/>
      <c r="IZH184" s="72"/>
      <c r="IZI184" s="72"/>
      <c r="IZJ184" s="72"/>
      <c r="IZK184" s="72"/>
      <c r="IZL184" s="72"/>
      <c r="IZM184" s="72"/>
      <c r="IZN184" s="72"/>
      <c r="IZO184" s="72"/>
      <c r="IZP184" s="72"/>
      <c r="IZQ184" s="72"/>
      <c r="IZR184" s="72"/>
      <c r="IZS184" s="72"/>
      <c r="IZT184" s="72"/>
      <c r="IZU184" s="72"/>
      <c r="IZV184" s="72"/>
      <c r="IZW184" s="72"/>
      <c r="IZX184" s="72"/>
      <c r="IZY184" s="72"/>
      <c r="IZZ184" s="72"/>
      <c r="JAA184" s="72"/>
      <c r="JAB184" s="72"/>
      <c r="JAC184" s="72"/>
      <c r="JAD184" s="72"/>
      <c r="JAE184" s="72"/>
      <c r="JAF184" s="72"/>
      <c r="JAG184" s="72"/>
      <c r="JAH184" s="72"/>
      <c r="JAI184" s="72"/>
      <c r="JAJ184" s="72"/>
      <c r="JAK184" s="72"/>
      <c r="JAL184" s="72"/>
      <c r="JAM184" s="72"/>
      <c r="JAN184" s="72"/>
      <c r="JAO184" s="72"/>
      <c r="JAP184" s="72"/>
      <c r="JAQ184" s="72"/>
      <c r="JAR184" s="72"/>
      <c r="JAS184" s="72"/>
      <c r="JAT184" s="72"/>
      <c r="JAU184" s="72"/>
      <c r="JAV184" s="72"/>
      <c r="JAW184" s="72"/>
      <c r="JAX184" s="72"/>
      <c r="JAY184" s="72"/>
      <c r="JAZ184" s="72"/>
      <c r="JBA184" s="72"/>
      <c r="JBB184" s="72"/>
      <c r="JBC184" s="72"/>
      <c r="JBD184" s="72"/>
      <c r="JBE184" s="72"/>
      <c r="JBF184" s="72"/>
      <c r="JBG184" s="72"/>
      <c r="JBH184" s="72"/>
      <c r="JBI184" s="72"/>
      <c r="JBJ184" s="72"/>
      <c r="JBK184" s="72"/>
      <c r="JBL184" s="72"/>
      <c r="JBM184" s="72"/>
      <c r="JBN184" s="72"/>
      <c r="JBO184" s="72"/>
      <c r="JBP184" s="72"/>
      <c r="JBQ184" s="72"/>
      <c r="JBR184" s="72"/>
      <c r="JBS184" s="72"/>
      <c r="JBT184" s="72"/>
      <c r="JBU184" s="72"/>
      <c r="JBV184" s="72"/>
      <c r="JBW184" s="72"/>
      <c r="JBX184" s="72"/>
      <c r="JBY184" s="72"/>
      <c r="JBZ184" s="72"/>
      <c r="JCA184" s="72"/>
      <c r="JCB184" s="72"/>
      <c r="JCC184" s="72"/>
      <c r="JCD184" s="72"/>
      <c r="JCE184" s="72"/>
      <c r="JCF184" s="72"/>
      <c r="JCG184" s="72"/>
      <c r="JCH184" s="72"/>
      <c r="JCI184" s="72"/>
      <c r="JCJ184" s="72"/>
      <c r="JCK184" s="72"/>
      <c r="JCL184" s="72"/>
      <c r="JCM184" s="72"/>
      <c r="JCN184" s="72"/>
      <c r="JCO184" s="72"/>
      <c r="JCP184" s="72"/>
      <c r="JCQ184" s="72"/>
      <c r="JCR184" s="72"/>
      <c r="JCS184" s="72"/>
      <c r="JCT184" s="72"/>
      <c r="JCU184" s="72"/>
      <c r="JCV184" s="72"/>
      <c r="JCW184" s="72"/>
      <c r="JCX184" s="72"/>
      <c r="JCY184" s="72"/>
      <c r="JCZ184" s="72"/>
      <c r="JDA184" s="72"/>
      <c r="JDB184" s="72"/>
      <c r="JDC184" s="72"/>
      <c r="JDD184" s="72"/>
      <c r="JDE184" s="72"/>
      <c r="JDF184" s="72"/>
      <c r="JDG184" s="72"/>
      <c r="JDH184" s="72"/>
      <c r="JDI184" s="72"/>
      <c r="JDJ184" s="72"/>
      <c r="JDK184" s="72"/>
      <c r="JDL184" s="72"/>
      <c r="JDM184" s="72"/>
      <c r="JDN184" s="72"/>
      <c r="JDO184" s="72"/>
      <c r="JDP184" s="72"/>
      <c r="JDQ184" s="72"/>
      <c r="JDR184" s="72"/>
      <c r="JDS184" s="72"/>
      <c r="JDT184" s="72"/>
      <c r="JDU184" s="72"/>
      <c r="JDV184" s="72"/>
      <c r="JDW184" s="72"/>
      <c r="JDX184" s="72"/>
      <c r="JDY184" s="72"/>
      <c r="JDZ184" s="72"/>
      <c r="JEA184" s="72"/>
      <c r="JEB184" s="72"/>
      <c r="JEC184" s="72"/>
      <c r="JED184" s="72"/>
      <c r="JEE184" s="72"/>
      <c r="JEF184" s="72"/>
      <c r="JEG184" s="72"/>
      <c r="JEH184" s="72"/>
      <c r="JEI184" s="72"/>
      <c r="JEJ184" s="72"/>
      <c r="JEK184" s="72"/>
      <c r="JEL184" s="72"/>
      <c r="JEM184" s="72"/>
      <c r="JEN184" s="72"/>
      <c r="JEO184" s="72"/>
      <c r="JEP184" s="72"/>
      <c r="JEQ184" s="72"/>
      <c r="JER184" s="72"/>
      <c r="JES184" s="72"/>
      <c r="JET184" s="72"/>
      <c r="JEU184" s="72"/>
      <c r="JEV184" s="72"/>
      <c r="JEW184" s="72"/>
      <c r="JEX184" s="72"/>
      <c r="JEY184" s="72"/>
      <c r="JEZ184" s="72"/>
      <c r="JFA184" s="72"/>
      <c r="JFB184" s="72"/>
      <c r="JFC184" s="72"/>
      <c r="JFD184" s="72"/>
      <c r="JFE184" s="72"/>
      <c r="JFF184" s="72"/>
      <c r="JFG184" s="72"/>
      <c r="JFH184" s="72"/>
      <c r="JFI184" s="72"/>
      <c r="JFJ184" s="72"/>
      <c r="JFK184" s="72"/>
      <c r="JFL184" s="72"/>
      <c r="JFM184" s="72"/>
      <c r="JFN184" s="72"/>
      <c r="JFO184" s="72"/>
      <c r="JFP184" s="72"/>
      <c r="JFQ184" s="72"/>
      <c r="JFR184" s="72"/>
      <c r="JFS184" s="72"/>
      <c r="JFT184" s="72"/>
      <c r="JFU184" s="72"/>
      <c r="JFV184" s="72"/>
      <c r="JFW184" s="72"/>
      <c r="JFX184" s="72"/>
      <c r="JFY184" s="72"/>
      <c r="JFZ184" s="72"/>
      <c r="JGA184" s="72"/>
      <c r="JGB184" s="72"/>
      <c r="JGC184" s="72"/>
      <c r="JGD184" s="72"/>
      <c r="JGE184" s="72"/>
      <c r="JGF184" s="72"/>
      <c r="JGG184" s="72"/>
      <c r="JGH184" s="72"/>
      <c r="JGI184" s="72"/>
      <c r="JGJ184" s="72"/>
      <c r="JGK184" s="72"/>
      <c r="JGL184" s="72"/>
      <c r="JGM184" s="72"/>
      <c r="JGN184" s="72"/>
      <c r="JGO184" s="72"/>
      <c r="JGP184" s="72"/>
      <c r="JGQ184" s="72"/>
      <c r="JGR184" s="72"/>
      <c r="JGS184" s="72"/>
      <c r="JGT184" s="72"/>
      <c r="JGU184" s="72"/>
      <c r="JGV184" s="72"/>
      <c r="JGW184" s="72"/>
      <c r="JGX184" s="72"/>
      <c r="JGY184" s="72"/>
      <c r="JGZ184" s="72"/>
      <c r="JHA184" s="72"/>
      <c r="JHB184" s="72"/>
      <c r="JHC184" s="72"/>
      <c r="JHD184" s="72"/>
      <c r="JHE184" s="72"/>
      <c r="JHF184" s="72"/>
      <c r="JHG184" s="72"/>
      <c r="JHH184" s="72"/>
      <c r="JHI184" s="72"/>
      <c r="JHJ184" s="72"/>
      <c r="JHK184" s="72"/>
      <c r="JHL184" s="72"/>
      <c r="JHM184" s="72"/>
      <c r="JHN184" s="72"/>
      <c r="JHO184" s="72"/>
      <c r="JHP184" s="72"/>
      <c r="JHQ184" s="72"/>
      <c r="JHR184" s="72"/>
      <c r="JHS184" s="72"/>
      <c r="JHT184" s="72"/>
      <c r="JHU184" s="72"/>
      <c r="JHV184" s="72"/>
      <c r="JHW184" s="72"/>
      <c r="JHX184" s="72"/>
      <c r="JHY184" s="72"/>
      <c r="JHZ184" s="72"/>
      <c r="JIA184" s="72"/>
      <c r="JIB184" s="72"/>
      <c r="JIC184" s="72"/>
      <c r="JID184" s="72"/>
      <c r="JIE184" s="72"/>
      <c r="JIF184" s="72"/>
      <c r="JIG184" s="72"/>
      <c r="JIH184" s="72"/>
      <c r="JII184" s="72"/>
      <c r="JIJ184" s="72"/>
      <c r="JIK184" s="72"/>
      <c r="JIL184" s="72"/>
      <c r="JIM184" s="72"/>
      <c r="JIN184" s="72"/>
      <c r="JIO184" s="72"/>
      <c r="JIP184" s="72"/>
      <c r="JIQ184" s="72"/>
      <c r="JIR184" s="72"/>
      <c r="JIS184" s="72"/>
      <c r="JIT184" s="72"/>
      <c r="JIU184" s="72"/>
      <c r="JIV184" s="72"/>
      <c r="JIW184" s="72"/>
      <c r="JIX184" s="72"/>
      <c r="JIY184" s="72"/>
      <c r="JIZ184" s="72"/>
      <c r="JJA184" s="72"/>
      <c r="JJB184" s="72"/>
      <c r="JJC184" s="72"/>
      <c r="JJD184" s="72"/>
      <c r="JJE184" s="72"/>
      <c r="JJF184" s="72"/>
      <c r="JJG184" s="72"/>
      <c r="JJH184" s="72"/>
      <c r="JJI184" s="72"/>
      <c r="JJJ184" s="72"/>
      <c r="JJK184" s="72"/>
      <c r="JJL184" s="72"/>
      <c r="JJM184" s="72"/>
      <c r="JJN184" s="72"/>
      <c r="JJO184" s="72"/>
      <c r="JJP184" s="72"/>
      <c r="JJQ184" s="72"/>
      <c r="JJR184" s="72"/>
      <c r="JJS184" s="72"/>
      <c r="JJT184" s="72"/>
      <c r="JJU184" s="72"/>
      <c r="JJV184" s="72"/>
      <c r="JJW184" s="72"/>
      <c r="JJX184" s="72"/>
      <c r="JJY184" s="72"/>
      <c r="JJZ184" s="72"/>
      <c r="JKA184" s="72"/>
      <c r="JKB184" s="72"/>
      <c r="JKC184" s="72"/>
      <c r="JKD184" s="72"/>
      <c r="JKE184" s="72"/>
      <c r="JKF184" s="72"/>
      <c r="JKG184" s="72"/>
      <c r="JKH184" s="72"/>
      <c r="JKI184" s="72"/>
      <c r="JKJ184" s="72"/>
      <c r="JKK184" s="72"/>
      <c r="JKL184" s="72"/>
      <c r="JKM184" s="72"/>
      <c r="JKN184" s="72"/>
      <c r="JKO184" s="72"/>
      <c r="JKP184" s="72"/>
      <c r="JKQ184" s="72"/>
      <c r="JKR184" s="72"/>
      <c r="JKS184" s="72"/>
      <c r="JKT184" s="72"/>
      <c r="JKU184" s="72"/>
      <c r="JKV184" s="72"/>
      <c r="JKW184" s="72"/>
      <c r="JKX184" s="72"/>
      <c r="JKY184" s="72"/>
      <c r="JKZ184" s="72"/>
      <c r="JLA184" s="72"/>
      <c r="JLB184" s="72"/>
      <c r="JLC184" s="72"/>
      <c r="JLD184" s="72"/>
      <c r="JLE184" s="72"/>
      <c r="JLF184" s="72"/>
      <c r="JLG184" s="72"/>
      <c r="JLH184" s="72"/>
      <c r="JLI184" s="72"/>
      <c r="JLJ184" s="72"/>
      <c r="JLK184" s="72"/>
      <c r="JLL184" s="72"/>
      <c r="JLM184" s="72"/>
      <c r="JLN184" s="72"/>
      <c r="JLO184" s="72"/>
      <c r="JLP184" s="72"/>
      <c r="JLQ184" s="72"/>
      <c r="JLR184" s="72"/>
      <c r="JLS184" s="72"/>
      <c r="JLT184" s="72"/>
      <c r="JLU184" s="72"/>
      <c r="JLV184" s="72"/>
      <c r="JLW184" s="72"/>
      <c r="JLX184" s="72"/>
      <c r="JLY184" s="72"/>
      <c r="JLZ184" s="72"/>
      <c r="JMA184" s="72"/>
      <c r="JMB184" s="72"/>
      <c r="JMC184" s="72"/>
      <c r="JMD184" s="72"/>
      <c r="JME184" s="72"/>
      <c r="JMF184" s="72"/>
      <c r="JMG184" s="72"/>
      <c r="JMH184" s="72"/>
      <c r="JMI184" s="72"/>
      <c r="JMJ184" s="72"/>
      <c r="JMK184" s="72"/>
      <c r="JML184" s="72"/>
      <c r="JMM184" s="72"/>
      <c r="JMN184" s="72"/>
      <c r="JMO184" s="72"/>
      <c r="JMP184" s="72"/>
      <c r="JMQ184" s="72"/>
      <c r="JMR184" s="72"/>
      <c r="JMS184" s="72"/>
      <c r="JMT184" s="72"/>
      <c r="JMU184" s="72"/>
      <c r="JMV184" s="72"/>
      <c r="JMW184" s="72"/>
      <c r="JMX184" s="72"/>
      <c r="JMY184" s="72"/>
      <c r="JMZ184" s="72"/>
      <c r="JNA184" s="72"/>
      <c r="JNB184" s="72"/>
      <c r="JNC184" s="72"/>
      <c r="JND184" s="72"/>
      <c r="JNE184" s="72"/>
      <c r="JNF184" s="72"/>
      <c r="JNG184" s="72"/>
      <c r="JNH184" s="72"/>
      <c r="JNI184" s="72"/>
      <c r="JNJ184" s="72"/>
      <c r="JNK184" s="72"/>
      <c r="JNL184" s="72"/>
      <c r="JNM184" s="72"/>
      <c r="JNN184" s="72"/>
      <c r="JNO184" s="72"/>
      <c r="JNP184" s="72"/>
      <c r="JNQ184" s="72"/>
      <c r="JNR184" s="72"/>
      <c r="JNS184" s="72"/>
      <c r="JNT184" s="72"/>
      <c r="JNU184" s="72"/>
      <c r="JNV184" s="72"/>
      <c r="JNW184" s="72"/>
      <c r="JNX184" s="72"/>
      <c r="JNY184" s="72"/>
      <c r="JNZ184" s="72"/>
      <c r="JOA184" s="72"/>
      <c r="JOB184" s="72"/>
      <c r="JOC184" s="72"/>
      <c r="JOD184" s="72"/>
      <c r="JOE184" s="72"/>
      <c r="JOF184" s="72"/>
      <c r="JOG184" s="72"/>
      <c r="JOH184" s="72"/>
      <c r="JOI184" s="72"/>
      <c r="JOJ184" s="72"/>
      <c r="JOK184" s="72"/>
      <c r="JOL184" s="72"/>
      <c r="JOM184" s="72"/>
      <c r="JON184" s="72"/>
      <c r="JOO184" s="72"/>
      <c r="JOP184" s="72"/>
      <c r="JOQ184" s="72"/>
      <c r="JOR184" s="72"/>
      <c r="JOS184" s="72"/>
      <c r="JOT184" s="72"/>
      <c r="JOU184" s="72"/>
      <c r="JOV184" s="72"/>
      <c r="JOW184" s="72"/>
      <c r="JOX184" s="72"/>
      <c r="JOY184" s="72"/>
      <c r="JOZ184" s="72"/>
      <c r="JPA184" s="72"/>
      <c r="JPB184" s="72"/>
      <c r="JPC184" s="72"/>
      <c r="JPD184" s="72"/>
      <c r="JPE184" s="72"/>
      <c r="JPF184" s="72"/>
      <c r="JPG184" s="72"/>
      <c r="JPH184" s="72"/>
      <c r="JPI184" s="72"/>
      <c r="JPJ184" s="72"/>
      <c r="JPK184" s="72"/>
      <c r="JPL184" s="72"/>
      <c r="JPM184" s="72"/>
      <c r="JPN184" s="72"/>
      <c r="JPO184" s="72"/>
      <c r="JPP184" s="72"/>
      <c r="JPQ184" s="72"/>
      <c r="JPR184" s="72"/>
      <c r="JPS184" s="72"/>
      <c r="JPT184" s="72"/>
      <c r="JPU184" s="72"/>
      <c r="JPV184" s="72"/>
      <c r="JPW184" s="72"/>
      <c r="JPX184" s="72"/>
      <c r="JPY184" s="72"/>
      <c r="JPZ184" s="72"/>
      <c r="JQA184" s="72"/>
      <c r="JQB184" s="72"/>
      <c r="JQC184" s="72"/>
      <c r="JQD184" s="72"/>
      <c r="JQE184" s="72"/>
      <c r="JQF184" s="72"/>
      <c r="JQG184" s="72"/>
      <c r="JQH184" s="72"/>
      <c r="JQI184" s="72"/>
      <c r="JQJ184" s="72"/>
      <c r="JQK184" s="72"/>
      <c r="JQL184" s="72"/>
      <c r="JQM184" s="72"/>
      <c r="JQN184" s="72"/>
      <c r="JQO184" s="72"/>
      <c r="JQP184" s="72"/>
      <c r="JQQ184" s="72"/>
      <c r="JQR184" s="72"/>
      <c r="JQS184" s="72"/>
      <c r="JQT184" s="72"/>
      <c r="JQU184" s="72"/>
      <c r="JQV184" s="72"/>
      <c r="JQW184" s="72"/>
      <c r="JQX184" s="72"/>
      <c r="JQY184" s="72"/>
      <c r="JQZ184" s="72"/>
      <c r="JRA184" s="72"/>
      <c r="JRB184" s="72"/>
      <c r="JRC184" s="72"/>
      <c r="JRD184" s="72"/>
      <c r="JRE184" s="72"/>
      <c r="JRF184" s="72"/>
      <c r="JRG184" s="72"/>
      <c r="JRH184" s="72"/>
      <c r="JRI184" s="72"/>
      <c r="JRJ184" s="72"/>
      <c r="JRK184" s="72"/>
      <c r="JRL184" s="72"/>
      <c r="JRM184" s="72"/>
      <c r="JRN184" s="72"/>
      <c r="JRO184" s="72"/>
      <c r="JRP184" s="72"/>
      <c r="JRQ184" s="72"/>
      <c r="JRR184" s="72"/>
      <c r="JRS184" s="72"/>
      <c r="JRT184" s="72"/>
      <c r="JRU184" s="72"/>
      <c r="JRV184" s="72"/>
      <c r="JRW184" s="72"/>
      <c r="JRX184" s="72"/>
      <c r="JRY184" s="72"/>
      <c r="JRZ184" s="72"/>
      <c r="JSA184" s="72"/>
      <c r="JSB184" s="72"/>
      <c r="JSC184" s="72"/>
      <c r="JSD184" s="72"/>
      <c r="JSE184" s="72"/>
      <c r="JSF184" s="72"/>
      <c r="JSG184" s="72"/>
      <c r="JSH184" s="72"/>
      <c r="JSI184" s="72"/>
      <c r="JSJ184" s="72"/>
      <c r="JSK184" s="72"/>
      <c r="JSL184" s="72"/>
      <c r="JSM184" s="72"/>
      <c r="JSN184" s="72"/>
      <c r="JSO184" s="72"/>
      <c r="JSP184" s="72"/>
      <c r="JSQ184" s="72"/>
      <c r="JSR184" s="72"/>
      <c r="JSS184" s="72"/>
      <c r="JST184" s="72"/>
      <c r="JSU184" s="72"/>
      <c r="JSV184" s="72"/>
      <c r="JSW184" s="72"/>
      <c r="JSX184" s="72"/>
      <c r="JSY184" s="72"/>
      <c r="JSZ184" s="72"/>
      <c r="JTA184" s="72"/>
      <c r="JTB184" s="72"/>
      <c r="JTC184" s="72"/>
      <c r="JTD184" s="72"/>
      <c r="JTE184" s="72"/>
      <c r="JTF184" s="72"/>
      <c r="JTG184" s="72"/>
      <c r="JTH184" s="72"/>
      <c r="JTI184" s="72"/>
      <c r="JTJ184" s="72"/>
      <c r="JTK184" s="72"/>
      <c r="JTL184" s="72"/>
      <c r="JTM184" s="72"/>
      <c r="JTN184" s="72"/>
      <c r="JTO184" s="72"/>
      <c r="JTP184" s="72"/>
      <c r="JTQ184" s="72"/>
      <c r="JTR184" s="72"/>
      <c r="JTS184" s="72"/>
      <c r="JTT184" s="72"/>
      <c r="JTU184" s="72"/>
      <c r="JTV184" s="72"/>
      <c r="JTW184" s="72"/>
      <c r="JTX184" s="72"/>
      <c r="JTY184" s="72"/>
      <c r="JTZ184" s="72"/>
      <c r="JUA184" s="72"/>
      <c r="JUB184" s="72"/>
      <c r="JUC184" s="72"/>
      <c r="JUD184" s="72"/>
      <c r="JUE184" s="72"/>
      <c r="JUF184" s="72"/>
      <c r="JUG184" s="72"/>
      <c r="JUH184" s="72"/>
      <c r="JUI184" s="72"/>
      <c r="JUJ184" s="72"/>
      <c r="JUK184" s="72"/>
      <c r="JUL184" s="72"/>
      <c r="JUM184" s="72"/>
      <c r="JUN184" s="72"/>
      <c r="JUO184" s="72"/>
      <c r="JUP184" s="72"/>
      <c r="JUQ184" s="72"/>
      <c r="JUR184" s="72"/>
      <c r="JUS184" s="72"/>
      <c r="JUT184" s="72"/>
      <c r="JUU184" s="72"/>
      <c r="JUV184" s="72"/>
      <c r="JUW184" s="72"/>
      <c r="JUX184" s="72"/>
      <c r="JUY184" s="72"/>
      <c r="JUZ184" s="72"/>
      <c r="JVA184" s="72"/>
      <c r="JVB184" s="72"/>
      <c r="JVC184" s="72"/>
      <c r="JVD184" s="72"/>
      <c r="JVE184" s="72"/>
      <c r="JVF184" s="72"/>
      <c r="JVG184" s="72"/>
      <c r="JVH184" s="72"/>
      <c r="JVI184" s="72"/>
      <c r="JVJ184" s="72"/>
      <c r="JVK184" s="72"/>
      <c r="JVL184" s="72"/>
      <c r="JVM184" s="72"/>
      <c r="JVN184" s="72"/>
      <c r="JVO184" s="72"/>
      <c r="JVP184" s="72"/>
      <c r="JVQ184" s="72"/>
      <c r="JVR184" s="72"/>
      <c r="JVS184" s="72"/>
      <c r="JVT184" s="72"/>
      <c r="JVU184" s="72"/>
      <c r="JVV184" s="72"/>
      <c r="JVW184" s="72"/>
      <c r="JVX184" s="72"/>
      <c r="JVY184" s="72"/>
      <c r="JVZ184" s="72"/>
      <c r="JWA184" s="72"/>
      <c r="JWB184" s="72"/>
      <c r="JWC184" s="72"/>
      <c r="JWD184" s="72"/>
      <c r="JWE184" s="72"/>
      <c r="JWF184" s="72"/>
      <c r="JWG184" s="72"/>
      <c r="JWH184" s="72"/>
      <c r="JWI184" s="72"/>
      <c r="JWJ184" s="72"/>
      <c r="JWK184" s="72"/>
      <c r="JWL184" s="72"/>
      <c r="JWM184" s="72"/>
      <c r="JWN184" s="72"/>
      <c r="JWO184" s="72"/>
      <c r="JWP184" s="72"/>
      <c r="JWQ184" s="72"/>
      <c r="JWR184" s="72"/>
      <c r="JWS184" s="72"/>
      <c r="JWT184" s="72"/>
      <c r="JWU184" s="72"/>
      <c r="JWV184" s="72"/>
      <c r="JWW184" s="72"/>
      <c r="JWX184" s="72"/>
      <c r="JWY184" s="72"/>
      <c r="JWZ184" s="72"/>
      <c r="JXA184" s="72"/>
      <c r="JXB184" s="72"/>
      <c r="JXC184" s="72"/>
      <c r="JXD184" s="72"/>
      <c r="JXE184" s="72"/>
      <c r="JXF184" s="72"/>
      <c r="JXG184" s="72"/>
      <c r="JXH184" s="72"/>
      <c r="JXI184" s="72"/>
      <c r="JXJ184" s="72"/>
      <c r="JXK184" s="72"/>
      <c r="JXL184" s="72"/>
      <c r="JXM184" s="72"/>
      <c r="JXN184" s="72"/>
      <c r="JXO184" s="72"/>
      <c r="JXP184" s="72"/>
      <c r="JXQ184" s="72"/>
      <c r="JXR184" s="72"/>
      <c r="JXS184" s="72"/>
      <c r="JXT184" s="72"/>
      <c r="JXU184" s="72"/>
      <c r="JXV184" s="72"/>
      <c r="JXW184" s="72"/>
      <c r="JXX184" s="72"/>
      <c r="JXY184" s="72"/>
      <c r="JXZ184" s="72"/>
      <c r="JYA184" s="72"/>
      <c r="JYB184" s="72"/>
      <c r="JYC184" s="72"/>
      <c r="JYD184" s="72"/>
      <c r="JYE184" s="72"/>
      <c r="JYF184" s="72"/>
      <c r="JYG184" s="72"/>
      <c r="JYH184" s="72"/>
      <c r="JYI184" s="72"/>
      <c r="JYJ184" s="72"/>
      <c r="JYK184" s="72"/>
      <c r="JYL184" s="72"/>
      <c r="JYM184" s="72"/>
      <c r="JYN184" s="72"/>
      <c r="JYO184" s="72"/>
      <c r="JYP184" s="72"/>
      <c r="JYQ184" s="72"/>
      <c r="JYR184" s="72"/>
      <c r="JYS184" s="72"/>
      <c r="JYT184" s="72"/>
      <c r="JYU184" s="72"/>
      <c r="JYV184" s="72"/>
      <c r="JYW184" s="72"/>
      <c r="JYX184" s="72"/>
      <c r="JYY184" s="72"/>
      <c r="JYZ184" s="72"/>
      <c r="JZA184" s="72"/>
      <c r="JZB184" s="72"/>
      <c r="JZC184" s="72"/>
      <c r="JZD184" s="72"/>
      <c r="JZE184" s="72"/>
      <c r="JZF184" s="72"/>
      <c r="JZG184" s="72"/>
      <c r="JZH184" s="72"/>
      <c r="JZI184" s="72"/>
      <c r="JZJ184" s="72"/>
      <c r="JZK184" s="72"/>
      <c r="JZL184" s="72"/>
      <c r="JZM184" s="72"/>
      <c r="JZN184" s="72"/>
      <c r="JZO184" s="72"/>
      <c r="JZP184" s="72"/>
      <c r="JZQ184" s="72"/>
      <c r="JZR184" s="72"/>
      <c r="JZS184" s="72"/>
      <c r="JZT184" s="72"/>
      <c r="JZU184" s="72"/>
      <c r="JZV184" s="72"/>
      <c r="JZW184" s="72"/>
      <c r="JZX184" s="72"/>
      <c r="JZY184" s="72"/>
      <c r="JZZ184" s="72"/>
      <c r="KAA184" s="72"/>
      <c r="KAB184" s="72"/>
      <c r="KAC184" s="72"/>
      <c r="KAD184" s="72"/>
      <c r="KAE184" s="72"/>
      <c r="KAF184" s="72"/>
      <c r="KAG184" s="72"/>
      <c r="KAH184" s="72"/>
      <c r="KAI184" s="72"/>
      <c r="KAJ184" s="72"/>
      <c r="KAK184" s="72"/>
      <c r="KAL184" s="72"/>
      <c r="KAM184" s="72"/>
      <c r="KAN184" s="72"/>
      <c r="KAO184" s="72"/>
      <c r="KAP184" s="72"/>
      <c r="KAQ184" s="72"/>
      <c r="KAR184" s="72"/>
      <c r="KAS184" s="72"/>
      <c r="KAT184" s="72"/>
      <c r="KAU184" s="72"/>
      <c r="KAV184" s="72"/>
      <c r="KAW184" s="72"/>
      <c r="KAX184" s="72"/>
      <c r="KAY184" s="72"/>
      <c r="KAZ184" s="72"/>
      <c r="KBA184" s="72"/>
      <c r="KBB184" s="72"/>
      <c r="KBC184" s="72"/>
      <c r="KBD184" s="72"/>
      <c r="KBE184" s="72"/>
      <c r="KBF184" s="72"/>
      <c r="KBG184" s="72"/>
      <c r="KBH184" s="72"/>
      <c r="KBI184" s="72"/>
      <c r="KBJ184" s="72"/>
      <c r="KBK184" s="72"/>
      <c r="KBL184" s="72"/>
      <c r="KBM184" s="72"/>
      <c r="KBN184" s="72"/>
      <c r="KBO184" s="72"/>
      <c r="KBP184" s="72"/>
      <c r="KBQ184" s="72"/>
      <c r="KBR184" s="72"/>
      <c r="KBS184" s="72"/>
      <c r="KBT184" s="72"/>
      <c r="KBU184" s="72"/>
      <c r="KBV184" s="72"/>
      <c r="KBW184" s="72"/>
      <c r="KBX184" s="72"/>
      <c r="KBY184" s="72"/>
      <c r="KBZ184" s="72"/>
      <c r="KCA184" s="72"/>
      <c r="KCB184" s="72"/>
      <c r="KCC184" s="72"/>
      <c r="KCD184" s="72"/>
      <c r="KCE184" s="72"/>
      <c r="KCF184" s="72"/>
      <c r="KCG184" s="72"/>
      <c r="KCH184" s="72"/>
      <c r="KCI184" s="72"/>
      <c r="KCJ184" s="72"/>
      <c r="KCK184" s="72"/>
      <c r="KCL184" s="72"/>
      <c r="KCM184" s="72"/>
      <c r="KCN184" s="72"/>
      <c r="KCO184" s="72"/>
      <c r="KCP184" s="72"/>
      <c r="KCQ184" s="72"/>
      <c r="KCR184" s="72"/>
      <c r="KCS184" s="72"/>
      <c r="KCT184" s="72"/>
      <c r="KCU184" s="72"/>
      <c r="KCV184" s="72"/>
      <c r="KCW184" s="72"/>
      <c r="KCX184" s="72"/>
      <c r="KCY184" s="72"/>
      <c r="KCZ184" s="72"/>
      <c r="KDA184" s="72"/>
      <c r="KDB184" s="72"/>
      <c r="KDC184" s="72"/>
      <c r="KDD184" s="72"/>
      <c r="KDE184" s="72"/>
      <c r="KDF184" s="72"/>
      <c r="KDG184" s="72"/>
      <c r="KDH184" s="72"/>
      <c r="KDI184" s="72"/>
      <c r="KDJ184" s="72"/>
      <c r="KDK184" s="72"/>
      <c r="KDL184" s="72"/>
      <c r="KDM184" s="72"/>
      <c r="KDN184" s="72"/>
      <c r="KDO184" s="72"/>
      <c r="KDP184" s="72"/>
      <c r="KDQ184" s="72"/>
      <c r="KDR184" s="72"/>
      <c r="KDS184" s="72"/>
      <c r="KDT184" s="72"/>
      <c r="KDU184" s="72"/>
      <c r="KDV184" s="72"/>
      <c r="KDW184" s="72"/>
      <c r="KDX184" s="72"/>
      <c r="KDY184" s="72"/>
      <c r="KDZ184" s="72"/>
      <c r="KEA184" s="72"/>
      <c r="KEB184" s="72"/>
      <c r="KEC184" s="72"/>
      <c r="KED184" s="72"/>
      <c r="KEE184" s="72"/>
      <c r="KEF184" s="72"/>
      <c r="KEG184" s="72"/>
      <c r="KEH184" s="72"/>
      <c r="KEI184" s="72"/>
      <c r="KEJ184" s="72"/>
      <c r="KEK184" s="72"/>
      <c r="KEL184" s="72"/>
      <c r="KEM184" s="72"/>
      <c r="KEN184" s="72"/>
      <c r="KEO184" s="72"/>
      <c r="KEP184" s="72"/>
      <c r="KEQ184" s="72"/>
      <c r="KER184" s="72"/>
      <c r="KES184" s="72"/>
      <c r="KET184" s="72"/>
      <c r="KEU184" s="72"/>
      <c r="KEV184" s="72"/>
      <c r="KEW184" s="72"/>
      <c r="KEX184" s="72"/>
      <c r="KEY184" s="72"/>
      <c r="KEZ184" s="72"/>
      <c r="KFA184" s="72"/>
      <c r="KFB184" s="72"/>
      <c r="KFC184" s="72"/>
      <c r="KFD184" s="72"/>
      <c r="KFE184" s="72"/>
      <c r="KFF184" s="72"/>
      <c r="KFG184" s="72"/>
      <c r="KFH184" s="72"/>
      <c r="KFI184" s="72"/>
      <c r="KFJ184" s="72"/>
      <c r="KFK184" s="72"/>
      <c r="KFL184" s="72"/>
      <c r="KFM184" s="72"/>
      <c r="KFN184" s="72"/>
      <c r="KFO184" s="72"/>
      <c r="KFP184" s="72"/>
      <c r="KFQ184" s="72"/>
      <c r="KFR184" s="72"/>
      <c r="KFS184" s="72"/>
      <c r="KFT184" s="72"/>
      <c r="KFU184" s="72"/>
      <c r="KFV184" s="72"/>
      <c r="KFW184" s="72"/>
      <c r="KFX184" s="72"/>
      <c r="KFY184" s="72"/>
      <c r="KFZ184" s="72"/>
      <c r="KGA184" s="72"/>
      <c r="KGB184" s="72"/>
      <c r="KGC184" s="72"/>
      <c r="KGD184" s="72"/>
      <c r="KGE184" s="72"/>
      <c r="KGF184" s="72"/>
      <c r="KGG184" s="72"/>
      <c r="KGH184" s="72"/>
      <c r="KGI184" s="72"/>
      <c r="KGJ184" s="72"/>
      <c r="KGK184" s="72"/>
      <c r="KGL184" s="72"/>
      <c r="KGM184" s="72"/>
      <c r="KGN184" s="72"/>
      <c r="KGO184" s="72"/>
      <c r="KGP184" s="72"/>
      <c r="KGQ184" s="72"/>
      <c r="KGR184" s="72"/>
      <c r="KGS184" s="72"/>
      <c r="KGT184" s="72"/>
      <c r="KGU184" s="72"/>
      <c r="KGV184" s="72"/>
      <c r="KGW184" s="72"/>
      <c r="KGX184" s="72"/>
      <c r="KGY184" s="72"/>
      <c r="KGZ184" s="72"/>
      <c r="KHA184" s="72"/>
      <c r="KHB184" s="72"/>
      <c r="KHC184" s="72"/>
      <c r="KHD184" s="72"/>
      <c r="KHE184" s="72"/>
      <c r="KHF184" s="72"/>
      <c r="KHG184" s="72"/>
      <c r="KHH184" s="72"/>
      <c r="KHI184" s="72"/>
      <c r="KHJ184" s="72"/>
      <c r="KHK184" s="72"/>
      <c r="KHL184" s="72"/>
      <c r="KHM184" s="72"/>
      <c r="KHN184" s="72"/>
      <c r="KHO184" s="72"/>
      <c r="KHP184" s="72"/>
      <c r="KHQ184" s="72"/>
      <c r="KHR184" s="72"/>
      <c r="KHS184" s="72"/>
      <c r="KHT184" s="72"/>
      <c r="KHU184" s="72"/>
      <c r="KHV184" s="72"/>
      <c r="KHW184" s="72"/>
      <c r="KHX184" s="72"/>
      <c r="KHY184" s="72"/>
      <c r="KHZ184" s="72"/>
      <c r="KIA184" s="72"/>
      <c r="KIB184" s="72"/>
      <c r="KIC184" s="72"/>
      <c r="KID184" s="72"/>
      <c r="KIE184" s="72"/>
      <c r="KIF184" s="72"/>
      <c r="KIG184" s="72"/>
      <c r="KIH184" s="72"/>
      <c r="KII184" s="72"/>
      <c r="KIJ184" s="72"/>
      <c r="KIK184" s="72"/>
      <c r="KIL184" s="72"/>
      <c r="KIM184" s="72"/>
      <c r="KIN184" s="72"/>
      <c r="KIO184" s="72"/>
      <c r="KIP184" s="72"/>
      <c r="KIQ184" s="72"/>
      <c r="KIR184" s="72"/>
      <c r="KIS184" s="72"/>
      <c r="KIT184" s="72"/>
      <c r="KIU184" s="72"/>
      <c r="KIV184" s="72"/>
      <c r="KIW184" s="72"/>
      <c r="KIX184" s="72"/>
      <c r="KIY184" s="72"/>
      <c r="KIZ184" s="72"/>
      <c r="KJA184" s="72"/>
      <c r="KJB184" s="72"/>
      <c r="KJC184" s="72"/>
      <c r="KJD184" s="72"/>
      <c r="KJE184" s="72"/>
      <c r="KJF184" s="72"/>
      <c r="KJG184" s="72"/>
      <c r="KJH184" s="72"/>
      <c r="KJI184" s="72"/>
      <c r="KJJ184" s="72"/>
      <c r="KJK184" s="72"/>
      <c r="KJL184" s="72"/>
      <c r="KJM184" s="72"/>
      <c r="KJN184" s="72"/>
      <c r="KJO184" s="72"/>
      <c r="KJP184" s="72"/>
      <c r="KJQ184" s="72"/>
      <c r="KJR184" s="72"/>
      <c r="KJS184" s="72"/>
      <c r="KJT184" s="72"/>
      <c r="KJU184" s="72"/>
      <c r="KJV184" s="72"/>
      <c r="KJW184" s="72"/>
      <c r="KJX184" s="72"/>
      <c r="KJY184" s="72"/>
      <c r="KJZ184" s="72"/>
      <c r="KKA184" s="72"/>
      <c r="KKB184" s="72"/>
      <c r="KKC184" s="72"/>
      <c r="KKD184" s="72"/>
      <c r="KKE184" s="72"/>
      <c r="KKF184" s="72"/>
      <c r="KKG184" s="72"/>
      <c r="KKH184" s="72"/>
      <c r="KKI184" s="72"/>
      <c r="KKJ184" s="72"/>
      <c r="KKK184" s="72"/>
      <c r="KKL184" s="72"/>
      <c r="KKM184" s="72"/>
      <c r="KKN184" s="72"/>
      <c r="KKO184" s="72"/>
      <c r="KKP184" s="72"/>
      <c r="KKQ184" s="72"/>
      <c r="KKR184" s="72"/>
      <c r="KKS184" s="72"/>
      <c r="KKT184" s="72"/>
      <c r="KKU184" s="72"/>
      <c r="KKV184" s="72"/>
      <c r="KKW184" s="72"/>
      <c r="KKX184" s="72"/>
      <c r="KKY184" s="72"/>
      <c r="KKZ184" s="72"/>
      <c r="KLA184" s="72"/>
      <c r="KLB184" s="72"/>
      <c r="KLC184" s="72"/>
      <c r="KLD184" s="72"/>
      <c r="KLE184" s="72"/>
      <c r="KLF184" s="72"/>
      <c r="KLG184" s="72"/>
      <c r="KLH184" s="72"/>
      <c r="KLI184" s="72"/>
      <c r="KLJ184" s="72"/>
      <c r="KLK184" s="72"/>
      <c r="KLL184" s="72"/>
      <c r="KLM184" s="72"/>
      <c r="KLN184" s="72"/>
      <c r="KLO184" s="72"/>
      <c r="KLP184" s="72"/>
      <c r="KLQ184" s="72"/>
      <c r="KLR184" s="72"/>
      <c r="KLS184" s="72"/>
      <c r="KLT184" s="72"/>
      <c r="KLU184" s="72"/>
      <c r="KLV184" s="72"/>
      <c r="KLW184" s="72"/>
      <c r="KLX184" s="72"/>
      <c r="KLY184" s="72"/>
      <c r="KLZ184" s="72"/>
      <c r="KMA184" s="72"/>
      <c r="KMB184" s="72"/>
      <c r="KMC184" s="72"/>
      <c r="KMD184" s="72"/>
      <c r="KME184" s="72"/>
      <c r="KMF184" s="72"/>
      <c r="KMG184" s="72"/>
      <c r="KMH184" s="72"/>
      <c r="KMI184" s="72"/>
      <c r="KMJ184" s="72"/>
      <c r="KMK184" s="72"/>
      <c r="KML184" s="72"/>
      <c r="KMM184" s="72"/>
      <c r="KMN184" s="72"/>
      <c r="KMO184" s="72"/>
      <c r="KMP184" s="72"/>
      <c r="KMQ184" s="72"/>
      <c r="KMR184" s="72"/>
      <c r="KMS184" s="72"/>
      <c r="KMT184" s="72"/>
      <c r="KMU184" s="72"/>
      <c r="KMV184" s="72"/>
      <c r="KMW184" s="72"/>
      <c r="KMX184" s="72"/>
      <c r="KMY184" s="72"/>
      <c r="KMZ184" s="72"/>
      <c r="KNA184" s="72"/>
      <c r="KNB184" s="72"/>
      <c r="KNC184" s="72"/>
      <c r="KND184" s="72"/>
      <c r="KNE184" s="72"/>
      <c r="KNF184" s="72"/>
      <c r="KNG184" s="72"/>
      <c r="KNH184" s="72"/>
      <c r="KNI184" s="72"/>
      <c r="KNJ184" s="72"/>
      <c r="KNK184" s="72"/>
      <c r="KNL184" s="72"/>
      <c r="KNM184" s="72"/>
      <c r="KNN184" s="72"/>
      <c r="KNO184" s="72"/>
      <c r="KNP184" s="72"/>
      <c r="KNQ184" s="72"/>
      <c r="KNR184" s="72"/>
      <c r="KNS184" s="72"/>
      <c r="KNT184" s="72"/>
      <c r="KNU184" s="72"/>
      <c r="KNV184" s="72"/>
      <c r="KNW184" s="72"/>
      <c r="KNX184" s="72"/>
      <c r="KNY184" s="72"/>
      <c r="KNZ184" s="72"/>
      <c r="KOA184" s="72"/>
      <c r="KOB184" s="72"/>
      <c r="KOC184" s="72"/>
      <c r="KOD184" s="72"/>
      <c r="KOE184" s="72"/>
      <c r="KOF184" s="72"/>
      <c r="KOG184" s="72"/>
      <c r="KOH184" s="72"/>
      <c r="KOI184" s="72"/>
      <c r="KOJ184" s="72"/>
      <c r="KOK184" s="72"/>
      <c r="KOL184" s="72"/>
      <c r="KOM184" s="72"/>
      <c r="KON184" s="72"/>
      <c r="KOO184" s="72"/>
      <c r="KOP184" s="72"/>
      <c r="KOQ184" s="72"/>
      <c r="KOR184" s="72"/>
      <c r="KOS184" s="72"/>
      <c r="KOT184" s="72"/>
      <c r="KOU184" s="72"/>
      <c r="KOV184" s="72"/>
      <c r="KOW184" s="72"/>
      <c r="KOX184" s="72"/>
      <c r="KOY184" s="72"/>
      <c r="KOZ184" s="72"/>
      <c r="KPA184" s="72"/>
      <c r="KPB184" s="72"/>
      <c r="KPC184" s="72"/>
      <c r="KPD184" s="72"/>
      <c r="KPE184" s="72"/>
      <c r="KPF184" s="72"/>
      <c r="KPG184" s="72"/>
      <c r="KPH184" s="72"/>
      <c r="KPI184" s="72"/>
      <c r="KPJ184" s="72"/>
      <c r="KPK184" s="72"/>
      <c r="KPL184" s="72"/>
      <c r="KPM184" s="72"/>
      <c r="KPN184" s="72"/>
      <c r="KPO184" s="72"/>
      <c r="KPP184" s="72"/>
      <c r="KPQ184" s="72"/>
      <c r="KPR184" s="72"/>
      <c r="KPS184" s="72"/>
      <c r="KPT184" s="72"/>
      <c r="KPU184" s="72"/>
      <c r="KPV184" s="72"/>
      <c r="KPW184" s="72"/>
      <c r="KPX184" s="72"/>
      <c r="KPY184" s="72"/>
      <c r="KPZ184" s="72"/>
      <c r="KQA184" s="72"/>
      <c r="KQB184" s="72"/>
      <c r="KQC184" s="72"/>
      <c r="KQD184" s="72"/>
      <c r="KQE184" s="72"/>
      <c r="KQF184" s="72"/>
      <c r="KQG184" s="72"/>
      <c r="KQH184" s="72"/>
      <c r="KQI184" s="72"/>
      <c r="KQJ184" s="72"/>
      <c r="KQK184" s="72"/>
      <c r="KQL184" s="72"/>
      <c r="KQM184" s="72"/>
      <c r="KQN184" s="72"/>
      <c r="KQO184" s="72"/>
      <c r="KQP184" s="72"/>
      <c r="KQQ184" s="72"/>
      <c r="KQR184" s="72"/>
      <c r="KQS184" s="72"/>
      <c r="KQT184" s="72"/>
      <c r="KQU184" s="72"/>
      <c r="KQV184" s="72"/>
      <c r="KQW184" s="72"/>
      <c r="KQX184" s="72"/>
      <c r="KQY184" s="72"/>
      <c r="KQZ184" s="72"/>
      <c r="KRA184" s="72"/>
      <c r="KRB184" s="72"/>
      <c r="KRC184" s="72"/>
      <c r="KRD184" s="72"/>
      <c r="KRE184" s="72"/>
      <c r="KRF184" s="72"/>
      <c r="KRG184" s="72"/>
      <c r="KRH184" s="72"/>
      <c r="KRI184" s="72"/>
      <c r="KRJ184" s="72"/>
      <c r="KRK184" s="72"/>
      <c r="KRL184" s="72"/>
      <c r="KRM184" s="72"/>
      <c r="KRN184" s="72"/>
      <c r="KRO184" s="72"/>
      <c r="KRP184" s="72"/>
      <c r="KRQ184" s="72"/>
      <c r="KRR184" s="72"/>
      <c r="KRS184" s="72"/>
      <c r="KRT184" s="72"/>
      <c r="KRU184" s="72"/>
      <c r="KRV184" s="72"/>
      <c r="KRW184" s="72"/>
      <c r="KRX184" s="72"/>
      <c r="KRY184" s="72"/>
      <c r="KRZ184" s="72"/>
      <c r="KSA184" s="72"/>
      <c r="KSB184" s="72"/>
      <c r="KSC184" s="72"/>
      <c r="KSD184" s="72"/>
      <c r="KSE184" s="72"/>
      <c r="KSF184" s="72"/>
      <c r="KSG184" s="72"/>
      <c r="KSH184" s="72"/>
      <c r="KSI184" s="72"/>
      <c r="KSJ184" s="72"/>
      <c r="KSK184" s="72"/>
      <c r="KSL184" s="72"/>
      <c r="KSM184" s="72"/>
      <c r="KSN184" s="72"/>
      <c r="KSO184" s="72"/>
      <c r="KSP184" s="72"/>
      <c r="KSQ184" s="72"/>
      <c r="KSR184" s="72"/>
      <c r="KSS184" s="72"/>
      <c r="KST184" s="72"/>
      <c r="KSU184" s="72"/>
      <c r="KSV184" s="72"/>
      <c r="KSW184" s="72"/>
      <c r="KSX184" s="72"/>
      <c r="KSY184" s="72"/>
      <c r="KSZ184" s="72"/>
      <c r="KTA184" s="72"/>
      <c r="KTB184" s="72"/>
      <c r="KTC184" s="72"/>
      <c r="KTD184" s="72"/>
      <c r="KTE184" s="72"/>
      <c r="KTF184" s="72"/>
      <c r="KTG184" s="72"/>
      <c r="KTH184" s="72"/>
      <c r="KTI184" s="72"/>
      <c r="KTJ184" s="72"/>
      <c r="KTK184" s="72"/>
      <c r="KTL184" s="72"/>
      <c r="KTM184" s="72"/>
      <c r="KTN184" s="72"/>
      <c r="KTO184" s="72"/>
      <c r="KTP184" s="72"/>
      <c r="KTQ184" s="72"/>
      <c r="KTR184" s="72"/>
      <c r="KTS184" s="72"/>
      <c r="KTT184" s="72"/>
      <c r="KTU184" s="72"/>
      <c r="KTV184" s="72"/>
      <c r="KTW184" s="72"/>
      <c r="KTX184" s="72"/>
      <c r="KTY184" s="72"/>
      <c r="KTZ184" s="72"/>
      <c r="KUA184" s="72"/>
      <c r="KUB184" s="72"/>
      <c r="KUC184" s="72"/>
      <c r="KUD184" s="72"/>
      <c r="KUE184" s="72"/>
      <c r="KUF184" s="72"/>
      <c r="KUG184" s="72"/>
      <c r="KUH184" s="72"/>
      <c r="KUI184" s="72"/>
      <c r="KUJ184" s="72"/>
      <c r="KUK184" s="72"/>
      <c r="KUL184" s="72"/>
      <c r="KUM184" s="72"/>
      <c r="KUN184" s="72"/>
      <c r="KUO184" s="72"/>
      <c r="KUP184" s="72"/>
      <c r="KUQ184" s="72"/>
      <c r="KUR184" s="72"/>
      <c r="KUS184" s="72"/>
      <c r="KUT184" s="72"/>
      <c r="KUU184" s="72"/>
      <c r="KUV184" s="72"/>
      <c r="KUW184" s="72"/>
      <c r="KUX184" s="72"/>
      <c r="KUY184" s="72"/>
      <c r="KUZ184" s="72"/>
      <c r="KVA184" s="72"/>
      <c r="KVB184" s="72"/>
      <c r="KVC184" s="72"/>
      <c r="KVD184" s="72"/>
      <c r="KVE184" s="72"/>
      <c r="KVF184" s="72"/>
      <c r="KVG184" s="72"/>
      <c r="KVH184" s="72"/>
      <c r="KVI184" s="72"/>
      <c r="KVJ184" s="72"/>
      <c r="KVK184" s="72"/>
      <c r="KVL184" s="72"/>
      <c r="KVM184" s="72"/>
      <c r="KVN184" s="72"/>
      <c r="KVO184" s="72"/>
      <c r="KVP184" s="72"/>
      <c r="KVQ184" s="72"/>
      <c r="KVR184" s="72"/>
      <c r="KVS184" s="72"/>
      <c r="KVT184" s="72"/>
      <c r="KVU184" s="72"/>
      <c r="KVV184" s="72"/>
      <c r="KVW184" s="72"/>
      <c r="KVX184" s="72"/>
      <c r="KVY184" s="72"/>
      <c r="KVZ184" s="72"/>
      <c r="KWA184" s="72"/>
      <c r="KWB184" s="72"/>
      <c r="KWC184" s="72"/>
      <c r="KWD184" s="72"/>
      <c r="KWE184" s="72"/>
      <c r="KWF184" s="72"/>
      <c r="KWG184" s="72"/>
      <c r="KWH184" s="72"/>
      <c r="KWI184" s="72"/>
      <c r="KWJ184" s="72"/>
      <c r="KWK184" s="72"/>
      <c r="KWL184" s="72"/>
      <c r="KWM184" s="72"/>
      <c r="KWN184" s="72"/>
      <c r="KWO184" s="72"/>
      <c r="KWP184" s="72"/>
      <c r="KWQ184" s="72"/>
      <c r="KWR184" s="72"/>
      <c r="KWS184" s="72"/>
      <c r="KWT184" s="72"/>
      <c r="KWU184" s="72"/>
      <c r="KWV184" s="72"/>
      <c r="KWW184" s="72"/>
      <c r="KWX184" s="72"/>
      <c r="KWY184" s="72"/>
      <c r="KWZ184" s="72"/>
      <c r="KXA184" s="72"/>
      <c r="KXB184" s="72"/>
      <c r="KXC184" s="72"/>
      <c r="KXD184" s="72"/>
      <c r="KXE184" s="72"/>
      <c r="KXF184" s="72"/>
      <c r="KXG184" s="72"/>
      <c r="KXH184" s="72"/>
      <c r="KXI184" s="72"/>
      <c r="KXJ184" s="72"/>
      <c r="KXK184" s="72"/>
      <c r="KXL184" s="72"/>
      <c r="KXM184" s="72"/>
      <c r="KXN184" s="72"/>
      <c r="KXO184" s="72"/>
      <c r="KXP184" s="72"/>
      <c r="KXQ184" s="72"/>
      <c r="KXR184" s="72"/>
      <c r="KXS184" s="72"/>
      <c r="KXT184" s="72"/>
      <c r="KXU184" s="72"/>
      <c r="KXV184" s="72"/>
      <c r="KXW184" s="72"/>
      <c r="KXX184" s="72"/>
      <c r="KXY184" s="72"/>
      <c r="KXZ184" s="72"/>
      <c r="KYA184" s="72"/>
      <c r="KYB184" s="72"/>
      <c r="KYC184" s="72"/>
      <c r="KYD184" s="72"/>
      <c r="KYE184" s="72"/>
      <c r="KYF184" s="72"/>
      <c r="KYG184" s="72"/>
      <c r="KYH184" s="72"/>
      <c r="KYI184" s="72"/>
      <c r="KYJ184" s="72"/>
      <c r="KYK184" s="72"/>
      <c r="KYL184" s="72"/>
      <c r="KYM184" s="72"/>
      <c r="KYN184" s="72"/>
      <c r="KYO184" s="72"/>
      <c r="KYP184" s="72"/>
      <c r="KYQ184" s="72"/>
      <c r="KYR184" s="72"/>
      <c r="KYS184" s="72"/>
      <c r="KYT184" s="72"/>
      <c r="KYU184" s="72"/>
      <c r="KYV184" s="72"/>
      <c r="KYW184" s="72"/>
      <c r="KYX184" s="72"/>
      <c r="KYY184" s="72"/>
      <c r="KYZ184" s="72"/>
      <c r="KZA184" s="72"/>
      <c r="KZB184" s="72"/>
      <c r="KZC184" s="72"/>
      <c r="KZD184" s="72"/>
      <c r="KZE184" s="72"/>
      <c r="KZF184" s="72"/>
      <c r="KZG184" s="72"/>
      <c r="KZH184" s="72"/>
      <c r="KZI184" s="72"/>
      <c r="KZJ184" s="72"/>
      <c r="KZK184" s="72"/>
      <c r="KZL184" s="72"/>
      <c r="KZM184" s="72"/>
      <c r="KZN184" s="72"/>
      <c r="KZO184" s="72"/>
      <c r="KZP184" s="72"/>
      <c r="KZQ184" s="72"/>
      <c r="KZR184" s="72"/>
      <c r="KZS184" s="72"/>
      <c r="KZT184" s="72"/>
      <c r="KZU184" s="72"/>
      <c r="KZV184" s="72"/>
      <c r="KZW184" s="72"/>
      <c r="KZX184" s="72"/>
      <c r="KZY184" s="72"/>
      <c r="KZZ184" s="72"/>
      <c r="LAA184" s="72"/>
      <c r="LAB184" s="72"/>
      <c r="LAC184" s="72"/>
      <c r="LAD184" s="72"/>
      <c r="LAE184" s="72"/>
      <c r="LAF184" s="72"/>
      <c r="LAG184" s="72"/>
      <c r="LAH184" s="72"/>
      <c r="LAI184" s="72"/>
      <c r="LAJ184" s="72"/>
      <c r="LAK184" s="72"/>
      <c r="LAL184" s="72"/>
      <c r="LAM184" s="72"/>
      <c r="LAN184" s="72"/>
      <c r="LAO184" s="72"/>
      <c r="LAP184" s="72"/>
      <c r="LAQ184" s="72"/>
      <c r="LAR184" s="72"/>
      <c r="LAS184" s="72"/>
      <c r="LAT184" s="72"/>
      <c r="LAU184" s="72"/>
      <c r="LAV184" s="72"/>
      <c r="LAW184" s="72"/>
      <c r="LAX184" s="72"/>
      <c r="LAY184" s="72"/>
      <c r="LAZ184" s="72"/>
      <c r="LBA184" s="72"/>
      <c r="LBB184" s="72"/>
      <c r="LBC184" s="72"/>
      <c r="LBD184" s="72"/>
      <c r="LBE184" s="72"/>
      <c r="LBF184" s="72"/>
      <c r="LBG184" s="72"/>
      <c r="LBH184" s="72"/>
      <c r="LBI184" s="72"/>
      <c r="LBJ184" s="72"/>
      <c r="LBK184" s="72"/>
      <c r="LBL184" s="72"/>
      <c r="LBM184" s="72"/>
      <c r="LBN184" s="72"/>
      <c r="LBO184" s="72"/>
      <c r="LBP184" s="72"/>
      <c r="LBQ184" s="72"/>
      <c r="LBR184" s="72"/>
      <c r="LBS184" s="72"/>
      <c r="LBT184" s="72"/>
      <c r="LBU184" s="72"/>
      <c r="LBV184" s="72"/>
      <c r="LBW184" s="72"/>
      <c r="LBX184" s="72"/>
      <c r="LBY184" s="72"/>
      <c r="LBZ184" s="72"/>
      <c r="LCA184" s="72"/>
      <c r="LCB184" s="72"/>
      <c r="LCC184" s="72"/>
      <c r="LCD184" s="72"/>
      <c r="LCE184" s="72"/>
      <c r="LCF184" s="72"/>
      <c r="LCG184" s="72"/>
      <c r="LCH184" s="72"/>
      <c r="LCI184" s="72"/>
      <c r="LCJ184" s="72"/>
      <c r="LCK184" s="72"/>
      <c r="LCL184" s="72"/>
      <c r="LCM184" s="72"/>
      <c r="LCN184" s="72"/>
      <c r="LCO184" s="72"/>
      <c r="LCP184" s="72"/>
      <c r="LCQ184" s="72"/>
      <c r="LCR184" s="72"/>
      <c r="LCS184" s="72"/>
      <c r="LCT184" s="72"/>
      <c r="LCU184" s="72"/>
      <c r="LCV184" s="72"/>
      <c r="LCW184" s="72"/>
      <c r="LCX184" s="72"/>
      <c r="LCY184" s="72"/>
      <c r="LCZ184" s="72"/>
      <c r="LDA184" s="72"/>
      <c r="LDB184" s="72"/>
      <c r="LDC184" s="72"/>
      <c r="LDD184" s="72"/>
      <c r="LDE184" s="72"/>
      <c r="LDF184" s="72"/>
      <c r="LDG184" s="72"/>
      <c r="LDH184" s="72"/>
      <c r="LDI184" s="72"/>
      <c r="LDJ184" s="72"/>
      <c r="LDK184" s="72"/>
      <c r="LDL184" s="72"/>
      <c r="LDM184" s="72"/>
      <c r="LDN184" s="72"/>
      <c r="LDO184" s="72"/>
      <c r="LDP184" s="72"/>
      <c r="LDQ184" s="72"/>
      <c r="LDR184" s="72"/>
      <c r="LDS184" s="72"/>
      <c r="LDT184" s="72"/>
      <c r="LDU184" s="72"/>
      <c r="LDV184" s="72"/>
      <c r="LDW184" s="72"/>
      <c r="LDX184" s="72"/>
      <c r="LDY184" s="72"/>
      <c r="LDZ184" s="72"/>
      <c r="LEA184" s="72"/>
      <c r="LEB184" s="72"/>
      <c r="LEC184" s="72"/>
      <c r="LED184" s="72"/>
      <c r="LEE184" s="72"/>
      <c r="LEF184" s="72"/>
      <c r="LEG184" s="72"/>
      <c r="LEH184" s="72"/>
      <c r="LEI184" s="72"/>
      <c r="LEJ184" s="72"/>
      <c r="LEK184" s="72"/>
      <c r="LEL184" s="72"/>
      <c r="LEM184" s="72"/>
      <c r="LEN184" s="72"/>
      <c r="LEO184" s="72"/>
      <c r="LEP184" s="72"/>
      <c r="LEQ184" s="72"/>
      <c r="LER184" s="72"/>
      <c r="LES184" s="72"/>
      <c r="LET184" s="72"/>
      <c r="LEU184" s="72"/>
      <c r="LEV184" s="72"/>
      <c r="LEW184" s="72"/>
      <c r="LEX184" s="72"/>
      <c r="LEY184" s="72"/>
      <c r="LEZ184" s="72"/>
      <c r="LFA184" s="72"/>
      <c r="LFB184" s="72"/>
      <c r="LFC184" s="72"/>
      <c r="LFD184" s="72"/>
      <c r="LFE184" s="72"/>
      <c r="LFF184" s="72"/>
      <c r="LFG184" s="72"/>
      <c r="LFH184" s="72"/>
      <c r="LFI184" s="72"/>
      <c r="LFJ184" s="72"/>
      <c r="LFK184" s="72"/>
      <c r="LFL184" s="72"/>
      <c r="LFM184" s="72"/>
      <c r="LFN184" s="72"/>
      <c r="LFO184" s="72"/>
      <c r="LFP184" s="72"/>
      <c r="LFQ184" s="72"/>
      <c r="LFR184" s="72"/>
      <c r="LFS184" s="72"/>
      <c r="LFT184" s="72"/>
      <c r="LFU184" s="72"/>
      <c r="LFV184" s="72"/>
      <c r="LFW184" s="72"/>
      <c r="LFX184" s="72"/>
      <c r="LFY184" s="72"/>
      <c r="LFZ184" s="72"/>
      <c r="LGA184" s="72"/>
      <c r="LGB184" s="72"/>
      <c r="LGC184" s="72"/>
      <c r="LGD184" s="72"/>
      <c r="LGE184" s="72"/>
      <c r="LGF184" s="72"/>
      <c r="LGG184" s="72"/>
      <c r="LGH184" s="72"/>
      <c r="LGI184" s="72"/>
      <c r="LGJ184" s="72"/>
      <c r="LGK184" s="72"/>
      <c r="LGL184" s="72"/>
      <c r="LGM184" s="72"/>
      <c r="LGN184" s="72"/>
      <c r="LGO184" s="72"/>
      <c r="LGP184" s="72"/>
      <c r="LGQ184" s="72"/>
      <c r="LGR184" s="72"/>
      <c r="LGS184" s="72"/>
      <c r="LGT184" s="72"/>
      <c r="LGU184" s="72"/>
      <c r="LGV184" s="72"/>
      <c r="LGW184" s="72"/>
      <c r="LGX184" s="72"/>
      <c r="LGY184" s="72"/>
      <c r="LGZ184" s="72"/>
      <c r="LHA184" s="72"/>
      <c r="LHB184" s="72"/>
      <c r="LHC184" s="72"/>
      <c r="LHD184" s="72"/>
      <c r="LHE184" s="72"/>
      <c r="LHF184" s="72"/>
      <c r="LHG184" s="72"/>
      <c r="LHH184" s="72"/>
      <c r="LHI184" s="72"/>
      <c r="LHJ184" s="72"/>
      <c r="LHK184" s="72"/>
      <c r="LHL184" s="72"/>
      <c r="LHM184" s="72"/>
      <c r="LHN184" s="72"/>
      <c r="LHO184" s="72"/>
      <c r="LHP184" s="72"/>
      <c r="LHQ184" s="72"/>
      <c r="LHR184" s="72"/>
      <c r="LHS184" s="72"/>
      <c r="LHT184" s="72"/>
      <c r="LHU184" s="72"/>
      <c r="LHV184" s="72"/>
      <c r="LHW184" s="72"/>
      <c r="LHX184" s="72"/>
      <c r="LHY184" s="72"/>
      <c r="LHZ184" s="72"/>
      <c r="LIA184" s="72"/>
      <c r="LIB184" s="72"/>
      <c r="LIC184" s="72"/>
      <c r="LID184" s="72"/>
      <c r="LIE184" s="72"/>
      <c r="LIF184" s="72"/>
      <c r="LIG184" s="72"/>
      <c r="LIH184" s="72"/>
      <c r="LII184" s="72"/>
      <c r="LIJ184" s="72"/>
      <c r="LIK184" s="72"/>
      <c r="LIL184" s="72"/>
      <c r="LIM184" s="72"/>
      <c r="LIN184" s="72"/>
      <c r="LIO184" s="72"/>
      <c r="LIP184" s="72"/>
      <c r="LIQ184" s="72"/>
      <c r="LIR184" s="72"/>
      <c r="LIS184" s="72"/>
      <c r="LIT184" s="72"/>
      <c r="LIU184" s="72"/>
      <c r="LIV184" s="72"/>
      <c r="LIW184" s="72"/>
      <c r="LIX184" s="72"/>
      <c r="LIY184" s="72"/>
      <c r="LIZ184" s="72"/>
      <c r="LJA184" s="72"/>
      <c r="LJB184" s="72"/>
      <c r="LJC184" s="72"/>
      <c r="LJD184" s="72"/>
      <c r="LJE184" s="72"/>
      <c r="LJF184" s="72"/>
      <c r="LJG184" s="72"/>
      <c r="LJH184" s="72"/>
      <c r="LJI184" s="72"/>
      <c r="LJJ184" s="72"/>
      <c r="LJK184" s="72"/>
      <c r="LJL184" s="72"/>
      <c r="LJM184" s="72"/>
      <c r="LJN184" s="72"/>
      <c r="LJO184" s="72"/>
      <c r="LJP184" s="72"/>
      <c r="LJQ184" s="72"/>
      <c r="LJR184" s="72"/>
      <c r="LJS184" s="72"/>
      <c r="LJT184" s="72"/>
      <c r="LJU184" s="72"/>
      <c r="LJV184" s="72"/>
      <c r="LJW184" s="72"/>
      <c r="LJX184" s="72"/>
      <c r="LJY184" s="72"/>
      <c r="LJZ184" s="72"/>
      <c r="LKA184" s="72"/>
      <c r="LKB184" s="72"/>
      <c r="LKC184" s="72"/>
      <c r="LKD184" s="72"/>
      <c r="LKE184" s="72"/>
      <c r="LKF184" s="72"/>
      <c r="LKG184" s="72"/>
      <c r="LKH184" s="72"/>
      <c r="LKI184" s="72"/>
      <c r="LKJ184" s="72"/>
      <c r="LKK184" s="72"/>
      <c r="LKL184" s="72"/>
      <c r="LKM184" s="72"/>
      <c r="LKN184" s="72"/>
      <c r="LKO184" s="72"/>
      <c r="LKP184" s="72"/>
      <c r="LKQ184" s="72"/>
      <c r="LKR184" s="72"/>
      <c r="LKS184" s="72"/>
      <c r="LKT184" s="72"/>
      <c r="LKU184" s="72"/>
      <c r="LKV184" s="72"/>
      <c r="LKW184" s="72"/>
      <c r="LKX184" s="72"/>
      <c r="LKY184" s="72"/>
      <c r="LKZ184" s="72"/>
      <c r="LLA184" s="72"/>
      <c r="LLB184" s="72"/>
      <c r="LLC184" s="72"/>
      <c r="LLD184" s="72"/>
      <c r="LLE184" s="72"/>
      <c r="LLF184" s="72"/>
      <c r="LLG184" s="72"/>
      <c r="LLH184" s="72"/>
      <c r="LLI184" s="72"/>
      <c r="LLJ184" s="72"/>
      <c r="LLK184" s="72"/>
      <c r="LLL184" s="72"/>
      <c r="LLM184" s="72"/>
      <c r="LLN184" s="72"/>
      <c r="LLO184" s="72"/>
      <c r="LLP184" s="72"/>
      <c r="LLQ184" s="72"/>
      <c r="LLR184" s="72"/>
      <c r="LLS184" s="72"/>
      <c r="LLT184" s="72"/>
      <c r="LLU184" s="72"/>
      <c r="LLV184" s="72"/>
      <c r="LLW184" s="72"/>
      <c r="LLX184" s="72"/>
      <c r="LLY184" s="72"/>
      <c r="LLZ184" s="72"/>
      <c r="LMA184" s="72"/>
      <c r="LMB184" s="72"/>
      <c r="LMC184" s="72"/>
      <c r="LMD184" s="72"/>
      <c r="LME184" s="72"/>
      <c r="LMF184" s="72"/>
      <c r="LMG184" s="72"/>
      <c r="LMH184" s="72"/>
      <c r="LMI184" s="72"/>
      <c r="LMJ184" s="72"/>
      <c r="LMK184" s="72"/>
      <c r="LML184" s="72"/>
      <c r="LMM184" s="72"/>
      <c r="LMN184" s="72"/>
      <c r="LMO184" s="72"/>
      <c r="LMP184" s="72"/>
      <c r="LMQ184" s="72"/>
      <c r="LMR184" s="72"/>
      <c r="LMS184" s="72"/>
      <c r="LMT184" s="72"/>
      <c r="LMU184" s="72"/>
      <c r="LMV184" s="72"/>
      <c r="LMW184" s="72"/>
      <c r="LMX184" s="72"/>
      <c r="LMY184" s="72"/>
      <c r="LMZ184" s="72"/>
      <c r="LNA184" s="72"/>
      <c r="LNB184" s="72"/>
      <c r="LNC184" s="72"/>
      <c r="LND184" s="72"/>
      <c r="LNE184" s="72"/>
      <c r="LNF184" s="72"/>
      <c r="LNG184" s="72"/>
      <c r="LNH184" s="72"/>
      <c r="LNI184" s="72"/>
      <c r="LNJ184" s="72"/>
      <c r="LNK184" s="72"/>
      <c r="LNL184" s="72"/>
      <c r="LNM184" s="72"/>
      <c r="LNN184" s="72"/>
      <c r="LNO184" s="72"/>
      <c r="LNP184" s="72"/>
      <c r="LNQ184" s="72"/>
      <c r="LNR184" s="72"/>
      <c r="LNS184" s="72"/>
      <c r="LNT184" s="72"/>
      <c r="LNU184" s="72"/>
      <c r="LNV184" s="72"/>
      <c r="LNW184" s="72"/>
      <c r="LNX184" s="72"/>
      <c r="LNY184" s="72"/>
      <c r="LNZ184" s="72"/>
      <c r="LOA184" s="72"/>
      <c r="LOB184" s="72"/>
      <c r="LOC184" s="72"/>
      <c r="LOD184" s="72"/>
      <c r="LOE184" s="72"/>
      <c r="LOF184" s="72"/>
      <c r="LOG184" s="72"/>
      <c r="LOH184" s="72"/>
      <c r="LOI184" s="72"/>
      <c r="LOJ184" s="72"/>
      <c r="LOK184" s="72"/>
      <c r="LOL184" s="72"/>
      <c r="LOM184" s="72"/>
      <c r="LON184" s="72"/>
      <c r="LOO184" s="72"/>
      <c r="LOP184" s="72"/>
      <c r="LOQ184" s="72"/>
      <c r="LOR184" s="72"/>
      <c r="LOS184" s="72"/>
      <c r="LOT184" s="72"/>
      <c r="LOU184" s="72"/>
      <c r="LOV184" s="72"/>
      <c r="LOW184" s="72"/>
      <c r="LOX184" s="72"/>
      <c r="LOY184" s="72"/>
      <c r="LOZ184" s="72"/>
      <c r="LPA184" s="72"/>
      <c r="LPB184" s="72"/>
      <c r="LPC184" s="72"/>
      <c r="LPD184" s="72"/>
      <c r="LPE184" s="72"/>
      <c r="LPF184" s="72"/>
      <c r="LPG184" s="72"/>
      <c r="LPH184" s="72"/>
      <c r="LPI184" s="72"/>
      <c r="LPJ184" s="72"/>
      <c r="LPK184" s="72"/>
      <c r="LPL184" s="72"/>
      <c r="LPM184" s="72"/>
      <c r="LPN184" s="72"/>
      <c r="LPO184" s="72"/>
      <c r="LPP184" s="72"/>
      <c r="LPQ184" s="72"/>
      <c r="LPR184" s="72"/>
      <c r="LPS184" s="72"/>
      <c r="LPT184" s="72"/>
      <c r="LPU184" s="72"/>
      <c r="LPV184" s="72"/>
      <c r="LPW184" s="72"/>
      <c r="LPX184" s="72"/>
      <c r="LPY184" s="72"/>
      <c r="LPZ184" s="72"/>
      <c r="LQA184" s="72"/>
      <c r="LQB184" s="72"/>
      <c r="LQC184" s="72"/>
      <c r="LQD184" s="72"/>
      <c r="LQE184" s="72"/>
      <c r="LQF184" s="72"/>
      <c r="LQG184" s="72"/>
      <c r="LQH184" s="72"/>
      <c r="LQI184" s="72"/>
      <c r="LQJ184" s="72"/>
      <c r="LQK184" s="72"/>
      <c r="LQL184" s="72"/>
      <c r="LQM184" s="72"/>
      <c r="LQN184" s="72"/>
      <c r="LQO184" s="72"/>
      <c r="LQP184" s="72"/>
      <c r="LQQ184" s="72"/>
      <c r="LQR184" s="72"/>
      <c r="LQS184" s="72"/>
      <c r="LQT184" s="72"/>
      <c r="LQU184" s="72"/>
      <c r="LQV184" s="72"/>
      <c r="LQW184" s="72"/>
      <c r="LQX184" s="72"/>
      <c r="LQY184" s="72"/>
      <c r="LQZ184" s="72"/>
      <c r="LRA184" s="72"/>
      <c r="LRB184" s="72"/>
      <c r="LRC184" s="72"/>
      <c r="LRD184" s="72"/>
      <c r="LRE184" s="72"/>
      <c r="LRF184" s="72"/>
      <c r="LRG184" s="72"/>
      <c r="LRH184" s="72"/>
      <c r="LRI184" s="72"/>
      <c r="LRJ184" s="72"/>
      <c r="LRK184" s="72"/>
      <c r="LRL184" s="72"/>
      <c r="LRM184" s="72"/>
      <c r="LRN184" s="72"/>
      <c r="LRO184" s="72"/>
      <c r="LRP184" s="72"/>
      <c r="LRQ184" s="72"/>
      <c r="LRR184" s="72"/>
      <c r="LRS184" s="72"/>
      <c r="LRT184" s="72"/>
      <c r="LRU184" s="72"/>
      <c r="LRV184" s="72"/>
      <c r="LRW184" s="72"/>
      <c r="LRX184" s="72"/>
      <c r="LRY184" s="72"/>
      <c r="LRZ184" s="72"/>
      <c r="LSA184" s="72"/>
      <c r="LSB184" s="72"/>
      <c r="LSC184" s="72"/>
      <c r="LSD184" s="72"/>
      <c r="LSE184" s="72"/>
      <c r="LSF184" s="72"/>
      <c r="LSG184" s="72"/>
      <c r="LSH184" s="72"/>
      <c r="LSI184" s="72"/>
      <c r="LSJ184" s="72"/>
      <c r="LSK184" s="72"/>
      <c r="LSL184" s="72"/>
      <c r="LSM184" s="72"/>
      <c r="LSN184" s="72"/>
      <c r="LSO184" s="72"/>
      <c r="LSP184" s="72"/>
      <c r="LSQ184" s="72"/>
      <c r="LSR184" s="72"/>
      <c r="LSS184" s="72"/>
      <c r="LST184" s="72"/>
      <c r="LSU184" s="72"/>
      <c r="LSV184" s="72"/>
      <c r="LSW184" s="72"/>
      <c r="LSX184" s="72"/>
      <c r="LSY184" s="72"/>
      <c r="LSZ184" s="72"/>
      <c r="LTA184" s="72"/>
      <c r="LTB184" s="72"/>
      <c r="LTC184" s="72"/>
      <c r="LTD184" s="72"/>
      <c r="LTE184" s="72"/>
      <c r="LTF184" s="72"/>
      <c r="LTG184" s="72"/>
      <c r="LTH184" s="72"/>
      <c r="LTI184" s="72"/>
      <c r="LTJ184" s="72"/>
      <c r="LTK184" s="72"/>
      <c r="LTL184" s="72"/>
      <c r="LTM184" s="72"/>
      <c r="LTN184" s="72"/>
      <c r="LTO184" s="72"/>
      <c r="LTP184" s="72"/>
      <c r="LTQ184" s="72"/>
      <c r="LTR184" s="72"/>
      <c r="LTS184" s="72"/>
      <c r="LTT184" s="72"/>
      <c r="LTU184" s="72"/>
      <c r="LTV184" s="72"/>
      <c r="LTW184" s="72"/>
      <c r="LTX184" s="72"/>
      <c r="LTY184" s="72"/>
      <c r="LTZ184" s="72"/>
      <c r="LUA184" s="72"/>
      <c r="LUB184" s="72"/>
      <c r="LUC184" s="72"/>
      <c r="LUD184" s="72"/>
      <c r="LUE184" s="72"/>
      <c r="LUF184" s="72"/>
      <c r="LUG184" s="72"/>
      <c r="LUH184" s="72"/>
      <c r="LUI184" s="72"/>
      <c r="LUJ184" s="72"/>
      <c r="LUK184" s="72"/>
      <c r="LUL184" s="72"/>
      <c r="LUM184" s="72"/>
      <c r="LUN184" s="72"/>
      <c r="LUO184" s="72"/>
      <c r="LUP184" s="72"/>
      <c r="LUQ184" s="72"/>
      <c r="LUR184" s="72"/>
      <c r="LUS184" s="72"/>
      <c r="LUT184" s="72"/>
      <c r="LUU184" s="72"/>
      <c r="LUV184" s="72"/>
      <c r="LUW184" s="72"/>
      <c r="LUX184" s="72"/>
      <c r="LUY184" s="72"/>
      <c r="LUZ184" s="72"/>
      <c r="LVA184" s="72"/>
      <c r="LVB184" s="72"/>
      <c r="LVC184" s="72"/>
      <c r="LVD184" s="72"/>
      <c r="LVE184" s="72"/>
      <c r="LVF184" s="72"/>
      <c r="LVG184" s="72"/>
      <c r="LVH184" s="72"/>
      <c r="LVI184" s="72"/>
      <c r="LVJ184" s="72"/>
      <c r="LVK184" s="72"/>
      <c r="LVL184" s="72"/>
      <c r="LVM184" s="72"/>
      <c r="LVN184" s="72"/>
      <c r="LVO184" s="72"/>
      <c r="LVP184" s="72"/>
      <c r="LVQ184" s="72"/>
      <c r="LVR184" s="72"/>
      <c r="LVS184" s="72"/>
      <c r="LVT184" s="72"/>
      <c r="LVU184" s="72"/>
      <c r="LVV184" s="72"/>
      <c r="LVW184" s="72"/>
      <c r="LVX184" s="72"/>
      <c r="LVY184" s="72"/>
      <c r="LVZ184" s="72"/>
      <c r="LWA184" s="72"/>
      <c r="LWB184" s="72"/>
      <c r="LWC184" s="72"/>
      <c r="LWD184" s="72"/>
      <c r="LWE184" s="72"/>
      <c r="LWF184" s="72"/>
      <c r="LWG184" s="72"/>
      <c r="LWH184" s="72"/>
      <c r="LWI184" s="72"/>
      <c r="LWJ184" s="72"/>
      <c r="LWK184" s="72"/>
      <c r="LWL184" s="72"/>
      <c r="LWM184" s="72"/>
      <c r="LWN184" s="72"/>
      <c r="LWO184" s="72"/>
      <c r="LWP184" s="72"/>
      <c r="LWQ184" s="72"/>
      <c r="LWR184" s="72"/>
      <c r="LWS184" s="72"/>
      <c r="LWT184" s="72"/>
      <c r="LWU184" s="72"/>
      <c r="LWV184" s="72"/>
      <c r="LWW184" s="72"/>
      <c r="LWX184" s="72"/>
      <c r="LWY184" s="72"/>
      <c r="LWZ184" s="72"/>
      <c r="LXA184" s="72"/>
      <c r="LXB184" s="72"/>
      <c r="LXC184" s="72"/>
      <c r="LXD184" s="72"/>
      <c r="LXE184" s="72"/>
      <c r="LXF184" s="72"/>
      <c r="LXG184" s="72"/>
      <c r="LXH184" s="72"/>
      <c r="LXI184" s="72"/>
      <c r="LXJ184" s="72"/>
      <c r="LXK184" s="72"/>
      <c r="LXL184" s="72"/>
      <c r="LXM184" s="72"/>
      <c r="LXN184" s="72"/>
      <c r="LXO184" s="72"/>
      <c r="LXP184" s="72"/>
      <c r="LXQ184" s="72"/>
      <c r="LXR184" s="72"/>
      <c r="LXS184" s="72"/>
      <c r="LXT184" s="72"/>
      <c r="LXU184" s="72"/>
      <c r="LXV184" s="72"/>
      <c r="LXW184" s="72"/>
      <c r="LXX184" s="72"/>
      <c r="LXY184" s="72"/>
      <c r="LXZ184" s="72"/>
      <c r="LYA184" s="72"/>
      <c r="LYB184" s="72"/>
      <c r="LYC184" s="72"/>
      <c r="LYD184" s="72"/>
      <c r="LYE184" s="72"/>
      <c r="LYF184" s="72"/>
      <c r="LYG184" s="72"/>
      <c r="LYH184" s="72"/>
      <c r="LYI184" s="72"/>
      <c r="LYJ184" s="72"/>
      <c r="LYK184" s="72"/>
      <c r="LYL184" s="72"/>
      <c r="LYM184" s="72"/>
      <c r="LYN184" s="72"/>
      <c r="LYO184" s="72"/>
      <c r="LYP184" s="72"/>
      <c r="LYQ184" s="72"/>
      <c r="LYR184" s="72"/>
      <c r="LYS184" s="72"/>
      <c r="LYT184" s="72"/>
      <c r="LYU184" s="72"/>
      <c r="LYV184" s="72"/>
      <c r="LYW184" s="72"/>
      <c r="LYX184" s="72"/>
      <c r="LYY184" s="72"/>
      <c r="LYZ184" s="72"/>
      <c r="LZA184" s="72"/>
      <c r="LZB184" s="72"/>
      <c r="LZC184" s="72"/>
      <c r="LZD184" s="72"/>
      <c r="LZE184" s="72"/>
      <c r="LZF184" s="72"/>
      <c r="LZG184" s="72"/>
      <c r="LZH184" s="72"/>
      <c r="LZI184" s="72"/>
      <c r="LZJ184" s="72"/>
      <c r="LZK184" s="72"/>
      <c r="LZL184" s="72"/>
      <c r="LZM184" s="72"/>
      <c r="LZN184" s="72"/>
      <c r="LZO184" s="72"/>
      <c r="LZP184" s="72"/>
      <c r="LZQ184" s="72"/>
      <c r="LZR184" s="72"/>
      <c r="LZS184" s="72"/>
      <c r="LZT184" s="72"/>
      <c r="LZU184" s="72"/>
      <c r="LZV184" s="72"/>
      <c r="LZW184" s="72"/>
      <c r="LZX184" s="72"/>
      <c r="LZY184" s="72"/>
      <c r="LZZ184" s="72"/>
      <c r="MAA184" s="72"/>
      <c r="MAB184" s="72"/>
      <c r="MAC184" s="72"/>
      <c r="MAD184" s="72"/>
      <c r="MAE184" s="72"/>
      <c r="MAF184" s="72"/>
      <c r="MAG184" s="72"/>
      <c r="MAH184" s="72"/>
      <c r="MAI184" s="72"/>
      <c r="MAJ184" s="72"/>
      <c r="MAK184" s="72"/>
      <c r="MAL184" s="72"/>
      <c r="MAM184" s="72"/>
      <c r="MAN184" s="72"/>
      <c r="MAO184" s="72"/>
      <c r="MAP184" s="72"/>
      <c r="MAQ184" s="72"/>
      <c r="MAR184" s="72"/>
      <c r="MAS184" s="72"/>
      <c r="MAT184" s="72"/>
      <c r="MAU184" s="72"/>
      <c r="MAV184" s="72"/>
      <c r="MAW184" s="72"/>
      <c r="MAX184" s="72"/>
      <c r="MAY184" s="72"/>
      <c r="MAZ184" s="72"/>
      <c r="MBA184" s="72"/>
      <c r="MBB184" s="72"/>
      <c r="MBC184" s="72"/>
      <c r="MBD184" s="72"/>
      <c r="MBE184" s="72"/>
      <c r="MBF184" s="72"/>
      <c r="MBG184" s="72"/>
      <c r="MBH184" s="72"/>
      <c r="MBI184" s="72"/>
      <c r="MBJ184" s="72"/>
      <c r="MBK184" s="72"/>
      <c r="MBL184" s="72"/>
      <c r="MBM184" s="72"/>
      <c r="MBN184" s="72"/>
      <c r="MBO184" s="72"/>
      <c r="MBP184" s="72"/>
      <c r="MBQ184" s="72"/>
      <c r="MBR184" s="72"/>
      <c r="MBS184" s="72"/>
      <c r="MBT184" s="72"/>
      <c r="MBU184" s="72"/>
      <c r="MBV184" s="72"/>
      <c r="MBW184" s="72"/>
      <c r="MBX184" s="72"/>
      <c r="MBY184" s="72"/>
      <c r="MBZ184" s="72"/>
      <c r="MCA184" s="72"/>
      <c r="MCB184" s="72"/>
      <c r="MCC184" s="72"/>
      <c r="MCD184" s="72"/>
      <c r="MCE184" s="72"/>
      <c r="MCF184" s="72"/>
      <c r="MCG184" s="72"/>
      <c r="MCH184" s="72"/>
      <c r="MCI184" s="72"/>
      <c r="MCJ184" s="72"/>
      <c r="MCK184" s="72"/>
      <c r="MCL184" s="72"/>
      <c r="MCM184" s="72"/>
      <c r="MCN184" s="72"/>
      <c r="MCO184" s="72"/>
      <c r="MCP184" s="72"/>
      <c r="MCQ184" s="72"/>
      <c r="MCR184" s="72"/>
      <c r="MCS184" s="72"/>
      <c r="MCT184" s="72"/>
      <c r="MCU184" s="72"/>
      <c r="MCV184" s="72"/>
      <c r="MCW184" s="72"/>
      <c r="MCX184" s="72"/>
      <c r="MCY184" s="72"/>
      <c r="MCZ184" s="72"/>
      <c r="MDA184" s="72"/>
      <c r="MDB184" s="72"/>
      <c r="MDC184" s="72"/>
      <c r="MDD184" s="72"/>
      <c r="MDE184" s="72"/>
      <c r="MDF184" s="72"/>
      <c r="MDG184" s="72"/>
      <c r="MDH184" s="72"/>
      <c r="MDI184" s="72"/>
      <c r="MDJ184" s="72"/>
      <c r="MDK184" s="72"/>
      <c r="MDL184" s="72"/>
      <c r="MDM184" s="72"/>
      <c r="MDN184" s="72"/>
      <c r="MDO184" s="72"/>
      <c r="MDP184" s="72"/>
      <c r="MDQ184" s="72"/>
      <c r="MDR184" s="72"/>
      <c r="MDS184" s="72"/>
      <c r="MDT184" s="72"/>
      <c r="MDU184" s="72"/>
      <c r="MDV184" s="72"/>
      <c r="MDW184" s="72"/>
      <c r="MDX184" s="72"/>
      <c r="MDY184" s="72"/>
      <c r="MDZ184" s="72"/>
      <c r="MEA184" s="72"/>
      <c r="MEB184" s="72"/>
      <c r="MEC184" s="72"/>
      <c r="MED184" s="72"/>
      <c r="MEE184" s="72"/>
      <c r="MEF184" s="72"/>
      <c r="MEG184" s="72"/>
      <c r="MEH184" s="72"/>
      <c r="MEI184" s="72"/>
      <c r="MEJ184" s="72"/>
      <c r="MEK184" s="72"/>
      <c r="MEL184" s="72"/>
      <c r="MEM184" s="72"/>
      <c r="MEN184" s="72"/>
      <c r="MEO184" s="72"/>
      <c r="MEP184" s="72"/>
      <c r="MEQ184" s="72"/>
      <c r="MER184" s="72"/>
      <c r="MES184" s="72"/>
      <c r="MET184" s="72"/>
      <c r="MEU184" s="72"/>
      <c r="MEV184" s="72"/>
      <c r="MEW184" s="72"/>
      <c r="MEX184" s="72"/>
      <c r="MEY184" s="72"/>
      <c r="MEZ184" s="72"/>
      <c r="MFA184" s="72"/>
      <c r="MFB184" s="72"/>
      <c r="MFC184" s="72"/>
      <c r="MFD184" s="72"/>
      <c r="MFE184" s="72"/>
      <c r="MFF184" s="72"/>
      <c r="MFG184" s="72"/>
      <c r="MFH184" s="72"/>
      <c r="MFI184" s="72"/>
      <c r="MFJ184" s="72"/>
      <c r="MFK184" s="72"/>
      <c r="MFL184" s="72"/>
      <c r="MFM184" s="72"/>
      <c r="MFN184" s="72"/>
      <c r="MFO184" s="72"/>
      <c r="MFP184" s="72"/>
      <c r="MFQ184" s="72"/>
      <c r="MFR184" s="72"/>
      <c r="MFS184" s="72"/>
      <c r="MFT184" s="72"/>
      <c r="MFU184" s="72"/>
      <c r="MFV184" s="72"/>
      <c r="MFW184" s="72"/>
      <c r="MFX184" s="72"/>
      <c r="MFY184" s="72"/>
      <c r="MFZ184" s="72"/>
      <c r="MGA184" s="72"/>
      <c r="MGB184" s="72"/>
      <c r="MGC184" s="72"/>
      <c r="MGD184" s="72"/>
      <c r="MGE184" s="72"/>
      <c r="MGF184" s="72"/>
      <c r="MGG184" s="72"/>
      <c r="MGH184" s="72"/>
      <c r="MGI184" s="72"/>
      <c r="MGJ184" s="72"/>
      <c r="MGK184" s="72"/>
      <c r="MGL184" s="72"/>
      <c r="MGM184" s="72"/>
      <c r="MGN184" s="72"/>
      <c r="MGO184" s="72"/>
      <c r="MGP184" s="72"/>
      <c r="MGQ184" s="72"/>
      <c r="MGR184" s="72"/>
      <c r="MGS184" s="72"/>
      <c r="MGT184" s="72"/>
      <c r="MGU184" s="72"/>
      <c r="MGV184" s="72"/>
      <c r="MGW184" s="72"/>
      <c r="MGX184" s="72"/>
      <c r="MGY184" s="72"/>
      <c r="MGZ184" s="72"/>
      <c r="MHA184" s="72"/>
      <c r="MHB184" s="72"/>
      <c r="MHC184" s="72"/>
      <c r="MHD184" s="72"/>
      <c r="MHE184" s="72"/>
      <c r="MHF184" s="72"/>
      <c r="MHG184" s="72"/>
      <c r="MHH184" s="72"/>
      <c r="MHI184" s="72"/>
      <c r="MHJ184" s="72"/>
      <c r="MHK184" s="72"/>
      <c r="MHL184" s="72"/>
      <c r="MHM184" s="72"/>
      <c r="MHN184" s="72"/>
      <c r="MHO184" s="72"/>
      <c r="MHP184" s="72"/>
      <c r="MHQ184" s="72"/>
      <c r="MHR184" s="72"/>
      <c r="MHS184" s="72"/>
      <c r="MHT184" s="72"/>
      <c r="MHU184" s="72"/>
      <c r="MHV184" s="72"/>
      <c r="MHW184" s="72"/>
      <c r="MHX184" s="72"/>
      <c r="MHY184" s="72"/>
      <c r="MHZ184" s="72"/>
      <c r="MIA184" s="72"/>
      <c r="MIB184" s="72"/>
      <c r="MIC184" s="72"/>
      <c r="MID184" s="72"/>
      <c r="MIE184" s="72"/>
      <c r="MIF184" s="72"/>
      <c r="MIG184" s="72"/>
      <c r="MIH184" s="72"/>
      <c r="MII184" s="72"/>
      <c r="MIJ184" s="72"/>
      <c r="MIK184" s="72"/>
      <c r="MIL184" s="72"/>
      <c r="MIM184" s="72"/>
      <c r="MIN184" s="72"/>
      <c r="MIO184" s="72"/>
      <c r="MIP184" s="72"/>
      <c r="MIQ184" s="72"/>
      <c r="MIR184" s="72"/>
      <c r="MIS184" s="72"/>
      <c r="MIT184" s="72"/>
      <c r="MIU184" s="72"/>
      <c r="MIV184" s="72"/>
      <c r="MIW184" s="72"/>
      <c r="MIX184" s="72"/>
      <c r="MIY184" s="72"/>
      <c r="MIZ184" s="72"/>
      <c r="MJA184" s="72"/>
      <c r="MJB184" s="72"/>
      <c r="MJC184" s="72"/>
      <c r="MJD184" s="72"/>
      <c r="MJE184" s="72"/>
      <c r="MJF184" s="72"/>
      <c r="MJG184" s="72"/>
      <c r="MJH184" s="72"/>
      <c r="MJI184" s="72"/>
      <c r="MJJ184" s="72"/>
      <c r="MJK184" s="72"/>
      <c r="MJL184" s="72"/>
      <c r="MJM184" s="72"/>
      <c r="MJN184" s="72"/>
      <c r="MJO184" s="72"/>
      <c r="MJP184" s="72"/>
      <c r="MJQ184" s="72"/>
      <c r="MJR184" s="72"/>
      <c r="MJS184" s="72"/>
      <c r="MJT184" s="72"/>
      <c r="MJU184" s="72"/>
      <c r="MJV184" s="72"/>
      <c r="MJW184" s="72"/>
      <c r="MJX184" s="72"/>
      <c r="MJY184" s="72"/>
      <c r="MJZ184" s="72"/>
      <c r="MKA184" s="72"/>
      <c r="MKB184" s="72"/>
      <c r="MKC184" s="72"/>
      <c r="MKD184" s="72"/>
      <c r="MKE184" s="72"/>
      <c r="MKF184" s="72"/>
      <c r="MKG184" s="72"/>
      <c r="MKH184" s="72"/>
      <c r="MKI184" s="72"/>
      <c r="MKJ184" s="72"/>
      <c r="MKK184" s="72"/>
      <c r="MKL184" s="72"/>
      <c r="MKM184" s="72"/>
      <c r="MKN184" s="72"/>
      <c r="MKO184" s="72"/>
      <c r="MKP184" s="72"/>
      <c r="MKQ184" s="72"/>
      <c r="MKR184" s="72"/>
      <c r="MKS184" s="72"/>
      <c r="MKT184" s="72"/>
      <c r="MKU184" s="72"/>
      <c r="MKV184" s="72"/>
      <c r="MKW184" s="72"/>
      <c r="MKX184" s="72"/>
      <c r="MKY184" s="72"/>
      <c r="MKZ184" s="72"/>
      <c r="MLA184" s="72"/>
      <c r="MLB184" s="72"/>
      <c r="MLC184" s="72"/>
      <c r="MLD184" s="72"/>
      <c r="MLE184" s="72"/>
      <c r="MLF184" s="72"/>
      <c r="MLG184" s="72"/>
      <c r="MLH184" s="72"/>
      <c r="MLI184" s="72"/>
      <c r="MLJ184" s="72"/>
      <c r="MLK184" s="72"/>
      <c r="MLL184" s="72"/>
      <c r="MLM184" s="72"/>
      <c r="MLN184" s="72"/>
      <c r="MLO184" s="72"/>
      <c r="MLP184" s="72"/>
      <c r="MLQ184" s="72"/>
      <c r="MLR184" s="72"/>
      <c r="MLS184" s="72"/>
      <c r="MLT184" s="72"/>
      <c r="MLU184" s="72"/>
      <c r="MLV184" s="72"/>
      <c r="MLW184" s="72"/>
      <c r="MLX184" s="72"/>
      <c r="MLY184" s="72"/>
      <c r="MLZ184" s="72"/>
      <c r="MMA184" s="72"/>
      <c r="MMB184" s="72"/>
      <c r="MMC184" s="72"/>
      <c r="MMD184" s="72"/>
      <c r="MME184" s="72"/>
      <c r="MMF184" s="72"/>
      <c r="MMG184" s="72"/>
      <c r="MMH184" s="72"/>
      <c r="MMI184" s="72"/>
      <c r="MMJ184" s="72"/>
      <c r="MMK184" s="72"/>
      <c r="MML184" s="72"/>
      <c r="MMM184" s="72"/>
      <c r="MMN184" s="72"/>
      <c r="MMO184" s="72"/>
      <c r="MMP184" s="72"/>
      <c r="MMQ184" s="72"/>
      <c r="MMR184" s="72"/>
      <c r="MMS184" s="72"/>
      <c r="MMT184" s="72"/>
      <c r="MMU184" s="72"/>
      <c r="MMV184" s="72"/>
      <c r="MMW184" s="72"/>
      <c r="MMX184" s="72"/>
      <c r="MMY184" s="72"/>
      <c r="MMZ184" s="72"/>
      <c r="MNA184" s="72"/>
      <c r="MNB184" s="72"/>
      <c r="MNC184" s="72"/>
      <c r="MND184" s="72"/>
      <c r="MNE184" s="72"/>
      <c r="MNF184" s="72"/>
      <c r="MNG184" s="72"/>
      <c r="MNH184" s="72"/>
      <c r="MNI184" s="72"/>
      <c r="MNJ184" s="72"/>
      <c r="MNK184" s="72"/>
      <c r="MNL184" s="72"/>
      <c r="MNM184" s="72"/>
      <c r="MNN184" s="72"/>
      <c r="MNO184" s="72"/>
      <c r="MNP184" s="72"/>
      <c r="MNQ184" s="72"/>
      <c r="MNR184" s="72"/>
      <c r="MNS184" s="72"/>
      <c r="MNT184" s="72"/>
      <c r="MNU184" s="72"/>
      <c r="MNV184" s="72"/>
      <c r="MNW184" s="72"/>
      <c r="MNX184" s="72"/>
      <c r="MNY184" s="72"/>
      <c r="MNZ184" s="72"/>
      <c r="MOA184" s="72"/>
      <c r="MOB184" s="72"/>
      <c r="MOC184" s="72"/>
      <c r="MOD184" s="72"/>
      <c r="MOE184" s="72"/>
      <c r="MOF184" s="72"/>
      <c r="MOG184" s="72"/>
      <c r="MOH184" s="72"/>
      <c r="MOI184" s="72"/>
      <c r="MOJ184" s="72"/>
      <c r="MOK184" s="72"/>
      <c r="MOL184" s="72"/>
      <c r="MOM184" s="72"/>
      <c r="MON184" s="72"/>
      <c r="MOO184" s="72"/>
      <c r="MOP184" s="72"/>
      <c r="MOQ184" s="72"/>
      <c r="MOR184" s="72"/>
      <c r="MOS184" s="72"/>
      <c r="MOT184" s="72"/>
      <c r="MOU184" s="72"/>
      <c r="MOV184" s="72"/>
      <c r="MOW184" s="72"/>
      <c r="MOX184" s="72"/>
      <c r="MOY184" s="72"/>
      <c r="MOZ184" s="72"/>
      <c r="MPA184" s="72"/>
      <c r="MPB184" s="72"/>
      <c r="MPC184" s="72"/>
      <c r="MPD184" s="72"/>
      <c r="MPE184" s="72"/>
      <c r="MPF184" s="72"/>
      <c r="MPG184" s="72"/>
      <c r="MPH184" s="72"/>
      <c r="MPI184" s="72"/>
      <c r="MPJ184" s="72"/>
      <c r="MPK184" s="72"/>
      <c r="MPL184" s="72"/>
      <c r="MPM184" s="72"/>
      <c r="MPN184" s="72"/>
      <c r="MPO184" s="72"/>
      <c r="MPP184" s="72"/>
      <c r="MPQ184" s="72"/>
      <c r="MPR184" s="72"/>
      <c r="MPS184" s="72"/>
      <c r="MPT184" s="72"/>
      <c r="MPU184" s="72"/>
      <c r="MPV184" s="72"/>
      <c r="MPW184" s="72"/>
      <c r="MPX184" s="72"/>
      <c r="MPY184" s="72"/>
      <c r="MPZ184" s="72"/>
      <c r="MQA184" s="72"/>
      <c r="MQB184" s="72"/>
      <c r="MQC184" s="72"/>
      <c r="MQD184" s="72"/>
      <c r="MQE184" s="72"/>
      <c r="MQF184" s="72"/>
      <c r="MQG184" s="72"/>
      <c r="MQH184" s="72"/>
      <c r="MQI184" s="72"/>
      <c r="MQJ184" s="72"/>
      <c r="MQK184" s="72"/>
      <c r="MQL184" s="72"/>
      <c r="MQM184" s="72"/>
      <c r="MQN184" s="72"/>
      <c r="MQO184" s="72"/>
      <c r="MQP184" s="72"/>
      <c r="MQQ184" s="72"/>
      <c r="MQR184" s="72"/>
      <c r="MQS184" s="72"/>
      <c r="MQT184" s="72"/>
      <c r="MQU184" s="72"/>
      <c r="MQV184" s="72"/>
      <c r="MQW184" s="72"/>
      <c r="MQX184" s="72"/>
      <c r="MQY184" s="72"/>
      <c r="MQZ184" s="72"/>
      <c r="MRA184" s="72"/>
      <c r="MRB184" s="72"/>
      <c r="MRC184" s="72"/>
      <c r="MRD184" s="72"/>
      <c r="MRE184" s="72"/>
      <c r="MRF184" s="72"/>
      <c r="MRG184" s="72"/>
      <c r="MRH184" s="72"/>
      <c r="MRI184" s="72"/>
      <c r="MRJ184" s="72"/>
      <c r="MRK184" s="72"/>
      <c r="MRL184" s="72"/>
      <c r="MRM184" s="72"/>
      <c r="MRN184" s="72"/>
      <c r="MRO184" s="72"/>
      <c r="MRP184" s="72"/>
      <c r="MRQ184" s="72"/>
      <c r="MRR184" s="72"/>
      <c r="MRS184" s="72"/>
      <c r="MRT184" s="72"/>
      <c r="MRU184" s="72"/>
      <c r="MRV184" s="72"/>
      <c r="MRW184" s="72"/>
      <c r="MRX184" s="72"/>
      <c r="MRY184" s="72"/>
      <c r="MRZ184" s="72"/>
      <c r="MSA184" s="72"/>
      <c r="MSB184" s="72"/>
      <c r="MSC184" s="72"/>
      <c r="MSD184" s="72"/>
      <c r="MSE184" s="72"/>
      <c r="MSF184" s="72"/>
      <c r="MSG184" s="72"/>
      <c r="MSH184" s="72"/>
      <c r="MSI184" s="72"/>
      <c r="MSJ184" s="72"/>
      <c r="MSK184" s="72"/>
      <c r="MSL184" s="72"/>
      <c r="MSM184" s="72"/>
      <c r="MSN184" s="72"/>
      <c r="MSO184" s="72"/>
      <c r="MSP184" s="72"/>
      <c r="MSQ184" s="72"/>
      <c r="MSR184" s="72"/>
      <c r="MSS184" s="72"/>
      <c r="MST184" s="72"/>
      <c r="MSU184" s="72"/>
      <c r="MSV184" s="72"/>
      <c r="MSW184" s="72"/>
      <c r="MSX184" s="72"/>
      <c r="MSY184" s="72"/>
      <c r="MSZ184" s="72"/>
      <c r="MTA184" s="72"/>
      <c r="MTB184" s="72"/>
      <c r="MTC184" s="72"/>
      <c r="MTD184" s="72"/>
      <c r="MTE184" s="72"/>
      <c r="MTF184" s="72"/>
      <c r="MTG184" s="72"/>
      <c r="MTH184" s="72"/>
      <c r="MTI184" s="72"/>
      <c r="MTJ184" s="72"/>
      <c r="MTK184" s="72"/>
      <c r="MTL184" s="72"/>
      <c r="MTM184" s="72"/>
      <c r="MTN184" s="72"/>
      <c r="MTO184" s="72"/>
      <c r="MTP184" s="72"/>
      <c r="MTQ184" s="72"/>
      <c r="MTR184" s="72"/>
      <c r="MTS184" s="72"/>
      <c r="MTT184" s="72"/>
      <c r="MTU184" s="72"/>
      <c r="MTV184" s="72"/>
      <c r="MTW184" s="72"/>
      <c r="MTX184" s="72"/>
      <c r="MTY184" s="72"/>
      <c r="MTZ184" s="72"/>
      <c r="MUA184" s="72"/>
      <c r="MUB184" s="72"/>
      <c r="MUC184" s="72"/>
      <c r="MUD184" s="72"/>
      <c r="MUE184" s="72"/>
      <c r="MUF184" s="72"/>
      <c r="MUG184" s="72"/>
      <c r="MUH184" s="72"/>
      <c r="MUI184" s="72"/>
      <c r="MUJ184" s="72"/>
      <c r="MUK184" s="72"/>
      <c r="MUL184" s="72"/>
      <c r="MUM184" s="72"/>
      <c r="MUN184" s="72"/>
      <c r="MUO184" s="72"/>
      <c r="MUP184" s="72"/>
      <c r="MUQ184" s="72"/>
      <c r="MUR184" s="72"/>
      <c r="MUS184" s="72"/>
      <c r="MUT184" s="72"/>
      <c r="MUU184" s="72"/>
      <c r="MUV184" s="72"/>
      <c r="MUW184" s="72"/>
      <c r="MUX184" s="72"/>
      <c r="MUY184" s="72"/>
      <c r="MUZ184" s="72"/>
      <c r="MVA184" s="72"/>
      <c r="MVB184" s="72"/>
      <c r="MVC184" s="72"/>
      <c r="MVD184" s="72"/>
      <c r="MVE184" s="72"/>
      <c r="MVF184" s="72"/>
      <c r="MVG184" s="72"/>
      <c r="MVH184" s="72"/>
      <c r="MVI184" s="72"/>
      <c r="MVJ184" s="72"/>
      <c r="MVK184" s="72"/>
      <c r="MVL184" s="72"/>
      <c r="MVM184" s="72"/>
      <c r="MVN184" s="72"/>
      <c r="MVO184" s="72"/>
      <c r="MVP184" s="72"/>
      <c r="MVQ184" s="72"/>
      <c r="MVR184" s="72"/>
      <c r="MVS184" s="72"/>
      <c r="MVT184" s="72"/>
      <c r="MVU184" s="72"/>
      <c r="MVV184" s="72"/>
      <c r="MVW184" s="72"/>
      <c r="MVX184" s="72"/>
      <c r="MVY184" s="72"/>
      <c r="MVZ184" s="72"/>
      <c r="MWA184" s="72"/>
      <c r="MWB184" s="72"/>
      <c r="MWC184" s="72"/>
      <c r="MWD184" s="72"/>
      <c r="MWE184" s="72"/>
      <c r="MWF184" s="72"/>
      <c r="MWG184" s="72"/>
      <c r="MWH184" s="72"/>
      <c r="MWI184" s="72"/>
      <c r="MWJ184" s="72"/>
      <c r="MWK184" s="72"/>
      <c r="MWL184" s="72"/>
      <c r="MWM184" s="72"/>
      <c r="MWN184" s="72"/>
      <c r="MWO184" s="72"/>
      <c r="MWP184" s="72"/>
      <c r="MWQ184" s="72"/>
      <c r="MWR184" s="72"/>
      <c r="MWS184" s="72"/>
      <c r="MWT184" s="72"/>
      <c r="MWU184" s="72"/>
      <c r="MWV184" s="72"/>
      <c r="MWW184" s="72"/>
      <c r="MWX184" s="72"/>
      <c r="MWY184" s="72"/>
      <c r="MWZ184" s="72"/>
      <c r="MXA184" s="72"/>
      <c r="MXB184" s="72"/>
      <c r="MXC184" s="72"/>
      <c r="MXD184" s="72"/>
      <c r="MXE184" s="72"/>
      <c r="MXF184" s="72"/>
      <c r="MXG184" s="72"/>
      <c r="MXH184" s="72"/>
      <c r="MXI184" s="72"/>
      <c r="MXJ184" s="72"/>
      <c r="MXK184" s="72"/>
      <c r="MXL184" s="72"/>
      <c r="MXM184" s="72"/>
      <c r="MXN184" s="72"/>
      <c r="MXO184" s="72"/>
      <c r="MXP184" s="72"/>
      <c r="MXQ184" s="72"/>
      <c r="MXR184" s="72"/>
      <c r="MXS184" s="72"/>
      <c r="MXT184" s="72"/>
      <c r="MXU184" s="72"/>
      <c r="MXV184" s="72"/>
      <c r="MXW184" s="72"/>
      <c r="MXX184" s="72"/>
      <c r="MXY184" s="72"/>
      <c r="MXZ184" s="72"/>
      <c r="MYA184" s="72"/>
      <c r="MYB184" s="72"/>
      <c r="MYC184" s="72"/>
      <c r="MYD184" s="72"/>
      <c r="MYE184" s="72"/>
      <c r="MYF184" s="72"/>
      <c r="MYG184" s="72"/>
      <c r="MYH184" s="72"/>
      <c r="MYI184" s="72"/>
      <c r="MYJ184" s="72"/>
      <c r="MYK184" s="72"/>
      <c r="MYL184" s="72"/>
      <c r="MYM184" s="72"/>
      <c r="MYN184" s="72"/>
      <c r="MYO184" s="72"/>
      <c r="MYP184" s="72"/>
      <c r="MYQ184" s="72"/>
      <c r="MYR184" s="72"/>
      <c r="MYS184" s="72"/>
      <c r="MYT184" s="72"/>
      <c r="MYU184" s="72"/>
      <c r="MYV184" s="72"/>
      <c r="MYW184" s="72"/>
      <c r="MYX184" s="72"/>
      <c r="MYY184" s="72"/>
      <c r="MYZ184" s="72"/>
      <c r="MZA184" s="72"/>
      <c r="MZB184" s="72"/>
      <c r="MZC184" s="72"/>
      <c r="MZD184" s="72"/>
      <c r="MZE184" s="72"/>
      <c r="MZF184" s="72"/>
      <c r="MZG184" s="72"/>
      <c r="MZH184" s="72"/>
      <c r="MZI184" s="72"/>
      <c r="MZJ184" s="72"/>
      <c r="MZK184" s="72"/>
      <c r="MZL184" s="72"/>
      <c r="MZM184" s="72"/>
      <c r="MZN184" s="72"/>
      <c r="MZO184" s="72"/>
      <c r="MZP184" s="72"/>
      <c r="MZQ184" s="72"/>
      <c r="MZR184" s="72"/>
      <c r="MZS184" s="72"/>
      <c r="MZT184" s="72"/>
      <c r="MZU184" s="72"/>
      <c r="MZV184" s="72"/>
      <c r="MZW184" s="72"/>
      <c r="MZX184" s="72"/>
      <c r="MZY184" s="72"/>
      <c r="MZZ184" s="72"/>
      <c r="NAA184" s="72"/>
      <c r="NAB184" s="72"/>
      <c r="NAC184" s="72"/>
      <c r="NAD184" s="72"/>
      <c r="NAE184" s="72"/>
      <c r="NAF184" s="72"/>
      <c r="NAG184" s="72"/>
      <c r="NAH184" s="72"/>
      <c r="NAI184" s="72"/>
      <c r="NAJ184" s="72"/>
      <c r="NAK184" s="72"/>
      <c r="NAL184" s="72"/>
      <c r="NAM184" s="72"/>
      <c r="NAN184" s="72"/>
      <c r="NAO184" s="72"/>
      <c r="NAP184" s="72"/>
      <c r="NAQ184" s="72"/>
      <c r="NAR184" s="72"/>
      <c r="NAS184" s="72"/>
      <c r="NAT184" s="72"/>
      <c r="NAU184" s="72"/>
      <c r="NAV184" s="72"/>
      <c r="NAW184" s="72"/>
      <c r="NAX184" s="72"/>
      <c r="NAY184" s="72"/>
      <c r="NAZ184" s="72"/>
      <c r="NBA184" s="72"/>
      <c r="NBB184" s="72"/>
      <c r="NBC184" s="72"/>
      <c r="NBD184" s="72"/>
      <c r="NBE184" s="72"/>
      <c r="NBF184" s="72"/>
      <c r="NBG184" s="72"/>
      <c r="NBH184" s="72"/>
      <c r="NBI184" s="72"/>
      <c r="NBJ184" s="72"/>
      <c r="NBK184" s="72"/>
      <c r="NBL184" s="72"/>
      <c r="NBM184" s="72"/>
      <c r="NBN184" s="72"/>
      <c r="NBO184" s="72"/>
      <c r="NBP184" s="72"/>
      <c r="NBQ184" s="72"/>
      <c r="NBR184" s="72"/>
      <c r="NBS184" s="72"/>
      <c r="NBT184" s="72"/>
      <c r="NBU184" s="72"/>
      <c r="NBV184" s="72"/>
      <c r="NBW184" s="72"/>
      <c r="NBX184" s="72"/>
      <c r="NBY184" s="72"/>
      <c r="NBZ184" s="72"/>
      <c r="NCA184" s="72"/>
      <c r="NCB184" s="72"/>
      <c r="NCC184" s="72"/>
      <c r="NCD184" s="72"/>
      <c r="NCE184" s="72"/>
      <c r="NCF184" s="72"/>
      <c r="NCG184" s="72"/>
      <c r="NCH184" s="72"/>
      <c r="NCI184" s="72"/>
      <c r="NCJ184" s="72"/>
      <c r="NCK184" s="72"/>
      <c r="NCL184" s="72"/>
      <c r="NCM184" s="72"/>
      <c r="NCN184" s="72"/>
      <c r="NCO184" s="72"/>
      <c r="NCP184" s="72"/>
      <c r="NCQ184" s="72"/>
      <c r="NCR184" s="72"/>
      <c r="NCS184" s="72"/>
      <c r="NCT184" s="72"/>
      <c r="NCU184" s="72"/>
      <c r="NCV184" s="72"/>
      <c r="NCW184" s="72"/>
      <c r="NCX184" s="72"/>
      <c r="NCY184" s="72"/>
      <c r="NCZ184" s="72"/>
      <c r="NDA184" s="72"/>
      <c r="NDB184" s="72"/>
      <c r="NDC184" s="72"/>
      <c r="NDD184" s="72"/>
      <c r="NDE184" s="72"/>
      <c r="NDF184" s="72"/>
      <c r="NDG184" s="72"/>
      <c r="NDH184" s="72"/>
      <c r="NDI184" s="72"/>
      <c r="NDJ184" s="72"/>
      <c r="NDK184" s="72"/>
      <c r="NDL184" s="72"/>
      <c r="NDM184" s="72"/>
      <c r="NDN184" s="72"/>
      <c r="NDO184" s="72"/>
      <c r="NDP184" s="72"/>
      <c r="NDQ184" s="72"/>
      <c r="NDR184" s="72"/>
      <c r="NDS184" s="72"/>
      <c r="NDT184" s="72"/>
      <c r="NDU184" s="72"/>
      <c r="NDV184" s="72"/>
      <c r="NDW184" s="72"/>
      <c r="NDX184" s="72"/>
      <c r="NDY184" s="72"/>
      <c r="NDZ184" s="72"/>
      <c r="NEA184" s="72"/>
      <c r="NEB184" s="72"/>
      <c r="NEC184" s="72"/>
      <c r="NED184" s="72"/>
      <c r="NEE184" s="72"/>
      <c r="NEF184" s="72"/>
      <c r="NEG184" s="72"/>
      <c r="NEH184" s="72"/>
      <c r="NEI184" s="72"/>
      <c r="NEJ184" s="72"/>
      <c r="NEK184" s="72"/>
      <c r="NEL184" s="72"/>
      <c r="NEM184" s="72"/>
      <c r="NEN184" s="72"/>
      <c r="NEO184" s="72"/>
      <c r="NEP184" s="72"/>
      <c r="NEQ184" s="72"/>
      <c r="NER184" s="72"/>
      <c r="NES184" s="72"/>
      <c r="NET184" s="72"/>
      <c r="NEU184" s="72"/>
      <c r="NEV184" s="72"/>
      <c r="NEW184" s="72"/>
      <c r="NEX184" s="72"/>
      <c r="NEY184" s="72"/>
      <c r="NEZ184" s="72"/>
      <c r="NFA184" s="72"/>
      <c r="NFB184" s="72"/>
      <c r="NFC184" s="72"/>
      <c r="NFD184" s="72"/>
      <c r="NFE184" s="72"/>
      <c r="NFF184" s="72"/>
      <c r="NFG184" s="72"/>
      <c r="NFH184" s="72"/>
      <c r="NFI184" s="72"/>
      <c r="NFJ184" s="72"/>
      <c r="NFK184" s="72"/>
      <c r="NFL184" s="72"/>
      <c r="NFM184" s="72"/>
      <c r="NFN184" s="72"/>
      <c r="NFO184" s="72"/>
      <c r="NFP184" s="72"/>
      <c r="NFQ184" s="72"/>
      <c r="NFR184" s="72"/>
      <c r="NFS184" s="72"/>
      <c r="NFT184" s="72"/>
      <c r="NFU184" s="72"/>
      <c r="NFV184" s="72"/>
      <c r="NFW184" s="72"/>
      <c r="NFX184" s="72"/>
      <c r="NFY184" s="72"/>
      <c r="NFZ184" s="72"/>
      <c r="NGA184" s="72"/>
      <c r="NGB184" s="72"/>
      <c r="NGC184" s="72"/>
      <c r="NGD184" s="72"/>
      <c r="NGE184" s="72"/>
      <c r="NGF184" s="72"/>
      <c r="NGG184" s="72"/>
      <c r="NGH184" s="72"/>
      <c r="NGI184" s="72"/>
      <c r="NGJ184" s="72"/>
      <c r="NGK184" s="72"/>
      <c r="NGL184" s="72"/>
      <c r="NGM184" s="72"/>
      <c r="NGN184" s="72"/>
      <c r="NGO184" s="72"/>
      <c r="NGP184" s="72"/>
      <c r="NGQ184" s="72"/>
      <c r="NGR184" s="72"/>
      <c r="NGS184" s="72"/>
      <c r="NGT184" s="72"/>
      <c r="NGU184" s="72"/>
      <c r="NGV184" s="72"/>
      <c r="NGW184" s="72"/>
      <c r="NGX184" s="72"/>
      <c r="NGY184" s="72"/>
      <c r="NGZ184" s="72"/>
      <c r="NHA184" s="72"/>
      <c r="NHB184" s="72"/>
      <c r="NHC184" s="72"/>
      <c r="NHD184" s="72"/>
      <c r="NHE184" s="72"/>
      <c r="NHF184" s="72"/>
      <c r="NHG184" s="72"/>
      <c r="NHH184" s="72"/>
      <c r="NHI184" s="72"/>
      <c r="NHJ184" s="72"/>
      <c r="NHK184" s="72"/>
      <c r="NHL184" s="72"/>
      <c r="NHM184" s="72"/>
      <c r="NHN184" s="72"/>
      <c r="NHO184" s="72"/>
      <c r="NHP184" s="72"/>
      <c r="NHQ184" s="72"/>
      <c r="NHR184" s="72"/>
      <c r="NHS184" s="72"/>
      <c r="NHT184" s="72"/>
      <c r="NHU184" s="72"/>
      <c r="NHV184" s="72"/>
      <c r="NHW184" s="72"/>
      <c r="NHX184" s="72"/>
      <c r="NHY184" s="72"/>
      <c r="NHZ184" s="72"/>
      <c r="NIA184" s="72"/>
      <c r="NIB184" s="72"/>
      <c r="NIC184" s="72"/>
      <c r="NID184" s="72"/>
      <c r="NIE184" s="72"/>
      <c r="NIF184" s="72"/>
      <c r="NIG184" s="72"/>
      <c r="NIH184" s="72"/>
      <c r="NII184" s="72"/>
      <c r="NIJ184" s="72"/>
      <c r="NIK184" s="72"/>
      <c r="NIL184" s="72"/>
      <c r="NIM184" s="72"/>
      <c r="NIN184" s="72"/>
      <c r="NIO184" s="72"/>
      <c r="NIP184" s="72"/>
      <c r="NIQ184" s="72"/>
      <c r="NIR184" s="72"/>
      <c r="NIS184" s="72"/>
      <c r="NIT184" s="72"/>
      <c r="NIU184" s="72"/>
      <c r="NIV184" s="72"/>
      <c r="NIW184" s="72"/>
      <c r="NIX184" s="72"/>
      <c r="NIY184" s="72"/>
      <c r="NIZ184" s="72"/>
      <c r="NJA184" s="72"/>
      <c r="NJB184" s="72"/>
      <c r="NJC184" s="72"/>
      <c r="NJD184" s="72"/>
      <c r="NJE184" s="72"/>
      <c r="NJF184" s="72"/>
      <c r="NJG184" s="72"/>
      <c r="NJH184" s="72"/>
      <c r="NJI184" s="72"/>
      <c r="NJJ184" s="72"/>
      <c r="NJK184" s="72"/>
      <c r="NJL184" s="72"/>
      <c r="NJM184" s="72"/>
      <c r="NJN184" s="72"/>
      <c r="NJO184" s="72"/>
      <c r="NJP184" s="72"/>
      <c r="NJQ184" s="72"/>
      <c r="NJR184" s="72"/>
      <c r="NJS184" s="72"/>
      <c r="NJT184" s="72"/>
      <c r="NJU184" s="72"/>
      <c r="NJV184" s="72"/>
      <c r="NJW184" s="72"/>
      <c r="NJX184" s="72"/>
      <c r="NJY184" s="72"/>
      <c r="NJZ184" s="72"/>
      <c r="NKA184" s="72"/>
      <c r="NKB184" s="72"/>
      <c r="NKC184" s="72"/>
      <c r="NKD184" s="72"/>
      <c r="NKE184" s="72"/>
      <c r="NKF184" s="72"/>
      <c r="NKG184" s="72"/>
      <c r="NKH184" s="72"/>
      <c r="NKI184" s="72"/>
      <c r="NKJ184" s="72"/>
      <c r="NKK184" s="72"/>
      <c r="NKL184" s="72"/>
      <c r="NKM184" s="72"/>
      <c r="NKN184" s="72"/>
      <c r="NKO184" s="72"/>
      <c r="NKP184" s="72"/>
      <c r="NKQ184" s="72"/>
      <c r="NKR184" s="72"/>
      <c r="NKS184" s="72"/>
      <c r="NKT184" s="72"/>
      <c r="NKU184" s="72"/>
      <c r="NKV184" s="72"/>
      <c r="NKW184" s="72"/>
      <c r="NKX184" s="72"/>
      <c r="NKY184" s="72"/>
      <c r="NKZ184" s="72"/>
      <c r="NLA184" s="72"/>
      <c r="NLB184" s="72"/>
      <c r="NLC184" s="72"/>
      <c r="NLD184" s="72"/>
      <c r="NLE184" s="72"/>
      <c r="NLF184" s="72"/>
      <c r="NLG184" s="72"/>
      <c r="NLH184" s="72"/>
      <c r="NLI184" s="72"/>
      <c r="NLJ184" s="72"/>
      <c r="NLK184" s="72"/>
      <c r="NLL184" s="72"/>
      <c r="NLM184" s="72"/>
      <c r="NLN184" s="72"/>
      <c r="NLO184" s="72"/>
      <c r="NLP184" s="72"/>
      <c r="NLQ184" s="72"/>
      <c r="NLR184" s="72"/>
      <c r="NLS184" s="72"/>
      <c r="NLT184" s="72"/>
      <c r="NLU184" s="72"/>
      <c r="NLV184" s="72"/>
      <c r="NLW184" s="72"/>
      <c r="NLX184" s="72"/>
      <c r="NLY184" s="72"/>
      <c r="NLZ184" s="72"/>
      <c r="NMA184" s="72"/>
      <c r="NMB184" s="72"/>
      <c r="NMC184" s="72"/>
      <c r="NMD184" s="72"/>
      <c r="NME184" s="72"/>
      <c r="NMF184" s="72"/>
      <c r="NMG184" s="72"/>
      <c r="NMH184" s="72"/>
      <c r="NMI184" s="72"/>
      <c r="NMJ184" s="72"/>
      <c r="NMK184" s="72"/>
      <c r="NML184" s="72"/>
      <c r="NMM184" s="72"/>
      <c r="NMN184" s="72"/>
      <c r="NMO184" s="72"/>
      <c r="NMP184" s="72"/>
      <c r="NMQ184" s="72"/>
      <c r="NMR184" s="72"/>
      <c r="NMS184" s="72"/>
      <c r="NMT184" s="72"/>
      <c r="NMU184" s="72"/>
      <c r="NMV184" s="72"/>
      <c r="NMW184" s="72"/>
      <c r="NMX184" s="72"/>
      <c r="NMY184" s="72"/>
      <c r="NMZ184" s="72"/>
      <c r="NNA184" s="72"/>
      <c r="NNB184" s="72"/>
      <c r="NNC184" s="72"/>
      <c r="NND184" s="72"/>
      <c r="NNE184" s="72"/>
      <c r="NNF184" s="72"/>
      <c r="NNG184" s="72"/>
      <c r="NNH184" s="72"/>
      <c r="NNI184" s="72"/>
      <c r="NNJ184" s="72"/>
      <c r="NNK184" s="72"/>
      <c r="NNL184" s="72"/>
      <c r="NNM184" s="72"/>
      <c r="NNN184" s="72"/>
      <c r="NNO184" s="72"/>
      <c r="NNP184" s="72"/>
      <c r="NNQ184" s="72"/>
      <c r="NNR184" s="72"/>
      <c r="NNS184" s="72"/>
      <c r="NNT184" s="72"/>
      <c r="NNU184" s="72"/>
      <c r="NNV184" s="72"/>
      <c r="NNW184" s="72"/>
      <c r="NNX184" s="72"/>
      <c r="NNY184" s="72"/>
      <c r="NNZ184" s="72"/>
      <c r="NOA184" s="72"/>
      <c r="NOB184" s="72"/>
      <c r="NOC184" s="72"/>
      <c r="NOD184" s="72"/>
      <c r="NOE184" s="72"/>
      <c r="NOF184" s="72"/>
      <c r="NOG184" s="72"/>
      <c r="NOH184" s="72"/>
      <c r="NOI184" s="72"/>
      <c r="NOJ184" s="72"/>
      <c r="NOK184" s="72"/>
      <c r="NOL184" s="72"/>
      <c r="NOM184" s="72"/>
      <c r="NON184" s="72"/>
      <c r="NOO184" s="72"/>
      <c r="NOP184" s="72"/>
      <c r="NOQ184" s="72"/>
      <c r="NOR184" s="72"/>
      <c r="NOS184" s="72"/>
      <c r="NOT184" s="72"/>
      <c r="NOU184" s="72"/>
      <c r="NOV184" s="72"/>
      <c r="NOW184" s="72"/>
      <c r="NOX184" s="72"/>
      <c r="NOY184" s="72"/>
      <c r="NOZ184" s="72"/>
      <c r="NPA184" s="72"/>
      <c r="NPB184" s="72"/>
      <c r="NPC184" s="72"/>
      <c r="NPD184" s="72"/>
      <c r="NPE184" s="72"/>
      <c r="NPF184" s="72"/>
      <c r="NPG184" s="72"/>
      <c r="NPH184" s="72"/>
      <c r="NPI184" s="72"/>
      <c r="NPJ184" s="72"/>
      <c r="NPK184" s="72"/>
      <c r="NPL184" s="72"/>
      <c r="NPM184" s="72"/>
      <c r="NPN184" s="72"/>
      <c r="NPO184" s="72"/>
      <c r="NPP184" s="72"/>
      <c r="NPQ184" s="72"/>
      <c r="NPR184" s="72"/>
      <c r="NPS184" s="72"/>
      <c r="NPT184" s="72"/>
      <c r="NPU184" s="72"/>
      <c r="NPV184" s="72"/>
      <c r="NPW184" s="72"/>
      <c r="NPX184" s="72"/>
      <c r="NPY184" s="72"/>
      <c r="NPZ184" s="72"/>
      <c r="NQA184" s="72"/>
      <c r="NQB184" s="72"/>
      <c r="NQC184" s="72"/>
      <c r="NQD184" s="72"/>
      <c r="NQE184" s="72"/>
      <c r="NQF184" s="72"/>
      <c r="NQG184" s="72"/>
      <c r="NQH184" s="72"/>
      <c r="NQI184" s="72"/>
      <c r="NQJ184" s="72"/>
      <c r="NQK184" s="72"/>
      <c r="NQL184" s="72"/>
      <c r="NQM184" s="72"/>
      <c r="NQN184" s="72"/>
      <c r="NQO184" s="72"/>
      <c r="NQP184" s="72"/>
      <c r="NQQ184" s="72"/>
      <c r="NQR184" s="72"/>
      <c r="NQS184" s="72"/>
      <c r="NQT184" s="72"/>
      <c r="NQU184" s="72"/>
      <c r="NQV184" s="72"/>
      <c r="NQW184" s="72"/>
      <c r="NQX184" s="72"/>
      <c r="NQY184" s="72"/>
      <c r="NQZ184" s="72"/>
      <c r="NRA184" s="72"/>
      <c r="NRB184" s="72"/>
      <c r="NRC184" s="72"/>
      <c r="NRD184" s="72"/>
      <c r="NRE184" s="72"/>
      <c r="NRF184" s="72"/>
      <c r="NRG184" s="72"/>
      <c r="NRH184" s="72"/>
      <c r="NRI184" s="72"/>
      <c r="NRJ184" s="72"/>
      <c r="NRK184" s="72"/>
      <c r="NRL184" s="72"/>
      <c r="NRM184" s="72"/>
      <c r="NRN184" s="72"/>
      <c r="NRO184" s="72"/>
      <c r="NRP184" s="72"/>
      <c r="NRQ184" s="72"/>
      <c r="NRR184" s="72"/>
      <c r="NRS184" s="72"/>
      <c r="NRT184" s="72"/>
      <c r="NRU184" s="72"/>
      <c r="NRV184" s="72"/>
      <c r="NRW184" s="72"/>
      <c r="NRX184" s="72"/>
      <c r="NRY184" s="72"/>
      <c r="NRZ184" s="72"/>
      <c r="NSA184" s="72"/>
      <c r="NSB184" s="72"/>
      <c r="NSC184" s="72"/>
      <c r="NSD184" s="72"/>
      <c r="NSE184" s="72"/>
      <c r="NSF184" s="72"/>
      <c r="NSG184" s="72"/>
      <c r="NSH184" s="72"/>
      <c r="NSI184" s="72"/>
      <c r="NSJ184" s="72"/>
      <c r="NSK184" s="72"/>
      <c r="NSL184" s="72"/>
      <c r="NSM184" s="72"/>
      <c r="NSN184" s="72"/>
      <c r="NSO184" s="72"/>
      <c r="NSP184" s="72"/>
      <c r="NSQ184" s="72"/>
      <c r="NSR184" s="72"/>
      <c r="NSS184" s="72"/>
      <c r="NST184" s="72"/>
      <c r="NSU184" s="72"/>
      <c r="NSV184" s="72"/>
      <c r="NSW184" s="72"/>
      <c r="NSX184" s="72"/>
      <c r="NSY184" s="72"/>
      <c r="NSZ184" s="72"/>
      <c r="NTA184" s="72"/>
      <c r="NTB184" s="72"/>
      <c r="NTC184" s="72"/>
      <c r="NTD184" s="72"/>
      <c r="NTE184" s="72"/>
      <c r="NTF184" s="72"/>
      <c r="NTG184" s="72"/>
      <c r="NTH184" s="72"/>
      <c r="NTI184" s="72"/>
      <c r="NTJ184" s="72"/>
      <c r="NTK184" s="72"/>
      <c r="NTL184" s="72"/>
      <c r="NTM184" s="72"/>
      <c r="NTN184" s="72"/>
      <c r="NTO184" s="72"/>
      <c r="NTP184" s="72"/>
      <c r="NTQ184" s="72"/>
      <c r="NTR184" s="72"/>
      <c r="NTS184" s="72"/>
      <c r="NTT184" s="72"/>
      <c r="NTU184" s="72"/>
      <c r="NTV184" s="72"/>
      <c r="NTW184" s="72"/>
      <c r="NTX184" s="72"/>
      <c r="NTY184" s="72"/>
      <c r="NTZ184" s="72"/>
      <c r="NUA184" s="72"/>
      <c r="NUB184" s="72"/>
      <c r="NUC184" s="72"/>
      <c r="NUD184" s="72"/>
      <c r="NUE184" s="72"/>
      <c r="NUF184" s="72"/>
      <c r="NUG184" s="72"/>
      <c r="NUH184" s="72"/>
      <c r="NUI184" s="72"/>
      <c r="NUJ184" s="72"/>
      <c r="NUK184" s="72"/>
      <c r="NUL184" s="72"/>
      <c r="NUM184" s="72"/>
      <c r="NUN184" s="72"/>
      <c r="NUO184" s="72"/>
      <c r="NUP184" s="72"/>
      <c r="NUQ184" s="72"/>
      <c r="NUR184" s="72"/>
      <c r="NUS184" s="72"/>
      <c r="NUT184" s="72"/>
      <c r="NUU184" s="72"/>
      <c r="NUV184" s="72"/>
      <c r="NUW184" s="72"/>
      <c r="NUX184" s="72"/>
      <c r="NUY184" s="72"/>
      <c r="NUZ184" s="72"/>
      <c r="NVA184" s="72"/>
      <c r="NVB184" s="72"/>
      <c r="NVC184" s="72"/>
      <c r="NVD184" s="72"/>
      <c r="NVE184" s="72"/>
      <c r="NVF184" s="72"/>
      <c r="NVG184" s="72"/>
      <c r="NVH184" s="72"/>
      <c r="NVI184" s="72"/>
      <c r="NVJ184" s="72"/>
      <c r="NVK184" s="72"/>
      <c r="NVL184" s="72"/>
      <c r="NVM184" s="72"/>
      <c r="NVN184" s="72"/>
      <c r="NVO184" s="72"/>
      <c r="NVP184" s="72"/>
      <c r="NVQ184" s="72"/>
      <c r="NVR184" s="72"/>
      <c r="NVS184" s="72"/>
      <c r="NVT184" s="72"/>
      <c r="NVU184" s="72"/>
      <c r="NVV184" s="72"/>
      <c r="NVW184" s="72"/>
      <c r="NVX184" s="72"/>
      <c r="NVY184" s="72"/>
      <c r="NVZ184" s="72"/>
      <c r="NWA184" s="72"/>
      <c r="NWB184" s="72"/>
      <c r="NWC184" s="72"/>
      <c r="NWD184" s="72"/>
      <c r="NWE184" s="72"/>
      <c r="NWF184" s="72"/>
      <c r="NWG184" s="72"/>
      <c r="NWH184" s="72"/>
      <c r="NWI184" s="72"/>
      <c r="NWJ184" s="72"/>
      <c r="NWK184" s="72"/>
      <c r="NWL184" s="72"/>
      <c r="NWM184" s="72"/>
      <c r="NWN184" s="72"/>
      <c r="NWO184" s="72"/>
      <c r="NWP184" s="72"/>
      <c r="NWQ184" s="72"/>
      <c r="NWR184" s="72"/>
      <c r="NWS184" s="72"/>
      <c r="NWT184" s="72"/>
      <c r="NWU184" s="72"/>
      <c r="NWV184" s="72"/>
      <c r="NWW184" s="72"/>
      <c r="NWX184" s="72"/>
      <c r="NWY184" s="72"/>
      <c r="NWZ184" s="72"/>
      <c r="NXA184" s="72"/>
      <c r="NXB184" s="72"/>
      <c r="NXC184" s="72"/>
      <c r="NXD184" s="72"/>
      <c r="NXE184" s="72"/>
      <c r="NXF184" s="72"/>
      <c r="NXG184" s="72"/>
      <c r="NXH184" s="72"/>
      <c r="NXI184" s="72"/>
      <c r="NXJ184" s="72"/>
      <c r="NXK184" s="72"/>
      <c r="NXL184" s="72"/>
      <c r="NXM184" s="72"/>
      <c r="NXN184" s="72"/>
      <c r="NXO184" s="72"/>
      <c r="NXP184" s="72"/>
      <c r="NXQ184" s="72"/>
      <c r="NXR184" s="72"/>
      <c r="NXS184" s="72"/>
      <c r="NXT184" s="72"/>
      <c r="NXU184" s="72"/>
      <c r="NXV184" s="72"/>
      <c r="NXW184" s="72"/>
      <c r="NXX184" s="72"/>
      <c r="NXY184" s="72"/>
      <c r="NXZ184" s="72"/>
      <c r="NYA184" s="72"/>
      <c r="NYB184" s="72"/>
      <c r="NYC184" s="72"/>
      <c r="NYD184" s="72"/>
      <c r="NYE184" s="72"/>
      <c r="NYF184" s="72"/>
      <c r="NYG184" s="72"/>
      <c r="NYH184" s="72"/>
      <c r="NYI184" s="72"/>
      <c r="NYJ184" s="72"/>
      <c r="NYK184" s="72"/>
      <c r="NYL184" s="72"/>
      <c r="NYM184" s="72"/>
      <c r="NYN184" s="72"/>
      <c r="NYO184" s="72"/>
      <c r="NYP184" s="72"/>
      <c r="NYQ184" s="72"/>
      <c r="NYR184" s="72"/>
      <c r="NYS184" s="72"/>
      <c r="NYT184" s="72"/>
      <c r="NYU184" s="72"/>
      <c r="NYV184" s="72"/>
      <c r="NYW184" s="72"/>
      <c r="NYX184" s="72"/>
      <c r="NYY184" s="72"/>
      <c r="NYZ184" s="72"/>
      <c r="NZA184" s="72"/>
      <c r="NZB184" s="72"/>
      <c r="NZC184" s="72"/>
      <c r="NZD184" s="72"/>
      <c r="NZE184" s="72"/>
      <c r="NZF184" s="72"/>
      <c r="NZG184" s="72"/>
      <c r="NZH184" s="72"/>
      <c r="NZI184" s="72"/>
      <c r="NZJ184" s="72"/>
      <c r="NZK184" s="72"/>
      <c r="NZL184" s="72"/>
      <c r="NZM184" s="72"/>
      <c r="NZN184" s="72"/>
      <c r="NZO184" s="72"/>
      <c r="NZP184" s="72"/>
      <c r="NZQ184" s="72"/>
      <c r="NZR184" s="72"/>
      <c r="NZS184" s="72"/>
      <c r="NZT184" s="72"/>
      <c r="NZU184" s="72"/>
      <c r="NZV184" s="72"/>
      <c r="NZW184" s="72"/>
      <c r="NZX184" s="72"/>
      <c r="NZY184" s="72"/>
      <c r="NZZ184" s="72"/>
      <c r="OAA184" s="72"/>
      <c r="OAB184" s="72"/>
      <c r="OAC184" s="72"/>
      <c r="OAD184" s="72"/>
      <c r="OAE184" s="72"/>
      <c r="OAF184" s="72"/>
      <c r="OAG184" s="72"/>
      <c r="OAH184" s="72"/>
      <c r="OAI184" s="72"/>
      <c r="OAJ184" s="72"/>
      <c r="OAK184" s="72"/>
      <c r="OAL184" s="72"/>
      <c r="OAM184" s="72"/>
      <c r="OAN184" s="72"/>
      <c r="OAO184" s="72"/>
      <c r="OAP184" s="72"/>
      <c r="OAQ184" s="72"/>
      <c r="OAR184" s="72"/>
      <c r="OAS184" s="72"/>
      <c r="OAT184" s="72"/>
      <c r="OAU184" s="72"/>
      <c r="OAV184" s="72"/>
      <c r="OAW184" s="72"/>
      <c r="OAX184" s="72"/>
      <c r="OAY184" s="72"/>
      <c r="OAZ184" s="72"/>
      <c r="OBA184" s="72"/>
      <c r="OBB184" s="72"/>
      <c r="OBC184" s="72"/>
      <c r="OBD184" s="72"/>
      <c r="OBE184" s="72"/>
      <c r="OBF184" s="72"/>
      <c r="OBG184" s="72"/>
      <c r="OBH184" s="72"/>
      <c r="OBI184" s="72"/>
      <c r="OBJ184" s="72"/>
      <c r="OBK184" s="72"/>
      <c r="OBL184" s="72"/>
      <c r="OBM184" s="72"/>
      <c r="OBN184" s="72"/>
      <c r="OBO184" s="72"/>
      <c r="OBP184" s="72"/>
      <c r="OBQ184" s="72"/>
      <c r="OBR184" s="72"/>
      <c r="OBS184" s="72"/>
      <c r="OBT184" s="72"/>
      <c r="OBU184" s="72"/>
      <c r="OBV184" s="72"/>
      <c r="OBW184" s="72"/>
      <c r="OBX184" s="72"/>
      <c r="OBY184" s="72"/>
      <c r="OBZ184" s="72"/>
      <c r="OCA184" s="72"/>
      <c r="OCB184" s="72"/>
      <c r="OCC184" s="72"/>
      <c r="OCD184" s="72"/>
      <c r="OCE184" s="72"/>
      <c r="OCF184" s="72"/>
      <c r="OCG184" s="72"/>
      <c r="OCH184" s="72"/>
      <c r="OCI184" s="72"/>
      <c r="OCJ184" s="72"/>
      <c r="OCK184" s="72"/>
      <c r="OCL184" s="72"/>
      <c r="OCM184" s="72"/>
      <c r="OCN184" s="72"/>
      <c r="OCO184" s="72"/>
      <c r="OCP184" s="72"/>
      <c r="OCQ184" s="72"/>
      <c r="OCR184" s="72"/>
      <c r="OCS184" s="72"/>
      <c r="OCT184" s="72"/>
      <c r="OCU184" s="72"/>
      <c r="OCV184" s="72"/>
      <c r="OCW184" s="72"/>
      <c r="OCX184" s="72"/>
      <c r="OCY184" s="72"/>
      <c r="OCZ184" s="72"/>
      <c r="ODA184" s="72"/>
      <c r="ODB184" s="72"/>
      <c r="ODC184" s="72"/>
      <c r="ODD184" s="72"/>
      <c r="ODE184" s="72"/>
      <c r="ODF184" s="72"/>
      <c r="ODG184" s="72"/>
      <c r="ODH184" s="72"/>
      <c r="ODI184" s="72"/>
      <c r="ODJ184" s="72"/>
      <c r="ODK184" s="72"/>
      <c r="ODL184" s="72"/>
      <c r="ODM184" s="72"/>
      <c r="ODN184" s="72"/>
      <c r="ODO184" s="72"/>
      <c r="ODP184" s="72"/>
      <c r="ODQ184" s="72"/>
      <c r="ODR184" s="72"/>
      <c r="ODS184" s="72"/>
      <c r="ODT184" s="72"/>
      <c r="ODU184" s="72"/>
      <c r="ODV184" s="72"/>
      <c r="ODW184" s="72"/>
      <c r="ODX184" s="72"/>
      <c r="ODY184" s="72"/>
      <c r="ODZ184" s="72"/>
      <c r="OEA184" s="72"/>
      <c r="OEB184" s="72"/>
      <c r="OEC184" s="72"/>
      <c r="OED184" s="72"/>
      <c r="OEE184" s="72"/>
      <c r="OEF184" s="72"/>
      <c r="OEG184" s="72"/>
      <c r="OEH184" s="72"/>
      <c r="OEI184" s="72"/>
      <c r="OEJ184" s="72"/>
      <c r="OEK184" s="72"/>
      <c r="OEL184" s="72"/>
      <c r="OEM184" s="72"/>
      <c r="OEN184" s="72"/>
      <c r="OEO184" s="72"/>
      <c r="OEP184" s="72"/>
      <c r="OEQ184" s="72"/>
      <c r="OER184" s="72"/>
      <c r="OES184" s="72"/>
      <c r="OET184" s="72"/>
      <c r="OEU184" s="72"/>
      <c r="OEV184" s="72"/>
      <c r="OEW184" s="72"/>
      <c r="OEX184" s="72"/>
      <c r="OEY184" s="72"/>
      <c r="OEZ184" s="72"/>
      <c r="OFA184" s="72"/>
      <c r="OFB184" s="72"/>
      <c r="OFC184" s="72"/>
      <c r="OFD184" s="72"/>
      <c r="OFE184" s="72"/>
      <c r="OFF184" s="72"/>
      <c r="OFG184" s="72"/>
      <c r="OFH184" s="72"/>
      <c r="OFI184" s="72"/>
      <c r="OFJ184" s="72"/>
      <c r="OFK184" s="72"/>
      <c r="OFL184" s="72"/>
      <c r="OFM184" s="72"/>
      <c r="OFN184" s="72"/>
      <c r="OFO184" s="72"/>
      <c r="OFP184" s="72"/>
      <c r="OFQ184" s="72"/>
      <c r="OFR184" s="72"/>
      <c r="OFS184" s="72"/>
      <c r="OFT184" s="72"/>
      <c r="OFU184" s="72"/>
      <c r="OFV184" s="72"/>
      <c r="OFW184" s="72"/>
      <c r="OFX184" s="72"/>
      <c r="OFY184" s="72"/>
      <c r="OFZ184" s="72"/>
      <c r="OGA184" s="72"/>
      <c r="OGB184" s="72"/>
      <c r="OGC184" s="72"/>
      <c r="OGD184" s="72"/>
      <c r="OGE184" s="72"/>
      <c r="OGF184" s="72"/>
      <c r="OGG184" s="72"/>
      <c r="OGH184" s="72"/>
      <c r="OGI184" s="72"/>
      <c r="OGJ184" s="72"/>
      <c r="OGK184" s="72"/>
      <c r="OGL184" s="72"/>
      <c r="OGM184" s="72"/>
      <c r="OGN184" s="72"/>
      <c r="OGO184" s="72"/>
      <c r="OGP184" s="72"/>
      <c r="OGQ184" s="72"/>
      <c r="OGR184" s="72"/>
      <c r="OGS184" s="72"/>
      <c r="OGT184" s="72"/>
      <c r="OGU184" s="72"/>
      <c r="OGV184" s="72"/>
      <c r="OGW184" s="72"/>
      <c r="OGX184" s="72"/>
      <c r="OGY184" s="72"/>
      <c r="OGZ184" s="72"/>
      <c r="OHA184" s="72"/>
      <c r="OHB184" s="72"/>
      <c r="OHC184" s="72"/>
      <c r="OHD184" s="72"/>
      <c r="OHE184" s="72"/>
      <c r="OHF184" s="72"/>
      <c r="OHG184" s="72"/>
      <c r="OHH184" s="72"/>
      <c r="OHI184" s="72"/>
      <c r="OHJ184" s="72"/>
      <c r="OHK184" s="72"/>
      <c r="OHL184" s="72"/>
      <c r="OHM184" s="72"/>
      <c r="OHN184" s="72"/>
      <c r="OHO184" s="72"/>
      <c r="OHP184" s="72"/>
      <c r="OHQ184" s="72"/>
      <c r="OHR184" s="72"/>
      <c r="OHS184" s="72"/>
      <c r="OHT184" s="72"/>
      <c r="OHU184" s="72"/>
      <c r="OHV184" s="72"/>
      <c r="OHW184" s="72"/>
      <c r="OHX184" s="72"/>
      <c r="OHY184" s="72"/>
      <c r="OHZ184" s="72"/>
      <c r="OIA184" s="72"/>
      <c r="OIB184" s="72"/>
      <c r="OIC184" s="72"/>
      <c r="OID184" s="72"/>
      <c r="OIE184" s="72"/>
      <c r="OIF184" s="72"/>
      <c r="OIG184" s="72"/>
      <c r="OIH184" s="72"/>
      <c r="OII184" s="72"/>
      <c r="OIJ184" s="72"/>
      <c r="OIK184" s="72"/>
      <c r="OIL184" s="72"/>
      <c r="OIM184" s="72"/>
      <c r="OIN184" s="72"/>
      <c r="OIO184" s="72"/>
      <c r="OIP184" s="72"/>
      <c r="OIQ184" s="72"/>
      <c r="OIR184" s="72"/>
      <c r="OIS184" s="72"/>
      <c r="OIT184" s="72"/>
      <c r="OIU184" s="72"/>
      <c r="OIV184" s="72"/>
      <c r="OIW184" s="72"/>
      <c r="OIX184" s="72"/>
      <c r="OIY184" s="72"/>
      <c r="OIZ184" s="72"/>
      <c r="OJA184" s="72"/>
      <c r="OJB184" s="72"/>
      <c r="OJC184" s="72"/>
      <c r="OJD184" s="72"/>
      <c r="OJE184" s="72"/>
      <c r="OJF184" s="72"/>
      <c r="OJG184" s="72"/>
      <c r="OJH184" s="72"/>
      <c r="OJI184" s="72"/>
      <c r="OJJ184" s="72"/>
      <c r="OJK184" s="72"/>
      <c r="OJL184" s="72"/>
      <c r="OJM184" s="72"/>
      <c r="OJN184" s="72"/>
      <c r="OJO184" s="72"/>
      <c r="OJP184" s="72"/>
      <c r="OJQ184" s="72"/>
      <c r="OJR184" s="72"/>
      <c r="OJS184" s="72"/>
      <c r="OJT184" s="72"/>
      <c r="OJU184" s="72"/>
      <c r="OJV184" s="72"/>
      <c r="OJW184" s="72"/>
      <c r="OJX184" s="72"/>
      <c r="OJY184" s="72"/>
      <c r="OJZ184" s="72"/>
      <c r="OKA184" s="72"/>
      <c r="OKB184" s="72"/>
      <c r="OKC184" s="72"/>
      <c r="OKD184" s="72"/>
      <c r="OKE184" s="72"/>
      <c r="OKF184" s="72"/>
      <c r="OKG184" s="72"/>
      <c r="OKH184" s="72"/>
      <c r="OKI184" s="72"/>
      <c r="OKJ184" s="72"/>
      <c r="OKK184" s="72"/>
      <c r="OKL184" s="72"/>
      <c r="OKM184" s="72"/>
      <c r="OKN184" s="72"/>
      <c r="OKO184" s="72"/>
      <c r="OKP184" s="72"/>
      <c r="OKQ184" s="72"/>
      <c r="OKR184" s="72"/>
      <c r="OKS184" s="72"/>
      <c r="OKT184" s="72"/>
      <c r="OKU184" s="72"/>
      <c r="OKV184" s="72"/>
      <c r="OKW184" s="72"/>
      <c r="OKX184" s="72"/>
      <c r="OKY184" s="72"/>
      <c r="OKZ184" s="72"/>
      <c r="OLA184" s="72"/>
      <c r="OLB184" s="72"/>
      <c r="OLC184" s="72"/>
      <c r="OLD184" s="72"/>
      <c r="OLE184" s="72"/>
      <c r="OLF184" s="72"/>
      <c r="OLG184" s="72"/>
      <c r="OLH184" s="72"/>
      <c r="OLI184" s="72"/>
      <c r="OLJ184" s="72"/>
      <c r="OLK184" s="72"/>
      <c r="OLL184" s="72"/>
      <c r="OLM184" s="72"/>
      <c r="OLN184" s="72"/>
      <c r="OLO184" s="72"/>
      <c r="OLP184" s="72"/>
      <c r="OLQ184" s="72"/>
      <c r="OLR184" s="72"/>
      <c r="OLS184" s="72"/>
      <c r="OLT184" s="72"/>
      <c r="OLU184" s="72"/>
      <c r="OLV184" s="72"/>
      <c r="OLW184" s="72"/>
      <c r="OLX184" s="72"/>
      <c r="OLY184" s="72"/>
      <c r="OLZ184" s="72"/>
      <c r="OMA184" s="72"/>
      <c r="OMB184" s="72"/>
      <c r="OMC184" s="72"/>
      <c r="OMD184" s="72"/>
      <c r="OME184" s="72"/>
      <c r="OMF184" s="72"/>
      <c r="OMG184" s="72"/>
      <c r="OMH184" s="72"/>
      <c r="OMI184" s="72"/>
      <c r="OMJ184" s="72"/>
      <c r="OMK184" s="72"/>
      <c r="OML184" s="72"/>
      <c r="OMM184" s="72"/>
      <c r="OMN184" s="72"/>
      <c r="OMO184" s="72"/>
      <c r="OMP184" s="72"/>
      <c r="OMQ184" s="72"/>
      <c r="OMR184" s="72"/>
      <c r="OMS184" s="72"/>
      <c r="OMT184" s="72"/>
      <c r="OMU184" s="72"/>
      <c r="OMV184" s="72"/>
      <c r="OMW184" s="72"/>
      <c r="OMX184" s="72"/>
      <c r="OMY184" s="72"/>
      <c r="OMZ184" s="72"/>
      <c r="ONA184" s="72"/>
      <c r="ONB184" s="72"/>
      <c r="ONC184" s="72"/>
      <c r="OND184" s="72"/>
      <c r="ONE184" s="72"/>
      <c r="ONF184" s="72"/>
      <c r="ONG184" s="72"/>
      <c r="ONH184" s="72"/>
      <c r="ONI184" s="72"/>
      <c r="ONJ184" s="72"/>
      <c r="ONK184" s="72"/>
      <c r="ONL184" s="72"/>
      <c r="ONM184" s="72"/>
      <c r="ONN184" s="72"/>
      <c r="ONO184" s="72"/>
      <c r="ONP184" s="72"/>
      <c r="ONQ184" s="72"/>
      <c r="ONR184" s="72"/>
      <c r="ONS184" s="72"/>
      <c r="ONT184" s="72"/>
      <c r="ONU184" s="72"/>
      <c r="ONV184" s="72"/>
      <c r="ONW184" s="72"/>
      <c r="ONX184" s="72"/>
      <c r="ONY184" s="72"/>
      <c r="ONZ184" s="72"/>
      <c r="OOA184" s="72"/>
      <c r="OOB184" s="72"/>
      <c r="OOC184" s="72"/>
      <c r="OOD184" s="72"/>
      <c r="OOE184" s="72"/>
      <c r="OOF184" s="72"/>
      <c r="OOG184" s="72"/>
      <c r="OOH184" s="72"/>
      <c r="OOI184" s="72"/>
      <c r="OOJ184" s="72"/>
      <c r="OOK184" s="72"/>
      <c r="OOL184" s="72"/>
      <c r="OOM184" s="72"/>
      <c r="OON184" s="72"/>
      <c r="OOO184" s="72"/>
      <c r="OOP184" s="72"/>
      <c r="OOQ184" s="72"/>
      <c r="OOR184" s="72"/>
      <c r="OOS184" s="72"/>
      <c r="OOT184" s="72"/>
      <c r="OOU184" s="72"/>
      <c r="OOV184" s="72"/>
      <c r="OOW184" s="72"/>
      <c r="OOX184" s="72"/>
      <c r="OOY184" s="72"/>
      <c r="OOZ184" s="72"/>
      <c r="OPA184" s="72"/>
      <c r="OPB184" s="72"/>
      <c r="OPC184" s="72"/>
      <c r="OPD184" s="72"/>
      <c r="OPE184" s="72"/>
      <c r="OPF184" s="72"/>
      <c r="OPG184" s="72"/>
      <c r="OPH184" s="72"/>
      <c r="OPI184" s="72"/>
      <c r="OPJ184" s="72"/>
      <c r="OPK184" s="72"/>
      <c r="OPL184" s="72"/>
      <c r="OPM184" s="72"/>
      <c r="OPN184" s="72"/>
      <c r="OPO184" s="72"/>
      <c r="OPP184" s="72"/>
      <c r="OPQ184" s="72"/>
      <c r="OPR184" s="72"/>
      <c r="OPS184" s="72"/>
      <c r="OPT184" s="72"/>
      <c r="OPU184" s="72"/>
      <c r="OPV184" s="72"/>
      <c r="OPW184" s="72"/>
      <c r="OPX184" s="72"/>
      <c r="OPY184" s="72"/>
      <c r="OPZ184" s="72"/>
      <c r="OQA184" s="72"/>
      <c r="OQB184" s="72"/>
      <c r="OQC184" s="72"/>
      <c r="OQD184" s="72"/>
      <c r="OQE184" s="72"/>
      <c r="OQF184" s="72"/>
      <c r="OQG184" s="72"/>
      <c r="OQH184" s="72"/>
      <c r="OQI184" s="72"/>
      <c r="OQJ184" s="72"/>
      <c r="OQK184" s="72"/>
      <c r="OQL184" s="72"/>
      <c r="OQM184" s="72"/>
      <c r="OQN184" s="72"/>
      <c r="OQO184" s="72"/>
      <c r="OQP184" s="72"/>
      <c r="OQQ184" s="72"/>
      <c r="OQR184" s="72"/>
      <c r="OQS184" s="72"/>
      <c r="OQT184" s="72"/>
      <c r="OQU184" s="72"/>
      <c r="OQV184" s="72"/>
      <c r="OQW184" s="72"/>
      <c r="OQX184" s="72"/>
      <c r="OQY184" s="72"/>
      <c r="OQZ184" s="72"/>
      <c r="ORA184" s="72"/>
      <c r="ORB184" s="72"/>
      <c r="ORC184" s="72"/>
      <c r="ORD184" s="72"/>
      <c r="ORE184" s="72"/>
      <c r="ORF184" s="72"/>
      <c r="ORG184" s="72"/>
      <c r="ORH184" s="72"/>
      <c r="ORI184" s="72"/>
      <c r="ORJ184" s="72"/>
      <c r="ORK184" s="72"/>
      <c r="ORL184" s="72"/>
      <c r="ORM184" s="72"/>
      <c r="ORN184" s="72"/>
      <c r="ORO184" s="72"/>
      <c r="ORP184" s="72"/>
      <c r="ORQ184" s="72"/>
      <c r="ORR184" s="72"/>
      <c r="ORS184" s="72"/>
      <c r="ORT184" s="72"/>
      <c r="ORU184" s="72"/>
      <c r="ORV184" s="72"/>
      <c r="ORW184" s="72"/>
      <c r="ORX184" s="72"/>
      <c r="ORY184" s="72"/>
      <c r="ORZ184" s="72"/>
      <c r="OSA184" s="72"/>
      <c r="OSB184" s="72"/>
      <c r="OSC184" s="72"/>
      <c r="OSD184" s="72"/>
      <c r="OSE184" s="72"/>
      <c r="OSF184" s="72"/>
      <c r="OSG184" s="72"/>
      <c r="OSH184" s="72"/>
      <c r="OSI184" s="72"/>
      <c r="OSJ184" s="72"/>
      <c r="OSK184" s="72"/>
      <c r="OSL184" s="72"/>
      <c r="OSM184" s="72"/>
      <c r="OSN184" s="72"/>
      <c r="OSO184" s="72"/>
      <c r="OSP184" s="72"/>
      <c r="OSQ184" s="72"/>
      <c r="OSR184" s="72"/>
      <c r="OSS184" s="72"/>
      <c r="OST184" s="72"/>
      <c r="OSU184" s="72"/>
      <c r="OSV184" s="72"/>
      <c r="OSW184" s="72"/>
      <c r="OSX184" s="72"/>
      <c r="OSY184" s="72"/>
      <c r="OSZ184" s="72"/>
      <c r="OTA184" s="72"/>
      <c r="OTB184" s="72"/>
      <c r="OTC184" s="72"/>
      <c r="OTD184" s="72"/>
      <c r="OTE184" s="72"/>
      <c r="OTF184" s="72"/>
      <c r="OTG184" s="72"/>
      <c r="OTH184" s="72"/>
      <c r="OTI184" s="72"/>
      <c r="OTJ184" s="72"/>
      <c r="OTK184" s="72"/>
      <c r="OTL184" s="72"/>
      <c r="OTM184" s="72"/>
      <c r="OTN184" s="72"/>
      <c r="OTO184" s="72"/>
      <c r="OTP184" s="72"/>
      <c r="OTQ184" s="72"/>
      <c r="OTR184" s="72"/>
      <c r="OTS184" s="72"/>
      <c r="OTT184" s="72"/>
      <c r="OTU184" s="72"/>
      <c r="OTV184" s="72"/>
      <c r="OTW184" s="72"/>
      <c r="OTX184" s="72"/>
      <c r="OTY184" s="72"/>
      <c r="OTZ184" s="72"/>
      <c r="OUA184" s="72"/>
      <c r="OUB184" s="72"/>
      <c r="OUC184" s="72"/>
      <c r="OUD184" s="72"/>
      <c r="OUE184" s="72"/>
      <c r="OUF184" s="72"/>
      <c r="OUG184" s="72"/>
      <c r="OUH184" s="72"/>
      <c r="OUI184" s="72"/>
      <c r="OUJ184" s="72"/>
      <c r="OUK184" s="72"/>
      <c r="OUL184" s="72"/>
      <c r="OUM184" s="72"/>
      <c r="OUN184" s="72"/>
      <c r="OUO184" s="72"/>
      <c r="OUP184" s="72"/>
      <c r="OUQ184" s="72"/>
      <c r="OUR184" s="72"/>
      <c r="OUS184" s="72"/>
      <c r="OUT184" s="72"/>
      <c r="OUU184" s="72"/>
      <c r="OUV184" s="72"/>
      <c r="OUW184" s="72"/>
      <c r="OUX184" s="72"/>
      <c r="OUY184" s="72"/>
      <c r="OUZ184" s="72"/>
      <c r="OVA184" s="72"/>
      <c r="OVB184" s="72"/>
      <c r="OVC184" s="72"/>
      <c r="OVD184" s="72"/>
      <c r="OVE184" s="72"/>
      <c r="OVF184" s="72"/>
      <c r="OVG184" s="72"/>
      <c r="OVH184" s="72"/>
      <c r="OVI184" s="72"/>
      <c r="OVJ184" s="72"/>
      <c r="OVK184" s="72"/>
      <c r="OVL184" s="72"/>
      <c r="OVM184" s="72"/>
      <c r="OVN184" s="72"/>
      <c r="OVO184" s="72"/>
      <c r="OVP184" s="72"/>
      <c r="OVQ184" s="72"/>
      <c r="OVR184" s="72"/>
      <c r="OVS184" s="72"/>
      <c r="OVT184" s="72"/>
      <c r="OVU184" s="72"/>
      <c r="OVV184" s="72"/>
      <c r="OVW184" s="72"/>
      <c r="OVX184" s="72"/>
      <c r="OVY184" s="72"/>
      <c r="OVZ184" s="72"/>
      <c r="OWA184" s="72"/>
      <c r="OWB184" s="72"/>
      <c r="OWC184" s="72"/>
      <c r="OWD184" s="72"/>
      <c r="OWE184" s="72"/>
      <c r="OWF184" s="72"/>
      <c r="OWG184" s="72"/>
      <c r="OWH184" s="72"/>
      <c r="OWI184" s="72"/>
      <c r="OWJ184" s="72"/>
      <c r="OWK184" s="72"/>
      <c r="OWL184" s="72"/>
      <c r="OWM184" s="72"/>
      <c r="OWN184" s="72"/>
      <c r="OWO184" s="72"/>
      <c r="OWP184" s="72"/>
      <c r="OWQ184" s="72"/>
      <c r="OWR184" s="72"/>
      <c r="OWS184" s="72"/>
      <c r="OWT184" s="72"/>
      <c r="OWU184" s="72"/>
      <c r="OWV184" s="72"/>
      <c r="OWW184" s="72"/>
      <c r="OWX184" s="72"/>
      <c r="OWY184" s="72"/>
      <c r="OWZ184" s="72"/>
      <c r="OXA184" s="72"/>
      <c r="OXB184" s="72"/>
      <c r="OXC184" s="72"/>
      <c r="OXD184" s="72"/>
      <c r="OXE184" s="72"/>
      <c r="OXF184" s="72"/>
      <c r="OXG184" s="72"/>
      <c r="OXH184" s="72"/>
      <c r="OXI184" s="72"/>
      <c r="OXJ184" s="72"/>
      <c r="OXK184" s="72"/>
      <c r="OXL184" s="72"/>
      <c r="OXM184" s="72"/>
      <c r="OXN184" s="72"/>
      <c r="OXO184" s="72"/>
      <c r="OXP184" s="72"/>
      <c r="OXQ184" s="72"/>
      <c r="OXR184" s="72"/>
      <c r="OXS184" s="72"/>
      <c r="OXT184" s="72"/>
      <c r="OXU184" s="72"/>
      <c r="OXV184" s="72"/>
      <c r="OXW184" s="72"/>
      <c r="OXX184" s="72"/>
      <c r="OXY184" s="72"/>
      <c r="OXZ184" s="72"/>
      <c r="OYA184" s="72"/>
      <c r="OYB184" s="72"/>
      <c r="OYC184" s="72"/>
      <c r="OYD184" s="72"/>
      <c r="OYE184" s="72"/>
      <c r="OYF184" s="72"/>
      <c r="OYG184" s="72"/>
      <c r="OYH184" s="72"/>
      <c r="OYI184" s="72"/>
      <c r="OYJ184" s="72"/>
      <c r="OYK184" s="72"/>
      <c r="OYL184" s="72"/>
      <c r="OYM184" s="72"/>
      <c r="OYN184" s="72"/>
      <c r="OYO184" s="72"/>
      <c r="OYP184" s="72"/>
      <c r="OYQ184" s="72"/>
      <c r="OYR184" s="72"/>
      <c r="OYS184" s="72"/>
      <c r="OYT184" s="72"/>
      <c r="OYU184" s="72"/>
      <c r="OYV184" s="72"/>
      <c r="OYW184" s="72"/>
      <c r="OYX184" s="72"/>
      <c r="OYY184" s="72"/>
      <c r="OYZ184" s="72"/>
      <c r="OZA184" s="72"/>
      <c r="OZB184" s="72"/>
      <c r="OZC184" s="72"/>
      <c r="OZD184" s="72"/>
      <c r="OZE184" s="72"/>
      <c r="OZF184" s="72"/>
      <c r="OZG184" s="72"/>
      <c r="OZH184" s="72"/>
      <c r="OZI184" s="72"/>
      <c r="OZJ184" s="72"/>
      <c r="OZK184" s="72"/>
      <c r="OZL184" s="72"/>
      <c r="OZM184" s="72"/>
      <c r="OZN184" s="72"/>
      <c r="OZO184" s="72"/>
      <c r="OZP184" s="72"/>
      <c r="OZQ184" s="72"/>
      <c r="OZR184" s="72"/>
      <c r="OZS184" s="72"/>
      <c r="OZT184" s="72"/>
      <c r="OZU184" s="72"/>
      <c r="OZV184" s="72"/>
      <c r="OZW184" s="72"/>
      <c r="OZX184" s="72"/>
      <c r="OZY184" s="72"/>
      <c r="OZZ184" s="72"/>
      <c r="PAA184" s="72"/>
      <c r="PAB184" s="72"/>
      <c r="PAC184" s="72"/>
      <c r="PAD184" s="72"/>
      <c r="PAE184" s="72"/>
      <c r="PAF184" s="72"/>
      <c r="PAG184" s="72"/>
      <c r="PAH184" s="72"/>
      <c r="PAI184" s="72"/>
      <c r="PAJ184" s="72"/>
      <c r="PAK184" s="72"/>
      <c r="PAL184" s="72"/>
      <c r="PAM184" s="72"/>
      <c r="PAN184" s="72"/>
      <c r="PAO184" s="72"/>
      <c r="PAP184" s="72"/>
      <c r="PAQ184" s="72"/>
      <c r="PAR184" s="72"/>
      <c r="PAS184" s="72"/>
      <c r="PAT184" s="72"/>
      <c r="PAU184" s="72"/>
      <c r="PAV184" s="72"/>
      <c r="PAW184" s="72"/>
      <c r="PAX184" s="72"/>
      <c r="PAY184" s="72"/>
      <c r="PAZ184" s="72"/>
      <c r="PBA184" s="72"/>
      <c r="PBB184" s="72"/>
      <c r="PBC184" s="72"/>
      <c r="PBD184" s="72"/>
      <c r="PBE184" s="72"/>
      <c r="PBF184" s="72"/>
      <c r="PBG184" s="72"/>
      <c r="PBH184" s="72"/>
      <c r="PBI184" s="72"/>
      <c r="PBJ184" s="72"/>
      <c r="PBK184" s="72"/>
      <c r="PBL184" s="72"/>
      <c r="PBM184" s="72"/>
      <c r="PBN184" s="72"/>
      <c r="PBO184" s="72"/>
      <c r="PBP184" s="72"/>
      <c r="PBQ184" s="72"/>
      <c r="PBR184" s="72"/>
      <c r="PBS184" s="72"/>
      <c r="PBT184" s="72"/>
      <c r="PBU184" s="72"/>
      <c r="PBV184" s="72"/>
      <c r="PBW184" s="72"/>
      <c r="PBX184" s="72"/>
      <c r="PBY184" s="72"/>
      <c r="PBZ184" s="72"/>
      <c r="PCA184" s="72"/>
      <c r="PCB184" s="72"/>
      <c r="PCC184" s="72"/>
      <c r="PCD184" s="72"/>
      <c r="PCE184" s="72"/>
      <c r="PCF184" s="72"/>
      <c r="PCG184" s="72"/>
      <c r="PCH184" s="72"/>
      <c r="PCI184" s="72"/>
      <c r="PCJ184" s="72"/>
      <c r="PCK184" s="72"/>
      <c r="PCL184" s="72"/>
      <c r="PCM184" s="72"/>
      <c r="PCN184" s="72"/>
      <c r="PCO184" s="72"/>
      <c r="PCP184" s="72"/>
      <c r="PCQ184" s="72"/>
      <c r="PCR184" s="72"/>
      <c r="PCS184" s="72"/>
      <c r="PCT184" s="72"/>
      <c r="PCU184" s="72"/>
      <c r="PCV184" s="72"/>
      <c r="PCW184" s="72"/>
      <c r="PCX184" s="72"/>
      <c r="PCY184" s="72"/>
      <c r="PCZ184" s="72"/>
      <c r="PDA184" s="72"/>
      <c r="PDB184" s="72"/>
      <c r="PDC184" s="72"/>
      <c r="PDD184" s="72"/>
      <c r="PDE184" s="72"/>
      <c r="PDF184" s="72"/>
      <c r="PDG184" s="72"/>
      <c r="PDH184" s="72"/>
      <c r="PDI184" s="72"/>
      <c r="PDJ184" s="72"/>
      <c r="PDK184" s="72"/>
      <c r="PDL184" s="72"/>
      <c r="PDM184" s="72"/>
      <c r="PDN184" s="72"/>
      <c r="PDO184" s="72"/>
      <c r="PDP184" s="72"/>
      <c r="PDQ184" s="72"/>
      <c r="PDR184" s="72"/>
      <c r="PDS184" s="72"/>
      <c r="PDT184" s="72"/>
      <c r="PDU184" s="72"/>
      <c r="PDV184" s="72"/>
      <c r="PDW184" s="72"/>
      <c r="PDX184" s="72"/>
      <c r="PDY184" s="72"/>
      <c r="PDZ184" s="72"/>
      <c r="PEA184" s="72"/>
      <c r="PEB184" s="72"/>
      <c r="PEC184" s="72"/>
      <c r="PED184" s="72"/>
      <c r="PEE184" s="72"/>
      <c r="PEF184" s="72"/>
      <c r="PEG184" s="72"/>
      <c r="PEH184" s="72"/>
      <c r="PEI184" s="72"/>
      <c r="PEJ184" s="72"/>
      <c r="PEK184" s="72"/>
      <c r="PEL184" s="72"/>
      <c r="PEM184" s="72"/>
      <c r="PEN184" s="72"/>
      <c r="PEO184" s="72"/>
      <c r="PEP184" s="72"/>
      <c r="PEQ184" s="72"/>
      <c r="PER184" s="72"/>
      <c r="PES184" s="72"/>
      <c r="PET184" s="72"/>
      <c r="PEU184" s="72"/>
      <c r="PEV184" s="72"/>
      <c r="PEW184" s="72"/>
      <c r="PEX184" s="72"/>
      <c r="PEY184" s="72"/>
      <c r="PEZ184" s="72"/>
      <c r="PFA184" s="72"/>
      <c r="PFB184" s="72"/>
      <c r="PFC184" s="72"/>
      <c r="PFD184" s="72"/>
      <c r="PFE184" s="72"/>
      <c r="PFF184" s="72"/>
      <c r="PFG184" s="72"/>
      <c r="PFH184" s="72"/>
      <c r="PFI184" s="72"/>
      <c r="PFJ184" s="72"/>
      <c r="PFK184" s="72"/>
      <c r="PFL184" s="72"/>
      <c r="PFM184" s="72"/>
      <c r="PFN184" s="72"/>
      <c r="PFO184" s="72"/>
      <c r="PFP184" s="72"/>
      <c r="PFQ184" s="72"/>
      <c r="PFR184" s="72"/>
      <c r="PFS184" s="72"/>
      <c r="PFT184" s="72"/>
      <c r="PFU184" s="72"/>
      <c r="PFV184" s="72"/>
      <c r="PFW184" s="72"/>
      <c r="PFX184" s="72"/>
      <c r="PFY184" s="72"/>
      <c r="PFZ184" s="72"/>
      <c r="PGA184" s="72"/>
      <c r="PGB184" s="72"/>
      <c r="PGC184" s="72"/>
      <c r="PGD184" s="72"/>
      <c r="PGE184" s="72"/>
      <c r="PGF184" s="72"/>
      <c r="PGG184" s="72"/>
      <c r="PGH184" s="72"/>
      <c r="PGI184" s="72"/>
      <c r="PGJ184" s="72"/>
      <c r="PGK184" s="72"/>
      <c r="PGL184" s="72"/>
      <c r="PGM184" s="72"/>
      <c r="PGN184" s="72"/>
      <c r="PGO184" s="72"/>
      <c r="PGP184" s="72"/>
      <c r="PGQ184" s="72"/>
      <c r="PGR184" s="72"/>
      <c r="PGS184" s="72"/>
      <c r="PGT184" s="72"/>
      <c r="PGU184" s="72"/>
      <c r="PGV184" s="72"/>
      <c r="PGW184" s="72"/>
      <c r="PGX184" s="72"/>
      <c r="PGY184" s="72"/>
      <c r="PGZ184" s="72"/>
      <c r="PHA184" s="72"/>
      <c r="PHB184" s="72"/>
      <c r="PHC184" s="72"/>
      <c r="PHD184" s="72"/>
      <c r="PHE184" s="72"/>
      <c r="PHF184" s="72"/>
      <c r="PHG184" s="72"/>
      <c r="PHH184" s="72"/>
      <c r="PHI184" s="72"/>
      <c r="PHJ184" s="72"/>
      <c r="PHK184" s="72"/>
      <c r="PHL184" s="72"/>
      <c r="PHM184" s="72"/>
      <c r="PHN184" s="72"/>
      <c r="PHO184" s="72"/>
      <c r="PHP184" s="72"/>
      <c r="PHQ184" s="72"/>
      <c r="PHR184" s="72"/>
      <c r="PHS184" s="72"/>
      <c r="PHT184" s="72"/>
      <c r="PHU184" s="72"/>
      <c r="PHV184" s="72"/>
      <c r="PHW184" s="72"/>
      <c r="PHX184" s="72"/>
      <c r="PHY184" s="72"/>
      <c r="PHZ184" s="72"/>
      <c r="PIA184" s="72"/>
      <c r="PIB184" s="72"/>
      <c r="PIC184" s="72"/>
      <c r="PID184" s="72"/>
      <c r="PIE184" s="72"/>
      <c r="PIF184" s="72"/>
      <c r="PIG184" s="72"/>
      <c r="PIH184" s="72"/>
      <c r="PII184" s="72"/>
      <c r="PIJ184" s="72"/>
      <c r="PIK184" s="72"/>
      <c r="PIL184" s="72"/>
      <c r="PIM184" s="72"/>
      <c r="PIN184" s="72"/>
      <c r="PIO184" s="72"/>
      <c r="PIP184" s="72"/>
      <c r="PIQ184" s="72"/>
      <c r="PIR184" s="72"/>
      <c r="PIS184" s="72"/>
      <c r="PIT184" s="72"/>
      <c r="PIU184" s="72"/>
      <c r="PIV184" s="72"/>
      <c r="PIW184" s="72"/>
      <c r="PIX184" s="72"/>
      <c r="PIY184" s="72"/>
      <c r="PIZ184" s="72"/>
      <c r="PJA184" s="72"/>
      <c r="PJB184" s="72"/>
      <c r="PJC184" s="72"/>
      <c r="PJD184" s="72"/>
      <c r="PJE184" s="72"/>
      <c r="PJF184" s="72"/>
      <c r="PJG184" s="72"/>
      <c r="PJH184" s="72"/>
      <c r="PJI184" s="72"/>
      <c r="PJJ184" s="72"/>
      <c r="PJK184" s="72"/>
      <c r="PJL184" s="72"/>
      <c r="PJM184" s="72"/>
      <c r="PJN184" s="72"/>
      <c r="PJO184" s="72"/>
      <c r="PJP184" s="72"/>
      <c r="PJQ184" s="72"/>
      <c r="PJR184" s="72"/>
      <c r="PJS184" s="72"/>
      <c r="PJT184" s="72"/>
      <c r="PJU184" s="72"/>
      <c r="PJV184" s="72"/>
      <c r="PJW184" s="72"/>
      <c r="PJX184" s="72"/>
      <c r="PJY184" s="72"/>
      <c r="PJZ184" s="72"/>
      <c r="PKA184" s="72"/>
      <c r="PKB184" s="72"/>
      <c r="PKC184" s="72"/>
      <c r="PKD184" s="72"/>
      <c r="PKE184" s="72"/>
      <c r="PKF184" s="72"/>
      <c r="PKG184" s="72"/>
      <c r="PKH184" s="72"/>
      <c r="PKI184" s="72"/>
      <c r="PKJ184" s="72"/>
      <c r="PKK184" s="72"/>
      <c r="PKL184" s="72"/>
      <c r="PKM184" s="72"/>
      <c r="PKN184" s="72"/>
      <c r="PKO184" s="72"/>
      <c r="PKP184" s="72"/>
      <c r="PKQ184" s="72"/>
      <c r="PKR184" s="72"/>
      <c r="PKS184" s="72"/>
      <c r="PKT184" s="72"/>
      <c r="PKU184" s="72"/>
      <c r="PKV184" s="72"/>
      <c r="PKW184" s="72"/>
      <c r="PKX184" s="72"/>
      <c r="PKY184" s="72"/>
      <c r="PKZ184" s="72"/>
      <c r="PLA184" s="72"/>
      <c r="PLB184" s="72"/>
      <c r="PLC184" s="72"/>
      <c r="PLD184" s="72"/>
      <c r="PLE184" s="72"/>
      <c r="PLF184" s="72"/>
      <c r="PLG184" s="72"/>
      <c r="PLH184" s="72"/>
      <c r="PLI184" s="72"/>
      <c r="PLJ184" s="72"/>
      <c r="PLK184" s="72"/>
      <c r="PLL184" s="72"/>
      <c r="PLM184" s="72"/>
      <c r="PLN184" s="72"/>
      <c r="PLO184" s="72"/>
      <c r="PLP184" s="72"/>
      <c r="PLQ184" s="72"/>
      <c r="PLR184" s="72"/>
      <c r="PLS184" s="72"/>
      <c r="PLT184" s="72"/>
      <c r="PLU184" s="72"/>
      <c r="PLV184" s="72"/>
      <c r="PLW184" s="72"/>
      <c r="PLX184" s="72"/>
      <c r="PLY184" s="72"/>
      <c r="PLZ184" s="72"/>
      <c r="PMA184" s="72"/>
      <c r="PMB184" s="72"/>
      <c r="PMC184" s="72"/>
      <c r="PMD184" s="72"/>
      <c r="PME184" s="72"/>
      <c r="PMF184" s="72"/>
      <c r="PMG184" s="72"/>
      <c r="PMH184" s="72"/>
      <c r="PMI184" s="72"/>
      <c r="PMJ184" s="72"/>
      <c r="PMK184" s="72"/>
      <c r="PML184" s="72"/>
      <c r="PMM184" s="72"/>
      <c r="PMN184" s="72"/>
      <c r="PMO184" s="72"/>
      <c r="PMP184" s="72"/>
      <c r="PMQ184" s="72"/>
      <c r="PMR184" s="72"/>
      <c r="PMS184" s="72"/>
      <c r="PMT184" s="72"/>
      <c r="PMU184" s="72"/>
      <c r="PMV184" s="72"/>
      <c r="PMW184" s="72"/>
      <c r="PMX184" s="72"/>
      <c r="PMY184" s="72"/>
      <c r="PMZ184" s="72"/>
      <c r="PNA184" s="72"/>
      <c r="PNB184" s="72"/>
      <c r="PNC184" s="72"/>
      <c r="PND184" s="72"/>
      <c r="PNE184" s="72"/>
      <c r="PNF184" s="72"/>
      <c r="PNG184" s="72"/>
      <c r="PNH184" s="72"/>
      <c r="PNI184" s="72"/>
      <c r="PNJ184" s="72"/>
      <c r="PNK184" s="72"/>
      <c r="PNL184" s="72"/>
      <c r="PNM184" s="72"/>
      <c r="PNN184" s="72"/>
      <c r="PNO184" s="72"/>
      <c r="PNP184" s="72"/>
      <c r="PNQ184" s="72"/>
      <c r="PNR184" s="72"/>
      <c r="PNS184" s="72"/>
      <c r="PNT184" s="72"/>
      <c r="PNU184" s="72"/>
      <c r="PNV184" s="72"/>
      <c r="PNW184" s="72"/>
      <c r="PNX184" s="72"/>
      <c r="PNY184" s="72"/>
      <c r="PNZ184" s="72"/>
      <c r="POA184" s="72"/>
      <c r="POB184" s="72"/>
      <c r="POC184" s="72"/>
      <c r="POD184" s="72"/>
      <c r="POE184" s="72"/>
      <c r="POF184" s="72"/>
      <c r="POG184" s="72"/>
      <c r="POH184" s="72"/>
      <c r="POI184" s="72"/>
      <c r="POJ184" s="72"/>
      <c r="POK184" s="72"/>
      <c r="POL184" s="72"/>
      <c r="POM184" s="72"/>
      <c r="PON184" s="72"/>
      <c r="POO184" s="72"/>
      <c r="POP184" s="72"/>
      <c r="POQ184" s="72"/>
      <c r="POR184" s="72"/>
      <c r="POS184" s="72"/>
      <c r="POT184" s="72"/>
      <c r="POU184" s="72"/>
      <c r="POV184" s="72"/>
      <c r="POW184" s="72"/>
      <c r="POX184" s="72"/>
      <c r="POY184" s="72"/>
      <c r="POZ184" s="72"/>
      <c r="PPA184" s="72"/>
      <c r="PPB184" s="72"/>
      <c r="PPC184" s="72"/>
      <c r="PPD184" s="72"/>
      <c r="PPE184" s="72"/>
      <c r="PPF184" s="72"/>
      <c r="PPG184" s="72"/>
      <c r="PPH184" s="72"/>
      <c r="PPI184" s="72"/>
      <c r="PPJ184" s="72"/>
      <c r="PPK184" s="72"/>
      <c r="PPL184" s="72"/>
      <c r="PPM184" s="72"/>
      <c r="PPN184" s="72"/>
      <c r="PPO184" s="72"/>
      <c r="PPP184" s="72"/>
      <c r="PPQ184" s="72"/>
      <c r="PPR184" s="72"/>
      <c r="PPS184" s="72"/>
      <c r="PPT184" s="72"/>
      <c r="PPU184" s="72"/>
      <c r="PPV184" s="72"/>
      <c r="PPW184" s="72"/>
      <c r="PPX184" s="72"/>
      <c r="PPY184" s="72"/>
      <c r="PPZ184" s="72"/>
      <c r="PQA184" s="72"/>
      <c r="PQB184" s="72"/>
      <c r="PQC184" s="72"/>
      <c r="PQD184" s="72"/>
      <c r="PQE184" s="72"/>
      <c r="PQF184" s="72"/>
      <c r="PQG184" s="72"/>
      <c r="PQH184" s="72"/>
      <c r="PQI184" s="72"/>
      <c r="PQJ184" s="72"/>
      <c r="PQK184" s="72"/>
      <c r="PQL184" s="72"/>
      <c r="PQM184" s="72"/>
      <c r="PQN184" s="72"/>
      <c r="PQO184" s="72"/>
      <c r="PQP184" s="72"/>
      <c r="PQQ184" s="72"/>
      <c r="PQR184" s="72"/>
      <c r="PQS184" s="72"/>
      <c r="PQT184" s="72"/>
      <c r="PQU184" s="72"/>
      <c r="PQV184" s="72"/>
      <c r="PQW184" s="72"/>
      <c r="PQX184" s="72"/>
      <c r="PQY184" s="72"/>
      <c r="PQZ184" s="72"/>
      <c r="PRA184" s="72"/>
      <c r="PRB184" s="72"/>
      <c r="PRC184" s="72"/>
      <c r="PRD184" s="72"/>
      <c r="PRE184" s="72"/>
      <c r="PRF184" s="72"/>
      <c r="PRG184" s="72"/>
      <c r="PRH184" s="72"/>
      <c r="PRI184" s="72"/>
      <c r="PRJ184" s="72"/>
      <c r="PRK184" s="72"/>
      <c r="PRL184" s="72"/>
      <c r="PRM184" s="72"/>
      <c r="PRN184" s="72"/>
      <c r="PRO184" s="72"/>
      <c r="PRP184" s="72"/>
      <c r="PRQ184" s="72"/>
      <c r="PRR184" s="72"/>
      <c r="PRS184" s="72"/>
      <c r="PRT184" s="72"/>
      <c r="PRU184" s="72"/>
      <c r="PRV184" s="72"/>
      <c r="PRW184" s="72"/>
      <c r="PRX184" s="72"/>
      <c r="PRY184" s="72"/>
      <c r="PRZ184" s="72"/>
      <c r="PSA184" s="72"/>
      <c r="PSB184" s="72"/>
      <c r="PSC184" s="72"/>
      <c r="PSD184" s="72"/>
      <c r="PSE184" s="72"/>
      <c r="PSF184" s="72"/>
      <c r="PSG184" s="72"/>
      <c r="PSH184" s="72"/>
      <c r="PSI184" s="72"/>
      <c r="PSJ184" s="72"/>
      <c r="PSK184" s="72"/>
      <c r="PSL184" s="72"/>
      <c r="PSM184" s="72"/>
      <c r="PSN184" s="72"/>
      <c r="PSO184" s="72"/>
      <c r="PSP184" s="72"/>
      <c r="PSQ184" s="72"/>
      <c r="PSR184" s="72"/>
      <c r="PSS184" s="72"/>
      <c r="PST184" s="72"/>
      <c r="PSU184" s="72"/>
      <c r="PSV184" s="72"/>
      <c r="PSW184" s="72"/>
      <c r="PSX184" s="72"/>
      <c r="PSY184" s="72"/>
      <c r="PSZ184" s="72"/>
      <c r="PTA184" s="72"/>
      <c r="PTB184" s="72"/>
      <c r="PTC184" s="72"/>
      <c r="PTD184" s="72"/>
      <c r="PTE184" s="72"/>
      <c r="PTF184" s="72"/>
      <c r="PTG184" s="72"/>
      <c r="PTH184" s="72"/>
      <c r="PTI184" s="72"/>
      <c r="PTJ184" s="72"/>
      <c r="PTK184" s="72"/>
      <c r="PTL184" s="72"/>
      <c r="PTM184" s="72"/>
      <c r="PTN184" s="72"/>
      <c r="PTO184" s="72"/>
      <c r="PTP184" s="72"/>
      <c r="PTQ184" s="72"/>
      <c r="PTR184" s="72"/>
      <c r="PTS184" s="72"/>
      <c r="PTT184" s="72"/>
      <c r="PTU184" s="72"/>
      <c r="PTV184" s="72"/>
      <c r="PTW184" s="72"/>
      <c r="PTX184" s="72"/>
      <c r="PTY184" s="72"/>
      <c r="PTZ184" s="72"/>
      <c r="PUA184" s="72"/>
      <c r="PUB184" s="72"/>
      <c r="PUC184" s="72"/>
      <c r="PUD184" s="72"/>
      <c r="PUE184" s="72"/>
      <c r="PUF184" s="72"/>
      <c r="PUG184" s="72"/>
      <c r="PUH184" s="72"/>
      <c r="PUI184" s="72"/>
      <c r="PUJ184" s="72"/>
      <c r="PUK184" s="72"/>
      <c r="PUL184" s="72"/>
      <c r="PUM184" s="72"/>
      <c r="PUN184" s="72"/>
      <c r="PUO184" s="72"/>
      <c r="PUP184" s="72"/>
      <c r="PUQ184" s="72"/>
      <c r="PUR184" s="72"/>
      <c r="PUS184" s="72"/>
      <c r="PUT184" s="72"/>
      <c r="PUU184" s="72"/>
      <c r="PUV184" s="72"/>
      <c r="PUW184" s="72"/>
      <c r="PUX184" s="72"/>
      <c r="PUY184" s="72"/>
      <c r="PUZ184" s="72"/>
      <c r="PVA184" s="72"/>
      <c r="PVB184" s="72"/>
      <c r="PVC184" s="72"/>
      <c r="PVD184" s="72"/>
      <c r="PVE184" s="72"/>
      <c r="PVF184" s="72"/>
      <c r="PVG184" s="72"/>
      <c r="PVH184" s="72"/>
      <c r="PVI184" s="72"/>
      <c r="PVJ184" s="72"/>
      <c r="PVK184" s="72"/>
      <c r="PVL184" s="72"/>
      <c r="PVM184" s="72"/>
      <c r="PVN184" s="72"/>
      <c r="PVO184" s="72"/>
      <c r="PVP184" s="72"/>
      <c r="PVQ184" s="72"/>
      <c r="PVR184" s="72"/>
      <c r="PVS184" s="72"/>
      <c r="PVT184" s="72"/>
      <c r="PVU184" s="72"/>
      <c r="PVV184" s="72"/>
      <c r="PVW184" s="72"/>
      <c r="PVX184" s="72"/>
      <c r="PVY184" s="72"/>
      <c r="PVZ184" s="72"/>
      <c r="PWA184" s="72"/>
      <c r="PWB184" s="72"/>
      <c r="PWC184" s="72"/>
      <c r="PWD184" s="72"/>
      <c r="PWE184" s="72"/>
      <c r="PWF184" s="72"/>
      <c r="PWG184" s="72"/>
      <c r="PWH184" s="72"/>
      <c r="PWI184" s="72"/>
      <c r="PWJ184" s="72"/>
      <c r="PWK184" s="72"/>
      <c r="PWL184" s="72"/>
      <c r="PWM184" s="72"/>
      <c r="PWN184" s="72"/>
      <c r="PWO184" s="72"/>
      <c r="PWP184" s="72"/>
      <c r="PWQ184" s="72"/>
      <c r="PWR184" s="72"/>
      <c r="PWS184" s="72"/>
      <c r="PWT184" s="72"/>
      <c r="PWU184" s="72"/>
      <c r="PWV184" s="72"/>
      <c r="PWW184" s="72"/>
      <c r="PWX184" s="72"/>
      <c r="PWY184" s="72"/>
      <c r="PWZ184" s="72"/>
      <c r="PXA184" s="72"/>
      <c r="PXB184" s="72"/>
      <c r="PXC184" s="72"/>
      <c r="PXD184" s="72"/>
      <c r="PXE184" s="72"/>
      <c r="PXF184" s="72"/>
      <c r="PXG184" s="72"/>
      <c r="PXH184" s="72"/>
      <c r="PXI184" s="72"/>
      <c r="PXJ184" s="72"/>
      <c r="PXK184" s="72"/>
      <c r="PXL184" s="72"/>
      <c r="PXM184" s="72"/>
      <c r="PXN184" s="72"/>
      <c r="PXO184" s="72"/>
      <c r="PXP184" s="72"/>
      <c r="PXQ184" s="72"/>
      <c r="PXR184" s="72"/>
      <c r="PXS184" s="72"/>
      <c r="PXT184" s="72"/>
      <c r="PXU184" s="72"/>
      <c r="PXV184" s="72"/>
      <c r="PXW184" s="72"/>
      <c r="PXX184" s="72"/>
      <c r="PXY184" s="72"/>
      <c r="PXZ184" s="72"/>
      <c r="PYA184" s="72"/>
      <c r="PYB184" s="72"/>
      <c r="PYC184" s="72"/>
      <c r="PYD184" s="72"/>
      <c r="PYE184" s="72"/>
      <c r="PYF184" s="72"/>
      <c r="PYG184" s="72"/>
      <c r="PYH184" s="72"/>
      <c r="PYI184" s="72"/>
      <c r="PYJ184" s="72"/>
      <c r="PYK184" s="72"/>
      <c r="PYL184" s="72"/>
      <c r="PYM184" s="72"/>
      <c r="PYN184" s="72"/>
      <c r="PYO184" s="72"/>
      <c r="PYP184" s="72"/>
      <c r="PYQ184" s="72"/>
      <c r="PYR184" s="72"/>
      <c r="PYS184" s="72"/>
      <c r="PYT184" s="72"/>
      <c r="PYU184" s="72"/>
      <c r="PYV184" s="72"/>
      <c r="PYW184" s="72"/>
      <c r="PYX184" s="72"/>
      <c r="PYY184" s="72"/>
      <c r="PYZ184" s="72"/>
      <c r="PZA184" s="72"/>
      <c r="PZB184" s="72"/>
      <c r="PZC184" s="72"/>
      <c r="PZD184" s="72"/>
      <c r="PZE184" s="72"/>
      <c r="PZF184" s="72"/>
      <c r="PZG184" s="72"/>
      <c r="PZH184" s="72"/>
      <c r="PZI184" s="72"/>
      <c r="PZJ184" s="72"/>
      <c r="PZK184" s="72"/>
      <c r="PZL184" s="72"/>
      <c r="PZM184" s="72"/>
      <c r="PZN184" s="72"/>
      <c r="PZO184" s="72"/>
      <c r="PZP184" s="72"/>
      <c r="PZQ184" s="72"/>
      <c r="PZR184" s="72"/>
      <c r="PZS184" s="72"/>
      <c r="PZT184" s="72"/>
      <c r="PZU184" s="72"/>
      <c r="PZV184" s="72"/>
      <c r="PZW184" s="72"/>
      <c r="PZX184" s="72"/>
      <c r="PZY184" s="72"/>
      <c r="PZZ184" s="72"/>
      <c r="QAA184" s="72"/>
      <c r="QAB184" s="72"/>
      <c r="QAC184" s="72"/>
      <c r="QAD184" s="72"/>
      <c r="QAE184" s="72"/>
      <c r="QAF184" s="72"/>
      <c r="QAG184" s="72"/>
      <c r="QAH184" s="72"/>
      <c r="QAI184" s="72"/>
      <c r="QAJ184" s="72"/>
      <c r="QAK184" s="72"/>
      <c r="QAL184" s="72"/>
      <c r="QAM184" s="72"/>
      <c r="QAN184" s="72"/>
      <c r="QAO184" s="72"/>
      <c r="QAP184" s="72"/>
      <c r="QAQ184" s="72"/>
      <c r="QAR184" s="72"/>
      <c r="QAS184" s="72"/>
      <c r="QAT184" s="72"/>
      <c r="QAU184" s="72"/>
      <c r="QAV184" s="72"/>
      <c r="QAW184" s="72"/>
      <c r="QAX184" s="72"/>
      <c r="QAY184" s="72"/>
      <c r="QAZ184" s="72"/>
      <c r="QBA184" s="72"/>
      <c r="QBB184" s="72"/>
      <c r="QBC184" s="72"/>
      <c r="QBD184" s="72"/>
      <c r="QBE184" s="72"/>
      <c r="QBF184" s="72"/>
      <c r="QBG184" s="72"/>
      <c r="QBH184" s="72"/>
      <c r="QBI184" s="72"/>
      <c r="QBJ184" s="72"/>
      <c r="QBK184" s="72"/>
      <c r="QBL184" s="72"/>
      <c r="QBM184" s="72"/>
      <c r="QBN184" s="72"/>
      <c r="QBO184" s="72"/>
      <c r="QBP184" s="72"/>
      <c r="QBQ184" s="72"/>
      <c r="QBR184" s="72"/>
      <c r="QBS184" s="72"/>
      <c r="QBT184" s="72"/>
      <c r="QBU184" s="72"/>
      <c r="QBV184" s="72"/>
      <c r="QBW184" s="72"/>
      <c r="QBX184" s="72"/>
      <c r="QBY184" s="72"/>
      <c r="QBZ184" s="72"/>
      <c r="QCA184" s="72"/>
      <c r="QCB184" s="72"/>
      <c r="QCC184" s="72"/>
      <c r="QCD184" s="72"/>
      <c r="QCE184" s="72"/>
      <c r="QCF184" s="72"/>
      <c r="QCG184" s="72"/>
      <c r="QCH184" s="72"/>
      <c r="QCI184" s="72"/>
      <c r="QCJ184" s="72"/>
      <c r="QCK184" s="72"/>
      <c r="QCL184" s="72"/>
      <c r="QCM184" s="72"/>
      <c r="QCN184" s="72"/>
      <c r="QCO184" s="72"/>
      <c r="QCP184" s="72"/>
      <c r="QCQ184" s="72"/>
      <c r="QCR184" s="72"/>
      <c r="QCS184" s="72"/>
      <c r="QCT184" s="72"/>
      <c r="QCU184" s="72"/>
      <c r="QCV184" s="72"/>
      <c r="QCW184" s="72"/>
      <c r="QCX184" s="72"/>
      <c r="QCY184" s="72"/>
      <c r="QCZ184" s="72"/>
      <c r="QDA184" s="72"/>
      <c r="QDB184" s="72"/>
      <c r="QDC184" s="72"/>
      <c r="QDD184" s="72"/>
      <c r="QDE184" s="72"/>
      <c r="QDF184" s="72"/>
      <c r="QDG184" s="72"/>
      <c r="QDH184" s="72"/>
      <c r="QDI184" s="72"/>
      <c r="QDJ184" s="72"/>
      <c r="QDK184" s="72"/>
      <c r="QDL184" s="72"/>
      <c r="QDM184" s="72"/>
      <c r="QDN184" s="72"/>
      <c r="QDO184" s="72"/>
      <c r="QDP184" s="72"/>
      <c r="QDQ184" s="72"/>
      <c r="QDR184" s="72"/>
      <c r="QDS184" s="72"/>
      <c r="QDT184" s="72"/>
      <c r="QDU184" s="72"/>
      <c r="QDV184" s="72"/>
      <c r="QDW184" s="72"/>
      <c r="QDX184" s="72"/>
      <c r="QDY184" s="72"/>
      <c r="QDZ184" s="72"/>
      <c r="QEA184" s="72"/>
      <c r="QEB184" s="72"/>
      <c r="QEC184" s="72"/>
      <c r="QED184" s="72"/>
      <c r="QEE184" s="72"/>
      <c r="QEF184" s="72"/>
      <c r="QEG184" s="72"/>
      <c r="QEH184" s="72"/>
      <c r="QEI184" s="72"/>
      <c r="QEJ184" s="72"/>
      <c r="QEK184" s="72"/>
      <c r="QEL184" s="72"/>
      <c r="QEM184" s="72"/>
      <c r="QEN184" s="72"/>
      <c r="QEO184" s="72"/>
      <c r="QEP184" s="72"/>
      <c r="QEQ184" s="72"/>
      <c r="QER184" s="72"/>
      <c r="QES184" s="72"/>
      <c r="QET184" s="72"/>
      <c r="QEU184" s="72"/>
      <c r="QEV184" s="72"/>
      <c r="QEW184" s="72"/>
      <c r="QEX184" s="72"/>
      <c r="QEY184" s="72"/>
      <c r="QEZ184" s="72"/>
      <c r="QFA184" s="72"/>
      <c r="QFB184" s="72"/>
      <c r="QFC184" s="72"/>
      <c r="QFD184" s="72"/>
      <c r="QFE184" s="72"/>
      <c r="QFF184" s="72"/>
      <c r="QFG184" s="72"/>
      <c r="QFH184" s="72"/>
      <c r="QFI184" s="72"/>
      <c r="QFJ184" s="72"/>
      <c r="QFK184" s="72"/>
      <c r="QFL184" s="72"/>
      <c r="QFM184" s="72"/>
      <c r="QFN184" s="72"/>
      <c r="QFO184" s="72"/>
      <c r="QFP184" s="72"/>
      <c r="QFQ184" s="72"/>
      <c r="QFR184" s="72"/>
      <c r="QFS184" s="72"/>
      <c r="QFT184" s="72"/>
      <c r="QFU184" s="72"/>
      <c r="QFV184" s="72"/>
      <c r="QFW184" s="72"/>
      <c r="QFX184" s="72"/>
      <c r="QFY184" s="72"/>
      <c r="QFZ184" s="72"/>
      <c r="QGA184" s="72"/>
      <c r="QGB184" s="72"/>
      <c r="QGC184" s="72"/>
      <c r="QGD184" s="72"/>
      <c r="QGE184" s="72"/>
      <c r="QGF184" s="72"/>
      <c r="QGG184" s="72"/>
      <c r="QGH184" s="72"/>
      <c r="QGI184" s="72"/>
      <c r="QGJ184" s="72"/>
      <c r="QGK184" s="72"/>
      <c r="QGL184" s="72"/>
      <c r="QGM184" s="72"/>
      <c r="QGN184" s="72"/>
      <c r="QGO184" s="72"/>
      <c r="QGP184" s="72"/>
      <c r="QGQ184" s="72"/>
      <c r="QGR184" s="72"/>
      <c r="QGS184" s="72"/>
      <c r="QGT184" s="72"/>
      <c r="QGU184" s="72"/>
      <c r="QGV184" s="72"/>
      <c r="QGW184" s="72"/>
      <c r="QGX184" s="72"/>
      <c r="QGY184" s="72"/>
      <c r="QGZ184" s="72"/>
      <c r="QHA184" s="72"/>
      <c r="QHB184" s="72"/>
      <c r="QHC184" s="72"/>
      <c r="QHD184" s="72"/>
      <c r="QHE184" s="72"/>
      <c r="QHF184" s="72"/>
      <c r="QHG184" s="72"/>
      <c r="QHH184" s="72"/>
      <c r="QHI184" s="72"/>
      <c r="QHJ184" s="72"/>
      <c r="QHK184" s="72"/>
      <c r="QHL184" s="72"/>
      <c r="QHM184" s="72"/>
      <c r="QHN184" s="72"/>
      <c r="QHO184" s="72"/>
      <c r="QHP184" s="72"/>
      <c r="QHQ184" s="72"/>
      <c r="QHR184" s="72"/>
      <c r="QHS184" s="72"/>
      <c r="QHT184" s="72"/>
      <c r="QHU184" s="72"/>
      <c r="QHV184" s="72"/>
      <c r="QHW184" s="72"/>
      <c r="QHX184" s="72"/>
      <c r="QHY184" s="72"/>
      <c r="QHZ184" s="72"/>
      <c r="QIA184" s="72"/>
      <c r="QIB184" s="72"/>
      <c r="QIC184" s="72"/>
      <c r="QID184" s="72"/>
      <c r="QIE184" s="72"/>
      <c r="QIF184" s="72"/>
      <c r="QIG184" s="72"/>
      <c r="QIH184" s="72"/>
      <c r="QII184" s="72"/>
      <c r="QIJ184" s="72"/>
      <c r="QIK184" s="72"/>
      <c r="QIL184" s="72"/>
      <c r="QIM184" s="72"/>
      <c r="QIN184" s="72"/>
      <c r="QIO184" s="72"/>
      <c r="QIP184" s="72"/>
      <c r="QIQ184" s="72"/>
      <c r="QIR184" s="72"/>
      <c r="QIS184" s="72"/>
      <c r="QIT184" s="72"/>
      <c r="QIU184" s="72"/>
      <c r="QIV184" s="72"/>
      <c r="QIW184" s="72"/>
      <c r="QIX184" s="72"/>
      <c r="QIY184" s="72"/>
      <c r="QIZ184" s="72"/>
      <c r="QJA184" s="72"/>
      <c r="QJB184" s="72"/>
      <c r="QJC184" s="72"/>
      <c r="QJD184" s="72"/>
      <c r="QJE184" s="72"/>
      <c r="QJF184" s="72"/>
      <c r="QJG184" s="72"/>
      <c r="QJH184" s="72"/>
      <c r="QJI184" s="72"/>
      <c r="QJJ184" s="72"/>
      <c r="QJK184" s="72"/>
      <c r="QJL184" s="72"/>
      <c r="QJM184" s="72"/>
      <c r="QJN184" s="72"/>
      <c r="QJO184" s="72"/>
      <c r="QJP184" s="72"/>
      <c r="QJQ184" s="72"/>
      <c r="QJR184" s="72"/>
      <c r="QJS184" s="72"/>
      <c r="QJT184" s="72"/>
      <c r="QJU184" s="72"/>
      <c r="QJV184" s="72"/>
      <c r="QJW184" s="72"/>
      <c r="QJX184" s="72"/>
      <c r="QJY184" s="72"/>
      <c r="QJZ184" s="72"/>
      <c r="QKA184" s="72"/>
      <c r="QKB184" s="72"/>
      <c r="QKC184" s="72"/>
      <c r="QKD184" s="72"/>
      <c r="QKE184" s="72"/>
      <c r="QKF184" s="72"/>
      <c r="QKG184" s="72"/>
      <c r="QKH184" s="72"/>
      <c r="QKI184" s="72"/>
      <c r="QKJ184" s="72"/>
      <c r="QKK184" s="72"/>
      <c r="QKL184" s="72"/>
      <c r="QKM184" s="72"/>
      <c r="QKN184" s="72"/>
      <c r="QKO184" s="72"/>
      <c r="QKP184" s="72"/>
      <c r="QKQ184" s="72"/>
      <c r="QKR184" s="72"/>
      <c r="QKS184" s="72"/>
      <c r="QKT184" s="72"/>
      <c r="QKU184" s="72"/>
      <c r="QKV184" s="72"/>
      <c r="QKW184" s="72"/>
      <c r="QKX184" s="72"/>
      <c r="QKY184" s="72"/>
      <c r="QKZ184" s="72"/>
      <c r="QLA184" s="72"/>
      <c r="QLB184" s="72"/>
      <c r="QLC184" s="72"/>
      <c r="QLD184" s="72"/>
      <c r="QLE184" s="72"/>
      <c r="QLF184" s="72"/>
      <c r="QLG184" s="72"/>
      <c r="QLH184" s="72"/>
      <c r="QLI184" s="72"/>
      <c r="QLJ184" s="72"/>
      <c r="QLK184" s="72"/>
      <c r="QLL184" s="72"/>
      <c r="QLM184" s="72"/>
      <c r="QLN184" s="72"/>
      <c r="QLO184" s="72"/>
      <c r="QLP184" s="72"/>
      <c r="QLQ184" s="72"/>
      <c r="QLR184" s="72"/>
      <c r="QLS184" s="72"/>
      <c r="QLT184" s="72"/>
      <c r="QLU184" s="72"/>
      <c r="QLV184" s="72"/>
      <c r="QLW184" s="72"/>
      <c r="QLX184" s="72"/>
      <c r="QLY184" s="72"/>
      <c r="QLZ184" s="72"/>
      <c r="QMA184" s="72"/>
      <c r="QMB184" s="72"/>
      <c r="QMC184" s="72"/>
      <c r="QMD184" s="72"/>
      <c r="QME184" s="72"/>
      <c r="QMF184" s="72"/>
      <c r="QMG184" s="72"/>
      <c r="QMH184" s="72"/>
      <c r="QMI184" s="72"/>
      <c r="QMJ184" s="72"/>
      <c r="QMK184" s="72"/>
      <c r="QML184" s="72"/>
      <c r="QMM184" s="72"/>
      <c r="QMN184" s="72"/>
      <c r="QMO184" s="72"/>
      <c r="QMP184" s="72"/>
      <c r="QMQ184" s="72"/>
      <c r="QMR184" s="72"/>
      <c r="QMS184" s="72"/>
      <c r="QMT184" s="72"/>
      <c r="QMU184" s="72"/>
      <c r="QMV184" s="72"/>
      <c r="QMW184" s="72"/>
      <c r="QMX184" s="72"/>
      <c r="QMY184" s="72"/>
      <c r="QMZ184" s="72"/>
      <c r="QNA184" s="72"/>
      <c r="QNB184" s="72"/>
      <c r="QNC184" s="72"/>
      <c r="QND184" s="72"/>
      <c r="QNE184" s="72"/>
      <c r="QNF184" s="72"/>
      <c r="QNG184" s="72"/>
      <c r="QNH184" s="72"/>
      <c r="QNI184" s="72"/>
      <c r="QNJ184" s="72"/>
      <c r="QNK184" s="72"/>
      <c r="QNL184" s="72"/>
      <c r="QNM184" s="72"/>
      <c r="QNN184" s="72"/>
      <c r="QNO184" s="72"/>
      <c r="QNP184" s="72"/>
      <c r="QNQ184" s="72"/>
      <c r="QNR184" s="72"/>
      <c r="QNS184" s="72"/>
      <c r="QNT184" s="72"/>
      <c r="QNU184" s="72"/>
      <c r="QNV184" s="72"/>
      <c r="QNW184" s="72"/>
      <c r="QNX184" s="72"/>
      <c r="QNY184" s="72"/>
      <c r="QNZ184" s="72"/>
      <c r="QOA184" s="72"/>
      <c r="QOB184" s="72"/>
      <c r="QOC184" s="72"/>
      <c r="QOD184" s="72"/>
      <c r="QOE184" s="72"/>
      <c r="QOF184" s="72"/>
      <c r="QOG184" s="72"/>
      <c r="QOH184" s="72"/>
      <c r="QOI184" s="72"/>
      <c r="QOJ184" s="72"/>
      <c r="QOK184" s="72"/>
      <c r="QOL184" s="72"/>
      <c r="QOM184" s="72"/>
      <c r="QON184" s="72"/>
      <c r="QOO184" s="72"/>
      <c r="QOP184" s="72"/>
      <c r="QOQ184" s="72"/>
      <c r="QOR184" s="72"/>
      <c r="QOS184" s="72"/>
      <c r="QOT184" s="72"/>
      <c r="QOU184" s="72"/>
      <c r="QOV184" s="72"/>
      <c r="QOW184" s="72"/>
      <c r="QOX184" s="72"/>
      <c r="QOY184" s="72"/>
      <c r="QOZ184" s="72"/>
      <c r="QPA184" s="72"/>
      <c r="QPB184" s="72"/>
      <c r="QPC184" s="72"/>
      <c r="QPD184" s="72"/>
      <c r="QPE184" s="72"/>
      <c r="QPF184" s="72"/>
      <c r="QPG184" s="72"/>
      <c r="QPH184" s="72"/>
      <c r="QPI184" s="72"/>
      <c r="QPJ184" s="72"/>
      <c r="QPK184" s="72"/>
      <c r="QPL184" s="72"/>
      <c r="QPM184" s="72"/>
      <c r="QPN184" s="72"/>
      <c r="QPO184" s="72"/>
      <c r="QPP184" s="72"/>
      <c r="QPQ184" s="72"/>
      <c r="QPR184" s="72"/>
      <c r="QPS184" s="72"/>
      <c r="QPT184" s="72"/>
      <c r="QPU184" s="72"/>
      <c r="QPV184" s="72"/>
      <c r="QPW184" s="72"/>
      <c r="QPX184" s="72"/>
      <c r="QPY184" s="72"/>
      <c r="QPZ184" s="72"/>
      <c r="QQA184" s="72"/>
      <c r="QQB184" s="72"/>
      <c r="QQC184" s="72"/>
      <c r="QQD184" s="72"/>
      <c r="QQE184" s="72"/>
      <c r="QQF184" s="72"/>
      <c r="QQG184" s="72"/>
      <c r="QQH184" s="72"/>
      <c r="QQI184" s="72"/>
      <c r="QQJ184" s="72"/>
      <c r="QQK184" s="72"/>
      <c r="QQL184" s="72"/>
      <c r="QQM184" s="72"/>
      <c r="QQN184" s="72"/>
      <c r="QQO184" s="72"/>
      <c r="QQP184" s="72"/>
      <c r="QQQ184" s="72"/>
      <c r="QQR184" s="72"/>
      <c r="QQS184" s="72"/>
      <c r="QQT184" s="72"/>
      <c r="QQU184" s="72"/>
      <c r="QQV184" s="72"/>
      <c r="QQW184" s="72"/>
      <c r="QQX184" s="72"/>
      <c r="QQY184" s="72"/>
      <c r="QQZ184" s="72"/>
      <c r="QRA184" s="72"/>
      <c r="QRB184" s="72"/>
      <c r="QRC184" s="72"/>
      <c r="QRD184" s="72"/>
      <c r="QRE184" s="72"/>
      <c r="QRF184" s="72"/>
      <c r="QRG184" s="72"/>
      <c r="QRH184" s="72"/>
      <c r="QRI184" s="72"/>
      <c r="QRJ184" s="72"/>
      <c r="QRK184" s="72"/>
      <c r="QRL184" s="72"/>
      <c r="QRM184" s="72"/>
      <c r="QRN184" s="72"/>
      <c r="QRO184" s="72"/>
      <c r="QRP184" s="72"/>
      <c r="QRQ184" s="72"/>
      <c r="QRR184" s="72"/>
      <c r="QRS184" s="72"/>
      <c r="QRT184" s="72"/>
      <c r="QRU184" s="72"/>
      <c r="QRV184" s="72"/>
      <c r="QRW184" s="72"/>
      <c r="QRX184" s="72"/>
      <c r="QRY184" s="72"/>
      <c r="QRZ184" s="72"/>
      <c r="QSA184" s="72"/>
      <c r="QSB184" s="72"/>
      <c r="QSC184" s="72"/>
      <c r="QSD184" s="72"/>
      <c r="QSE184" s="72"/>
      <c r="QSF184" s="72"/>
      <c r="QSG184" s="72"/>
      <c r="QSH184" s="72"/>
      <c r="QSI184" s="72"/>
      <c r="QSJ184" s="72"/>
      <c r="QSK184" s="72"/>
      <c r="QSL184" s="72"/>
      <c r="QSM184" s="72"/>
      <c r="QSN184" s="72"/>
      <c r="QSO184" s="72"/>
      <c r="QSP184" s="72"/>
      <c r="QSQ184" s="72"/>
      <c r="QSR184" s="72"/>
      <c r="QSS184" s="72"/>
      <c r="QST184" s="72"/>
      <c r="QSU184" s="72"/>
      <c r="QSV184" s="72"/>
      <c r="QSW184" s="72"/>
      <c r="QSX184" s="72"/>
      <c r="QSY184" s="72"/>
      <c r="QSZ184" s="72"/>
      <c r="QTA184" s="72"/>
      <c r="QTB184" s="72"/>
      <c r="QTC184" s="72"/>
      <c r="QTD184" s="72"/>
      <c r="QTE184" s="72"/>
      <c r="QTF184" s="72"/>
      <c r="QTG184" s="72"/>
      <c r="QTH184" s="72"/>
      <c r="QTI184" s="72"/>
      <c r="QTJ184" s="72"/>
      <c r="QTK184" s="72"/>
      <c r="QTL184" s="72"/>
      <c r="QTM184" s="72"/>
      <c r="QTN184" s="72"/>
      <c r="QTO184" s="72"/>
      <c r="QTP184" s="72"/>
      <c r="QTQ184" s="72"/>
      <c r="QTR184" s="72"/>
      <c r="QTS184" s="72"/>
      <c r="QTT184" s="72"/>
      <c r="QTU184" s="72"/>
      <c r="QTV184" s="72"/>
      <c r="QTW184" s="72"/>
      <c r="QTX184" s="72"/>
      <c r="QTY184" s="72"/>
      <c r="QTZ184" s="72"/>
      <c r="QUA184" s="72"/>
      <c r="QUB184" s="72"/>
      <c r="QUC184" s="72"/>
      <c r="QUD184" s="72"/>
      <c r="QUE184" s="72"/>
      <c r="QUF184" s="72"/>
      <c r="QUG184" s="72"/>
      <c r="QUH184" s="72"/>
      <c r="QUI184" s="72"/>
      <c r="QUJ184" s="72"/>
      <c r="QUK184" s="72"/>
      <c r="QUL184" s="72"/>
      <c r="QUM184" s="72"/>
      <c r="QUN184" s="72"/>
      <c r="QUO184" s="72"/>
      <c r="QUP184" s="72"/>
      <c r="QUQ184" s="72"/>
      <c r="QUR184" s="72"/>
      <c r="QUS184" s="72"/>
      <c r="QUT184" s="72"/>
      <c r="QUU184" s="72"/>
      <c r="QUV184" s="72"/>
      <c r="QUW184" s="72"/>
      <c r="QUX184" s="72"/>
      <c r="QUY184" s="72"/>
      <c r="QUZ184" s="72"/>
      <c r="QVA184" s="72"/>
      <c r="QVB184" s="72"/>
      <c r="QVC184" s="72"/>
      <c r="QVD184" s="72"/>
      <c r="QVE184" s="72"/>
      <c r="QVF184" s="72"/>
      <c r="QVG184" s="72"/>
      <c r="QVH184" s="72"/>
      <c r="QVI184" s="72"/>
      <c r="QVJ184" s="72"/>
      <c r="QVK184" s="72"/>
      <c r="QVL184" s="72"/>
      <c r="QVM184" s="72"/>
      <c r="QVN184" s="72"/>
      <c r="QVO184" s="72"/>
      <c r="QVP184" s="72"/>
      <c r="QVQ184" s="72"/>
      <c r="QVR184" s="72"/>
      <c r="QVS184" s="72"/>
      <c r="QVT184" s="72"/>
      <c r="QVU184" s="72"/>
      <c r="QVV184" s="72"/>
      <c r="QVW184" s="72"/>
      <c r="QVX184" s="72"/>
      <c r="QVY184" s="72"/>
      <c r="QVZ184" s="72"/>
      <c r="QWA184" s="72"/>
      <c r="QWB184" s="72"/>
      <c r="QWC184" s="72"/>
      <c r="QWD184" s="72"/>
      <c r="QWE184" s="72"/>
      <c r="QWF184" s="72"/>
      <c r="QWG184" s="72"/>
      <c r="QWH184" s="72"/>
      <c r="QWI184" s="72"/>
      <c r="QWJ184" s="72"/>
      <c r="QWK184" s="72"/>
      <c r="QWL184" s="72"/>
      <c r="QWM184" s="72"/>
      <c r="QWN184" s="72"/>
      <c r="QWO184" s="72"/>
      <c r="QWP184" s="72"/>
      <c r="QWQ184" s="72"/>
      <c r="QWR184" s="72"/>
      <c r="QWS184" s="72"/>
      <c r="QWT184" s="72"/>
      <c r="QWU184" s="72"/>
      <c r="QWV184" s="72"/>
      <c r="QWW184" s="72"/>
      <c r="QWX184" s="72"/>
      <c r="QWY184" s="72"/>
      <c r="QWZ184" s="72"/>
      <c r="QXA184" s="72"/>
      <c r="QXB184" s="72"/>
      <c r="QXC184" s="72"/>
      <c r="QXD184" s="72"/>
      <c r="QXE184" s="72"/>
      <c r="QXF184" s="72"/>
      <c r="QXG184" s="72"/>
      <c r="QXH184" s="72"/>
      <c r="QXI184" s="72"/>
      <c r="QXJ184" s="72"/>
      <c r="QXK184" s="72"/>
      <c r="QXL184" s="72"/>
      <c r="QXM184" s="72"/>
      <c r="QXN184" s="72"/>
      <c r="QXO184" s="72"/>
      <c r="QXP184" s="72"/>
      <c r="QXQ184" s="72"/>
      <c r="QXR184" s="72"/>
      <c r="QXS184" s="72"/>
      <c r="QXT184" s="72"/>
      <c r="QXU184" s="72"/>
      <c r="QXV184" s="72"/>
      <c r="QXW184" s="72"/>
      <c r="QXX184" s="72"/>
      <c r="QXY184" s="72"/>
      <c r="QXZ184" s="72"/>
      <c r="QYA184" s="72"/>
      <c r="QYB184" s="72"/>
      <c r="QYC184" s="72"/>
      <c r="QYD184" s="72"/>
      <c r="QYE184" s="72"/>
      <c r="QYF184" s="72"/>
      <c r="QYG184" s="72"/>
      <c r="QYH184" s="72"/>
      <c r="QYI184" s="72"/>
      <c r="QYJ184" s="72"/>
      <c r="QYK184" s="72"/>
      <c r="QYL184" s="72"/>
      <c r="QYM184" s="72"/>
      <c r="QYN184" s="72"/>
      <c r="QYO184" s="72"/>
      <c r="QYP184" s="72"/>
      <c r="QYQ184" s="72"/>
      <c r="QYR184" s="72"/>
      <c r="QYS184" s="72"/>
      <c r="QYT184" s="72"/>
      <c r="QYU184" s="72"/>
      <c r="QYV184" s="72"/>
      <c r="QYW184" s="72"/>
      <c r="QYX184" s="72"/>
      <c r="QYY184" s="72"/>
      <c r="QYZ184" s="72"/>
      <c r="QZA184" s="72"/>
      <c r="QZB184" s="72"/>
      <c r="QZC184" s="72"/>
      <c r="QZD184" s="72"/>
      <c r="QZE184" s="72"/>
      <c r="QZF184" s="72"/>
      <c r="QZG184" s="72"/>
      <c r="QZH184" s="72"/>
      <c r="QZI184" s="72"/>
      <c r="QZJ184" s="72"/>
      <c r="QZK184" s="72"/>
      <c r="QZL184" s="72"/>
      <c r="QZM184" s="72"/>
      <c r="QZN184" s="72"/>
      <c r="QZO184" s="72"/>
      <c r="QZP184" s="72"/>
      <c r="QZQ184" s="72"/>
      <c r="QZR184" s="72"/>
      <c r="QZS184" s="72"/>
      <c r="QZT184" s="72"/>
      <c r="QZU184" s="72"/>
      <c r="QZV184" s="72"/>
      <c r="QZW184" s="72"/>
      <c r="QZX184" s="72"/>
      <c r="QZY184" s="72"/>
      <c r="QZZ184" s="72"/>
      <c r="RAA184" s="72"/>
      <c r="RAB184" s="72"/>
      <c r="RAC184" s="72"/>
      <c r="RAD184" s="72"/>
      <c r="RAE184" s="72"/>
      <c r="RAF184" s="72"/>
      <c r="RAG184" s="72"/>
      <c r="RAH184" s="72"/>
      <c r="RAI184" s="72"/>
      <c r="RAJ184" s="72"/>
      <c r="RAK184" s="72"/>
      <c r="RAL184" s="72"/>
      <c r="RAM184" s="72"/>
      <c r="RAN184" s="72"/>
      <c r="RAO184" s="72"/>
      <c r="RAP184" s="72"/>
      <c r="RAQ184" s="72"/>
      <c r="RAR184" s="72"/>
      <c r="RAS184" s="72"/>
      <c r="RAT184" s="72"/>
      <c r="RAU184" s="72"/>
      <c r="RAV184" s="72"/>
      <c r="RAW184" s="72"/>
      <c r="RAX184" s="72"/>
      <c r="RAY184" s="72"/>
      <c r="RAZ184" s="72"/>
      <c r="RBA184" s="72"/>
      <c r="RBB184" s="72"/>
      <c r="RBC184" s="72"/>
      <c r="RBD184" s="72"/>
      <c r="RBE184" s="72"/>
      <c r="RBF184" s="72"/>
      <c r="RBG184" s="72"/>
      <c r="RBH184" s="72"/>
      <c r="RBI184" s="72"/>
      <c r="RBJ184" s="72"/>
      <c r="RBK184" s="72"/>
      <c r="RBL184" s="72"/>
      <c r="RBM184" s="72"/>
      <c r="RBN184" s="72"/>
      <c r="RBO184" s="72"/>
      <c r="RBP184" s="72"/>
      <c r="RBQ184" s="72"/>
      <c r="RBR184" s="72"/>
      <c r="RBS184" s="72"/>
      <c r="RBT184" s="72"/>
      <c r="RBU184" s="72"/>
      <c r="RBV184" s="72"/>
      <c r="RBW184" s="72"/>
      <c r="RBX184" s="72"/>
      <c r="RBY184" s="72"/>
      <c r="RBZ184" s="72"/>
      <c r="RCA184" s="72"/>
      <c r="RCB184" s="72"/>
      <c r="RCC184" s="72"/>
      <c r="RCD184" s="72"/>
      <c r="RCE184" s="72"/>
      <c r="RCF184" s="72"/>
      <c r="RCG184" s="72"/>
      <c r="RCH184" s="72"/>
      <c r="RCI184" s="72"/>
      <c r="RCJ184" s="72"/>
      <c r="RCK184" s="72"/>
      <c r="RCL184" s="72"/>
      <c r="RCM184" s="72"/>
      <c r="RCN184" s="72"/>
      <c r="RCO184" s="72"/>
      <c r="RCP184" s="72"/>
      <c r="RCQ184" s="72"/>
      <c r="RCR184" s="72"/>
      <c r="RCS184" s="72"/>
      <c r="RCT184" s="72"/>
      <c r="RCU184" s="72"/>
      <c r="RCV184" s="72"/>
      <c r="RCW184" s="72"/>
      <c r="RCX184" s="72"/>
      <c r="RCY184" s="72"/>
      <c r="RCZ184" s="72"/>
      <c r="RDA184" s="72"/>
      <c r="RDB184" s="72"/>
      <c r="RDC184" s="72"/>
      <c r="RDD184" s="72"/>
      <c r="RDE184" s="72"/>
      <c r="RDF184" s="72"/>
      <c r="RDG184" s="72"/>
      <c r="RDH184" s="72"/>
      <c r="RDI184" s="72"/>
      <c r="RDJ184" s="72"/>
      <c r="RDK184" s="72"/>
      <c r="RDL184" s="72"/>
      <c r="RDM184" s="72"/>
      <c r="RDN184" s="72"/>
      <c r="RDO184" s="72"/>
      <c r="RDP184" s="72"/>
      <c r="RDQ184" s="72"/>
      <c r="RDR184" s="72"/>
      <c r="RDS184" s="72"/>
      <c r="RDT184" s="72"/>
      <c r="RDU184" s="72"/>
      <c r="RDV184" s="72"/>
      <c r="RDW184" s="72"/>
      <c r="RDX184" s="72"/>
      <c r="RDY184" s="72"/>
      <c r="RDZ184" s="72"/>
      <c r="REA184" s="72"/>
      <c r="REB184" s="72"/>
      <c r="REC184" s="72"/>
      <c r="RED184" s="72"/>
      <c r="REE184" s="72"/>
      <c r="REF184" s="72"/>
      <c r="REG184" s="72"/>
      <c r="REH184" s="72"/>
      <c r="REI184" s="72"/>
      <c r="REJ184" s="72"/>
      <c r="REK184" s="72"/>
      <c r="REL184" s="72"/>
      <c r="REM184" s="72"/>
      <c r="REN184" s="72"/>
      <c r="REO184" s="72"/>
      <c r="REP184" s="72"/>
      <c r="REQ184" s="72"/>
      <c r="RER184" s="72"/>
      <c r="RES184" s="72"/>
      <c r="RET184" s="72"/>
      <c r="REU184" s="72"/>
      <c r="REV184" s="72"/>
      <c r="REW184" s="72"/>
      <c r="REX184" s="72"/>
      <c r="REY184" s="72"/>
      <c r="REZ184" s="72"/>
      <c r="RFA184" s="72"/>
      <c r="RFB184" s="72"/>
      <c r="RFC184" s="72"/>
      <c r="RFD184" s="72"/>
      <c r="RFE184" s="72"/>
      <c r="RFF184" s="72"/>
      <c r="RFG184" s="72"/>
      <c r="RFH184" s="72"/>
      <c r="RFI184" s="72"/>
      <c r="RFJ184" s="72"/>
      <c r="RFK184" s="72"/>
      <c r="RFL184" s="72"/>
      <c r="RFM184" s="72"/>
      <c r="RFN184" s="72"/>
      <c r="RFO184" s="72"/>
      <c r="RFP184" s="72"/>
      <c r="RFQ184" s="72"/>
      <c r="RFR184" s="72"/>
      <c r="RFS184" s="72"/>
      <c r="RFT184" s="72"/>
      <c r="RFU184" s="72"/>
      <c r="RFV184" s="72"/>
      <c r="RFW184" s="72"/>
      <c r="RFX184" s="72"/>
      <c r="RFY184" s="72"/>
      <c r="RFZ184" s="72"/>
      <c r="RGA184" s="72"/>
      <c r="RGB184" s="72"/>
      <c r="RGC184" s="72"/>
      <c r="RGD184" s="72"/>
      <c r="RGE184" s="72"/>
      <c r="RGF184" s="72"/>
      <c r="RGG184" s="72"/>
      <c r="RGH184" s="72"/>
      <c r="RGI184" s="72"/>
      <c r="RGJ184" s="72"/>
      <c r="RGK184" s="72"/>
      <c r="RGL184" s="72"/>
      <c r="RGM184" s="72"/>
      <c r="RGN184" s="72"/>
      <c r="RGO184" s="72"/>
      <c r="RGP184" s="72"/>
      <c r="RGQ184" s="72"/>
      <c r="RGR184" s="72"/>
      <c r="RGS184" s="72"/>
      <c r="RGT184" s="72"/>
      <c r="RGU184" s="72"/>
      <c r="RGV184" s="72"/>
      <c r="RGW184" s="72"/>
      <c r="RGX184" s="72"/>
      <c r="RGY184" s="72"/>
      <c r="RGZ184" s="72"/>
      <c r="RHA184" s="72"/>
      <c r="RHB184" s="72"/>
      <c r="RHC184" s="72"/>
      <c r="RHD184" s="72"/>
      <c r="RHE184" s="72"/>
      <c r="RHF184" s="72"/>
      <c r="RHG184" s="72"/>
      <c r="RHH184" s="72"/>
      <c r="RHI184" s="72"/>
      <c r="RHJ184" s="72"/>
      <c r="RHK184" s="72"/>
      <c r="RHL184" s="72"/>
      <c r="RHM184" s="72"/>
      <c r="RHN184" s="72"/>
      <c r="RHO184" s="72"/>
      <c r="RHP184" s="72"/>
      <c r="RHQ184" s="72"/>
      <c r="RHR184" s="72"/>
      <c r="RHS184" s="72"/>
      <c r="RHT184" s="72"/>
      <c r="RHU184" s="72"/>
      <c r="RHV184" s="72"/>
      <c r="RHW184" s="72"/>
      <c r="RHX184" s="72"/>
      <c r="RHY184" s="72"/>
      <c r="RHZ184" s="72"/>
      <c r="RIA184" s="72"/>
      <c r="RIB184" s="72"/>
      <c r="RIC184" s="72"/>
      <c r="RID184" s="72"/>
      <c r="RIE184" s="72"/>
      <c r="RIF184" s="72"/>
      <c r="RIG184" s="72"/>
      <c r="RIH184" s="72"/>
      <c r="RII184" s="72"/>
      <c r="RIJ184" s="72"/>
      <c r="RIK184" s="72"/>
      <c r="RIL184" s="72"/>
      <c r="RIM184" s="72"/>
      <c r="RIN184" s="72"/>
      <c r="RIO184" s="72"/>
      <c r="RIP184" s="72"/>
      <c r="RIQ184" s="72"/>
      <c r="RIR184" s="72"/>
      <c r="RIS184" s="72"/>
      <c r="RIT184" s="72"/>
      <c r="RIU184" s="72"/>
      <c r="RIV184" s="72"/>
      <c r="RIW184" s="72"/>
      <c r="RIX184" s="72"/>
      <c r="RIY184" s="72"/>
      <c r="RIZ184" s="72"/>
      <c r="RJA184" s="72"/>
      <c r="RJB184" s="72"/>
      <c r="RJC184" s="72"/>
      <c r="RJD184" s="72"/>
      <c r="RJE184" s="72"/>
      <c r="RJF184" s="72"/>
      <c r="RJG184" s="72"/>
      <c r="RJH184" s="72"/>
      <c r="RJI184" s="72"/>
      <c r="RJJ184" s="72"/>
      <c r="RJK184" s="72"/>
      <c r="RJL184" s="72"/>
      <c r="RJM184" s="72"/>
      <c r="RJN184" s="72"/>
      <c r="RJO184" s="72"/>
      <c r="RJP184" s="72"/>
      <c r="RJQ184" s="72"/>
      <c r="RJR184" s="72"/>
      <c r="RJS184" s="72"/>
      <c r="RJT184" s="72"/>
      <c r="RJU184" s="72"/>
      <c r="RJV184" s="72"/>
      <c r="RJW184" s="72"/>
      <c r="RJX184" s="72"/>
      <c r="RJY184" s="72"/>
      <c r="RJZ184" s="72"/>
      <c r="RKA184" s="72"/>
      <c r="RKB184" s="72"/>
      <c r="RKC184" s="72"/>
      <c r="RKD184" s="72"/>
      <c r="RKE184" s="72"/>
      <c r="RKF184" s="72"/>
      <c r="RKG184" s="72"/>
      <c r="RKH184" s="72"/>
      <c r="RKI184" s="72"/>
      <c r="RKJ184" s="72"/>
      <c r="RKK184" s="72"/>
      <c r="RKL184" s="72"/>
      <c r="RKM184" s="72"/>
      <c r="RKN184" s="72"/>
      <c r="RKO184" s="72"/>
      <c r="RKP184" s="72"/>
      <c r="RKQ184" s="72"/>
      <c r="RKR184" s="72"/>
      <c r="RKS184" s="72"/>
      <c r="RKT184" s="72"/>
      <c r="RKU184" s="72"/>
      <c r="RKV184" s="72"/>
      <c r="RKW184" s="72"/>
      <c r="RKX184" s="72"/>
      <c r="RKY184" s="72"/>
      <c r="RKZ184" s="72"/>
      <c r="RLA184" s="72"/>
      <c r="RLB184" s="72"/>
      <c r="RLC184" s="72"/>
      <c r="RLD184" s="72"/>
      <c r="RLE184" s="72"/>
      <c r="RLF184" s="72"/>
      <c r="RLG184" s="72"/>
      <c r="RLH184" s="72"/>
      <c r="RLI184" s="72"/>
      <c r="RLJ184" s="72"/>
      <c r="RLK184" s="72"/>
      <c r="RLL184" s="72"/>
      <c r="RLM184" s="72"/>
      <c r="RLN184" s="72"/>
      <c r="RLO184" s="72"/>
      <c r="RLP184" s="72"/>
      <c r="RLQ184" s="72"/>
      <c r="RLR184" s="72"/>
      <c r="RLS184" s="72"/>
      <c r="RLT184" s="72"/>
      <c r="RLU184" s="72"/>
      <c r="RLV184" s="72"/>
      <c r="RLW184" s="72"/>
      <c r="RLX184" s="72"/>
      <c r="RLY184" s="72"/>
      <c r="RLZ184" s="72"/>
      <c r="RMA184" s="72"/>
      <c r="RMB184" s="72"/>
      <c r="RMC184" s="72"/>
      <c r="RMD184" s="72"/>
      <c r="RME184" s="72"/>
      <c r="RMF184" s="72"/>
      <c r="RMG184" s="72"/>
      <c r="RMH184" s="72"/>
      <c r="RMI184" s="72"/>
      <c r="RMJ184" s="72"/>
      <c r="RMK184" s="72"/>
      <c r="RML184" s="72"/>
      <c r="RMM184" s="72"/>
      <c r="RMN184" s="72"/>
      <c r="RMO184" s="72"/>
      <c r="RMP184" s="72"/>
      <c r="RMQ184" s="72"/>
      <c r="RMR184" s="72"/>
      <c r="RMS184" s="72"/>
      <c r="RMT184" s="72"/>
      <c r="RMU184" s="72"/>
      <c r="RMV184" s="72"/>
      <c r="RMW184" s="72"/>
      <c r="RMX184" s="72"/>
      <c r="RMY184" s="72"/>
      <c r="RMZ184" s="72"/>
      <c r="RNA184" s="72"/>
      <c r="RNB184" s="72"/>
      <c r="RNC184" s="72"/>
      <c r="RND184" s="72"/>
      <c r="RNE184" s="72"/>
      <c r="RNF184" s="72"/>
      <c r="RNG184" s="72"/>
      <c r="RNH184" s="72"/>
      <c r="RNI184" s="72"/>
      <c r="RNJ184" s="72"/>
      <c r="RNK184" s="72"/>
      <c r="RNL184" s="72"/>
      <c r="RNM184" s="72"/>
      <c r="RNN184" s="72"/>
      <c r="RNO184" s="72"/>
      <c r="RNP184" s="72"/>
      <c r="RNQ184" s="72"/>
      <c r="RNR184" s="72"/>
      <c r="RNS184" s="72"/>
      <c r="RNT184" s="72"/>
      <c r="RNU184" s="72"/>
      <c r="RNV184" s="72"/>
      <c r="RNW184" s="72"/>
      <c r="RNX184" s="72"/>
      <c r="RNY184" s="72"/>
      <c r="RNZ184" s="72"/>
      <c r="ROA184" s="72"/>
      <c r="ROB184" s="72"/>
      <c r="ROC184" s="72"/>
      <c r="ROD184" s="72"/>
      <c r="ROE184" s="72"/>
      <c r="ROF184" s="72"/>
      <c r="ROG184" s="72"/>
      <c r="ROH184" s="72"/>
      <c r="ROI184" s="72"/>
      <c r="ROJ184" s="72"/>
      <c r="ROK184" s="72"/>
      <c r="ROL184" s="72"/>
      <c r="ROM184" s="72"/>
      <c r="RON184" s="72"/>
      <c r="ROO184" s="72"/>
      <c r="ROP184" s="72"/>
      <c r="ROQ184" s="72"/>
      <c r="ROR184" s="72"/>
      <c r="ROS184" s="72"/>
      <c r="ROT184" s="72"/>
      <c r="ROU184" s="72"/>
      <c r="ROV184" s="72"/>
      <c r="ROW184" s="72"/>
      <c r="ROX184" s="72"/>
      <c r="ROY184" s="72"/>
      <c r="ROZ184" s="72"/>
      <c r="RPA184" s="72"/>
      <c r="RPB184" s="72"/>
      <c r="RPC184" s="72"/>
      <c r="RPD184" s="72"/>
      <c r="RPE184" s="72"/>
      <c r="RPF184" s="72"/>
      <c r="RPG184" s="72"/>
      <c r="RPH184" s="72"/>
      <c r="RPI184" s="72"/>
      <c r="RPJ184" s="72"/>
      <c r="RPK184" s="72"/>
      <c r="RPL184" s="72"/>
      <c r="RPM184" s="72"/>
      <c r="RPN184" s="72"/>
      <c r="RPO184" s="72"/>
      <c r="RPP184" s="72"/>
      <c r="RPQ184" s="72"/>
      <c r="RPR184" s="72"/>
      <c r="RPS184" s="72"/>
      <c r="RPT184" s="72"/>
      <c r="RPU184" s="72"/>
      <c r="RPV184" s="72"/>
      <c r="RPW184" s="72"/>
      <c r="RPX184" s="72"/>
      <c r="RPY184" s="72"/>
      <c r="RPZ184" s="72"/>
      <c r="RQA184" s="72"/>
      <c r="RQB184" s="72"/>
      <c r="RQC184" s="72"/>
      <c r="RQD184" s="72"/>
      <c r="RQE184" s="72"/>
      <c r="RQF184" s="72"/>
      <c r="RQG184" s="72"/>
      <c r="RQH184" s="72"/>
      <c r="RQI184" s="72"/>
      <c r="RQJ184" s="72"/>
      <c r="RQK184" s="72"/>
      <c r="RQL184" s="72"/>
      <c r="RQM184" s="72"/>
      <c r="RQN184" s="72"/>
      <c r="RQO184" s="72"/>
      <c r="RQP184" s="72"/>
      <c r="RQQ184" s="72"/>
      <c r="RQR184" s="72"/>
      <c r="RQS184" s="72"/>
      <c r="RQT184" s="72"/>
      <c r="RQU184" s="72"/>
      <c r="RQV184" s="72"/>
      <c r="RQW184" s="72"/>
      <c r="RQX184" s="72"/>
      <c r="RQY184" s="72"/>
      <c r="RQZ184" s="72"/>
      <c r="RRA184" s="72"/>
      <c r="RRB184" s="72"/>
      <c r="RRC184" s="72"/>
      <c r="RRD184" s="72"/>
      <c r="RRE184" s="72"/>
      <c r="RRF184" s="72"/>
      <c r="RRG184" s="72"/>
      <c r="RRH184" s="72"/>
      <c r="RRI184" s="72"/>
      <c r="RRJ184" s="72"/>
      <c r="RRK184" s="72"/>
      <c r="RRL184" s="72"/>
      <c r="RRM184" s="72"/>
      <c r="RRN184" s="72"/>
      <c r="RRO184" s="72"/>
      <c r="RRP184" s="72"/>
      <c r="RRQ184" s="72"/>
      <c r="RRR184" s="72"/>
      <c r="RRS184" s="72"/>
      <c r="RRT184" s="72"/>
      <c r="RRU184" s="72"/>
      <c r="RRV184" s="72"/>
      <c r="RRW184" s="72"/>
      <c r="RRX184" s="72"/>
      <c r="RRY184" s="72"/>
      <c r="RRZ184" s="72"/>
      <c r="RSA184" s="72"/>
      <c r="RSB184" s="72"/>
      <c r="RSC184" s="72"/>
      <c r="RSD184" s="72"/>
      <c r="RSE184" s="72"/>
      <c r="RSF184" s="72"/>
      <c r="RSG184" s="72"/>
      <c r="RSH184" s="72"/>
      <c r="RSI184" s="72"/>
      <c r="RSJ184" s="72"/>
      <c r="RSK184" s="72"/>
      <c r="RSL184" s="72"/>
      <c r="RSM184" s="72"/>
      <c r="RSN184" s="72"/>
      <c r="RSO184" s="72"/>
      <c r="RSP184" s="72"/>
      <c r="RSQ184" s="72"/>
      <c r="RSR184" s="72"/>
      <c r="RSS184" s="72"/>
      <c r="RST184" s="72"/>
      <c r="RSU184" s="72"/>
      <c r="RSV184" s="72"/>
      <c r="RSW184" s="72"/>
      <c r="RSX184" s="72"/>
      <c r="RSY184" s="72"/>
      <c r="RSZ184" s="72"/>
      <c r="RTA184" s="72"/>
      <c r="RTB184" s="72"/>
      <c r="RTC184" s="72"/>
      <c r="RTD184" s="72"/>
      <c r="RTE184" s="72"/>
      <c r="RTF184" s="72"/>
      <c r="RTG184" s="72"/>
      <c r="RTH184" s="72"/>
      <c r="RTI184" s="72"/>
      <c r="RTJ184" s="72"/>
      <c r="RTK184" s="72"/>
      <c r="RTL184" s="72"/>
      <c r="RTM184" s="72"/>
      <c r="RTN184" s="72"/>
      <c r="RTO184" s="72"/>
      <c r="RTP184" s="72"/>
      <c r="RTQ184" s="72"/>
      <c r="RTR184" s="72"/>
      <c r="RTS184" s="72"/>
      <c r="RTT184" s="72"/>
      <c r="RTU184" s="72"/>
      <c r="RTV184" s="72"/>
      <c r="RTW184" s="72"/>
      <c r="RTX184" s="72"/>
      <c r="RTY184" s="72"/>
      <c r="RTZ184" s="72"/>
      <c r="RUA184" s="72"/>
      <c r="RUB184" s="72"/>
      <c r="RUC184" s="72"/>
      <c r="RUD184" s="72"/>
      <c r="RUE184" s="72"/>
      <c r="RUF184" s="72"/>
      <c r="RUG184" s="72"/>
      <c r="RUH184" s="72"/>
      <c r="RUI184" s="72"/>
      <c r="RUJ184" s="72"/>
      <c r="RUK184" s="72"/>
      <c r="RUL184" s="72"/>
      <c r="RUM184" s="72"/>
      <c r="RUN184" s="72"/>
      <c r="RUO184" s="72"/>
      <c r="RUP184" s="72"/>
      <c r="RUQ184" s="72"/>
      <c r="RUR184" s="72"/>
      <c r="RUS184" s="72"/>
      <c r="RUT184" s="72"/>
      <c r="RUU184" s="72"/>
      <c r="RUV184" s="72"/>
      <c r="RUW184" s="72"/>
      <c r="RUX184" s="72"/>
      <c r="RUY184" s="72"/>
      <c r="RUZ184" s="72"/>
      <c r="RVA184" s="72"/>
      <c r="RVB184" s="72"/>
      <c r="RVC184" s="72"/>
      <c r="RVD184" s="72"/>
      <c r="RVE184" s="72"/>
      <c r="RVF184" s="72"/>
      <c r="RVG184" s="72"/>
      <c r="RVH184" s="72"/>
      <c r="RVI184" s="72"/>
      <c r="RVJ184" s="72"/>
      <c r="RVK184" s="72"/>
      <c r="RVL184" s="72"/>
      <c r="RVM184" s="72"/>
      <c r="RVN184" s="72"/>
      <c r="RVO184" s="72"/>
      <c r="RVP184" s="72"/>
      <c r="RVQ184" s="72"/>
      <c r="RVR184" s="72"/>
      <c r="RVS184" s="72"/>
      <c r="RVT184" s="72"/>
      <c r="RVU184" s="72"/>
      <c r="RVV184" s="72"/>
      <c r="RVW184" s="72"/>
      <c r="RVX184" s="72"/>
      <c r="RVY184" s="72"/>
      <c r="RVZ184" s="72"/>
      <c r="RWA184" s="72"/>
      <c r="RWB184" s="72"/>
      <c r="RWC184" s="72"/>
      <c r="RWD184" s="72"/>
      <c r="RWE184" s="72"/>
      <c r="RWF184" s="72"/>
      <c r="RWG184" s="72"/>
      <c r="RWH184" s="72"/>
      <c r="RWI184" s="72"/>
      <c r="RWJ184" s="72"/>
      <c r="RWK184" s="72"/>
      <c r="RWL184" s="72"/>
      <c r="RWM184" s="72"/>
      <c r="RWN184" s="72"/>
      <c r="RWO184" s="72"/>
      <c r="RWP184" s="72"/>
      <c r="RWQ184" s="72"/>
      <c r="RWR184" s="72"/>
      <c r="RWS184" s="72"/>
      <c r="RWT184" s="72"/>
      <c r="RWU184" s="72"/>
      <c r="RWV184" s="72"/>
      <c r="RWW184" s="72"/>
      <c r="RWX184" s="72"/>
      <c r="RWY184" s="72"/>
      <c r="RWZ184" s="72"/>
      <c r="RXA184" s="72"/>
      <c r="RXB184" s="72"/>
      <c r="RXC184" s="72"/>
      <c r="RXD184" s="72"/>
      <c r="RXE184" s="72"/>
      <c r="RXF184" s="72"/>
      <c r="RXG184" s="72"/>
      <c r="RXH184" s="72"/>
      <c r="RXI184" s="72"/>
      <c r="RXJ184" s="72"/>
      <c r="RXK184" s="72"/>
      <c r="RXL184" s="72"/>
      <c r="RXM184" s="72"/>
      <c r="RXN184" s="72"/>
      <c r="RXO184" s="72"/>
      <c r="RXP184" s="72"/>
      <c r="RXQ184" s="72"/>
      <c r="RXR184" s="72"/>
      <c r="RXS184" s="72"/>
      <c r="RXT184" s="72"/>
      <c r="RXU184" s="72"/>
      <c r="RXV184" s="72"/>
      <c r="RXW184" s="72"/>
      <c r="RXX184" s="72"/>
      <c r="RXY184" s="72"/>
      <c r="RXZ184" s="72"/>
      <c r="RYA184" s="72"/>
      <c r="RYB184" s="72"/>
      <c r="RYC184" s="72"/>
      <c r="RYD184" s="72"/>
      <c r="RYE184" s="72"/>
      <c r="RYF184" s="72"/>
      <c r="RYG184" s="72"/>
      <c r="RYH184" s="72"/>
      <c r="RYI184" s="72"/>
      <c r="RYJ184" s="72"/>
      <c r="RYK184" s="72"/>
      <c r="RYL184" s="72"/>
      <c r="RYM184" s="72"/>
      <c r="RYN184" s="72"/>
      <c r="RYO184" s="72"/>
      <c r="RYP184" s="72"/>
      <c r="RYQ184" s="72"/>
      <c r="RYR184" s="72"/>
      <c r="RYS184" s="72"/>
      <c r="RYT184" s="72"/>
      <c r="RYU184" s="72"/>
      <c r="RYV184" s="72"/>
      <c r="RYW184" s="72"/>
      <c r="RYX184" s="72"/>
      <c r="RYY184" s="72"/>
      <c r="RYZ184" s="72"/>
      <c r="RZA184" s="72"/>
      <c r="RZB184" s="72"/>
      <c r="RZC184" s="72"/>
      <c r="RZD184" s="72"/>
      <c r="RZE184" s="72"/>
      <c r="RZF184" s="72"/>
      <c r="RZG184" s="72"/>
      <c r="RZH184" s="72"/>
      <c r="RZI184" s="72"/>
      <c r="RZJ184" s="72"/>
      <c r="RZK184" s="72"/>
      <c r="RZL184" s="72"/>
      <c r="RZM184" s="72"/>
      <c r="RZN184" s="72"/>
      <c r="RZO184" s="72"/>
      <c r="RZP184" s="72"/>
      <c r="RZQ184" s="72"/>
      <c r="RZR184" s="72"/>
      <c r="RZS184" s="72"/>
      <c r="RZT184" s="72"/>
      <c r="RZU184" s="72"/>
      <c r="RZV184" s="72"/>
      <c r="RZW184" s="72"/>
      <c r="RZX184" s="72"/>
      <c r="RZY184" s="72"/>
      <c r="RZZ184" s="72"/>
      <c r="SAA184" s="72"/>
      <c r="SAB184" s="72"/>
      <c r="SAC184" s="72"/>
      <c r="SAD184" s="72"/>
      <c r="SAE184" s="72"/>
      <c r="SAF184" s="72"/>
      <c r="SAG184" s="72"/>
      <c r="SAH184" s="72"/>
      <c r="SAI184" s="72"/>
      <c r="SAJ184" s="72"/>
      <c r="SAK184" s="72"/>
      <c r="SAL184" s="72"/>
      <c r="SAM184" s="72"/>
      <c r="SAN184" s="72"/>
      <c r="SAO184" s="72"/>
      <c r="SAP184" s="72"/>
      <c r="SAQ184" s="72"/>
      <c r="SAR184" s="72"/>
      <c r="SAS184" s="72"/>
      <c r="SAT184" s="72"/>
      <c r="SAU184" s="72"/>
      <c r="SAV184" s="72"/>
      <c r="SAW184" s="72"/>
      <c r="SAX184" s="72"/>
      <c r="SAY184" s="72"/>
      <c r="SAZ184" s="72"/>
      <c r="SBA184" s="72"/>
      <c r="SBB184" s="72"/>
      <c r="SBC184" s="72"/>
      <c r="SBD184" s="72"/>
      <c r="SBE184" s="72"/>
      <c r="SBF184" s="72"/>
      <c r="SBG184" s="72"/>
      <c r="SBH184" s="72"/>
      <c r="SBI184" s="72"/>
      <c r="SBJ184" s="72"/>
      <c r="SBK184" s="72"/>
      <c r="SBL184" s="72"/>
      <c r="SBM184" s="72"/>
      <c r="SBN184" s="72"/>
      <c r="SBO184" s="72"/>
      <c r="SBP184" s="72"/>
      <c r="SBQ184" s="72"/>
      <c r="SBR184" s="72"/>
      <c r="SBS184" s="72"/>
      <c r="SBT184" s="72"/>
      <c r="SBU184" s="72"/>
      <c r="SBV184" s="72"/>
      <c r="SBW184" s="72"/>
      <c r="SBX184" s="72"/>
      <c r="SBY184" s="72"/>
      <c r="SBZ184" s="72"/>
      <c r="SCA184" s="72"/>
      <c r="SCB184" s="72"/>
      <c r="SCC184" s="72"/>
      <c r="SCD184" s="72"/>
      <c r="SCE184" s="72"/>
      <c r="SCF184" s="72"/>
      <c r="SCG184" s="72"/>
      <c r="SCH184" s="72"/>
      <c r="SCI184" s="72"/>
      <c r="SCJ184" s="72"/>
      <c r="SCK184" s="72"/>
      <c r="SCL184" s="72"/>
      <c r="SCM184" s="72"/>
      <c r="SCN184" s="72"/>
      <c r="SCO184" s="72"/>
      <c r="SCP184" s="72"/>
      <c r="SCQ184" s="72"/>
      <c r="SCR184" s="72"/>
      <c r="SCS184" s="72"/>
      <c r="SCT184" s="72"/>
      <c r="SCU184" s="72"/>
      <c r="SCV184" s="72"/>
      <c r="SCW184" s="72"/>
      <c r="SCX184" s="72"/>
      <c r="SCY184" s="72"/>
      <c r="SCZ184" s="72"/>
      <c r="SDA184" s="72"/>
      <c r="SDB184" s="72"/>
      <c r="SDC184" s="72"/>
      <c r="SDD184" s="72"/>
      <c r="SDE184" s="72"/>
      <c r="SDF184" s="72"/>
      <c r="SDG184" s="72"/>
      <c r="SDH184" s="72"/>
      <c r="SDI184" s="72"/>
      <c r="SDJ184" s="72"/>
      <c r="SDK184" s="72"/>
      <c r="SDL184" s="72"/>
      <c r="SDM184" s="72"/>
      <c r="SDN184" s="72"/>
      <c r="SDO184" s="72"/>
      <c r="SDP184" s="72"/>
      <c r="SDQ184" s="72"/>
      <c r="SDR184" s="72"/>
      <c r="SDS184" s="72"/>
      <c r="SDT184" s="72"/>
      <c r="SDU184" s="72"/>
      <c r="SDV184" s="72"/>
      <c r="SDW184" s="72"/>
      <c r="SDX184" s="72"/>
      <c r="SDY184" s="72"/>
      <c r="SDZ184" s="72"/>
      <c r="SEA184" s="72"/>
      <c r="SEB184" s="72"/>
      <c r="SEC184" s="72"/>
      <c r="SED184" s="72"/>
      <c r="SEE184" s="72"/>
      <c r="SEF184" s="72"/>
      <c r="SEG184" s="72"/>
      <c r="SEH184" s="72"/>
      <c r="SEI184" s="72"/>
      <c r="SEJ184" s="72"/>
      <c r="SEK184" s="72"/>
      <c r="SEL184" s="72"/>
      <c r="SEM184" s="72"/>
      <c r="SEN184" s="72"/>
      <c r="SEO184" s="72"/>
      <c r="SEP184" s="72"/>
      <c r="SEQ184" s="72"/>
      <c r="SER184" s="72"/>
      <c r="SES184" s="72"/>
      <c r="SET184" s="72"/>
      <c r="SEU184" s="72"/>
      <c r="SEV184" s="72"/>
      <c r="SEW184" s="72"/>
      <c r="SEX184" s="72"/>
      <c r="SEY184" s="72"/>
      <c r="SEZ184" s="72"/>
      <c r="SFA184" s="72"/>
      <c r="SFB184" s="72"/>
      <c r="SFC184" s="72"/>
      <c r="SFD184" s="72"/>
      <c r="SFE184" s="72"/>
      <c r="SFF184" s="72"/>
      <c r="SFG184" s="72"/>
      <c r="SFH184" s="72"/>
      <c r="SFI184" s="72"/>
      <c r="SFJ184" s="72"/>
      <c r="SFK184" s="72"/>
      <c r="SFL184" s="72"/>
      <c r="SFM184" s="72"/>
      <c r="SFN184" s="72"/>
      <c r="SFO184" s="72"/>
      <c r="SFP184" s="72"/>
      <c r="SFQ184" s="72"/>
      <c r="SFR184" s="72"/>
      <c r="SFS184" s="72"/>
      <c r="SFT184" s="72"/>
      <c r="SFU184" s="72"/>
      <c r="SFV184" s="72"/>
      <c r="SFW184" s="72"/>
      <c r="SFX184" s="72"/>
      <c r="SFY184" s="72"/>
      <c r="SFZ184" s="72"/>
      <c r="SGA184" s="72"/>
      <c r="SGB184" s="72"/>
      <c r="SGC184" s="72"/>
      <c r="SGD184" s="72"/>
      <c r="SGE184" s="72"/>
      <c r="SGF184" s="72"/>
      <c r="SGG184" s="72"/>
      <c r="SGH184" s="72"/>
      <c r="SGI184" s="72"/>
      <c r="SGJ184" s="72"/>
      <c r="SGK184" s="72"/>
      <c r="SGL184" s="72"/>
      <c r="SGM184" s="72"/>
      <c r="SGN184" s="72"/>
      <c r="SGO184" s="72"/>
      <c r="SGP184" s="72"/>
      <c r="SGQ184" s="72"/>
      <c r="SGR184" s="72"/>
      <c r="SGS184" s="72"/>
      <c r="SGT184" s="72"/>
      <c r="SGU184" s="72"/>
      <c r="SGV184" s="72"/>
      <c r="SGW184" s="72"/>
      <c r="SGX184" s="72"/>
      <c r="SGY184" s="72"/>
      <c r="SGZ184" s="72"/>
      <c r="SHA184" s="72"/>
      <c r="SHB184" s="72"/>
      <c r="SHC184" s="72"/>
      <c r="SHD184" s="72"/>
      <c r="SHE184" s="72"/>
      <c r="SHF184" s="72"/>
      <c r="SHG184" s="72"/>
      <c r="SHH184" s="72"/>
      <c r="SHI184" s="72"/>
      <c r="SHJ184" s="72"/>
      <c r="SHK184" s="72"/>
      <c r="SHL184" s="72"/>
      <c r="SHM184" s="72"/>
      <c r="SHN184" s="72"/>
      <c r="SHO184" s="72"/>
      <c r="SHP184" s="72"/>
      <c r="SHQ184" s="72"/>
      <c r="SHR184" s="72"/>
      <c r="SHS184" s="72"/>
      <c r="SHT184" s="72"/>
      <c r="SHU184" s="72"/>
      <c r="SHV184" s="72"/>
      <c r="SHW184" s="72"/>
      <c r="SHX184" s="72"/>
      <c r="SHY184" s="72"/>
      <c r="SHZ184" s="72"/>
      <c r="SIA184" s="72"/>
      <c r="SIB184" s="72"/>
      <c r="SIC184" s="72"/>
      <c r="SID184" s="72"/>
      <c r="SIE184" s="72"/>
      <c r="SIF184" s="72"/>
      <c r="SIG184" s="72"/>
      <c r="SIH184" s="72"/>
      <c r="SII184" s="72"/>
      <c r="SIJ184" s="72"/>
      <c r="SIK184" s="72"/>
      <c r="SIL184" s="72"/>
      <c r="SIM184" s="72"/>
      <c r="SIN184" s="72"/>
      <c r="SIO184" s="72"/>
      <c r="SIP184" s="72"/>
      <c r="SIQ184" s="72"/>
      <c r="SIR184" s="72"/>
      <c r="SIS184" s="72"/>
      <c r="SIT184" s="72"/>
      <c r="SIU184" s="72"/>
      <c r="SIV184" s="72"/>
      <c r="SIW184" s="72"/>
      <c r="SIX184" s="72"/>
      <c r="SIY184" s="72"/>
      <c r="SIZ184" s="72"/>
      <c r="SJA184" s="72"/>
      <c r="SJB184" s="72"/>
      <c r="SJC184" s="72"/>
      <c r="SJD184" s="72"/>
      <c r="SJE184" s="72"/>
      <c r="SJF184" s="72"/>
      <c r="SJG184" s="72"/>
      <c r="SJH184" s="72"/>
      <c r="SJI184" s="72"/>
      <c r="SJJ184" s="72"/>
      <c r="SJK184" s="72"/>
      <c r="SJL184" s="72"/>
      <c r="SJM184" s="72"/>
      <c r="SJN184" s="72"/>
      <c r="SJO184" s="72"/>
      <c r="SJP184" s="72"/>
      <c r="SJQ184" s="72"/>
      <c r="SJR184" s="72"/>
      <c r="SJS184" s="72"/>
      <c r="SJT184" s="72"/>
      <c r="SJU184" s="72"/>
      <c r="SJV184" s="72"/>
      <c r="SJW184" s="72"/>
      <c r="SJX184" s="72"/>
      <c r="SJY184" s="72"/>
      <c r="SJZ184" s="72"/>
      <c r="SKA184" s="72"/>
      <c r="SKB184" s="72"/>
      <c r="SKC184" s="72"/>
      <c r="SKD184" s="72"/>
      <c r="SKE184" s="72"/>
      <c r="SKF184" s="72"/>
      <c r="SKG184" s="72"/>
      <c r="SKH184" s="72"/>
      <c r="SKI184" s="72"/>
      <c r="SKJ184" s="72"/>
      <c r="SKK184" s="72"/>
      <c r="SKL184" s="72"/>
      <c r="SKM184" s="72"/>
      <c r="SKN184" s="72"/>
      <c r="SKO184" s="72"/>
      <c r="SKP184" s="72"/>
      <c r="SKQ184" s="72"/>
      <c r="SKR184" s="72"/>
      <c r="SKS184" s="72"/>
      <c r="SKT184" s="72"/>
      <c r="SKU184" s="72"/>
      <c r="SKV184" s="72"/>
      <c r="SKW184" s="72"/>
      <c r="SKX184" s="72"/>
      <c r="SKY184" s="72"/>
      <c r="SKZ184" s="72"/>
      <c r="SLA184" s="72"/>
      <c r="SLB184" s="72"/>
      <c r="SLC184" s="72"/>
      <c r="SLD184" s="72"/>
      <c r="SLE184" s="72"/>
      <c r="SLF184" s="72"/>
      <c r="SLG184" s="72"/>
      <c r="SLH184" s="72"/>
      <c r="SLI184" s="72"/>
      <c r="SLJ184" s="72"/>
      <c r="SLK184" s="72"/>
      <c r="SLL184" s="72"/>
      <c r="SLM184" s="72"/>
      <c r="SLN184" s="72"/>
      <c r="SLO184" s="72"/>
      <c r="SLP184" s="72"/>
      <c r="SLQ184" s="72"/>
      <c r="SLR184" s="72"/>
      <c r="SLS184" s="72"/>
      <c r="SLT184" s="72"/>
      <c r="SLU184" s="72"/>
      <c r="SLV184" s="72"/>
      <c r="SLW184" s="72"/>
      <c r="SLX184" s="72"/>
      <c r="SLY184" s="72"/>
      <c r="SLZ184" s="72"/>
      <c r="SMA184" s="72"/>
      <c r="SMB184" s="72"/>
      <c r="SMC184" s="72"/>
      <c r="SMD184" s="72"/>
      <c r="SME184" s="72"/>
      <c r="SMF184" s="72"/>
      <c r="SMG184" s="72"/>
      <c r="SMH184" s="72"/>
      <c r="SMI184" s="72"/>
      <c r="SMJ184" s="72"/>
      <c r="SMK184" s="72"/>
      <c r="SML184" s="72"/>
      <c r="SMM184" s="72"/>
      <c r="SMN184" s="72"/>
      <c r="SMO184" s="72"/>
      <c r="SMP184" s="72"/>
      <c r="SMQ184" s="72"/>
      <c r="SMR184" s="72"/>
      <c r="SMS184" s="72"/>
      <c r="SMT184" s="72"/>
      <c r="SMU184" s="72"/>
      <c r="SMV184" s="72"/>
      <c r="SMW184" s="72"/>
      <c r="SMX184" s="72"/>
      <c r="SMY184" s="72"/>
      <c r="SMZ184" s="72"/>
      <c r="SNA184" s="72"/>
      <c r="SNB184" s="72"/>
      <c r="SNC184" s="72"/>
      <c r="SND184" s="72"/>
      <c r="SNE184" s="72"/>
      <c r="SNF184" s="72"/>
      <c r="SNG184" s="72"/>
      <c r="SNH184" s="72"/>
      <c r="SNI184" s="72"/>
      <c r="SNJ184" s="72"/>
      <c r="SNK184" s="72"/>
      <c r="SNL184" s="72"/>
      <c r="SNM184" s="72"/>
      <c r="SNN184" s="72"/>
      <c r="SNO184" s="72"/>
      <c r="SNP184" s="72"/>
      <c r="SNQ184" s="72"/>
      <c r="SNR184" s="72"/>
      <c r="SNS184" s="72"/>
      <c r="SNT184" s="72"/>
      <c r="SNU184" s="72"/>
      <c r="SNV184" s="72"/>
      <c r="SNW184" s="72"/>
      <c r="SNX184" s="72"/>
      <c r="SNY184" s="72"/>
      <c r="SNZ184" s="72"/>
      <c r="SOA184" s="72"/>
      <c r="SOB184" s="72"/>
      <c r="SOC184" s="72"/>
      <c r="SOD184" s="72"/>
      <c r="SOE184" s="72"/>
      <c r="SOF184" s="72"/>
      <c r="SOG184" s="72"/>
      <c r="SOH184" s="72"/>
      <c r="SOI184" s="72"/>
      <c r="SOJ184" s="72"/>
      <c r="SOK184" s="72"/>
      <c r="SOL184" s="72"/>
      <c r="SOM184" s="72"/>
      <c r="SON184" s="72"/>
      <c r="SOO184" s="72"/>
      <c r="SOP184" s="72"/>
      <c r="SOQ184" s="72"/>
      <c r="SOR184" s="72"/>
      <c r="SOS184" s="72"/>
      <c r="SOT184" s="72"/>
      <c r="SOU184" s="72"/>
      <c r="SOV184" s="72"/>
      <c r="SOW184" s="72"/>
      <c r="SOX184" s="72"/>
      <c r="SOY184" s="72"/>
      <c r="SOZ184" s="72"/>
      <c r="SPA184" s="72"/>
      <c r="SPB184" s="72"/>
      <c r="SPC184" s="72"/>
      <c r="SPD184" s="72"/>
      <c r="SPE184" s="72"/>
      <c r="SPF184" s="72"/>
      <c r="SPG184" s="72"/>
      <c r="SPH184" s="72"/>
      <c r="SPI184" s="72"/>
      <c r="SPJ184" s="72"/>
      <c r="SPK184" s="72"/>
      <c r="SPL184" s="72"/>
      <c r="SPM184" s="72"/>
      <c r="SPN184" s="72"/>
      <c r="SPO184" s="72"/>
      <c r="SPP184" s="72"/>
      <c r="SPQ184" s="72"/>
      <c r="SPR184" s="72"/>
      <c r="SPS184" s="72"/>
      <c r="SPT184" s="72"/>
      <c r="SPU184" s="72"/>
      <c r="SPV184" s="72"/>
      <c r="SPW184" s="72"/>
      <c r="SPX184" s="72"/>
      <c r="SPY184" s="72"/>
      <c r="SPZ184" s="72"/>
      <c r="SQA184" s="72"/>
      <c r="SQB184" s="72"/>
      <c r="SQC184" s="72"/>
      <c r="SQD184" s="72"/>
      <c r="SQE184" s="72"/>
      <c r="SQF184" s="72"/>
      <c r="SQG184" s="72"/>
      <c r="SQH184" s="72"/>
      <c r="SQI184" s="72"/>
      <c r="SQJ184" s="72"/>
      <c r="SQK184" s="72"/>
      <c r="SQL184" s="72"/>
      <c r="SQM184" s="72"/>
      <c r="SQN184" s="72"/>
      <c r="SQO184" s="72"/>
      <c r="SQP184" s="72"/>
      <c r="SQQ184" s="72"/>
      <c r="SQR184" s="72"/>
      <c r="SQS184" s="72"/>
      <c r="SQT184" s="72"/>
      <c r="SQU184" s="72"/>
      <c r="SQV184" s="72"/>
      <c r="SQW184" s="72"/>
      <c r="SQX184" s="72"/>
      <c r="SQY184" s="72"/>
      <c r="SQZ184" s="72"/>
      <c r="SRA184" s="72"/>
      <c r="SRB184" s="72"/>
      <c r="SRC184" s="72"/>
      <c r="SRD184" s="72"/>
      <c r="SRE184" s="72"/>
      <c r="SRF184" s="72"/>
      <c r="SRG184" s="72"/>
      <c r="SRH184" s="72"/>
      <c r="SRI184" s="72"/>
      <c r="SRJ184" s="72"/>
      <c r="SRK184" s="72"/>
      <c r="SRL184" s="72"/>
      <c r="SRM184" s="72"/>
      <c r="SRN184" s="72"/>
      <c r="SRO184" s="72"/>
      <c r="SRP184" s="72"/>
      <c r="SRQ184" s="72"/>
      <c r="SRR184" s="72"/>
      <c r="SRS184" s="72"/>
      <c r="SRT184" s="72"/>
      <c r="SRU184" s="72"/>
      <c r="SRV184" s="72"/>
      <c r="SRW184" s="72"/>
      <c r="SRX184" s="72"/>
      <c r="SRY184" s="72"/>
      <c r="SRZ184" s="72"/>
      <c r="SSA184" s="72"/>
      <c r="SSB184" s="72"/>
      <c r="SSC184" s="72"/>
      <c r="SSD184" s="72"/>
      <c r="SSE184" s="72"/>
      <c r="SSF184" s="72"/>
      <c r="SSG184" s="72"/>
      <c r="SSH184" s="72"/>
      <c r="SSI184" s="72"/>
      <c r="SSJ184" s="72"/>
      <c r="SSK184" s="72"/>
      <c r="SSL184" s="72"/>
      <c r="SSM184" s="72"/>
      <c r="SSN184" s="72"/>
      <c r="SSO184" s="72"/>
      <c r="SSP184" s="72"/>
      <c r="SSQ184" s="72"/>
      <c r="SSR184" s="72"/>
      <c r="SSS184" s="72"/>
      <c r="SST184" s="72"/>
      <c r="SSU184" s="72"/>
      <c r="SSV184" s="72"/>
      <c r="SSW184" s="72"/>
      <c r="SSX184" s="72"/>
      <c r="SSY184" s="72"/>
      <c r="SSZ184" s="72"/>
      <c r="STA184" s="72"/>
      <c r="STB184" s="72"/>
      <c r="STC184" s="72"/>
      <c r="STD184" s="72"/>
      <c r="STE184" s="72"/>
      <c r="STF184" s="72"/>
      <c r="STG184" s="72"/>
      <c r="STH184" s="72"/>
      <c r="STI184" s="72"/>
      <c r="STJ184" s="72"/>
      <c r="STK184" s="72"/>
      <c r="STL184" s="72"/>
      <c r="STM184" s="72"/>
      <c r="STN184" s="72"/>
      <c r="STO184" s="72"/>
      <c r="STP184" s="72"/>
      <c r="STQ184" s="72"/>
      <c r="STR184" s="72"/>
      <c r="STS184" s="72"/>
      <c r="STT184" s="72"/>
      <c r="STU184" s="72"/>
      <c r="STV184" s="72"/>
      <c r="STW184" s="72"/>
      <c r="STX184" s="72"/>
      <c r="STY184" s="72"/>
      <c r="STZ184" s="72"/>
      <c r="SUA184" s="72"/>
      <c r="SUB184" s="72"/>
      <c r="SUC184" s="72"/>
      <c r="SUD184" s="72"/>
      <c r="SUE184" s="72"/>
      <c r="SUF184" s="72"/>
      <c r="SUG184" s="72"/>
      <c r="SUH184" s="72"/>
      <c r="SUI184" s="72"/>
      <c r="SUJ184" s="72"/>
      <c r="SUK184" s="72"/>
      <c r="SUL184" s="72"/>
      <c r="SUM184" s="72"/>
      <c r="SUN184" s="72"/>
      <c r="SUO184" s="72"/>
      <c r="SUP184" s="72"/>
      <c r="SUQ184" s="72"/>
      <c r="SUR184" s="72"/>
      <c r="SUS184" s="72"/>
      <c r="SUT184" s="72"/>
      <c r="SUU184" s="72"/>
      <c r="SUV184" s="72"/>
      <c r="SUW184" s="72"/>
      <c r="SUX184" s="72"/>
      <c r="SUY184" s="72"/>
      <c r="SUZ184" s="72"/>
      <c r="SVA184" s="72"/>
      <c r="SVB184" s="72"/>
      <c r="SVC184" s="72"/>
      <c r="SVD184" s="72"/>
      <c r="SVE184" s="72"/>
      <c r="SVF184" s="72"/>
      <c r="SVG184" s="72"/>
      <c r="SVH184" s="72"/>
      <c r="SVI184" s="72"/>
      <c r="SVJ184" s="72"/>
      <c r="SVK184" s="72"/>
      <c r="SVL184" s="72"/>
      <c r="SVM184" s="72"/>
      <c r="SVN184" s="72"/>
      <c r="SVO184" s="72"/>
      <c r="SVP184" s="72"/>
      <c r="SVQ184" s="72"/>
      <c r="SVR184" s="72"/>
      <c r="SVS184" s="72"/>
      <c r="SVT184" s="72"/>
      <c r="SVU184" s="72"/>
      <c r="SVV184" s="72"/>
      <c r="SVW184" s="72"/>
      <c r="SVX184" s="72"/>
      <c r="SVY184" s="72"/>
      <c r="SVZ184" s="72"/>
      <c r="SWA184" s="72"/>
      <c r="SWB184" s="72"/>
      <c r="SWC184" s="72"/>
      <c r="SWD184" s="72"/>
      <c r="SWE184" s="72"/>
      <c r="SWF184" s="72"/>
      <c r="SWG184" s="72"/>
      <c r="SWH184" s="72"/>
      <c r="SWI184" s="72"/>
      <c r="SWJ184" s="72"/>
      <c r="SWK184" s="72"/>
      <c r="SWL184" s="72"/>
      <c r="SWM184" s="72"/>
      <c r="SWN184" s="72"/>
      <c r="SWO184" s="72"/>
      <c r="SWP184" s="72"/>
      <c r="SWQ184" s="72"/>
      <c r="SWR184" s="72"/>
      <c r="SWS184" s="72"/>
      <c r="SWT184" s="72"/>
      <c r="SWU184" s="72"/>
      <c r="SWV184" s="72"/>
      <c r="SWW184" s="72"/>
      <c r="SWX184" s="72"/>
      <c r="SWY184" s="72"/>
      <c r="SWZ184" s="72"/>
      <c r="SXA184" s="72"/>
      <c r="SXB184" s="72"/>
      <c r="SXC184" s="72"/>
      <c r="SXD184" s="72"/>
      <c r="SXE184" s="72"/>
      <c r="SXF184" s="72"/>
      <c r="SXG184" s="72"/>
      <c r="SXH184" s="72"/>
      <c r="SXI184" s="72"/>
      <c r="SXJ184" s="72"/>
      <c r="SXK184" s="72"/>
      <c r="SXL184" s="72"/>
      <c r="SXM184" s="72"/>
      <c r="SXN184" s="72"/>
      <c r="SXO184" s="72"/>
      <c r="SXP184" s="72"/>
      <c r="SXQ184" s="72"/>
      <c r="SXR184" s="72"/>
      <c r="SXS184" s="72"/>
      <c r="SXT184" s="72"/>
      <c r="SXU184" s="72"/>
      <c r="SXV184" s="72"/>
      <c r="SXW184" s="72"/>
      <c r="SXX184" s="72"/>
      <c r="SXY184" s="72"/>
      <c r="SXZ184" s="72"/>
      <c r="SYA184" s="72"/>
      <c r="SYB184" s="72"/>
      <c r="SYC184" s="72"/>
      <c r="SYD184" s="72"/>
      <c r="SYE184" s="72"/>
      <c r="SYF184" s="72"/>
      <c r="SYG184" s="72"/>
      <c r="SYH184" s="72"/>
      <c r="SYI184" s="72"/>
      <c r="SYJ184" s="72"/>
      <c r="SYK184" s="72"/>
      <c r="SYL184" s="72"/>
      <c r="SYM184" s="72"/>
      <c r="SYN184" s="72"/>
      <c r="SYO184" s="72"/>
      <c r="SYP184" s="72"/>
      <c r="SYQ184" s="72"/>
      <c r="SYR184" s="72"/>
      <c r="SYS184" s="72"/>
      <c r="SYT184" s="72"/>
      <c r="SYU184" s="72"/>
      <c r="SYV184" s="72"/>
      <c r="SYW184" s="72"/>
      <c r="SYX184" s="72"/>
      <c r="SYY184" s="72"/>
      <c r="SYZ184" s="72"/>
      <c r="SZA184" s="72"/>
      <c r="SZB184" s="72"/>
      <c r="SZC184" s="72"/>
      <c r="SZD184" s="72"/>
      <c r="SZE184" s="72"/>
      <c r="SZF184" s="72"/>
      <c r="SZG184" s="72"/>
      <c r="SZH184" s="72"/>
      <c r="SZI184" s="72"/>
      <c r="SZJ184" s="72"/>
      <c r="SZK184" s="72"/>
      <c r="SZL184" s="72"/>
      <c r="SZM184" s="72"/>
      <c r="SZN184" s="72"/>
      <c r="SZO184" s="72"/>
      <c r="SZP184" s="72"/>
      <c r="SZQ184" s="72"/>
      <c r="SZR184" s="72"/>
      <c r="SZS184" s="72"/>
      <c r="SZT184" s="72"/>
      <c r="SZU184" s="72"/>
      <c r="SZV184" s="72"/>
      <c r="SZW184" s="72"/>
      <c r="SZX184" s="72"/>
      <c r="SZY184" s="72"/>
      <c r="SZZ184" s="72"/>
      <c r="TAA184" s="72"/>
      <c r="TAB184" s="72"/>
      <c r="TAC184" s="72"/>
      <c r="TAD184" s="72"/>
      <c r="TAE184" s="72"/>
      <c r="TAF184" s="72"/>
      <c r="TAG184" s="72"/>
      <c r="TAH184" s="72"/>
      <c r="TAI184" s="72"/>
      <c r="TAJ184" s="72"/>
      <c r="TAK184" s="72"/>
      <c r="TAL184" s="72"/>
      <c r="TAM184" s="72"/>
      <c r="TAN184" s="72"/>
      <c r="TAO184" s="72"/>
      <c r="TAP184" s="72"/>
      <c r="TAQ184" s="72"/>
      <c r="TAR184" s="72"/>
      <c r="TAS184" s="72"/>
      <c r="TAT184" s="72"/>
      <c r="TAU184" s="72"/>
      <c r="TAV184" s="72"/>
      <c r="TAW184" s="72"/>
      <c r="TAX184" s="72"/>
      <c r="TAY184" s="72"/>
      <c r="TAZ184" s="72"/>
      <c r="TBA184" s="72"/>
      <c r="TBB184" s="72"/>
      <c r="TBC184" s="72"/>
      <c r="TBD184" s="72"/>
      <c r="TBE184" s="72"/>
      <c r="TBF184" s="72"/>
      <c r="TBG184" s="72"/>
      <c r="TBH184" s="72"/>
      <c r="TBI184" s="72"/>
      <c r="TBJ184" s="72"/>
      <c r="TBK184" s="72"/>
      <c r="TBL184" s="72"/>
      <c r="TBM184" s="72"/>
      <c r="TBN184" s="72"/>
      <c r="TBO184" s="72"/>
      <c r="TBP184" s="72"/>
      <c r="TBQ184" s="72"/>
      <c r="TBR184" s="72"/>
      <c r="TBS184" s="72"/>
      <c r="TBT184" s="72"/>
      <c r="TBU184" s="72"/>
      <c r="TBV184" s="72"/>
      <c r="TBW184" s="72"/>
      <c r="TBX184" s="72"/>
      <c r="TBY184" s="72"/>
      <c r="TBZ184" s="72"/>
      <c r="TCA184" s="72"/>
      <c r="TCB184" s="72"/>
      <c r="TCC184" s="72"/>
      <c r="TCD184" s="72"/>
      <c r="TCE184" s="72"/>
      <c r="TCF184" s="72"/>
      <c r="TCG184" s="72"/>
      <c r="TCH184" s="72"/>
      <c r="TCI184" s="72"/>
      <c r="TCJ184" s="72"/>
      <c r="TCK184" s="72"/>
      <c r="TCL184" s="72"/>
      <c r="TCM184" s="72"/>
      <c r="TCN184" s="72"/>
      <c r="TCO184" s="72"/>
      <c r="TCP184" s="72"/>
      <c r="TCQ184" s="72"/>
      <c r="TCR184" s="72"/>
      <c r="TCS184" s="72"/>
      <c r="TCT184" s="72"/>
      <c r="TCU184" s="72"/>
      <c r="TCV184" s="72"/>
      <c r="TCW184" s="72"/>
      <c r="TCX184" s="72"/>
      <c r="TCY184" s="72"/>
      <c r="TCZ184" s="72"/>
      <c r="TDA184" s="72"/>
      <c r="TDB184" s="72"/>
      <c r="TDC184" s="72"/>
      <c r="TDD184" s="72"/>
      <c r="TDE184" s="72"/>
      <c r="TDF184" s="72"/>
      <c r="TDG184" s="72"/>
      <c r="TDH184" s="72"/>
      <c r="TDI184" s="72"/>
      <c r="TDJ184" s="72"/>
      <c r="TDK184" s="72"/>
      <c r="TDL184" s="72"/>
      <c r="TDM184" s="72"/>
      <c r="TDN184" s="72"/>
      <c r="TDO184" s="72"/>
      <c r="TDP184" s="72"/>
      <c r="TDQ184" s="72"/>
      <c r="TDR184" s="72"/>
      <c r="TDS184" s="72"/>
      <c r="TDT184" s="72"/>
      <c r="TDU184" s="72"/>
      <c r="TDV184" s="72"/>
      <c r="TDW184" s="72"/>
      <c r="TDX184" s="72"/>
      <c r="TDY184" s="72"/>
      <c r="TDZ184" s="72"/>
      <c r="TEA184" s="72"/>
      <c r="TEB184" s="72"/>
      <c r="TEC184" s="72"/>
      <c r="TED184" s="72"/>
      <c r="TEE184" s="72"/>
      <c r="TEF184" s="72"/>
      <c r="TEG184" s="72"/>
      <c r="TEH184" s="72"/>
      <c r="TEI184" s="72"/>
      <c r="TEJ184" s="72"/>
      <c r="TEK184" s="72"/>
      <c r="TEL184" s="72"/>
      <c r="TEM184" s="72"/>
      <c r="TEN184" s="72"/>
      <c r="TEO184" s="72"/>
      <c r="TEP184" s="72"/>
      <c r="TEQ184" s="72"/>
      <c r="TER184" s="72"/>
      <c r="TES184" s="72"/>
      <c r="TET184" s="72"/>
      <c r="TEU184" s="72"/>
      <c r="TEV184" s="72"/>
      <c r="TEW184" s="72"/>
      <c r="TEX184" s="72"/>
      <c r="TEY184" s="72"/>
      <c r="TEZ184" s="72"/>
      <c r="TFA184" s="72"/>
      <c r="TFB184" s="72"/>
      <c r="TFC184" s="72"/>
      <c r="TFD184" s="72"/>
      <c r="TFE184" s="72"/>
      <c r="TFF184" s="72"/>
      <c r="TFG184" s="72"/>
      <c r="TFH184" s="72"/>
      <c r="TFI184" s="72"/>
      <c r="TFJ184" s="72"/>
      <c r="TFK184" s="72"/>
      <c r="TFL184" s="72"/>
      <c r="TFM184" s="72"/>
      <c r="TFN184" s="72"/>
      <c r="TFO184" s="72"/>
      <c r="TFP184" s="72"/>
      <c r="TFQ184" s="72"/>
      <c r="TFR184" s="72"/>
      <c r="TFS184" s="72"/>
      <c r="TFT184" s="72"/>
      <c r="TFU184" s="72"/>
      <c r="TFV184" s="72"/>
      <c r="TFW184" s="72"/>
      <c r="TFX184" s="72"/>
      <c r="TFY184" s="72"/>
      <c r="TFZ184" s="72"/>
      <c r="TGA184" s="72"/>
      <c r="TGB184" s="72"/>
      <c r="TGC184" s="72"/>
      <c r="TGD184" s="72"/>
      <c r="TGE184" s="72"/>
      <c r="TGF184" s="72"/>
      <c r="TGG184" s="72"/>
      <c r="TGH184" s="72"/>
      <c r="TGI184" s="72"/>
      <c r="TGJ184" s="72"/>
      <c r="TGK184" s="72"/>
      <c r="TGL184" s="72"/>
      <c r="TGM184" s="72"/>
      <c r="TGN184" s="72"/>
      <c r="TGO184" s="72"/>
      <c r="TGP184" s="72"/>
      <c r="TGQ184" s="72"/>
      <c r="TGR184" s="72"/>
      <c r="TGS184" s="72"/>
      <c r="TGT184" s="72"/>
      <c r="TGU184" s="72"/>
      <c r="TGV184" s="72"/>
      <c r="TGW184" s="72"/>
      <c r="TGX184" s="72"/>
      <c r="TGY184" s="72"/>
      <c r="TGZ184" s="72"/>
      <c r="THA184" s="72"/>
      <c r="THB184" s="72"/>
      <c r="THC184" s="72"/>
      <c r="THD184" s="72"/>
      <c r="THE184" s="72"/>
      <c r="THF184" s="72"/>
      <c r="THG184" s="72"/>
      <c r="THH184" s="72"/>
      <c r="THI184" s="72"/>
      <c r="THJ184" s="72"/>
      <c r="THK184" s="72"/>
      <c r="THL184" s="72"/>
      <c r="THM184" s="72"/>
      <c r="THN184" s="72"/>
      <c r="THO184" s="72"/>
      <c r="THP184" s="72"/>
      <c r="THQ184" s="72"/>
      <c r="THR184" s="72"/>
      <c r="THS184" s="72"/>
      <c r="THT184" s="72"/>
      <c r="THU184" s="72"/>
      <c r="THV184" s="72"/>
      <c r="THW184" s="72"/>
      <c r="THX184" s="72"/>
      <c r="THY184" s="72"/>
      <c r="THZ184" s="72"/>
      <c r="TIA184" s="72"/>
      <c r="TIB184" s="72"/>
      <c r="TIC184" s="72"/>
      <c r="TID184" s="72"/>
      <c r="TIE184" s="72"/>
      <c r="TIF184" s="72"/>
      <c r="TIG184" s="72"/>
      <c r="TIH184" s="72"/>
      <c r="TII184" s="72"/>
      <c r="TIJ184" s="72"/>
      <c r="TIK184" s="72"/>
      <c r="TIL184" s="72"/>
      <c r="TIM184" s="72"/>
      <c r="TIN184" s="72"/>
      <c r="TIO184" s="72"/>
      <c r="TIP184" s="72"/>
      <c r="TIQ184" s="72"/>
      <c r="TIR184" s="72"/>
      <c r="TIS184" s="72"/>
      <c r="TIT184" s="72"/>
      <c r="TIU184" s="72"/>
      <c r="TIV184" s="72"/>
      <c r="TIW184" s="72"/>
      <c r="TIX184" s="72"/>
      <c r="TIY184" s="72"/>
      <c r="TIZ184" s="72"/>
      <c r="TJA184" s="72"/>
      <c r="TJB184" s="72"/>
      <c r="TJC184" s="72"/>
      <c r="TJD184" s="72"/>
      <c r="TJE184" s="72"/>
      <c r="TJF184" s="72"/>
      <c r="TJG184" s="72"/>
      <c r="TJH184" s="72"/>
      <c r="TJI184" s="72"/>
      <c r="TJJ184" s="72"/>
      <c r="TJK184" s="72"/>
      <c r="TJL184" s="72"/>
      <c r="TJM184" s="72"/>
      <c r="TJN184" s="72"/>
      <c r="TJO184" s="72"/>
      <c r="TJP184" s="72"/>
      <c r="TJQ184" s="72"/>
      <c r="TJR184" s="72"/>
      <c r="TJS184" s="72"/>
      <c r="TJT184" s="72"/>
      <c r="TJU184" s="72"/>
      <c r="TJV184" s="72"/>
      <c r="TJW184" s="72"/>
      <c r="TJX184" s="72"/>
      <c r="TJY184" s="72"/>
      <c r="TJZ184" s="72"/>
      <c r="TKA184" s="72"/>
      <c r="TKB184" s="72"/>
      <c r="TKC184" s="72"/>
      <c r="TKD184" s="72"/>
      <c r="TKE184" s="72"/>
      <c r="TKF184" s="72"/>
      <c r="TKG184" s="72"/>
      <c r="TKH184" s="72"/>
      <c r="TKI184" s="72"/>
      <c r="TKJ184" s="72"/>
      <c r="TKK184" s="72"/>
      <c r="TKL184" s="72"/>
      <c r="TKM184" s="72"/>
      <c r="TKN184" s="72"/>
      <c r="TKO184" s="72"/>
      <c r="TKP184" s="72"/>
      <c r="TKQ184" s="72"/>
      <c r="TKR184" s="72"/>
      <c r="TKS184" s="72"/>
      <c r="TKT184" s="72"/>
      <c r="TKU184" s="72"/>
      <c r="TKV184" s="72"/>
      <c r="TKW184" s="72"/>
      <c r="TKX184" s="72"/>
      <c r="TKY184" s="72"/>
      <c r="TKZ184" s="72"/>
      <c r="TLA184" s="72"/>
      <c r="TLB184" s="72"/>
      <c r="TLC184" s="72"/>
      <c r="TLD184" s="72"/>
      <c r="TLE184" s="72"/>
      <c r="TLF184" s="72"/>
      <c r="TLG184" s="72"/>
      <c r="TLH184" s="72"/>
      <c r="TLI184" s="72"/>
      <c r="TLJ184" s="72"/>
      <c r="TLK184" s="72"/>
      <c r="TLL184" s="72"/>
      <c r="TLM184" s="72"/>
      <c r="TLN184" s="72"/>
      <c r="TLO184" s="72"/>
      <c r="TLP184" s="72"/>
      <c r="TLQ184" s="72"/>
      <c r="TLR184" s="72"/>
      <c r="TLS184" s="72"/>
      <c r="TLT184" s="72"/>
      <c r="TLU184" s="72"/>
      <c r="TLV184" s="72"/>
      <c r="TLW184" s="72"/>
      <c r="TLX184" s="72"/>
      <c r="TLY184" s="72"/>
      <c r="TLZ184" s="72"/>
      <c r="TMA184" s="72"/>
      <c r="TMB184" s="72"/>
      <c r="TMC184" s="72"/>
      <c r="TMD184" s="72"/>
      <c r="TME184" s="72"/>
      <c r="TMF184" s="72"/>
      <c r="TMG184" s="72"/>
      <c r="TMH184" s="72"/>
      <c r="TMI184" s="72"/>
      <c r="TMJ184" s="72"/>
      <c r="TMK184" s="72"/>
      <c r="TML184" s="72"/>
      <c r="TMM184" s="72"/>
      <c r="TMN184" s="72"/>
      <c r="TMO184" s="72"/>
      <c r="TMP184" s="72"/>
      <c r="TMQ184" s="72"/>
      <c r="TMR184" s="72"/>
      <c r="TMS184" s="72"/>
      <c r="TMT184" s="72"/>
      <c r="TMU184" s="72"/>
      <c r="TMV184" s="72"/>
      <c r="TMW184" s="72"/>
      <c r="TMX184" s="72"/>
      <c r="TMY184" s="72"/>
      <c r="TMZ184" s="72"/>
      <c r="TNA184" s="72"/>
      <c r="TNB184" s="72"/>
      <c r="TNC184" s="72"/>
      <c r="TND184" s="72"/>
      <c r="TNE184" s="72"/>
      <c r="TNF184" s="72"/>
      <c r="TNG184" s="72"/>
      <c r="TNH184" s="72"/>
      <c r="TNI184" s="72"/>
      <c r="TNJ184" s="72"/>
      <c r="TNK184" s="72"/>
      <c r="TNL184" s="72"/>
      <c r="TNM184" s="72"/>
      <c r="TNN184" s="72"/>
      <c r="TNO184" s="72"/>
      <c r="TNP184" s="72"/>
      <c r="TNQ184" s="72"/>
      <c r="TNR184" s="72"/>
      <c r="TNS184" s="72"/>
      <c r="TNT184" s="72"/>
      <c r="TNU184" s="72"/>
      <c r="TNV184" s="72"/>
      <c r="TNW184" s="72"/>
      <c r="TNX184" s="72"/>
      <c r="TNY184" s="72"/>
      <c r="TNZ184" s="72"/>
      <c r="TOA184" s="72"/>
      <c r="TOB184" s="72"/>
      <c r="TOC184" s="72"/>
      <c r="TOD184" s="72"/>
      <c r="TOE184" s="72"/>
      <c r="TOF184" s="72"/>
      <c r="TOG184" s="72"/>
      <c r="TOH184" s="72"/>
      <c r="TOI184" s="72"/>
      <c r="TOJ184" s="72"/>
      <c r="TOK184" s="72"/>
      <c r="TOL184" s="72"/>
      <c r="TOM184" s="72"/>
      <c r="TON184" s="72"/>
      <c r="TOO184" s="72"/>
      <c r="TOP184" s="72"/>
      <c r="TOQ184" s="72"/>
      <c r="TOR184" s="72"/>
      <c r="TOS184" s="72"/>
      <c r="TOT184" s="72"/>
      <c r="TOU184" s="72"/>
      <c r="TOV184" s="72"/>
      <c r="TOW184" s="72"/>
      <c r="TOX184" s="72"/>
      <c r="TOY184" s="72"/>
      <c r="TOZ184" s="72"/>
      <c r="TPA184" s="72"/>
      <c r="TPB184" s="72"/>
      <c r="TPC184" s="72"/>
      <c r="TPD184" s="72"/>
      <c r="TPE184" s="72"/>
      <c r="TPF184" s="72"/>
      <c r="TPG184" s="72"/>
      <c r="TPH184" s="72"/>
      <c r="TPI184" s="72"/>
      <c r="TPJ184" s="72"/>
      <c r="TPK184" s="72"/>
      <c r="TPL184" s="72"/>
      <c r="TPM184" s="72"/>
      <c r="TPN184" s="72"/>
      <c r="TPO184" s="72"/>
      <c r="TPP184" s="72"/>
      <c r="TPQ184" s="72"/>
      <c r="TPR184" s="72"/>
      <c r="TPS184" s="72"/>
      <c r="TPT184" s="72"/>
      <c r="TPU184" s="72"/>
      <c r="TPV184" s="72"/>
      <c r="TPW184" s="72"/>
      <c r="TPX184" s="72"/>
      <c r="TPY184" s="72"/>
      <c r="TPZ184" s="72"/>
      <c r="TQA184" s="72"/>
      <c r="TQB184" s="72"/>
      <c r="TQC184" s="72"/>
      <c r="TQD184" s="72"/>
      <c r="TQE184" s="72"/>
      <c r="TQF184" s="72"/>
      <c r="TQG184" s="72"/>
      <c r="TQH184" s="72"/>
      <c r="TQI184" s="72"/>
      <c r="TQJ184" s="72"/>
      <c r="TQK184" s="72"/>
      <c r="TQL184" s="72"/>
      <c r="TQM184" s="72"/>
      <c r="TQN184" s="72"/>
      <c r="TQO184" s="72"/>
      <c r="TQP184" s="72"/>
      <c r="TQQ184" s="72"/>
      <c r="TQR184" s="72"/>
      <c r="TQS184" s="72"/>
      <c r="TQT184" s="72"/>
      <c r="TQU184" s="72"/>
      <c r="TQV184" s="72"/>
      <c r="TQW184" s="72"/>
      <c r="TQX184" s="72"/>
      <c r="TQY184" s="72"/>
      <c r="TQZ184" s="72"/>
      <c r="TRA184" s="72"/>
      <c r="TRB184" s="72"/>
      <c r="TRC184" s="72"/>
      <c r="TRD184" s="72"/>
      <c r="TRE184" s="72"/>
      <c r="TRF184" s="72"/>
      <c r="TRG184" s="72"/>
      <c r="TRH184" s="72"/>
      <c r="TRI184" s="72"/>
      <c r="TRJ184" s="72"/>
      <c r="TRK184" s="72"/>
      <c r="TRL184" s="72"/>
      <c r="TRM184" s="72"/>
      <c r="TRN184" s="72"/>
      <c r="TRO184" s="72"/>
      <c r="TRP184" s="72"/>
      <c r="TRQ184" s="72"/>
      <c r="TRR184" s="72"/>
      <c r="TRS184" s="72"/>
      <c r="TRT184" s="72"/>
      <c r="TRU184" s="72"/>
      <c r="TRV184" s="72"/>
      <c r="TRW184" s="72"/>
      <c r="TRX184" s="72"/>
      <c r="TRY184" s="72"/>
      <c r="TRZ184" s="72"/>
      <c r="TSA184" s="72"/>
      <c r="TSB184" s="72"/>
      <c r="TSC184" s="72"/>
      <c r="TSD184" s="72"/>
      <c r="TSE184" s="72"/>
      <c r="TSF184" s="72"/>
      <c r="TSG184" s="72"/>
      <c r="TSH184" s="72"/>
      <c r="TSI184" s="72"/>
      <c r="TSJ184" s="72"/>
      <c r="TSK184" s="72"/>
      <c r="TSL184" s="72"/>
      <c r="TSM184" s="72"/>
      <c r="TSN184" s="72"/>
      <c r="TSO184" s="72"/>
      <c r="TSP184" s="72"/>
      <c r="TSQ184" s="72"/>
      <c r="TSR184" s="72"/>
      <c r="TSS184" s="72"/>
      <c r="TST184" s="72"/>
      <c r="TSU184" s="72"/>
      <c r="TSV184" s="72"/>
      <c r="TSW184" s="72"/>
      <c r="TSX184" s="72"/>
      <c r="TSY184" s="72"/>
      <c r="TSZ184" s="72"/>
      <c r="TTA184" s="72"/>
      <c r="TTB184" s="72"/>
      <c r="TTC184" s="72"/>
      <c r="TTD184" s="72"/>
      <c r="TTE184" s="72"/>
      <c r="TTF184" s="72"/>
      <c r="TTG184" s="72"/>
      <c r="TTH184" s="72"/>
      <c r="TTI184" s="72"/>
      <c r="TTJ184" s="72"/>
      <c r="TTK184" s="72"/>
      <c r="TTL184" s="72"/>
      <c r="TTM184" s="72"/>
      <c r="TTN184" s="72"/>
      <c r="TTO184" s="72"/>
      <c r="TTP184" s="72"/>
      <c r="TTQ184" s="72"/>
      <c r="TTR184" s="72"/>
      <c r="TTS184" s="72"/>
      <c r="TTT184" s="72"/>
      <c r="TTU184" s="72"/>
      <c r="TTV184" s="72"/>
      <c r="TTW184" s="72"/>
      <c r="TTX184" s="72"/>
      <c r="TTY184" s="72"/>
      <c r="TTZ184" s="72"/>
      <c r="TUA184" s="72"/>
      <c r="TUB184" s="72"/>
      <c r="TUC184" s="72"/>
      <c r="TUD184" s="72"/>
      <c r="TUE184" s="72"/>
      <c r="TUF184" s="72"/>
      <c r="TUG184" s="72"/>
      <c r="TUH184" s="72"/>
      <c r="TUI184" s="72"/>
      <c r="TUJ184" s="72"/>
      <c r="TUK184" s="72"/>
      <c r="TUL184" s="72"/>
      <c r="TUM184" s="72"/>
      <c r="TUN184" s="72"/>
      <c r="TUO184" s="72"/>
      <c r="TUP184" s="72"/>
      <c r="TUQ184" s="72"/>
      <c r="TUR184" s="72"/>
      <c r="TUS184" s="72"/>
      <c r="TUT184" s="72"/>
      <c r="TUU184" s="72"/>
      <c r="TUV184" s="72"/>
      <c r="TUW184" s="72"/>
      <c r="TUX184" s="72"/>
      <c r="TUY184" s="72"/>
      <c r="TUZ184" s="72"/>
      <c r="TVA184" s="72"/>
      <c r="TVB184" s="72"/>
      <c r="TVC184" s="72"/>
      <c r="TVD184" s="72"/>
      <c r="TVE184" s="72"/>
      <c r="TVF184" s="72"/>
      <c r="TVG184" s="72"/>
      <c r="TVH184" s="72"/>
      <c r="TVI184" s="72"/>
      <c r="TVJ184" s="72"/>
      <c r="TVK184" s="72"/>
      <c r="TVL184" s="72"/>
      <c r="TVM184" s="72"/>
      <c r="TVN184" s="72"/>
      <c r="TVO184" s="72"/>
      <c r="TVP184" s="72"/>
      <c r="TVQ184" s="72"/>
      <c r="TVR184" s="72"/>
      <c r="TVS184" s="72"/>
      <c r="TVT184" s="72"/>
      <c r="TVU184" s="72"/>
      <c r="TVV184" s="72"/>
      <c r="TVW184" s="72"/>
      <c r="TVX184" s="72"/>
      <c r="TVY184" s="72"/>
      <c r="TVZ184" s="72"/>
      <c r="TWA184" s="72"/>
      <c r="TWB184" s="72"/>
      <c r="TWC184" s="72"/>
      <c r="TWD184" s="72"/>
      <c r="TWE184" s="72"/>
      <c r="TWF184" s="72"/>
      <c r="TWG184" s="72"/>
      <c r="TWH184" s="72"/>
      <c r="TWI184" s="72"/>
      <c r="TWJ184" s="72"/>
      <c r="TWK184" s="72"/>
      <c r="TWL184" s="72"/>
      <c r="TWM184" s="72"/>
      <c r="TWN184" s="72"/>
      <c r="TWO184" s="72"/>
      <c r="TWP184" s="72"/>
      <c r="TWQ184" s="72"/>
      <c r="TWR184" s="72"/>
      <c r="TWS184" s="72"/>
      <c r="TWT184" s="72"/>
      <c r="TWU184" s="72"/>
      <c r="TWV184" s="72"/>
      <c r="TWW184" s="72"/>
      <c r="TWX184" s="72"/>
      <c r="TWY184" s="72"/>
      <c r="TWZ184" s="72"/>
      <c r="TXA184" s="72"/>
      <c r="TXB184" s="72"/>
      <c r="TXC184" s="72"/>
      <c r="TXD184" s="72"/>
      <c r="TXE184" s="72"/>
      <c r="TXF184" s="72"/>
      <c r="TXG184" s="72"/>
      <c r="TXH184" s="72"/>
      <c r="TXI184" s="72"/>
      <c r="TXJ184" s="72"/>
      <c r="TXK184" s="72"/>
      <c r="TXL184" s="72"/>
      <c r="TXM184" s="72"/>
      <c r="TXN184" s="72"/>
      <c r="TXO184" s="72"/>
      <c r="TXP184" s="72"/>
      <c r="TXQ184" s="72"/>
      <c r="TXR184" s="72"/>
      <c r="TXS184" s="72"/>
      <c r="TXT184" s="72"/>
      <c r="TXU184" s="72"/>
      <c r="TXV184" s="72"/>
      <c r="TXW184" s="72"/>
      <c r="TXX184" s="72"/>
      <c r="TXY184" s="72"/>
      <c r="TXZ184" s="72"/>
      <c r="TYA184" s="72"/>
      <c r="TYB184" s="72"/>
      <c r="TYC184" s="72"/>
      <c r="TYD184" s="72"/>
      <c r="TYE184" s="72"/>
      <c r="TYF184" s="72"/>
      <c r="TYG184" s="72"/>
      <c r="TYH184" s="72"/>
      <c r="TYI184" s="72"/>
      <c r="TYJ184" s="72"/>
      <c r="TYK184" s="72"/>
      <c r="TYL184" s="72"/>
      <c r="TYM184" s="72"/>
      <c r="TYN184" s="72"/>
      <c r="TYO184" s="72"/>
      <c r="TYP184" s="72"/>
      <c r="TYQ184" s="72"/>
      <c r="TYR184" s="72"/>
      <c r="TYS184" s="72"/>
      <c r="TYT184" s="72"/>
      <c r="TYU184" s="72"/>
      <c r="TYV184" s="72"/>
      <c r="TYW184" s="72"/>
      <c r="TYX184" s="72"/>
      <c r="TYY184" s="72"/>
      <c r="TYZ184" s="72"/>
      <c r="TZA184" s="72"/>
      <c r="TZB184" s="72"/>
      <c r="TZC184" s="72"/>
      <c r="TZD184" s="72"/>
      <c r="TZE184" s="72"/>
      <c r="TZF184" s="72"/>
      <c r="TZG184" s="72"/>
      <c r="TZH184" s="72"/>
      <c r="TZI184" s="72"/>
      <c r="TZJ184" s="72"/>
      <c r="TZK184" s="72"/>
      <c r="TZL184" s="72"/>
      <c r="TZM184" s="72"/>
      <c r="TZN184" s="72"/>
      <c r="TZO184" s="72"/>
      <c r="TZP184" s="72"/>
      <c r="TZQ184" s="72"/>
      <c r="TZR184" s="72"/>
      <c r="TZS184" s="72"/>
      <c r="TZT184" s="72"/>
      <c r="TZU184" s="72"/>
      <c r="TZV184" s="72"/>
      <c r="TZW184" s="72"/>
      <c r="TZX184" s="72"/>
      <c r="TZY184" s="72"/>
      <c r="TZZ184" s="72"/>
      <c r="UAA184" s="72"/>
      <c r="UAB184" s="72"/>
      <c r="UAC184" s="72"/>
      <c r="UAD184" s="72"/>
      <c r="UAE184" s="72"/>
      <c r="UAF184" s="72"/>
      <c r="UAG184" s="72"/>
      <c r="UAH184" s="72"/>
      <c r="UAI184" s="72"/>
      <c r="UAJ184" s="72"/>
      <c r="UAK184" s="72"/>
      <c r="UAL184" s="72"/>
      <c r="UAM184" s="72"/>
      <c r="UAN184" s="72"/>
      <c r="UAO184" s="72"/>
      <c r="UAP184" s="72"/>
      <c r="UAQ184" s="72"/>
      <c r="UAR184" s="72"/>
      <c r="UAS184" s="72"/>
      <c r="UAT184" s="72"/>
      <c r="UAU184" s="72"/>
      <c r="UAV184" s="72"/>
      <c r="UAW184" s="72"/>
      <c r="UAX184" s="72"/>
      <c r="UAY184" s="72"/>
      <c r="UAZ184" s="72"/>
      <c r="UBA184" s="72"/>
      <c r="UBB184" s="72"/>
      <c r="UBC184" s="72"/>
      <c r="UBD184" s="72"/>
      <c r="UBE184" s="72"/>
      <c r="UBF184" s="72"/>
      <c r="UBG184" s="72"/>
      <c r="UBH184" s="72"/>
      <c r="UBI184" s="72"/>
      <c r="UBJ184" s="72"/>
      <c r="UBK184" s="72"/>
      <c r="UBL184" s="72"/>
      <c r="UBM184" s="72"/>
      <c r="UBN184" s="72"/>
      <c r="UBO184" s="72"/>
      <c r="UBP184" s="72"/>
      <c r="UBQ184" s="72"/>
      <c r="UBR184" s="72"/>
      <c r="UBS184" s="72"/>
      <c r="UBT184" s="72"/>
      <c r="UBU184" s="72"/>
      <c r="UBV184" s="72"/>
      <c r="UBW184" s="72"/>
      <c r="UBX184" s="72"/>
      <c r="UBY184" s="72"/>
      <c r="UBZ184" s="72"/>
      <c r="UCA184" s="72"/>
      <c r="UCB184" s="72"/>
      <c r="UCC184" s="72"/>
      <c r="UCD184" s="72"/>
      <c r="UCE184" s="72"/>
      <c r="UCF184" s="72"/>
      <c r="UCG184" s="72"/>
      <c r="UCH184" s="72"/>
      <c r="UCI184" s="72"/>
      <c r="UCJ184" s="72"/>
      <c r="UCK184" s="72"/>
      <c r="UCL184" s="72"/>
      <c r="UCM184" s="72"/>
      <c r="UCN184" s="72"/>
      <c r="UCO184" s="72"/>
      <c r="UCP184" s="72"/>
      <c r="UCQ184" s="72"/>
      <c r="UCR184" s="72"/>
      <c r="UCS184" s="72"/>
      <c r="UCT184" s="72"/>
      <c r="UCU184" s="72"/>
      <c r="UCV184" s="72"/>
      <c r="UCW184" s="72"/>
      <c r="UCX184" s="72"/>
      <c r="UCY184" s="72"/>
      <c r="UCZ184" s="72"/>
      <c r="UDA184" s="72"/>
      <c r="UDB184" s="72"/>
      <c r="UDC184" s="72"/>
      <c r="UDD184" s="72"/>
      <c r="UDE184" s="72"/>
      <c r="UDF184" s="72"/>
      <c r="UDG184" s="72"/>
      <c r="UDH184" s="72"/>
      <c r="UDI184" s="72"/>
      <c r="UDJ184" s="72"/>
      <c r="UDK184" s="72"/>
      <c r="UDL184" s="72"/>
      <c r="UDM184" s="72"/>
      <c r="UDN184" s="72"/>
      <c r="UDO184" s="72"/>
      <c r="UDP184" s="72"/>
      <c r="UDQ184" s="72"/>
      <c r="UDR184" s="72"/>
      <c r="UDS184" s="72"/>
      <c r="UDT184" s="72"/>
      <c r="UDU184" s="72"/>
      <c r="UDV184" s="72"/>
      <c r="UDW184" s="72"/>
      <c r="UDX184" s="72"/>
      <c r="UDY184" s="72"/>
      <c r="UDZ184" s="72"/>
      <c r="UEA184" s="72"/>
      <c r="UEB184" s="72"/>
      <c r="UEC184" s="72"/>
      <c r="UED184" s="72"/>
      <c r="UEE184" s="72"/>
      <c r="UEF184" s="72"/>
      <c r="UEG184" s="72"/>
      <c r="UEH184" s="72"/>
      <c r="UEI184" s="72"/>
      <c r="UEJ184" s="72"/>
      <c r="UEK184" s="72"/>
      <c r="UEL184" s="72"/>
      <c r="UEM184" s="72"/>
      <c r="UEN184" s="72"/>
      <c r="UEO184" s="72"/>
      <c r="UEP184" s="72"/>
      <c r="UEQ184" s="72"/>
      <c r="UER184" s="72"/>
      <c r="UES184" s="72"/>
      <c r="UET184" s="72"/>
      <c r="UEU184" s="72"/>
      <c r="UEV184" s="72"/>
      <c r="UEW184" s="72"/>
      <c r="UEX184" s="72"/>
      <c r="UEY184" s="72"/>
      <c r="UEZ184" s="72"/>
      <c r="UFA184" s="72"/>
      <c r="UFB184" s="72"/>
      <c r="UFC184" s="72"/>
      <c r="UFD184" s="72"/>
      <c r="UFE184" s="72"/>
      <c r="UFF184" s="72"/>
      <c r="UFG184" s="72"/>
      <c r="UFH184" s="72"/>
      <c r="UFI184" s="72"/>
      <c r="UFJ184" s="72"/>
      <c r="UFK184" s="72"/>
      <c r="UFL184" s="72"/>
      <c r="UFM184" s="72"/>
      <c r="UFN184" s="72"/>
      <c r="UFO184" s="72"/>
      <c r="UFP184" s="72"/>
      <c r="UFQ184" s="72"/>
      <c r="UFR184" s="72"/>
      <c r="UFS184" s="72"/>
      <c r="UFT184" s="72"/>
      <c r="UFU184" s="72"/>
      <c r="UFV184" s="72"/>
      <c r="UFW184" s="72"/>
      <c r="UFX184" s="72"/>
      <c r="UFY184" s="72"/>
      <c r="UFZ184" s="72"/>
      <c r="UGA184" s="72"/>
      <c r="UGB184" s="72"/>
      <c r="UGC184" s="72"/>
      <c r="UGD184" s="72"/>
      <c r="UGE184" s="72"/>
      <c r="UGF184" s="72"/>
      <c r="UGG184" s="72"/>
      <c r="UGH184" s="72"/>
      <c r="UGI184" s="72"/>
      <c r="UGJ184" s="72"/>
      <c r="UGK184" s="72"/>
      <c r="UGL184" s="72"/>
      <c r="UGM184" s="72"/>
      <c r="UGN184" s="72"/>
      <c r="UGO184" s="72"/>
      <c r="UGP184" s="72"/>
      <c r="UGQ184" s="72"/>
      <c r="UGR184" s="72"/>
      <c r="UGS184" s="72"/>
      <c r="UGT184" s="72"/>
      <c r="UGU184" s="72"/>
      <c r="UGV184" s="72"/>
      <c r="UGW184" s="72"/>
      <c r="UGX184" s="72"/>
      <c r="UGY184" s="72"/>
      <c r="UGZ184" s="72"/>
      <c r="UHA184" s="72"/>
      <c r="UHB184" s="72"/>
      <c r="UHC184" s="72"/>
      <c r="UHD184" s="72"/>
      <c r="UHE184" s="72"/>
      <c r="UHF184" s="72"/>
      <c r="UHG184" s="72"/>
      <c r="UHH184" s="72"/>
      <c r="UHI184" s="72"/>
      <c r="UHJ184" s="72"/>
      <c r="UHK184" s="72"/>
      <c r="UHL184" s="72"/>
      <c r="UHM184" s="72"/>
      <c r="UHN184" s="72"/>
      <c r="UHO184" s="72"/>
      <c r="UHP184" s="72"/>
      <c r="UHQ184" s="72"/>
      <c r="UHR184" s="72"/>
      <c r="UHS184" s="72"/>
      <c r="UHT184" s="72"/>
      <c r="UHU184" s="72"/>
      <c r="UHV184" s="72"/>
      <c r="UHW184" s="72"/>
      <c r="UHX184" s="72"/>
      <c r="UHY184" s="72"/>
      <c r="UHZ184" s="72"/>
      <c r="UIA184" s="72"/>
      <c r="UIB184" s="72"/>
      <c r="UIC184" s="72"/>
      <c r="UID184" s="72"/>
      <c r="UIE184" s="72"/>
      <c r="UIF184" s="72"/>
      <c r="UIG184" s="72"/>
      <c r="UIH184" s="72"/>
      <c r="UII184" s="72"/>
      <c r="UIJ184" s="72"/>
      <c r="UIK184" s="72"/>
      <c r="UIL184" s="72"/>
      <c r="UIM184" s="72"/>
      <c r="UIN184" s="72"/>
      <c r="UIO184" s="72"/>
      <c r="UIP184" s="72"/>
      <c r="UIQ184" s="72"/>
      <c r="UIR184" s="72"/>
      <c r="UIS184" s="72"/>
      <c r="UIT184" s="72"/>
      <c r="UIU184" s="72"/>
      <c r="UIV184" s="72"/>
      <c r="UIW184" s="72"/>
      <c r="UIX184" s="72"/>
      <c r="UIY184" s="72"/>
      <c r="UIZ184" s="72"/>
      <c r="UJA184" s="72"/>
      <c r="UJB184" s="72"/>
      <c r="UJC184" s="72"/>
      <c r="UJD184" s="72"/>
      <c r="UJE184" s="72"/>
      <c r="UJF184" s="72"/>
      <c r="UJG184" s="72"/>
      <c r="UJH184" s="72"/>
      <c r="UJI184" s="72"/>
      <c r="UJJ184" s="72"/>
      <c r="UJK184" s="72"/>
      <c r="UJL184" s="72"/>
      <c r="UJM184" s="72"/>
      <c r="UJN184" s="72"/>
      <c r="UJO184" s="72"/>
      <c r="UJP184" s="72"/>
      <c r="UJQ184" s="72"/>
      <c r="UJR184" s="72"/>
      <c r="UJS184" s="72"/>
      <c r="UJT184" s="72"/>
      <c r="UJU184" s="72"/>
      <c r="UJV184" s="72"/>
      <c r="UJW184" s="72"/>
      <c r="UJX184" s="72"/>
      <c r="UJY184" s="72"/>
      <c r="UJZ184" s="72"/>
      <c r="UKA184" s="72"/>
      <c r="UKB184" s="72"/>
      <c r="UKC184" s="72"/>
      <c r="UKD184" s="72"/>
      <c r="UKE184" s="72"/>
      <c r="UKF184" s="72"/>
      <c r="UKG184" s="72"/>
      <c r="UKH184" s="72"/>
      <c r="UKI184" s="72"/>
      <c r="UKJ184" s="72"/>
      <c r="UKK184" s="72"/>
      <c r="UKL184" s="72"/>
      <c r="UKM184" s="72"/>
      <c r="UKN184" s="72"/>
      <c r="UKO184" s="72"/>
      <c r="UKP184" s="72"/>
      <c r="UKQ184" s="72"/>
      <c r="UKR184" s="72"/>
      <c r="UKS184" s="72"/>
      <c r="UKT184" s="72"/>
      <c r="UKU184" s="72"/>
      <c r="UKV184" s="72"/>
      <c r="UKW184" s="72"/>
      <c r="UKX184" s="72"/>
      <c r="UKY184" s="72"/>
      <c r="UKZ184" s="72"/>
      <c r="ULA184" s="72"/>
      <c r="ULB184" s="72"/>
      <c r="ULC184" s="72"/>
      <c r="ULD184" s="72"/>
      <c r="ULE184" s="72"/>
      <c r="ULF184" s="72"/>
      <c r="ULG184" s="72"/>
      <c r="ULH184" s="72"/>
      <c r="ULI184" s="72"/>
      <c r="ULJ184" s="72"/>
      <c r="ULK184" s="72"/>
      <c r="ULL184" s="72"/>
      <c r="ULM184" s="72"/>
      <c r="ULN184" s="72"/>
      <c r="ULO184" s="72"/>
      <c r="ULP184" s="72"/>
      <c r="ULQ184" s="72"/>
      <c r="ULR184" s="72"/>
      <c r="ULS184" s="72"/>
      <c r="ULT184" s="72"/>
      <c r="ULU184" s="72"/>
      <c r="ULV184" s="72"/>
      <c r="ULW184" s="72"/>
      <c r="ULX184" s="72"/>
      <c r="ULY184" s="72"/>
      <c r="ULZ184" s="72"/>
      <c r="UMA184" s="72"/>
      <c r="UMB184" s="72"/>
      <c r="UMC184" s="72"/>
      <c r="UMD184" s="72"/>
      <c r="UME184" s="72"/>
      <c r="UMF184" s="72"/>
      <c r="UMG184" s="72"/>
      <c r="UMH184" s="72"/>
      <c r="UMI184" s="72"/>
      <c r="UMJ184" s="72"/>
      <c r="UMK184" s="72"/>
      <c r="UML184" s="72"/>
      <c r="UMM184" s="72"/>
      <c r="UMN184" s="72"/>
      <c r="UMO184" s="72"/>
      <c r="UMP184" s="72"/>
      <c r="UMQ184" s="72"/>
      <c r="UMR184" s="72"/>
      <c r="UMS184" s="72"/>
      <c r="UMT184" s="72"/>
      <c r="UMU184" s="72"/>
      <c r="UMV184" s="72"/>
      <c r="UMW184" s="72"/>
      <c r="UMX184" s="72"/>
      <c r="UMY184" s="72"/>
      <c r="UMZ184" s="72"/>
      <c r="UNA184" s="72"/>
      <c r="UNB184" s="72"/>
      <c r="UNC184" s="72"/>
      <c r="UND184" s="72"/>
      <c r="UNE184" s="72"/>
      <c r="UNF184" s="72"/>
      <c r="UNG184" s="72"/>
      <c r="UNH184" s="72"/>
      <c r="UNI184" s="72"/>
      <c r="UNJ184" s="72"/>
      <c r="UNK184" s="72"/>
      <c r="UNL184" s="72"/>
      <c r="UNM184" s="72"/>
      <c r="UNN184" s="72"/>
      <c r="UNO184" s="72"/>
      <c r="UNP184" s="72"/>
      <c r="UNQ184" s="72"/>
      <c r="UNR184" s="72"/>
      <c r="UNS184" s="72"/>
      <c r="UNT184" s="72"/>
      <c r="UNU184" s="72"/>
      <c r="UNV184" s="72"/>
      <c r="UNW184" s="72"/>
      <c r="UNX184" s="72"/>
      <c r="UNY184" s="72"/>
      <c r="UNZ184" s="72"/>
      <c r="UOA184" s="72"/>
      <c r="UOB184" s="72"/>
      <c r="UOC184" s="72"/>
      <c r="UOD184" s="72"/>
      <c r="UOE184" s="72"/>
      <c r="UOF184" s="72"/>
      <c r="UOG184" s="72"/>
      <c r="UOH184" s="72"/>
      <c r="UOI184" s="72"/>
      <c r="UOJ184" s="72"/>
      <c r="UOK184" s="72"/>
      <c r="UOL184" s="72"/>
      <c r="UOM184" s="72"/>
      <c r="UON184" s="72"/>
      <c r="UOO184" s="72"/>
      <c r="UOP184" s="72"/>
      <c r="UOQ184" s="72"/>
      <c r="UOR184" s="72"/>
      <c r="UOS184" s="72"/>
      <c r="UOT184" s="72"/>
      <c r="UOU184" s="72"/>
      <c r="UOV184" s="72"/>
      <c r="UOW184" s="72"/>
      <c r="UOX184" s="72"/>
      <c r="UOY184" s="72"/>
      <c r="UOZ184" s="72"/>
      <c r="UPA184" s="72"/>
      <c r="UPB184" s="72"/>
      <c r="UPC184" s="72"/>
      <c r="UPD184" s="72"/>
      <c r="UPE184" s="72"/>
      <c r="UPF184" s="72"/>
      <c r="UPG184" s="72"/>
      <c r="UPH184" s="72"/>
      <c r="UPI184" s="72"/>
      <c r="UPJ184" s="72"/>
      <c r="UPK184" s="72"/>
      <c r="UPL184" s="72"/>
      <c r="UPM184" s="72"/>
      <c r="UPN184" s="72"/>
      <c r="UPO184" s="72"/>
      <c r="UPP184" s="72"/>
      <c r="UPQ184" s="72"/>
      <c r="UPR184" s="72"/>
      <c r="UPS184" s="72"/>
      <c r="UPT184" s="72"/>
      <c r="UPU184" s="72"/>
      <c r="UPV184" s="72"/>
      <c r="UPW184" s="72"/>
      <c r="UPX184" s="72"/>
      <c r="UPY184" s="72"/>
      <c r="UPZ184" s="72"/>
      <c r="UQA184" s="72"/>
      <c r="UQB184" s="72"/>
      <c r="UQC184" s="72"/>
      <c r="UQD184" s="72"/>
      <c r="UQE184" s="72"/>
      <c r="UQF184" s="72"/>
      <c r="UQG184" s="72"/>
      <c r="UQH184" s="72"/>
      <c r="UQI184" s="72"/>
      <c r="UQJ184" s="72"/>
      <c r="UQK184" s="72"/>
      <c r="UQL184" s="72"/>
      <c r="UQM184" s="72"/>
      <c r="UQN184" s="72"/>
      <c r="UQO184" s="72"/>
      <c r="UQP184" s="72"/>
      <c r="UQQ184" s="72"/>
      <c r="UQR184" s="72"/>
      <c r="UQS184" s="72"/>
      <c r="UQT184" s="72"/>
      <c r="UQU184" s="72"/>
      <c r="UQV184" s="72"/>
      <c r="UQW184" s="72"/>
      <c r="UQX184" s="72"/>
      <c r="UQY184" s="72"/>
      <c r="UQZ184" s="72"/>
      <c r="URA184" s="72"/>
      <c r="URB184" s="72"/>
      <c r="URC184" s="72"/>
      <c r="URD184" s="72"/>
      <c r="URE184" s="72"/>
      <c r="URF184" s="72"/>
      <c r="URG184" s="72"/>
      <c r="URH184" s="72"/>
      <c r="URI184" s="72"/>
      <c r="URJ184" s="72"/>
      <c r="URK184" s="72"/>
      <c r="URL184" s="72"/>
      <c r="URM184" s="72"/>
      <c r="URN184" s="72"/>
      <c r="URO184" s="72"/>
      <c r="URP184" s="72"/>
      <c r="URQ184" s="72"/>
      <c r="URR184" s="72"/>
      <c r="URS184" s="72"/>
      <c r="URT184" s="72"/>
      <c r="URU184" s="72"/>
      <c r="URV184" s="72"/>
      <c r="URW184" s="72"/>
      <c r="URX184" s="72"/>
      <c r="URY184" s="72"/>
      <c r="URZ184" s="72"/>
      <c r="USA184" s="72"/>
      <c r="USB184" s="72"/>
      <c r="USC184" s="72"/>
      <c r="USD184" s="72"/>
      <c r="USE184" s="72"/>
      <c r="USF184" s="72"/>
      <c r="USG184" s="72"/>
      <c r="USH184" s="72"/>
      <c r="USI184" s="72"/>
      <c r="USJ184" s="72"/>
      <c r="USK184" s="72"/>
      <c r="USL184" s="72"/>
      <c r="USM184" s="72"/>
      <c r="USN184" s="72"/>
      <c r="USO184" s="72"/>
      <c r="USP184" s="72"/>
      <c r="USQ184" s="72"/>
      <c r="USR184" s="72"/>
      <c r="USS184" s="72"/>
      <c r="UST184" s="72"/>
      <c r="USU184" s="72"/>
      <c r="USV184" s="72"/>
      <c r="USW184" s="72"/>
      <c r="USX184" s="72"/>
      <c r="USY184" s="72"/>
      <c r="USZ184" s="72"/>
      <c r="UTA184" s="72"/>
      <c r="UTB184" s="72"/>
      <c r="UTC184" s="72"/>
      <c r="UTD184" s="72"/>
      <c r="UTE184" s="72"/>
      <c r="UTF184" s="72"/>
      <c r="UTG184" s="72"/>
      <c r="UTH184" s="72"/>
      <c r="UTI184" s="72"/>
      <c r="UTJ184" s="72"/>
      <c r="UTK184" s="72"/>
      <c r="UTL184" s="72"/>
      <c r="UTM184" s="72"/>
      <c r="UTN184" s="72"/>
      <c r="UTO184" s="72"/>
      <c r="UTP184" s="72"/>
      <c r="UTQ184" s="72"/>
      <c r="UTR184" s="72"/>
      <c r="UTS184" s="72"/>
      <c r="UTT184" s="72"/>
      <c r="UTU184" s="72"/>
      <c r="UTV184" s="72"/>
      <c r="UTW184" s="72"/>
      <c r="UTX184" s="72"/>
      <c r="UTY184" s="72"/>
      <c r="UTZ184" s="72"/>
      <c r="UUA184" s="72"/>
      <c r="UUB184" s="72"/>
      <c r="UUC184" s="72"/>
      <c r="UUD184" s="72"/>
      <c r="UUE184" s="72"/>
      <c r="UUF184" s="72"/>
      <c r="UUG184" s="72"/>
      <c r="UUH184" s="72"/>
      <c r="UUI184" s="72"/>
      <c r="UUJ184" s="72"/>
      <c r="UUK184" s="72"/>
      <c r="UUL184" s="72"/>
      <c r="UUM184" s="72"/>
      <c r="UUN184" s="72"/>
      <c r="UUO184" s="72"/>
      <c r="UUP184" s="72"/>
      <c r="UUQ184" s="72"/>
      <c r="UUR184" s="72"/>
      <c r="UUS184" s="72"/>
      <c r="UUT184" s="72"/>
      <c r="UUU184" s="72"/>
      <c r="UUV184" s="72"/>
      <c r="UUW184" s="72"/>
      <c r="UUX184" s="72"/>
      <c r="UUY184" s="72"/>
      <c r="UUZ184" s="72"/>
      <c r="UVA184" s="72"/>
      <c r="UVB184" s="72"/>
      <c r="UVC184" s="72"/>
      <c r="UVD184" s="72"/>
      <c r="UVE184" s="72"/>
      <c r="UVF184" s="72"/>
      <c r="UVG184" s="72"/>
      <c r="UVH184" s="72"/>
      <c r="UVI184" s="72"/>
      <c r="UVJ184" s="72"/>
      <c r="UVK184" s="72"/>
      <c r="UVL184" s="72"/>
      <c r="UVM184" s="72"/>
      <c r="UVN184" s="72"/>
      <c r="UVO184" s="72"/>
      <c r="UVP184" s="72"/>
      <c r="UVQ184" s="72"/>
      <c r="UVR184" s="72"/>
      <c r="UVS184" s="72"/>
      <c r="UVT184" s="72"/>
      <c r="UVU184" s="72"/>
      <c r="UVV184" s="72"/>
      <c r="UVW184" s="72"/>
      <c r="UVX184" s="72"/>
      <c r="UVY184" s="72"/>
      <c r="UVZ184" s="72"/>
      <c r="UWA184" s="72"/>
      <c r="UWB184" s="72"/>
      <c r="UWC184" s="72"/>
      <c r="UWD184" s="72"/>
      <c r="UWE184" s="72"/>
      <c r="UWF184" s="72"/>
      <c r="UWG184" s="72"/>
      <c r="UWH184" s="72"/>
      <c r="UWI184" s="72"/>
      <c r="UWJ184" s="72"/>
      <c r="UWK184" s="72"/>
      <c r="UWL184" s="72"/>
      <c r="UWM184" s="72"/>
      <c r="UWN184" s="72"/>
      <c r="UWO184" s="72"/>
      <c r="UWP184" s="72"/>
      <c r="UWQ184" s="72"/>
      <c r="UWR184" s="72"/>
      <c r="UWS184" s="72"/>
      <c r="UWT184" s="72"/>
      <c r="UWU184" s="72"/>
      <c r="UWV184" s="72"/>
      <c r="UWW184" s="72"/>
      <c r="UWX184" s="72"/>
      <c r="UWY184" s="72"/>
      <c r="UWZ184" s="72"/>
      <c r="UXA184" s="72"/>
      <c r="UXB184" s="72"/>
      <c r="UXC184" s="72"/>
      <c r="UXD184" s="72"/>
      <c r="UXE184" s="72"/>
      <c r="UXF184" s="72"/>
      <c r="UXG184" s="72"/>
      <c r="UXH184" s="72"/>
      <c r="UXI184" s="72"/>
      <c r="UXJ184" s="72"/>
      <c r="UXK184" s="72"/>
      <c r="UXL184" s="72"/>
      <c r="UXM184" s="72"/>
      <c r="UXN184" s="72"/>
      <c r="UXO184" s="72"/>
      <c r="UXP184" s="72"/>
      <c r="UXQ184" s="72"/>
      <c r="UXR184" s="72"/>
      <c r="UXS184" s="72"/>
      <c r="UXT184" s="72"/>
      <c r="UXU184" s="72"/>
      <c r="UXV184" s="72"/>
      <c r="UXW184" s="72"/>
      <c r="UXX184" s="72"/>
      <c r="UXY184" s="72"/>
      <c r="UXZ184" s="72"/>
      <c r="UYA184" s="72"/>
      <c r="UYB184" s="72"/>
      <c r="UYC184" s="72"/>
      <c r="UYD184" s="72"/>
      <c r="UYE184" s="72"/>
      <c r="UYF184" s="72"/>
      <c r="UYG184" s="72"/>
      <c r="UYH184" s="72"/>
      <c r="UYI184" s="72"/>
      <c r="UYJ184" s="72"/>
      <c r="UYK184" s="72"/>
      <c r="UYL184" s="72"/>
      <c r="UYM184" s="72"/>
      <c r="UYN184" s="72"/>
      <c r="UYO184" s="72"/>
      <c r="UYP184" s="72"/>
      <c r="UYQ184" s="72"/>
      <c r="UYR184" s="72"/>
      <c r="UYS184" s="72"/>
      <c r="UYT184" s="72"/>
      <c r="UYU184" s="72"/>
      <c r="UYV184" s="72"/>
      <c r="UYW184" s="72"/>
      <c r="UYX184" s="72"/>
      <c r="UYY184" s="72"/>
      <c r="UYZ184" s="72"/>
      <c r="UZA184" s="72"/>
      <c r="UZB184" s="72"/>
      <c r="UZC184" s="72"/>
      <c r="UZD184" s="72"/>
      <c r="UZE184" s="72"/>
      <c r="UZF184" s="72"/>
      <c r="UZG184" s="72"/>
      <c r="UZH184" s="72"/>
      <c r="UZI184" s="72"/>
      <c r="UZJ184" s="72"/>
      <c r="UZK184" s="72"/>
      <c r="UZL184" s="72"/>
      <c r="UZM184" s="72"/>
      <c r="UZN184" s="72"/>
      <c r="UZO184" s="72"/>
      <c r="UZP184" s="72"/>
      <c r="UZQ184" s="72"/>
      <c r="UZR184" s="72"/>
      <c r="UZS184" s="72"/>
      <c r="UZT184" s="72"/>
      <c r="UZU184" s="72"/>
      <c r="UZV184" s="72"/>
      <c r="UZW184" s="72"/>
      <c r="UZX184" s="72"/>
      <c r="UZY184" s="72"/>
      <c r="UZZ184" s="72"/>
      <c r="VAA184" s="72"/>
      <c r="VAB184" s="72"/>
      <c r="VAC184" s="72"/>
      <c r="VAD184" s="72"/>
      <c r="VAE184" s="72"/>
      <c r="VAF184" s="72"/>
      <c r="VAG184" s="72"/>
      <c r="VAH184" s="72"/>
      <c r="VAI184" s="72"/>
      <c r="VAJ184" s="72"/>
      <c r="VAK184" s="72"/>
      <c r="VAL184" s="72"/>
      <c r="VAM184" s="72"/>
      <c r="VAN184" s="72"/>
      <c r="VAO184" s="72"/>
      <c r="VAP184" s="72"/>
      <c r="VAQ184" s="72"/>
      <c r="VAR184" s="72"/>
      <c r="VAS184" s="72"/>
      <c r="VAT184" s="72"/>
      <c r="VAU184" s="72"/>
      <c r="VAV184" s="72"/>
      <c r="VAW184" s="72"/>
      <c r="VAX184" s="72"/>
      <c r="VAY184" s="72"/>
      <c r="VAZ184" s="72"/>
      <c r="VBA184" s="72"/>
      <c r="VBB184" s="72"/>
      <c r="VBC184" s="72"/>
      <c r="VBD184" s="72"/>
      <c r="VBE184" s="72"/>
      <c r="VBF184" s="72"/>
      <c r="VBG184" s="72"/>
      <c r="VBH184" s="72"/>
      <c r="VBI184" s="72"/>
      <c r="VBJ184" s="72"/>
      <c r="VBK184" s="72"/>
      <c r="VBL184" s="72"/>
      <c r="VBM184" s="72"/>
      <c r="VBN184" s="72"/>
      <c r="VBO184" s="72"/>
      <c r="VBP184" s="72"/>
      <c r="VBQ184" s="72"/>
      <c r="VBR184" s="72"/>
      <c r="VBS184" s="72"/>
      <c r="VBT184" s="72"/>
      <c r="VBU184" s="72"/>
      <c r="VBV184" s="72"/>
      <c r="VBW184" s="72"/>
      <c r="VBX184" s="72"/>
      <c r="VBY184" s="72"/>
      <c r="VBZ184" s="72"/>
      <c r="VCA184" s="72"/>
      <c r="VCB184" s="72"/>
      <c r="VCC184" s="72"/>
      <c r="VCD184" s="72"/>
      <c r="VCE184" s="72"/>
      <c r="VCF184" s="72"/>
      <c r="VCG184" s="72"/>
      <c r="VCH184" s="72"/>
      <c r="VCI184" s="72"/>
      <c r="VCJ184" s="72"/>
      <c r="VCK184" s="72"/>
      <c r="VCL184" s="72"/>
      <c r="VCM184" s="72"/>
      <c r="VCN184" s="72"/>
      <c r="VCO184" s="72"/>
      <c r="VCP184" s="72"/>
      <c r="VCQ184" s="72"/>
      <c r="VCR184" s="72"/>
      <c r="VCS184" s="72"/>
      <c r="VCT184" s="72"/>
      <c r="VCU184" s="72"/>
      <c r="VCV184" s="72"/>
      <c r="VCW184" s="72"/>
      <c r="VCX184" s="72"/>
      <c r="VCY184" s="72"/>
      <c r="VCZ184" s="72"/>
      <c r="VDA184" s="72"/>
      <c r="VDB184" s="72"/>
      <c r="VDC184" s="72"/>
      <c r="VDD184" s="72"/>
      <c r="VDE184" s="72"/>
      <c r="VDF184" s="72"/>
      <c r="VDG184" s="72"/>
      <c r="VDH184" s="72"/>
      <c r="VDI184" s="72"/>
      <c r="VDJ184" s="72"/>
      <c r="VDK184" s="72"/>
      <c r="VDL184" s="72"/>
      <c r="VDM184" s="72"/>
      <c r="VDN184" s="72"/>
      <c r="VDO184" s="72"/>
      <c r="VDP184" s="72"/>
      <c r="VDQ184" s="72"/>
      <c r="VDR184" s="72"/>
      <c r="VDS184" s="72"/>
      <c r="VDT184" s="72"/>
      <c r="VDU184" s="72"/>
      <c r="VDV184" s="72"/>
      <c r="VDW184" s="72"/>
      <c r="VDX184" s="72"/>
      <c r="VDY184" s="72"/>
      <c r="VDZ184" s="72"/>
      <c r="VEA184" s="72"/>
      <c r="VEB184" s="72"/>
      <c r="VEC184" s="72"/>
      <c r="VED184" s="72"/>
      <c r="VEE184" s="72"/>
      <c r="VEF184" s="72"/>
      <c r="VEG184" s="72"/>
      <c r="VEH184" s="72"/>
      <c r="VEI184" s="72"/>
      <c r="VEJ184" s="72"/>
      <c r="VEK184" s="72"/>
      <c r="VEL184" s="72"/>
      <c r="VEM184" s="72"/>
      <c r="VEN184" s="72"/>
      <c r="VEO184" s="72"/>
      <c r="VEP184" s="72"/>
      <c r="VEQ184" s="72"/>
      <c r="VER184" s="72"/>
      <c r="VES184" s="72"/>
      <c r="VET184" s="72"/>
      <c r="VEU184" s="72"/>
      <c r="VEV184" s="72"/>
      <c r="VEW184" s="72"/>
      <c r="VEX184" s="72"/>
      <c r="VEY184" s="72"/>
      <c r="VEZ184" s="72"/>
      <c r="VFA184" s="72"/>
      <c r="VFB184" s="72"/>
      <c r="VFC184" s="72"/>
      <c r="VFD184" s="72"/>
      <c r="VFE184" s="72"/>
      <c r="VFF184" s="72"/>
      <c r="VFG184" s="72"/>
      <c r="VFH184" s="72"/>
      <c r="VFI184" s="72"/>
      <c r="VFJ184" s="72"/>
      <c r="VFK184" s="72"/>
      <c r="VFL184" s="72"/>
      <c r="VFM184" s="72"/>
      <c r="VFN184" s="72"/>
      <c r="VFO184" s="72"/>
      <c r="VFP184" s="72"/>
      <c r="VFQ184" s="72"/>
      <c r="VFR184" s="72"/>
      <c r="VFS184" s="72"/>
      <c r="VFT184" s="72"/>
      <c r="VFU184" s="72"/>
      <c r="VFV184" s="72"/>
      <c r="VFW184" s="72"/>
      <c r="VFX184" s="72"/>
      <c r="VFY184" s="72"/>
      <c r="VFZ184" s="72"/>
      <c r="VGA184" s="72"/>
      <c r="VGB184" s="72"/>
      <c r="VGC184" s="72"/>
      <c r="VGD184" s="72"/>
      <c r="VGE184" s="72"/>
      <c r="VGF184" s="72"/>
      <c r="VGG184" s="72"/>
      <c r="VGH184" s="72"/>
      <c r="VGI184" s="72"/>
      <c r="VGJ184" s="72"/>
      <c r="VGK184" s="72"/>
      <c r="VGL184" s="72"/>
      <c r="VGM184" s="72"/>
      <c r="VGN184" s="72"/>
      <c r="VGO184" s="72"/>
      <c r="VGP184" s="72"/>
      <c r="VGQ184" s="72"/>
      <c r="VGR184" s="72"/>
      <c r="VGS184" s="72"/>
      <c r="VGT184" s="72"/>
      <c r="VGU184" s="72"/>
      <c r="VGV184" s="72"/>
      <c r="VGW184" s="72"/>
      <c r="VGX184" s="72"/>
      <c r="VGY184" s="72"/>
      <c r="VGZ184" s="72"/>
      <c r="VHA184" s="72"/>
      <c r="VHB184" s="72"/>
      <c r="VHC184" s="72"/>
      <c r="VHD184" s="72"/>
      <c r="VHE184" s="72"/>
      <c r="VHF184" s="72"/>
      <c r="VHG184" s="72"/>
      <c r="VHH184" s="72"/>
      <c r="VHI184" s="72"/>
      <c r="VHJ184" s="72"/>
      <c r="VHK184" s="72"/>
      <c r="VHL184" s="72"/>
      <c r="VHM184" s="72"/>
      <c r="VHN184" s="72"/>
      <c r="VHO184" s="72"/>
      <c r="VHP184" s="72"/>
      <c r="VHQ184" s="72"/>
      <c r="VHR184" s="72"/>
      <c r="VHS184" s="72"/>
      <c r="VHT184" s="72"/>
      <c r="VHU184" s="72"/>
      <c r="VHV184" s="72"/>
      <c r="VHW184" s="72"/>
      <c r="VHX184" s="72"/>
      <c r="VHY184" s="72"/>
      <c r="VHZ184" s="72"/>
      <c r="VIA184" s="72"/>
      <c r="VIB184" s="72"/>
      <c r="VIC184" s="72"/>
      <c r="VID184" s="72"/>
      <c r="VIE184" s="72"/>
      <c r="VIF184" s="72"/>
      <c r="VIG184" s="72"/>
      <c r="VIH184" s="72"/>
      <c r="VII184" s="72"/>
      <c r="VIJ184" s="72"/>
      <c r="VIK184" s="72"/>
      <c r="VIL184" s="72"/>
      <c r="VIM184" s="72"/>
      <c r="VIN184" s="72"/>
      <c r="VIO184" s="72"/>
      <c r="VIP184" s="72"/>
      <c r="VIQ184" s="72"/>
      <c r="VIR184" s="72"/>
      <c r="VIS184" s="72"/>
      <c r="VIT184" s="72"/>
      <c r="VIU184" s="72"/>
      <c r="VIV184" s="72"/>
      <c r="VIW184" s="72"/>
      <c r="VIX184" s="72"/>
      <c r="VIY184" s="72"/>
      <c r="VIZ184" s="72"/>
      <c r="VJA184" s="72"/>
      <c r="VJB184" s="72"/>
      <c r="VJC184" s="72"/>
      <c r="VJD184" s="72"/>
      <c r="VJE184" s="72"/>
      <c r="VJF184" s="72"/>
      <c r="VJG184" s="72"/>
      <c r="VJH184" s="72"/>
      <c r="VJI184" s="72"/>
      <c r="VJJ184" s="72"/>
      <c r="VJK184" s="72"/>
      <c r="VJL184" s="72"/>
      <c r="VJM184" s="72"/>
      <c r="VJN184" s="72"/>
      <c r="VJO184" s="72"/>
      <c r="VJP184" s="72"/>
      <c r="VJQ184" s="72"/>
      <c r="VJR184" s="72"/>
      <c r="VJS184" s="72"/>
      <c r="VJT184" s="72"/>
      <c r="VJU184" s="72"/>
      <c r="VJV184" s="72"/>
      <c r="VJW184" s="72"/>
      <c r="VJX184" s="72"/>
      <c r="VJY184" s="72"/>
      <c r="VJZ184" s="72"/>
      <c r="VKA184" s="72"/>
      <c r="VKB184" s="72"/>
      <c r="VKC184" s="72"/>
      <c r="VKD184" s="72"/>
      <c r="VKE184" s="72"/>
      <c r="VKF184" s="72"/>
      <c r="VKG184" s="72"/>
      <c r="VKH184" s="72"/>
      <c r="VKI184" s="72"/>
      <c r="VKJ184" s="72"/>
      <c r="VKK184" s="72"/>
      <c r="VKL184" s="72"/>
      <c r="VKM184" s="72"/>
      <c r="VKN184" s="72"/>
      <c r="VKO184" s="72"/>
      <c r="VKP184" s="72"/>
      <c r="VKQ184" s="72"/>
      <c r="VKR184" s="72"/>
      <c r="VKS184" s="72"/>
      <c r="VKT184" s="72"/>
      <c r="VKU184" s="72"/>
      <c r="VKV184" s="72"/>
      <c r="VKW184" s="72"/>
      <c r="VKX184" s="72"/>
      <c r="VKY184" s="72"/>
      <c r="VKZ184" s="72"/>
      <c r="VLA184" s="72"/>
      <c r="VLB184" s="72"/>
      <c r="VLC184" s="72"/>
      <c r="VLD184" s="72"/>
      <c r="VLE184" s="72"/>
      <c r="VLF184" s="72"/>
      <c r="VLG184" s="72"/>
      <c r="VLH184" s="72"/>
      <c r="VLI184" s="72"/>
      <c r="VLJ184" s="72"/>
      <c r="VLK184" s="72"/>
      <c r="VLL184" s="72"/>
      <c r="VLM184" s="72"/>
      <c r="VLN184" s="72"/>
      <c r="VLO184" s="72"/>
      <c r="VLP184" s="72"/>
      <c r="VLQ184" s="72"/>
      <c r="VLR184" s="72"/>
      <c r="VLS184" s="72"/>
      <c r="VLT184" s="72"/>
      <c r="VLU184" s="72"/>
      <c r="VLV184" s="72"/>
      <c r="VLW184" s="72"/>
      <c r="VLX184" s="72"/>
      <c r="VLY184" s="72"/>
      <c r="VLZ184" s="72"/>
      <c r="VMA184" s="72"/>
      <c r="VMB184" s="72"/>
      <c r="VMC184" s="72"/>
      <c r="VMD184" s="72"/>
      <c r="VME184" s="72"/>
      <c r="VMF184" s="72"/>
      <c r="VMG184" s="72"/>
      <c r="VMH184" s="72"/>
      <c r="VMI184" s="72"/>
      <c r="VMJ184" s="72"/>
      <c r="VMK184" s="72"/>
      <c r="VML184" s="72"/>
      <c r="VMM184" s="72"/>
      <c r="VMN184" s="72"/>
      <c r="VMO184" s="72"/>
      <c r="VMP184" s="72"/>
      <c r="VMQ184" s="72"/>
      <c r="VMR184" s="72"/>
      <c r="VMS184" s="72"/>
      <c r="VMT184" s="72"/>
      <c r="VMU184" s="72"/>
      <c r="VMV184" s="72"/>
      <c r="VMW184" s="72"/>
      <c r="VMX184" s="72"/>
      <c r="VMY184" s="72"/>
      <c r="VMZ184" s="72"/>
      <c r="VNA184" s="72"/>
      <c r="VNB184" s="72"/>
      <c r="VNC184" s="72"/>
      <c r="VND184" s="72"/>
      <c r="VNE184" s="72"/>
      <c r="VNF184" s="72"/>
      <c r="VNG184" s="72"/>
      <c r="VNH184" s="72"/>
      <c r="VNI184" s="72"/>
      <c r="VNJ184" s="72"/>
      <c r="VNK184" s="72"/>
      <c r="VNL184" s="72"/>
      <c r="VNM184" s="72"/>
      <c r="VNN184" s="72"/>
      <c r="VNO184" s="72"/>
      <c r="VNP184" s="72"/>
      <c r="VNQ184" s="72"/>
      <c r="VNR184" s="72"/>
      <c r="VNS184" s="72"/>
      <c r="VNT184" s="72"/>
      <c r="VNU184" s="72"/>
      <c r="VNV184" s="72"/>
      <c r="VNW184" s="72"/>
      <c r="VNX184" s="72"/>
      <c r="VNY184" s="72"/>
      <c r="VNZ184" s="72"/>
      <c r="VOA184" s="72"/>
      <c r="VOB184" s="72"/>
      <c r="VOC184" s="72"/>
      <c r="VOD184" s="72"/>
      <c r="VOE184" s="72"/>
      <c r="VOF184" s="72"/>
      <c r="VOG184" s="72"/>
      <c r="VOH184" s="72"/>
      <c r="VOI184" s="72"/>
      <c r="VOJ184" s="72"/>
      <c r="VOK184" s="72"/>
      <c r="VOL184" s="72"/>
      <c r="VOM184" s="72"/>
      <c r="VON184" s="72"/>
      <c r="VOO184" s="72"/>
      <c r="VOP184" s="72"/>
      <c r="VOQ184" s="72"/>
      <c r="VOR184" s="72"/>
      <c r="VOS184" s="72"/>
      <c r="VOT184" s="72"/>
      <c r="VOU184" s="72"/>
      <c r="VOV184" s="72"/>
      <c r="VOW184" s="72"/>
      <c r="VOX184" s="72"/>
      <c r="VOY184" s="72"/>
      <c r="VOZ184" s="72"/>
      <c r="VPA184" s="72"/>
      <c r="VPB184" s="72"/>
      <c r="VPC184" s="72"/>
      <c r="VPD184" s="72"/>
      <c r="VPE184" s="72"/>
      <c r="VPF184" s="72"/>
      <c r="VPG184" s="72"/>
      <c r="VPH184" s="72"/>
      <c r="VPI184" s="72"/>
      <c r="VPJ184" s="72"/>
      <c r="VPK184" s="72"/>
      <c r="VPL184" s="72"/>
      <c r="VPM184" s="72"/>
      <c r="VPN184" s="72"/>
      <c r="VPO184" s="72"/>
      <c r="VPP184" s="72"/>
      <c r="VPQ184" s="72"/>
      <c r="VPR184" s="72"/>
      <c r="VPS184" s="72"/>
      <c r="VPT184" s="72"/>
      <c r="VPU184" s="72"/>
      <c r="VPV184" s="72"/>
      <c r="VPW184" s="72"/>
      <c r="VPX184" s="72"/>
      <c r="VPY184" s="72"/>
      <c r="VPZ184" s="72"/>
      <c r="VQA184" s="72"/>
      <c r="VQB184" s="72"/>
      <c r="VQC184" s="72"/>
      <c r="VQD184" s="72"/>
      <c r="VQE184" s="72"/>
      <c r="VQF184" s="72"/>
      <c r="VQG184" s="72"/>
      <c r="VQH184" s="72"/>
      <c r="VQI184" s="72"/>
      <c r="VQJ184" s="72"/>
      <c r="VQK184" s="72"/>
      <c r="VQL184" s="72"/>
      <c r="VQM184" s="72"/>
      <c r="VQN184" s="72"/>
      <c r="VQO184" s="72"/>
      <c r="VQP184" s="72"/>
      <c r="VQQ184" s="72"/>
      <c r="VQR184" s="72"/>
      <c r="VQS184" s="72"/>
      <c r="VQT184" s="72"/>
      <c r="VQU184" s="72"/>
      <c r="VQV184" s="72"/>
      <c r="VQW184" s="72"/>
      <c r="VQX184" s="72"/>
      <c r="VQY184" s="72"/>
      <c r="VQZ184" s="72"/>
      <c r="VRA184" s="72"/>
      <c r="VRB184" s="72"/>
      <c r="VRC184" s="72"/>
      <c r="VRD184" s="72"/>
      <c r="VRE184" s="72"/>
      <c r="VRF184" s="72"/>
      <c r="VRG184" s="72"/>
      <c r="VRH184" s="72"/>
      <c r="VRI184" s="72"/>
      <c r="VRJ184" s="72"/>
      <c r="VRK184" s="72"/>
      <c r="VRL184" s="72"/>
      <c r="VRM184" s="72"/>
      <c r="VRN184" s="72"/>
      <c r="VRO184" s="72"/>
      <c r="VRP184" s="72"/>
      <c r="VRQ184" s="72"/>
      <c r="VRR184" s="72"/>
      <c r="VRS184" s="72"/>
      <c r="VRT184" s="72"/>
      <c r="VRU184" s="72"/>
      <c r="VRV184" s="72"/>
      <c r="VRW184" s="72"/>
      <c r="VRX184" s="72"/>
      <c r="VRY184" s="72"/>
      <c r="VRZ184" s="72"/>
      <c r="VSA184" s="72"/>
      <c r="VSB184" s="72"/>
      <c r="VSC184" s="72"/>
      <c r="VSD184" s="72"/>
      <c r="VSE184" s="72"/>
      <c r="VSF184" s="72"/>
      <c r="VSG184" s="72"/>
      <c r="VSH184" s="72"/>
      <c r="VSI184" s="72"/>
      <c r="VSJ184" s="72"/>
      <c r="VSK184" s="72"/>
      <c r="VSL184" s="72"/>
      <c r="VSM184" s="72"/>
      <c r="VSN184" s="72"/>
      <c r="VSO184" s="72"/>
      <c r="VSP184" s="72"/>
      <c r="VSQ184" s="72"/>
      <c r="VSR184" s="72"/>
      <c r="VSS184" s="72"/>
      <c r="VST184" s="72"/>
      <c r="VSU184" s="72"/>
      <c r="VSV184" s="72"/>
      <c r="VSW184" s="72"/>
      <c r="VSX184" s="72"/>
      <c r="VSY184" s="72"/>
      <c r="VSZ184" s="72"/>
      <c r="VTA184" s="72"/>
      <c r="VTB184" s="72"/>
      <c r="VTC184" s="72"/>
      <c r="VTD184" s="72"/>
      <c r="VTE184" s="72"/>
      <c r="VTF184" s="72"/>
      <c r="VTG184" s="72"/>
      <c r="VTH184" s="72"/>
      <c r="VTI184" s="72"/>
      <c r="VTJ184" s="72"/>
      <c r="VTK184" s="72"/>
      <c r="VTL184" s="72"/>
      <c r="VTM184" s="72"/>
      <c r="VTN184" s="72"/>
      <c r="VTO184" s="72"/>
      <c r="VTP184" s="72"/>
      <c r="VTQ184" s="72"/>
      <c r="VTR184" s="72"/>
      <c r="VTS184" s="72"/>
      <c r="VTT184" s="72"/>
      <c r="VTU184" s="72"/>
      <c r="VTV184" s="72"/>
      <c r="VTW184" s="72"/>
      <c r="VTX184" s="72"/>
      <c r="VTY184" s="72"/>
      <c r="VTZ184" s="72"/>
      <c r="VUA184" s="72"/>
      <c r="VUB184" s="72"/>
      <c r="VUC184" s="72"/>
      <c r="VUD184" s="72"/>
      <c r="VUE184" s="72"/>
      <c r="VUF184" s="72"/>
      <c r="VUG184" s="72"/>
      <c r="VUH184" s="72"/>
      <c r="VUI184" s="72"/>
      <c r="VUJ184" s="72"/>
      <c r="VUK184" s="72"/>
      <c r="VUL184" s="72"/>
      <c r="VUM184" s="72"/>
      <c r="VUN184" s="72"/>
      <c r="VUO184" s="72"/>
      <c r="VUP184" s="72"/>
      <c r="VUQ184" s="72"/>
      <c r="VUR184" s="72"/>
      <c r="VUS184" s="72"/>
      <c r="VUT184" s="72"/>
      <c r="VUU184" s="72"/>
      <c r="VUV184" s="72"/>
      <c r="VUW184" s="72"/>
      <c r="VUX184" s="72"/>
      <c r="VUY184" s="72"/>
      <c r="VUZ184" s="72"/>
      <c r="VVA184" s="72"/>
      <c r="VVB184" s="72"/>
      <c r="VVC184" s="72"/>
      <c r="VVD184" s="72"/>
      <c r="VVE184" s="72"/>
      <c r="VVF184" s="72"/>
      <c r="VVG184" s="72"/>
      <c r="VVH184" s="72"/>
      <c r="VVI184" s="72"/>
      <c r="VVJ184" s="72"/>
      <c r="VVK184" s="72"/>
      <c r="VVL184" s="72"/>
      <c r="VVM184" s="72"/>
      <c r="VVN184" s="72"/>
      <c r="VVO184" s="72"/>
      <c r="VVP184" s="72"/>
      <c r="VVQ184" s="72"/>
      <c r="VVR184" s="72"/>
      <c r="VVS184" s="72"/>
      <c r="VVT184" s="72"/>
      <c r="VVU184" s="72"/>
      <c r="VVV184" s="72"/>
      <c r="VVW184" s="72"/>
      <c r="VVX184" s="72"/>
      <c r="VVY184" s="72"/>
      <c r="VVZ184" s="72"/>
      <c r="VWA184" s="72"/>
      <c r="VWB184" s="72"/>
      <c r="VWC184" s="72"/>
      <c r="VWD184" s="72"/>
      <c r="VWE184" s="72"/>
      <c r="VWF184" s="72"/>
      <c r="VWG184" s="72"/>
      <c r="VWH184" s="72"/>
      <c r="VWI184" s="72"/>
      <c r="VWJ184" s="72"/>
      <c r="VWK184" s="72"/>
      <c r="VWL184" s="72"/>
      <c r="VWM184" s="72"/>
      <c r="VWN184" s="72"/>
      <c r="VWO184" s="72"/>
      <c r="VWP184" s="72"/>
      <c r="VWQ184" s="72"/>
      <c r="VWR184" s="72"/>
      <c r="VWS184" s="72"/>
      <c r="VWT184" s="72"/>
      <c r="VWU184" s="72"/>
      <c r="VWV184" s="72"/>
      <c r="VWW184" s="72"/>
      <c r="VWX184" s="72"/>
      <c r="VWY184" s="72"/>
      <c r="VWZ184" s="72"/>
      <c r="VXA184" s="72"/>
      <c r="VXB184" s="72"/>
      <c r="VXC184" s="72"/>
      <c r="VXD184" s="72"/>
      <c r="VXE184" s="72"/>
      <c r="VXF184" s="72"/>
      <c r="VXG184" s="72"/>
      <c r="VXH184" s="72"/>
      <c r="VXI184" s="72"/>
      <c r="VXJ184" s="72"/>
      <c r="VXK184" s="72"/>
      <c r="VXL184" s="72"/>
      <c r="VXM184" s="72"/>
      <c r="VXN184" s="72"/>
      <c r="VXO184" s="72"/>
      <c r="VXP184" s="72"/>
      <c r="VXQ184" s="72"/>
      <c r="VXR184" s="72"/>
      <c r="VXS184" s="72"/>
      <c r="VXT184" s="72"/>
      <c r="VXU184" s="72"/>
      <c r="VXV184" s="72"/>
      <c r="VXW184" s="72"/>
      <c r="VXX184" s="72"/>
      <c r="VXY184" s="72"/>
      <c r="VXZ184" s="72"/>
      <c r="VYA184" s="72"/>
      <c r="VYB184" s="72"/>
      <c r="VYC184" s="72"/>
      <c r="VYD184" s="72"/>
      <c r="VYE184" s="72"/>
      <c r="VYF184" s="72"/>
      <c r="VYG184" s="72"/>
      <c r="VYH184" s="72"/>
      <c r="VYI184" s="72"/>
      <c r="VYJ184" s="72"/>
      <c r="VYK184" s="72"/>
      <c r="VYL184" s="72"/>
      <c r="VYM184" s="72"/>
      <c r="VYN184" s="72"/>
      <c r="VYO184" s="72"/>
      <c r="VYP184" s="72"/>
      <c r="VYQ184" s="72"/>
      <c r="VYR184" s="72"/>
      <c r="VYS184" s="72"/>
      <c r="VYT184" s="72"/>
      <c r="VYU184" s="72"/>
      <c r="VYV184" s="72"/>
      <c r="VYW184" s="72"/>
      <c r="VYX184" s="72"/>
      <c r="VYY184" s="72"/>
      <c r="VYZ184" s="72"/>
      <c r="VZA184" s="72"/>
      <c r="VZB184" s="72"/>
      <c r="VZC184" s="72"/>
      <c r="VZD184" s="72"/>
      <c r="VZE184" s="72"/>
      <c r="VZF184" s="72"/>
      <c r="VZG184" s="72"/>
      <c r="VZH184" s="72"/>
      <c r="VZI184" s="72"/>
      <c r="VZJ184" s="72"/>
      <c r="VZK184" s="72"/>
      <c r="VZL184" s="72"/>
      <c r="VZM184" s="72"/>
      <c r="VZN184" s="72"/>
      <c r="VZO184" s="72"/>
      <c r="VZP184" s="72"/>
      <c r="VZQ184" s="72"/>
      <c r="VZR184" s="72"/>
      <c r="VZS184" s="72"/>
      <c r="VZT184" s="72"/>
      <c r="VZU184" s="72"/>
      <c r="VZV184" s="72"/>
      <c r="VZW184" s="72"/>
      <c r="VZX184" s="72"/>
      <c r="VZY184" s="72"/>
      <c r="VZZ184" s="72"/>
      <c r="WAA184" s="72"/>
      <c r="WAB184" s="72"/>
      <c r="WAC184" s="72"/>
      <c r="WAD184" s="72"/>
      <c r="WAE184" s="72"/>
      <c r="WAF184" s="72"/>
      <c r="WAG184" s="72"/>
      <c r="WAH184" s="72"/>
      <c r="WAI184" s="72"/>
      <c r="WAJ184" s="72"/>
      <c r="WAK184" s="72"/>
      <c r="WAL184" s="72"/>
      <c r="WAM184" s="72"/>
      <c r="WAN184" s="72"/>
      <c r="WAO184" s="72"/>
      <c r="WAP184" s="72"/>
      <c r="WAQ184" s="72"/>
      <c r="WAR184" s="72"/>
      <c r="WAS184" s="72"/>
      <c r="WAT184" s="72"/>
      <c r="WAU184" s="72"/>
      <c r="WAV184" s="72"/>
      <c r="WAW184" s="72"/>
      <c r="WAX184" s="72"/>
      <c r="WAY184" s="72"/>
      <c r="WAZ184" s="72"/>
      <c r="WBA184" s="72"/>
      <c r="WBB184" s="72"/>
      <c r="WBC184" s="72"/>
      <c r="WBD184" s="72"/>
      <c r="WBE184" s="72"/>
      <c r="WBF184" s="72"/>
      <c r="WBG184" s="72"/>
      <c r="WBH184" s="72"/>
      <c r="WBI184" s="72"/>
      <c r="WBJ184" s="72"/>
      <c r="WBK184" s="72"/>
      <c r="WBL184" s="72"/>
      <c r="WBM184" s="72"/>
      <c r="WBN184" s="72"/>
      <c r="WBO184" s="72"/>
      <c r="WBP184" s="72"/>
      <c r="WBQ184" s="72"/>
      <c r="WBR184" s="72"/>
      <c r="WBS184" s="72"/>
      <c r="WBT184" s="72"/>
      <c r="WBU184" s="72"/>
      <c r="WBV184" s="72"/>
      <c r="WBW184" s="72"/>
      <c r="WBX184" s="72"/>
      <c r="WBY184" s="72"/>
      <c r="WBZ184" s="72"/>
      <c r="WCA184" s="72"/>
      <c r="WCB184" s="72"/>
      <c r="WCC184" s="72"/>
      <c r="WCD184" s="72"/>
      <c r="WCE184" s="72"/>
      <c r="WCF184" s="72"/>
      <c r="WCG184" s="72"/>
      <c r="WCH184" s="72"/>
      <c r="WCI184" s="72"/>
      <c r="WCJ184" s="72"/>
      <c r="WCK184" s="72"/>
      <c r="WCL184" s="72"/>
      <c r="WCM184" s="72"/>
      <c r="WCN184" s="72"/>
      <c r="WCO184" s="72"/>
      <c r="WCP184" s="72"/>
      <c r="WCQ184" s="72"/>
      <c r="WCR184" s="72"/>
      <c r="WCS184" s="72"/>
      <c r="WCT184" s="72"/>
      <c r="WCU184" s="72"/>
      <c r="WCV184" s="72"/>
      <c r="WCW184" s="72"/>
      <c r="WCX184" s="72"/>
      <c r="WCY184" s="72"/>
      <c r="WCZ184" s="72"/>
      <c r="WDA184" s="72"/>
      <c r="WDB184" s="72"/>
      <c r="WDC184" s="72"/>
      <c r="WDD184" s="72"/>
      <c r="WDE184" s="72"/>
      <c r="WDF184" s="72"/>
      <c r="WDG184" s="72"/>
      <c r="WDH184" s="72"/>
      <c r="WDI184" s="72"/>
      <c r="WDJ184" s="72"/>
      <c r="WDK184" s="72"/>
      <c r="WDL184" s="72"/>
      <c r="WDM184" s="72"/>
      <c r="WDN184" s="72"/>
      <c r="WDO184" s="72"/>
      <c r="WDP184" s="72"/>
      <c r="WDQ184" s="72"/>
      <c r="WDR184" s="72"/>
      <c r="WDS184" s="72"/>
      <c r="WDT184" s="72"/>
      <c r="WDU184" s="72"/>
      <c r="WDV184" s="72"/>
      <c r="WDW184" s="72"/>
      <c r="WDX184" s="72"/>
      <c r="WDY184" s="72"/>
      <c r="WDZ184" s="72"/>
      <c r="WEA184" s="72"/>
      <c r="WEB184" s="72"/>
      <c r="WEC184" s="72"/>
      <c r="WED184" s="72"/>
      <c r="WEE184" s="72"/>
      <c r="WEF184" s="72"/>
      <c r="WEG184" s="72"/>
      <c r="WEH184" s="72"/>
      <c r="WEI184" s="72"/>
      <c r="WEJ184" s="72"/>
      <c r="WEK184" s="72"/>
      <c r="WEL184" s="72"/>
      <c r="WEM184" s="72"/>
      <c r="WEN184" s="72"/>
      <c r="WEO184" s="72"/>
      <c r="WEP184" s="72"/>
      <c r="WEQ184" s="72"/>
      <c r="WER184" s="72"/>
      <c r="WES184" s="72"/>
      <c r="WET184" s="72"/>
      <c r="WEU184" s="72"/>
      <c r="WEV184" s="72"/>
      <c r="WEW184" s="72"/>
      <c r="WEX184" s="72"/>
      <c r="WEY184" s="72"/>
      <c r="WEZ184" s="72"/>
      <c r="WFA184" s="72"/>
      <c r="WFB184" s="72"/>
      <c r="WFC184" s="72"/>
      <c r="WFD184" s="72"/>
      <c r="WFE184" s="72"/>
      <c r="WFF184" s="72"/>
      <c r="WFG184" s="72"/>
      <c r="WFH184" s="72"/>
      <c r="WFI184" s="72"/>
      <c r="WFJ184" s="72"/>
      <c r="WFK184" s="72"/>
      <c r="WFL184" s="72"/>
      <c r="WFM184" s="72"/>
      <c r="WFN184" s="72"/>
      <c r="WFO184" s="72"/>
      <c r="WFP184" s="72"/>
      <c r="WFQ184" s="72"/>
      <c r="WFR184" s="72"/>
      <c r="WFS184" s="72"/>
      <c r="WFT184" s="72"/>
      <c r="WFU184" s="72"/>
      <c r="WFV184" s="72"/>
      <c r="WFW184" s="72"/>
      <c r="WFX184" s="72"/>
      <c r="WFY184" s="72"/>
      <c r="WFZ184" s="72"/>
      <c r="WGA184" s="72"/>
      <c r="WGB184" s="72"/>
      <c r="WGC184" s="72"/>
      <c r="WGD184" s="72"/>
      <c r="WGE184" s="72"/>
      <c r="WGF184" s="72"/>
      <c r="WGG184" s="72"/>
      <c r="WGH184" s="72"/>
      <c r="WGI184" s="72"/>
      <c r="WGJ184" s="72"/>
      <c r="WGK184" s="72"/>
      <c r="WGL184" s="72"/>
      <c r="WGM184" s="72"/>
      <c r="WGN184" s="72"/>
      <c r="WGO184" s="72"/>
      <c r="WGP184" s="72"/>
      <c r="WGQ184" s="72"/>
      <c r="WGR184" s="72"/>
      <c r="WGS184" s="72"/>
      <c r="WGT184" s="72"/>
      <c r="WGU184" s="72"/>
      <c r="WGV184" s="72"/>
      <c r="WGW184" s="72"/>
      <c r="WGX184" s="72"/>
      <c r="WGY184" s="72"/>
      <c r="WGZ184" s="72"/>
      <c r="WHA184" s="72"/>
      <c r="WHB184" s="72"/>
      <c r="WHC184" s="72"/>
      <c r="WHD184" s="72"/>
      <c r="WHE184" s="72"/>
      <c r="WHF184" s="72"/>
      <c r="WHG184" s="72"/>
      <c r="WHH184" s="72"/>
      <c r="WHI184" s="72"/>
      <c r="WHJ184" s="72"/>
      <c r="WHK184" s="72"/>
      <c r="WHL184" s="72"/>
      <c r="WHM184" s="72"/>
      <c r="WHN184" s="72"/>
      <c r="WHO184" s="72"/>
      <c r="WHP184" s="72"/>
      <c r="WHQ184" s="72"/>
      <c r="WHR184" s="72"/>
      <c r="WHS184" s="72"/>
      <c r="WHT184" s="72"/>
      <c r="WHU184" s="72"/>
      <c r="WHV184" s="72"/>
      <c r="WHW184" s="72"/>
      <c r="WHX184" s="72"/>
      <c r="WHY184" s="72"/>
      <c r="WHZ184" s="72"/>
      <c r="WIA184" s="72"/>
      <c r="WIB184" s="72"/>
      <c r="WIC184" s="72"/>
      <c r="WID184" s="72"/>
      <c r="WIE184" s="72"/>
      <c r="WIF184" s="72"/>
      <c r="WIG184" s="72"/>
      <c r="WIH184" s="72"/>
      <c r="WII184" s="72"/>
      <c r="WIJ184" s="72"/>
      <c r="WIK184" s="72"/>
      <c r="WIL184" s="72"/>
      <c r="WIM184" s="72"/>
      <c r="WIN184" s="72"/>
      <c r="WIO184" s="72"/>
      <c r="WIP184" s="72"/>
      <c r="WIQ184" s="72"/>
      <c r="WIR184" s="72"/>
      <c r="WIS184" s="72"/>
      <c r="WIT184" s="72"/>
      <c r="WIU184" s="72"/>
      <c r="WIV184" s="72"/>
      <c r="WIW184" s="72"/>
      <c r="WIX184" s="72"/>
      <c r="WIY184" s="72"/>
      <c r="WIZ184" s="72"/>
      <c r="WJA184" s="72"/>
      <c r="WJB184" s="72"/>
      <c r="WJC184" s="72"/>
      <c r="WJD184" s="72"/>
      <c r="WJE184" s="72"/>
      <c r="WJF184" s="72"/>
      <c r="WJG184" s="72"/>
      <c r="WJH184" s="72"/>
      <c r="WJI184" s="72"/>
      <c r="WJJ184" s="72"/>
      <c r="WJK184" s="72"/>
      <c r="WJL184" s="72"/>
      <c r="WJM184" s="72"/>
      <c r="WJN184" s="72"/>
      <c r="WJO184" s="72"/>
      <c r="WJP184" s="72"/>
      <c r="WJQ184" s="72"/>
      <c r="WJR184" s="72"/>
      <c r="WJS184" s="72"/>
      <c r="WJT184" s="72"/>
      <c r="WJU184" s="72"/>
      <c r="WJV184" s="72"/>
      <c r="WJW184" s="72"/>
      <c r="WJX184" s="72"/>
      <c r="WJY184" s="72"/>
      <c r="WJZ184" s="72"/>
      <c r="WKA184" s="72"/>
      <c r="WKB184" s="72"/>
      <c r="WKC184" s="72"/>
      <c r="WKD184" s="72"/>
      <c r="WKE184" s="72"/>
      <c r="WKF184" s="72"/>
      <c r="WKG184" s="72"/>
      <c r="WKH184" s="72"/>
      <c r="WKI184" s="72"/>
      <c r="WKJ184" s="72"/>
      <c r="WKK184" s="72"/>
      <c r="WKL184" s="72"/>
      <c r="WKM184" s="72"/>
      <c r="WKN184" s="72"/>
      <c r="WKO184" s="72"/>
      <c r="WKP184" s="72"/>
      <c r="WKQ184" s="72"/>
      <c r="WKR184" s="72"/>
      <c r="WKS184" s="72"/>
      <c r="WKT184" s="72"/>
      <c r="WKU184" s="72"/>
      <c r="WKV184" s="72"/>
      <c r="WKW184" s="72"/>
      <c r="WKX184" s="72"/>
      <c r="WKY184" s="72"/>
      <c r="WKZ184" s="72"/>
      <c r="WLA184" s="72"/>
      <c r="WLB184" s="72"/>
      <c r="WLC184" s="72"/>
      <c r="WLD184" s="72"/>
      <c r="WLE184" s="72"/>
      <c r="WLF184" s="72"/>
      <c r="WLG184" s="72"/>
      <c r="WLH184" s="72"/>
      <c r="WLI184" s="72"/>
      <c r="WLJ184" s="72"/>
      <c r="WLK184" s="72"/>
      <c r="WLL184" s="72"/>
      <c r="WLM184" s="72"/>
      <c r="WLN184" s="72"/>
      <c r="WLO184" s="72"/>
      <c r="WLP184" s="72"/>
      <c r="WLQ184" s="72"/>
      <c r="WLR184" s="72"/>
      <c r="WLS184" s="72"/>
      <c r="WLT184" s="72"/>
      <c r="WLU184" s="72"/>
      <c r="WLV184" s="72"/>
      <c r="WLW184" s="72"/>
      <c r="WLX184" s="72"/>
      <c r="WLY184" s="72"/>
      <c r="WLZ184" s="72"/>
      <c r="WMA184" s="72"/>
      <c r="WMB184" s="72"/>
      <c r="WMC184" s="72"/>
      <c r="WMD184" s="72"/>
      <c r="WME184" s="72"/>
      <c r="WMF184" s="72"/>
      <c r="WMG184" s="72"/>
      <c r="WMH184" s="72"/>
      <c r="WMI184" s="72"/>
      <c r="WMJ184" s="72"/>
      <c r="WMK184" s="72"/>
      <c r="WML184" s="72"/>
      <c r="WMM184" s="72"/>
      <c r="WMN184" s="72"/>
      <c r="WMO184" s="72"/>
      <c r="WMP184" s="72"/>
      <c r="WMQ184" s="72"/>
      <c r="WMR184" s="72"/>
      <c r="WMS184" s="72"/>
      <c r="WMT184" s="72"/>
      <c r="WMU184" s="72"/>
      <c r="WMV184" s="72"/>
      <c r="WMW184" s="72"/>
      <c r="WMX184" s="72"/>
      <c r="WMY184" s="72"/>
      <c r="WMZ184" s="72"/>
      <c r="WNA184" s="72"/>
      <c r="WNB184" s="72"/>
      <c r="WNC184" s="72"/>
      <c r="WND184" s="72"/>
      <c r="WNE184" s="72"/>
      <c r="WNF184" s="72"/>
      <c r="WNG184" s="72"/>
      <c r="WNH184" s="72"/>
      <c r="WNI184" s="72"/>
      <c r="WNJ184" s="72"/>
      <c r="WNK184" s="72"/>
      <c r="WNL184" s="72"/>
      <c r="WNM184" s="72"/>
      <c r="WNN184" s="72"/>
      <c r="WNO184" s="72"/>
      <c r="WNP184" s="72"/>
      <c r="WNQ184" s="72"/>
      <c r="WNR184" s="72"/>
      <c r="WNS184" s="72"/>
      <c r="WNT184" s="72"/>
      <c r="WNU184" s="72"/>
      <c r="WNV184" s="72"/>
      <c r="WNW184" s="72"/>
      <c r="WNX184" s="72"/>
      <c r="WNY184" s="72"/>
      <c r="WNZ184" s="72"/>
      <c r="WOA184" s="72"/>
      <c r="WOB184" s="72"/>
      <c r="WOC184" s="72"/>
      <c r="WOD184" s="72"/>
      <c r="WOE184" s="72"/>
      <c r="WOF184" s="72"/>
      <c r="WOG184" s="72"/>
      <c r="WOH184" s="72"/>
      <c r="WOI184" s="72"/>
      <c r="WOJ184" s="72"/>
      <c r="WOK184" s="72"/>
      <c r="WOL184" s="72"/>
      <c r="WOM184" s="72"/>
      <c r="WON184" s="72"/>
      <c r="WOO184" s="72"/>
      <c r="WOP184" s="72"/>
      <c r="WOQ184" s="72"/>
      <c r="WOR184" s="72"/>
      <c r="WOS184" s="72"/>
      <c r="WOT184" s="72"/>
      <c r="WOU184" s="72"/>
      <c r="WOV184" s="72"/>
      <c r="WOW184" s="72"/>
      <c r="WOX184" s="72"/>
      <c r="WOY184" s="72"/>
      <c r="WOZ184" s="72"/>
      <c r="WPA184" s="72"/>
      <c r="WPB184" s="72"/>
      <c r="WPC184" s="72"/>
      <c r="WPD184" s="72"/>
      <c r="WPE184" s="72"/>
      <c r="WPF184" s="72"/>
      <c r="WPG184" s="72"/>
      <c r="WPH184" s="72"/>
      <c r="WPI184" s="72"/>
      <c r="WPJ184" s="72"/>
      <c r="WPK184" s="72"/>
      <c r="WPL184" s="72"/>
      <c r="WPM184" s="72"/>
      <c r="WPN184" s="72"/>
      <c r="WPO184" s="72"/>
      <c r="WPP184" s="72"/>
      <c r="WPQ184" s="72"/>
      <c r="WPR184" s="72"/>
      <c r="WPS184" s="72"/>
      <c r="WPT184" s="72"/>
      <c r="WPU184" s="72"/>
      <c r="WPV184" s="72"/>
      <c r="WPW184" s="72"/>
      <c r="WPX184" s="72"/>
      <c r="WPY184" s="72"/>
      <c r="WPZ184" s="72"/>
      <c r="WQA184" s="72"/>
      <c r="WQB184" s="72"/>
      <c r="WQC184" s="72"/>
      <c r="WQD184" s="72"/>
      <c r="WQE184" s="72"/>
      <c r="WQF184" s="72"/>
      <c r="WQG184" s="72"/>
      <c r="WQH184" s="72"/>
      <c r="WQI184" s="72"/>
      <c r="WQJ184" s="72"/>
      <c r="WQK184" s="72"/>
      <c r="WQL184" s="72"/>
      <c r="WQM184" s="72"/>
      <c r="WQN184" s="72"/>
      <c r="WQO184" s="72"/>
      <c r="WQP184" s="72"/>
      <c r="WQQ184" s="72"/>
      <c r="WQR184" s="72"/>
      <c r="WQS184" s="72"/>
      <c r="WQT184" s="72"/>
      <c r="WQU184" s="72"/>
      <c r="WQV184" s="72"/>
      <c r="WQW184" s="72"/>
      <c r="WQX184" s="72"/>
      <c r="WQY184" s="72"/>
      <c r="WQZ184" s="72"/>
      <c r="WRA184" s="72"/>
      <c r="WRB184" s="72"/>
      <c r="WRC184" s="72"/>
      <c r="WRD184" s="72"/>
      <c r="WRE184" s="72"/>
      <c r="WRF184" s="72"/>
      <c r="WRG184" s="72"/>
      <c r="WRH184" s="72"/>
      <c r="WRI184" s="72"/>
      <c r="WRJ184" s="72"/>
      <c r="WRK184" s="72"/>
      <c r="WRL184" s="72"/>
      <c r="WRM184" s="72"/>
      <c r="WRN184" s="72"/>
      <c r="WRO184" s="72"/>
      <c r="WRP184" s="72"/>
      <c r="WRQ184" s="72"/>
      <c r="WRR184" s="72"/>
      <c r="WRS184" s="72"/>
      <c r="WRT184" s="72"/>
      <c r="WRU184" s="72"/>
      <c r="WRV184" s="72"/>
      <c r="WRW184" s="72"/>
      <c r="WRX184" s="72"/>
      <c r="WRY184" s="72"/>
      <c r="WRZ184" s="72"/>
      <c r="WSA184" s="72"/>
      <c r="WSB184" s="72"/>
      <c r="WSC184" s="72"/>
      <c r="WSD184" s="72"/>
      <c r="WSE184" s="72"/>
      <c r="WSF184" s="72"/>
      <c r="WSG184" s="72"/>
      <c r="WSH184" s="72"/>
      <c r="WSI184" s="72"/>
      <c r="WSJ184" s="72"/>
      <c r="WSK184" s="72"/>
      <c r="WSL184" s="72"/>
      <c r="WSM184" s="72"/>
      <c r="WSN184" s="72"/>
      <c r="WSO184" s="72"/>
      <c r="WSP184" s="72"/>
      <c r="WSQ184" s="72"/>
      <c r="WSR184" s="72"/>
      <c r="WSS184" s="72"/>
      <c r="WST184" s="72"/>
      <c r="WSU184" s="72"/>
      <c r="WSV184" s="72"/>
      <c r="WSW184" s="72"/>
      <c r="WSX184" s="72"/>
      <c r="WSY184" s="72"/>
      <c r="WSZ184" s="72"/>
      <c r="WTA184" s="72"/>
      <c r="WTB184" s="72"/>
      <c r="WTC184" s="72"/>
      <c r="WTD184" s="72"/>
      <c r="WTE184" s="72"/>
      <c r="WTF184" s="72"/>
      <c r="WTG184" s="72"/>
      <c r="WTH184" s="72"/>
      <c r="WTI184" s="72"/>
      <c r="WTJ184" s="72"/>
      <c r="WTK184" s="72"/>
      <c r="WTL184" s="72"/>
      <c r="WTM184" s="72"/>
      <c r="WTN184" s="72"/>
      <c r="WTO184" s="72"/>
      <c r="WTP184" s="72"/>
      <c r="WTQ184" s="72"/>
      <c r="WTR184" s="72"/>
      <c r="WTS184" s="72"/>
      <c r="WTT184" s="72"/>
      <c r="WTU184" s="72"/>
      <c r="WTV184" s="72"/>
      <c r="WTW184" s="72"/>
      <c r="WTX184" s="72"/>
      <c r="WTY184" s="72"/>
      <c r="WTZ184" s="72"/>
      <c r="WUA184" s="72"/>
      <c r="WUB184" s="72"/>
      <c r="WUC184" s="72"/>
      <c r="WUD184" s="72"/>
      <c r="WUE184" s="72"/>
      <c r="WUF184" s="72"/>
      <c r="WUG184" s="72"/>
      <c r="WUH184" s="72"/>
      <c r="WUI184" s="72"/>
      <c r="WUJ184" s="72"/>
      <c r="WUK184" s="72"/>
      <c r="WUL184" s="72"/>
      <c r="WUM184" s="72"/>
      <c r="WUN184" s="72"/>
      <c r="WUO184" s="72"/>
      <c r="WUP184" s="72"/>
      <c r="WUQ184" s="72"/>
      <c r="WUR184" s="72"/>
      <c r="WUS184" s="72"/>
      <c r="WUT184" s="72"/>
      <c r="WUU184" s="72"/>
      <c r="WUV184" s="72"/>
      <c r="WUW184" s="72"/>
      <c r="WUX184" s="72"/>
      <c r="WUY184" s="72"/>
      <c r="WUZ184" s="72"/>
      <c r="WVA184" s="72"/>
      <c r="WVB184" s="72"/>
      <c r="WVC184" s="72"/>
      <c r="WVD184" s="72"/>
      <c r="WVE184" s="72"/>
      <c r="WVF184" s="72"/>
      <c r="WVG184" s="72"/>
      <c r="WVH184" s="72"/>
      <c r="WVI184" s="72"/>
      <c r="WVJ184" s="72"/>
      <c r="WVK184" s="72"/>
      <c r="WVL184" s="72"/>
      <c r="WVM184" s="72"/>
      <c r="WVN184" s="72"/>
      <c r="WVO184" s="72"/>
      <c r="WVP184" s="72"/>
      <c r="WVQ184" s="72"/>
      <c r="WVR184" s="72"/>
      <c r="WVS184" s="72"/>
      <c r="WVT184" s="72"/>
      <c r="WVU184" s="72"/>
      <c r="WVV184" s="72"/>
      <c r="WVW184" s="72"/>
      <c r="WVX184" s="72"/>
      <c r="WVY184" s="72"/>
      <c r="WVZ184" s="72"/>
      <c r="WWA184" s="72"/>
      <c r="WWB184" s="72"/>
      <c r="WWC184" s="72"/>
      <c r="WWD184" s="72"/>
      <c r="WWE184" s="72"/>
      <c r="WWF184" s="72"/>
      <c r="WWG184" s="72"/>
      <c r="WWH184" s="72"/>
      <c r="WWI184" s="72"/>
      <c r="WWJ184" s="72"/>
      <c r="WWK184" s="72"/>
      <c r="WWL184" s="72"/>
      <c r="WWM184" s="72"/>
      <c r="WWN184" s="72"/>
      <c r="WWO184" s="72"/>
      <c r="WWP184" s="72"/>
      <c r="WWQ184" s="72"/>
      <c r="WWR184" s="72"/>
      <c r="WWS184" s="72"/>
      <c r="WWT184" s="72"/>
      <c r="WWU184" s="72"/>
      <c r="WWV184" s="72"/>
      <c r="WWW184" s="72"/>
      <c r="WWX184" s="72"/>
      <c r="WWY184" s="72"/>
      <c r="WWZ184" s="72"/>
      <c r="WXA184" s="72"/>
      <c r="WXB184" s="72"/>
      <c r="WXC184" s="72"/>
      <c r="WXD184" s="72"/>
      <c r="WXE184" s="72"/>
      <c r="WXF184" s="72"/>
      <c r="WXG184" s="72"/>
      <c r="WXH184" s="72"/>
      <c r="WXI184" s="72"/>
      <c r="WXJ184" s="72"/>
      <c r="WXK184" s="72"/>
      <c r="WXL184" s="72"/>
      <c r="WXM184" s="72"/>
      <c r="WXN184" s="72"/>
      <c r="WXO184" s="72"/>
      <c r="WXP184" s="72"/>
      <c r="WXQ184" s="72"/>
      <c r="WXR184" s="72"/>
      <c r="WXS184" s="72"/>
      <c r="WXT184" s="72"/>
      <c r="WXU184" s="72"/>
      <c r="WXV184" s="72"/>
      <c r="WXW184" s="72"/>
      <c r="WXX184" s="72"/>
      <c r="WXY184" s="72"/>
      <c r="WXZ184" s="72"/>
      <c r="WYA184" s="72"/>
      <c r="WYB184" s="72"/>
      <c r="WYC184" s="72"/>
      <c r="WYD184" s="72"/>
      <c r="WYE184" s="72"/>
      <c r="WYF184" s="72"/>
      <c r="WYG184" s="72"/>
      <c r="WYH184" s="72"/>
      <c r="WYI184" s="72"/>
      <c r="WYJ184" s="72"/>
      <c r="WYK184" s="72"/>
      <c r="WYL184" s="72"/>
      <c r="WYM184" s="72"/>
      <c r="WYN184" s="72"/>
      <c r="WYO184" s="72"/>
      <c r="WYP184" s="72"/>
      <c r="WYQ184" s="72"/>
      <c r="WYR184" s="72"/>
      <c r="WYS184" s="72"/>
      <c r="WYT184" s="72"/>
      <c r="WYU184" s="72"/>
      <c r="WYV184" s="72"/>
      <c r="WYW184" s="72"/>
      <c r="WYX184" s="72"/>
      <c r="WYY184" s="72"/>
      <c r="WYZ184" s="72"/>
      <c r="WZA184" s="72"/>
      <c r="WZB184" s="72"/>
      <c r="WZC184" s="72"/>
      <c r="WZD184" s="72"/>
      <c r="WZE184" s="72"/>
      <c r="WZF184" s="72"/>
      <c r="WZG184" s="72"/>
      <c r="WZH184" s="72"/>
      <c r="WZI184" s="72"/>
      <c r="WZJ184" s="72"/>
      <c r="WZK184" s="72"/>
      <c r="WZL184" s="72"/>
      <c r="WZM184" s="72"/>
      <c r="WZN184" s="72"/>
      <c r="WZO184" s="72"/>
      <c r="WZP184" s="72"/>
      <c r="WZQ184" s="72"/>
      <c r="WZR184" s="72"/>
      <c r="WZS184" s="72"/>
      <c r="WZT184" s="72"/>
      <c r="WZU184" s="72"/>
      <c r="WZV184" s="72"/>
      <c r="WZW184" s="72"/>
      <c r="WZX184" s="72"/>
      <c r="WZY184" s="72"/>
      <c r="WZZ184" s="72"/>
      <c r="XAA184" s="72"/>
      <c r="XAB184" s="72"/>
      <c r="XAC184" s="72"/>
      <c r="XAD184" s="72"/>
      <c r="XAE184" s="72"/>
      <c r="XAF184" s="72"/>
      <c r="XAG184" s="72"/>
      <c r="XAH184" s="72"/>
      <c r="XAI184" s="72"/>
      <c r="XAJ184" s="72"/>
      <c r="XAK184" s="72"/>
      <c r="XAL184" s="72"/>
      <c r="XAM184" s="72"/>
      <c r="XAN184" s="72"/>
      <c r="XAO184" s="72"/>
      <c r="XAP184" s="72"/>
      <c r="XAQ184" s="72"/>
      <c r="XAR184" s="72"/>
      <c r="XAS184" s="72"/>
      <c r="XAT184" s="72"/>
      <c r="XAU184" s="72"/>
      <c r="XAV184" s="72"/>
      <c r="XAW184" s="72"/>
      <c r="XAX184" s="72"/>
      <c r="XAY184" s="72"/>
      <c r="XAZ184" s="72"/>
      <c r="XBA184" s="72"/>
      <c r="XBB184" s="72"/>
      <c r="XBC184" s="72"/>
      <c r="XBD184" s="72"/>
      <c r="XBE184" s="72"/>
      <c r="XBF184" s="72"/>
      <c r="XBG184" s="72"/>
      <c r="XBH184" s="72"/>
      <c r="XBI184" s="72"/>
      <c r="XBJ184" s="72"/>
      <c r="XBK184" s="72"/>
      <c r="XBL184" s="72"/>
      <c r="XBM184" s="72"/>
      <c r="XBN184" s="72"/>
      <c r="XBO184" s="72"/>
      <c r="XBP184" s="72"/>
      <c r="XBQ184" s="72"/>
      <c r="XBR184" s="72"/>
      <c r="XBS184" s="72"/>
      <c r="XBT184" s="72"/>
      <c r="XBU184" s="72"/>
      <c r="XBV184" s="72"/>
      <c r="XBW184" s="72"/>
      <c r="XBX184" s="72"/>
      <c r="XBY184" s="72"/>
      <c r="XBZ184" s="72"/>
      <c r="XCA184" s="72"/>
      <c r="XCB184" s="72"/>
      <c r="XCC184" s="72"/>
      <c r="XCD184" s="72"/>
      <c r="XCE184" s="72"/>
      <c r="XCF184" s="72"/>
      <c r="XCG184" s="72"/>
      <c r="XCH184" s="72"/>
      <c r="XCI184" s="72"/>
      <c r="XCJ184" s="72"/>
      <c r="XCK184" s="72"/>
      <c r="XCL184" s="72"/>
      <c r="XCM184" s="72"/>
      <c r="XCN184" s="72"/>
      <c r="XCO184" s="72"/>
      <c r="XCP184" s="72"/>
      <c r="XCQ184" s="72"/>
      <c r="XCR184" s="72"/>
      <c r="XCS184" s="72"/>
      <c r="XCT184" s="72"/>
      <c r="XCU184" s="72"/>
      <c r="XCV184" s="72"/>
      <c r="XCW184" s="72"/>
      <c r="XCX184" s="72"/>
      <c r="XCY184" s="72"/>
      <c r="XCZ184" s="72"/>
      <c r="XDA184" s="72"/>
      <c r="XDB184" s="72"/>
      <c r="XDC184" s="72"/>
      <c r="XDD184" s="72"/>
      <c r="XDE184" s="72"/>
      <c r="XDF184" s="72"/>
      <c r="XDG184" s="72"/>
      <c r="XDH184" s="72"/>
      <c r="XDI184" s="72"/>
      <c r="XDJ184" s="72"/>
      <c r="XDK184" s="72"/>
      <c r="XDL184" s="72"/>
      <c r="XDM184" s="72"/>
      <c r="XDN184" s="72"/>
      <c r="XDO184" s="72"/>
      <c r="XDP184" s="72"/>
      <c r="XDQ184" s="72"/>
      <c r="XDR184" s="72"/>
      <c r="XDS184" s="72"/>
      <c r="XDT184" s="72"/>
      <c r="XDU184" s="72"/>
      <c r="XDV184" s="72"/>
      <c r="XDW184" s="72"/>
      <c r="XDX184" s="72"/>
      <c r="XDY184" s="72"/>
      <c r="XDZ184" s="72"/>
      <c r="XEA184" s="72"/>
      <c r="XEB184" s="72"/>
      <c r="XEC184" s="72"/>
      <c r="XED184" s="72"/>
      <c r="XEE184" s="72"/>
      <c r="XEF184" s="72"/>
      <c r="XEG184" s="72"/>
      <c r="XEH184" s="72"/>
      <c r="XEI184" s="72"/>
      <c r="XEJ184" s="72"/>
      <c r="XEK184" s="72"/>
      <c r="XEL184" s="72"/>
      <c r="XEM184" s="72"/>
      <c r="XEN184" s="72"/>
      <c r="XEO184" s="72"/>
      <c r="XEP184" s="72"/>
      <c r="XEQ184" s="72"/>
      <c r="XER184" s="72"/>
      <c r="XES184" s="72"/>
      <c r="XET184" s="70"/>
      <c r="XEU184" s="70"/>
      <c r="XEV184" s="70"/>
      <c r="XEW184" s="70"/>
      <c r="XEX184" s="70"/>
      <c r="XEY184" s="72"/>
      <c r="XEZ184" s="72"/>
      <c r="XFA184" s="72"/>
      <c r="XFB184" s="72"/>
      <c r="XFC184" s="72"/>
      <c r="XFD184" s="72"/>
    </row>
    <row r="185" s="18" customFormat="1" ht="56" customHeight="1" spans="1:16378">
      <c r="A185" s="33">
        <v>93</v>
      </c>
      <c r="B185" s="38" t="s">
        <v>4788</v>
      </c>
      <c r="C185" s="38" t="s">
        <v>4789</v>
      </c>
      <c r="D185" s="33" t="s">
        <v>4489</v>
      </c>
      <c r="E185" s="38" t="s">
        <v>1445</v>
      </c>
      <c r="F185" s="38" t="s">
        <v>1855</v>
      </c>
      <c r="G185" s="38">
        <v>57.8</v>
      </c>
      <c r="H185" s="33"/>
      <c r="I185" s="33"/>
      <c r="J185" s="33"/>
      <c r="K185" s="33">
        <v>57.8</v>
      </c>
      <c r="L185" s="48" t="s">
        <v>1445</v>
      </c>
      <c r="M185" s="33" t="s">
        <v>639</v>
      </c>
      <c r="N185" s="59"/>
      <c r="P185" s="17"/>
      <c r="Q185" s="17"/>
      <c r="XET185" s="17"/>
      <c r="XEU185" s="17"/>
      <c r="XEV185" s="17"/>
      <c r="XEW185" s="17"/>
      <c r="XEX185" s="17"/>
    </row>
    <row r="186" s="18" customFormat="1" ht="56" customHeight="1" spans="1:16378">
      <c r="A186" s="33">
        <v>94</v>
      </c>
      <c r="B186" s="33" t="s">
        <v>4790</v>
      </c>
      <c r="C186" s="33" t="s">
        <v>4791</v>
      </c>
      <c r="D186" s="33" t="s">
        <v>4489</v>
      </c>
      <c r="E186" s="33" t="s">
        <v>1111</v>
      </c>
      <c r="F186" s="33" t="s">
        <v>1890</v>
      </c>
      <c r="G186" s="33">
        <v>96.1</v>
      </c>
      <c r="H186" s="33" t="s">
        <v>720</v>
      </c>
      <c r="I186" s="33"/>
      <c r="J186" s="33"/>
      <c r="K186" s="33">
        <v>96.1</v>
      </c>
      <c r="L186" s="48" t="s">
        <v>1111</v>
      </c>
      <c r="M186" s="33" t="s">
        <v>4430</v>
      </c>
      <c r="N186" s="59"/>
      <c r="P186" s="17"/>
      <c r="Q186" s="17"/>
      <c r="XET186" s="17"/>
      <c r="XEU186" s="17"/>
      <c r="XEV186" s="17"/>
      <c r="XEW186" s="17"/>
      <c r="XEX186" s="17"/>
    </row>
    <row r="187" s="18" customFormat="1" ht="56" customHeight="1" spans="1:16378">
      <c r="A187" s="33">
        <v>95</v>
      </c>
      <c r="B187" s="33" t="s">
        <v>3260</v>
      </c>
      <c r="C187" s="33" t="s">
        <v>4792</v>
      </c>
      <c r="D187" s="33" t="s">
        <v>4489</v>
      </c>
      <c r="E187" s="33" t="s">
        <v>1111</v>
      </c>
      <c r="F187" s="33" t="s">
        <v>3261</v>
      </c>
      <c r="G187" s="33">
        <v>84.7</v>
      </c>
      <c r="H187" s="33"/>
      <c r="I187" s="33"/>
      <c r="J187" s="33"/>
      <c r="K187" s="33">
        <v>84.7</v>
      </c>
      <c r="L187" s="48" t="s">
        <v>1111</v>
      </c>
      <c r="M187" s="33" t="s">
        <v>4430</v>
      </c>
      <c r="N187" s="59"/>
      <c r="P187" s="17"/>
      <c r="Q187" s="17"/>
      <c r="XET187" s="17"/>
      <c r="XEU187" s="17"/>
      <c r="XEV187" s="17"/>
      <c r="XEW187" s="17"/>
      <c r="XEX187" s="17"/>
    </row>
    <row r="188" s="18" customFormat="1" ht="56" customHeight="1" spans="1:16378">
      <c r="A188" s="33">
        <v>96</v>
      </c>
      <c r="B188" s="33" t="s">
        <v>3256</v>
      </c>
      <c r="C188" s="33" t="s">
        <v>4793</v>
      </c>
      <c r="D188" s="33" t="s">
        <v>4489</v>
      </c>
      <c r="E188" s="33" t="s">
        <v>1111</v>
      </c>
      <c r="F188" s="33" t="s">
        <v>3258</v>
      </c>
      <c r="G188" s="33">
        <v>30.8</v>
      </c>
      <c r="H188" s="33"/>
      <c r="I188" s="33"/>
      <c r="J188" s="33"/>
      <c r="K188" s="33">
        <v>30.8</v>
      </c>
      <c r="L188" s="48" t="s">
        <v>1111</v>
      </c>
      <c r="M188" s="33" t="s">
        <v>566</v>
      </c>
      <c r="N188" s="59"/>
      <c r="P188" s="17"/>
      <c r="Q188" s="17"/>
      <c r="XET188" s="17"/>
      <c r="XEU188" s="17"/>
      <c r="XEV188" s="17"/>
      <c r="XEW188" s="17"/>
      <c r="XEX188" s="17"/>
    </row>
    <row r="189" s="18" customFormat="1" ht="56" customHeight="1" spans="1:16378">
      <c r="A189" s="33">
        <v>97</v>
      </c>
      <c r="B189" s="33" t="s">
        <v>3422</v>
      </c>
      <c r="C189" s="33" t="s">
        <v>4794</v>
      </c>
      <c r="D189" s="33" t="s">
        <v>4489</v>
      </c>
      <c r="E189" s="33" t="s">
        <v>1518</v>
      </c>
      <c r="F189" s="33" t="s">
        <v>3424</v>
      </c>
      <c r="G189" s="33">
        <v>57.8</v>
      </c>
      <c r="H189" s="33" t="s">
        <v>720</v>
      </c>
      <c r="I189" s="33"/>
      <c r="J189" s="33"/>
      <c r="K189" s="33">
        <v>57.8</v>
      </c>
      <c r="L189" s="48" t="s">
        <v>1518</v>
      </c>
      <c r="M189" s="33" t="s">
        <v>4388</v>
      </c>
      <c r="N189" s="59"/>
      <c r="P189" s="17"/>
      <c r="Q189" s="17"/>
      <c r="XET189" s="17"/>
      <c r="XEU189" s="17"/>
      <c r="XEV189" s="17"/>
      <c r="XEW189" s="17"/>
      <c r="XEX189" s="17"/>
    </row>
    <row r="190" s="18" customFormat="1" ht="56" customHeight="1" spans="1:16378">
      <c r="A190" s="33">
        <v>98</v>
      </c>
      <c r="B190" s="43" t="s">
        <v>494</v>
      </c>
      <c r="C190" s="43" t="s">
        <v>4795</v>
      </c>
      <c r="D190" s="33" t="s">
        <v>4489</v>
      </c>
      <c r="E190" s="43" t="s">
        <v>1116</v>
      </c>
      <c r="F190" s="43" t="s">
        <v>1758</v>
      </c>
      <c r="G190" s="43">
        <v>76</v>
      </c>
      <c r="H190" s="33" t="s">
        <v>720</v>
      </c>
      <c r="I190" s="33"/>
      <c r="J190" s="33"/>
      <c r="K190" s="33">
        <v>76</v>
      </c>
      <c r="L190" s="48" t="s">
        <v>1116</v>
      </c>
      <c r="M190" s="33" t="s">
        <v>4480</v>
      </c>
      <c r="N190" s="59"/>
      <c r="P190" s="17"/>
      <c r="Q190" s="17"/>
      <c r="XET190" s="17"/>
      <c r="XEU190" s="17"/>
      <c r="XEV190" s="17"/>
      <c r="XEW190" s="17"/>
      <c r="XEX190" s="17"/>
    </row>
    <row r="191" s="18" customFormat="1" ht="56" customHeight="1" spans="1:16378">
      <c r="A191" s="33">
        <v>99</v>
      </c>
      <c r="B191" s="33" t="s">
        <v>3671</v>
      </c>
      <c r="C191" s="33" t="s">
        <v>4796</v>
      </c>
      <c r="D191" s="33" t="s">
        <v>4489</v>
      </c>
      <c r="E191" s="33" t="s">
        <v>1449</v>
      </c>
      <c r="F191" s="33" t="s">
        <v>1873</v>
      </c>
      <c r="G191" s="33">
        <v>34.6</v>
      </c>
      <c r="H191" s="33"/>
      <c r="I191" s="33"/>
      <c r="J191" s="33"/>
      <c r="K191" s="33">
        <v>34.6</v>
      </c>
      <c r="L191" s="48" t="s">
        <v>1449</v>
      </c>
      <c r="M191" s="33" t="s">
        <v>603</v>
      </c>
      <c r="N191" s="59"/>
      <c r="P191" s="17"/>
      <c r="Q191" s="17"/>
      <c r="XET191" s="17"/>
      <c r="XEU191" s="17"/>
      <c r="XEV191" s="17"/>
      <c r="XEW191" s="17"/>
      <c r="XEX191" s="17"/>
    </row>
    <row r="192" s="18" customFormat="1" ht="56" customHeight="1" spans="1:16378">
      <c r="A192" s="33">
        <v>100</v>
      </c>
      <c r="B192" s="33" t="s">
        <v>4797</v>
      </c>
      <c r="C192" s="33" t="s">
        <v>4798</v>
      </c>
      <c r="D192" s="33" t="s">
        <v>4489</v>
      </c>
      <c r="E192" s="33" t="s">
        <v>1449</v>
      </c>
      <c r="F192" s="33" t="s">
        <v>4799</v>
      </c>
      <c r="G192" s="33">
        <v>57.8</v>
      </c>
      <c r="H192" s="33"/>
      <c r="I192" s="33"/>
      <c r="J192" s="33"/>
      <c r="K192" s="33">
        <v>57.8</v>
      </c>
      <c r="L192" s="48" t="s">
        <v>1449</v>
      </c>
      <c r="M192" s="33" t="s">
        <v>603</v>
      </c>
      <c r="N192" s="59"/>
      <c r="P192" s="17"/>
      <c r="Q192" s="17"/>
      <c r="XET192" s="17"/>
      <c r="XEU192" s="17"/>
      <c r="XEV192" s="17"/>
      <c r="XEW192" s="17"/>
      <c r="XEX192" s="17"/>
    </row>
    <row r="193" s="18" customFormat="1" ht="56" customHeight="1" spans="1:16378">
      <c r="A193" s="33">
        <v>101</v>
      </c>
      <c r="B193" s="33" t="s">
        <v>4800</v>
      </c>
      <c r="C193" s="33" t="s">
        <v>4801</v>
      </c>
      <c r="D193" s="33" t="s">
        <v>4489</v>
      </c>
      <c r="E193" s="33" t="s">
        <v>1449</v>
      </c>
      <c r="F193" s="33" t="s">
        <v>4802</v>
      </c>
      <c r="G193" s="33">
        <v>57.8</v>
      </c>
      <c r="H193" s="33"/>
      <c r="I193" s="33"/>
      <c r="J193" s="33"/>
      <c r="K193" s="33">
        <v>57.8</v>
      </c>
      <c r="L193" s="48" t="s">
        <v>1449</v>
      </c>
      <c r="M193" s="33" t="s">
        <v>590</v>
      </c>
      <c r="N193" s="59"/>
      <c r="P193" s="17"/>
      <c r="Q193" s="17"/>
      <c r="XET193" s="17"/>
      <c r="XEU193" s="17"/>
      <c r="XEV193" s="17"/>
      <c r="XEW193" s="17"/>
      <c r="XEX193" s="17"/>
    </row>
    <row r="194" s="18" customFormat="1" ht="56" customHeight="1" spans="1:16378">
      <c r="A194" s="33">
        <v>102</v>
      </c>
      <c r="B194" s="33" t="s">
        <v>3471</v>
      </c>
      <c r="C194" s="33" t="s">
        <v>4803</v>
      </c>
      <c r="D194" s="33" t="s">
        <v>4489</v>
      </c>
      <c r="E194" s="33" t="s">
        <v>1405</v>
      </c>
      <c r="F194" s="33" t="s">
        <v>2118</v>
      </c>
      <c r="G194" s="33">
        <v>88.5</v>
      </c>
      <c r="H194" s="33"/>
      <c r="I194" s="33"/>
      <c r="J194" s="33"/>
      <c r="K194" s="33">
        <v>88.5</v>
      </c>
      <c r="L194" s="48" t="s">
        <v>1405</v>
      </c>
      <c r="M194" s="33" t="s">
        <v>4430</v>
      </c>
      <c r="N194" s="59"/>
      <c r="P194" s="17"/>
      <c r="Q194" s="17"/>
      <c r="XET194" s="17"/>
      <c r="XEU194" s="17"/>
      <c r="XEV194" s="17"/>
      <c r="XEW194" s="17"/>
      <c r="XEX194" s="17"/>
    </row>
    <row r="195" s="18" customFormat="1" ht="56" customHeight="1" spans="1:16378">
      <c r="A195" s="33">
        <v>103</v>
      </c>
      <c r="B195" s="43" t="s">
        <v>4804</v>
      </c>
      <c r="C195" s="43" t="s">
        <v>4805</v>
      </c>
      <c r="D195" s="33" t="s">
        <v>4489</v>
      </c>
      <c r="E195" s="43" t="s">
        <v>1461</v>
      </c>
      <c r="F195" s="43" t="s">
        <v>4568</v>
      </c>
      <c r="G195" s="43">
        <v>38.5</v>
      </c>
      <c r="H195" s="33" t="s">
        <v>720</v>
      </c>
      <c r="I195" s="33"/>
      <c r="J195" s="33"/>
      <c r="K195" s="33">
        <v>38.5</v>
      </c>
      <c r="L195" s="48" t="s">
        <v>244</v>
      </c>
      <c r="M195" s="33" t="s">
        <v>596</v>
      </c>
      <c r="N195" s="59"/>
      <c r="P195" s="17"/>
      <c r="Q195" s="17"/>
      <c r="XET195" s="17"/>
      <c r="XEU195" s="17"/>
      <c r="XEV195" s="17"/>
      <c r="XEW195" s="17"/>
      <c r="XEX195" s="17"/>
    </row>
    <row r="196" s="18" customFormat="1" ht="69.95" customHeight="1" spans="1:16378">
      <c r="A196" s="33">
        <v>104</v>
      </c>
      <c r="B196" s="33" t="s">
        <v>4806</v>
      </c>
      <c r="C196" s="33" t="s">
        <v>4807</v>
      </c>
      <c r="D196" s="33" t="s">
        <v>4489</v>
      </c>
      <c r="E196" s="33" t="s">
        <v>1433</v>
      </c>
      <c r="F196" s="33" t="s">
        <v>4808</v>
      </c>
      <c r="G196" s="33">
        <v>41</v>
      </c>
      <c r="H196" s="33" t="s">
        <v>720</v>
      </c>
      <c r="I196" s="33"/>
      <c r="J196" s="33"/>
      <c r="K196" s="33">
        <v>41</v>
      </c>
      <c r="L196" s="48" t="s">
        <v>239</v>
      </c>
      <c r="M196" s="33" t="s">
        <v>639</v>
      </c>
      <c r="N196" s="59"/>
      <c r="P196" s="17"/>
      <c r="Q196" s="17"/>
      <c r="XET196" s="17"/>
      <c r="XEU196" s="17"/>
      <c r="XEV196" s="17"/>
      <c r="XEW196" s="17"/>
      <c r="XEX196" s="17"/>
    </row>
    <row r="197" s="18" customFormat="1" ht="69.95" customHeight="1" spans="1:16378">
      <c r="A197" s="33">
        <v>105</v>
      </c>
      <c r="B197" s="43" t="s">
        <v>504</v>
      </c>
      <c r="C197" s="43" t="s">
        <v>4809</v>
      </c>
      <c r="D197" s="33" t="s">
        <v>4489</v>
      </c>
      <c r="E197" s="43" t="s">
        <v>1437</v>
      </c>
      <c r="F197" s="43" t="s">
        <v>2522</v>
      </c>
      <c r="G197" s="43">
        <v>59.4</v>
      </c>
      <c r="H197" s="33" t="s">
        <v>720</v>
      </c>
      <c r="I197" s="33"/>
      <c r="J197" s="33"/>
      <c r="K197" s="33">
        <v>59.4</v>
      </c>
      <c r="L197" s="48" t="s">
        <v>234</v>
      </c>
      <c r="M197" s="33" t="s">
        <v>4430</v>
      </c>
      <c r="N197" s="59"/>
      <c r="P197" s="17"/>
      <c r="Q197" s="17"/>
      <c r="XET197" s="17"/>
      <c r="XEU197" s="17"/>
      <c r="XEV197" s="17"/>
      <c r="XEW197" s="17"/>
      <c r="XEX197" s="17"/>
    </row>
    <row r="198" s="18" customFormat="1" ht="69.95" customHeight="1" spans="1:16378">
      <c r="A198" s="33">
        <v>106</v>
      </c>
      <c r="B198" s="33" t="s">
        <v>4810</v>
      </c>
      <c r="C198" s="33" t="s">
        <v>4811</v>
      </c>
      <c r="D198" s="33" t="s">
        <v>4489</v>
      </c>
      <c r="E198" s="33" t="s">
        <v>1111</v>
      </c>
      <c r="F198" s="33" t="s">
        <v>4624</v>
      </c>
      <c r="G198" s="33">
        <v>58.3</v>
      </c>
      <c r="H198" s="33" t="s">
        <v>720</v>
      </c>
      <c r="I198" s="33"/>
      <c r="J198" s="33"/>
      <c r="K198" s="33">
        <v>58.3</v>
      </c>
      <c r="L198" s="48" t="s">
        <v>180</v>
      </c>
      <c r="M198" s="33" t="s">
        <v>4388</v>
      </c>
      <c r="N198" s="59"/>
      <c r="P198" s="17"/>
      <c r="Q198" s="17"/>
      <c r="XET198" s="17"/>
      <c r="XEU198" s="17"/>
      <c r="XEV198" s="17"/>
      <c r="XEW198" s="17"/>
      <c r="XEX198" s="17"/>
    </row>
    <row r="199" s="18" customFormat="1" ht="69.95" customHeight="1" spans="1:16378">
      <c r="A199" s="33">
        <v>107</v>
      </c>
      <c r="B199" s="33" t="s">
        <v>4812</v>
      </c>
      <c r="C199" s="33" t="s">
        <v>4813</v>
      </c>
      <c r="D199" s="33" t="s">
        <v>4489</v>
      </c>
      <c r="E199" s="33" t="s">
        <v>1111</v>
      </c>
      <c r="F199" s="33" t="s">
        <v>4814</v>
      </c>
      <c r="G199" s="33">
        <v>58</v>
      </c>
      <c r="H199" s="33" t="s">
        <v>720</v>
      </c>
      <c r="I199" s="33"/>
      <c r="J199" s="33"/>
      <c r="K199" s="33">
        <v>58</v>
      </c>
      <c r="L199" s="48" t="s">
        <v>180</v>
      </c>
      <c r="M199" s="33" t="s">
        <v>600</v>
      </c>
      <c r="N199" s="59"/>
      <c r="P199" s="17"/>
      <c r="Q199" s="17"/>
      <c r="XET199" s="17"/>
      <c r="XEU199" s="17"/>
      <c r="XEV199" s="17"/>
      <c r="XEW199" s="17"/>
      <c r="XEX199" s="17"/>
    </row>
    <row r="200" s="18" customFormat="1" ht="69.95" customHeight="1" spans="1:16378">
      <c r="A200" s="33">
        <v>108</v>
      </c>
      <c r="B200" s="33" t="s">
        <v>471</v>
      </c>
      <c r="C200" s="33" t="s">
        <v>4815</v>
      </c>
      <c r="D200" s="33" t="s">
        <v>4489</v>
      </c>
      <c r="E200" s="33" t="s">
        <v>1111</v>
      </c>
      <c r="F200" s="33" t="s">
        <v>2367</v>
      </c>
      <c r="G200" s="33">
        <v>46</v>
      </c>
      <c r="H200" s="33" t="s">
        <v>720</v>
      </c>
      <c r="I200" s="33"/>
      <c r="J200" s="33"/>
      <c r="K200" s="33">
        <v>46</v>
      </c>
      <c r="L200" s="48" t="s">
        <v>180</v>
      </c>
      <c r="M200" s="33" t="s">
        <v>584</v>
      </c>
      <c r="N200" s="59"/>
      <c r="P200" s="17"/>
      <c r="Q200" s="17"/>
      <c r="XET200" s="17"/>
      <c r="XEU200" s="17"/>
      <c r="XEV200" s="17"/>
      <c r="XEW200" s="17"/>
      <c r="XEX200" s="17"/>
    </row>
    <row r="201" s="18" customFormat="1" ht="69.95" customHeight="1" spans="1:16378">
      <c r="A201" s="33">
        <v>109</v>
      </c>
      <c r="B201" s="33" t="s">
        <v>3624</v>
      </c>
      <c r="C201" s="33" t="s">
        <v>4816</v>
      </c>
      <c r="D201" s="33" t="s">
        <v>4489</v>
      </c>
      <c r="E201" s="33" t="s">
        <v>1111</v>
      </c>
      <c r="F201" s="33" t="s">
        <v>2029</v>
      </c>
      <c r="G201" s="33">
        <v>20</v>
      </c>
      <c r="H201" s="33">
        <v>20</v>
      </c>
      <c r="I201" s="33"/>
      <c r="J201" s="33"/>
      <c r="K201" s="33" t="s">
        <v>720</v>
      </c>
      <c r="L201" s="48" t="s">
        <v>180</v>
      </c>
      <c r="M201" s="33" t="s">
        <v>4817</v>
      </c>
      <c r="N201" s="59"/>
      <c r="P201" s="17"/>
      <c r="Q201" s="17"/>
      <c r="XET201" s="17"/>
      <c r="XEU201" s="17"/>
      <c r="XEV201" s="17"/>
      <c r="XEW201" s="17"/>
      <c r="XEX201" s="17"/>
    </row>
    <row r="202" s="18" customFormat="1" ht="69.95" customHeight="1" spans="1:16378">
      <c r="A202" s="33">
        <v>110</v>
      </c>
      <c r="B202" s="33" t="s">
        <v>488</v>
      </c>
      <c r="C202" s="33" t="s">
        <v>4818</v>
      </c>
      <c r="D202" s="33" t="s">
        <v>4489</v>
      </c>
      <c r="E202" s="33" t="s">
        <v>1405</v>
      </c>
      <c r="F202" s="33" t="s">
        <v>2228</v>
      </c>
      <c r="G202" s="33">
        <v>58.3</v>
      </c>
      <c r="H202" s="33" t="s">
        <v>720</v>
      </c>
      <c r="I202" s="33"/>
      <c r="J202" s="33"/>
      <c r="K202" s="33">
        <v>58.3</v>
      </c>
      <c r="L202" s="48" t="s">
        <v>204</v>
      </c>
      <c r="M202" s="33" t="s">
        <v>600</v>
      </c>
      <c r="N202" s="59"/>
      <c r="P202" s="17"/>
      <c r="Q202" s="17"/>
      <c r="XET202" s="17"/>
      <c r="XEU202" s="17"/>
      <c r="XEV202" s="17"/>
      <c r="XEW202" s="17"/>
      <c r="XEX202" s="17"/>
    </row>
    <row r="203" s="18" customFormat="1" ht="69.95" customHeight="1" spans="1:16378">
      <c r="A203" s="33">
        <v>111</v>
      </c>
      <c r="B203" s="43" t="s">
        <v>4819</v>
      </c>
      <c r="C203" s="43" t="s">
        <v>4820</v>
      </c>
      <c r="D203" s="33" t="s">
        <v>4489</v>
      </c>
      <c r="E203" s="43" t="s">
        <v>1461</v>
      </c>
      <c r="F203" s="43" t="s">
        <v>4101</v>
      </c>
      <c r="G203" s="43">
        <v>59.4</v>
      </c>
      <c r="H203" s="33" t="s">
        <v>720</v>
      </c>
      <c r="I203" s="33"/>
      <c r="J203" s="33"/>
      <c r="K203" s="33">
        <v>59.4</v>
      </c>
      <c r="L203" s="48" t="s">
        <v>244</v>
      </c>
      <c r="M203" s="33" t="s">
        <v>559</v>
      </c>
      <c r="N203" s="59"/>
      <c r="P203" s="17"/>
      <c r="Q203" s="17"/>
      <c r="XET203" s="17"/>
      <c r="XEU203" s="17"/>
      <c r="XEV203" s="17"/>
      <c r="XEW203" s="17"/>
      <c r="XEX203" s="17"/>
    </row>
    <row r="204" s="18" customFormat="1" ht="69.95" customHeight="1" spans="1:16378">
      <c r="A204" s="33">
        <v>112</v>
      </c>
      <c r="B204" s="33" t="s">
        <v>3456</v>
      </c>
      <c r="C204" s="33" t="s">
        <v>4821</v>
      </c>
      <c r="D204" s="33" t="s">
        <v>4489</v>
      </c>
      <c r="E204" s="33" t="s">
        <v>1433</v>
      </c>
      <c r="F204" s="33" t="s">
        <v>4822</v>
      </c>
      <c r="G204" s="33">
        <v>30</v>
      </c>
      <c r="H204" s="33">
        <v>30</v>
      </c>
      <c r="I204" s="33"/>
      <c r="J204" s="33"/>
      <c r="K204" s="33" t="s">
        <v>720</v>
      </c>
      <c r="L204" s="48" t="s">
        <v>239</v>
      </c>
      <c r="M204" s="33" t="s">
        <v>584</v>
      </c>
      <c r="N204" s="59"/>
      <c r="P204" s="17"/>
      <c r="Q204" s="17"/>
      <c r="XET204" s="17"/>
      <c r="XEU204" s="17"/>
      <c r="XEV204" s="17"/>
      <c r="XEW204" s="17"/>
      <c r="XEX204" s="17"/>
    </row>
    <row r="205" s="18" customFormat="1" ht="69.95" customHeight="1" spans="1:16378">
      <c r="A205" s="33">
        <v>113</v>
      </c>
      <c r="B205" s="38" t="s">
        <v>4675</v>
      </c>
      <c r="C205" s="38" t="s">
        <v>4823</v>
      </c>
      <c r="D205" s="33" t="s">
        <v>4489</v>
      </c>
      <c r="E205" s="38" t="s">
        <v>1445</v>
      </c>
      <c r="F205" s="38" t="s">
        <v>3345</v>
      </c>
      <c r="G205" s="38">
        <v>59.76</v>
      </c>
      <c r="H205" s="38">
        <v>59.76</v>
      </c>
      <c r="I205" s="33"/>
      <c r="J205" s="33"/>
      <c r="K205" s="33"/>
      <c r="L205" s="48" t="s">
        <v>4672</v>
      </c>
      <c r="M205" s="33" t="s">
        <v>600</v>
      </c>
      <c r="N205" s="59"/>
      <c r="P205" s="17"/>
      <c r="Q205" s="17"/>
      <c r="XET205" s="17"/>
      <c r="XEU205" s="17"/>
      <c r="XEV205" s="17"/>
      <c r="XEW205" s="17"/>
      <c r="XEX205" s="17"/>
    </row>
    <row r="206" s="17" customFormat="1" ht="80" customHeight="1" spans="1:14">
      <c r="A206" s="33">
        <v>114</v>
      </c>
      <c r="B206" s="43" t="s">
        <v>4682</v>
      </c>
      <c r="C206" s="43" t="s">
        <v>4824</v>
      </c>
      <c r="D206" s="33" t="s">
        <v>4825</v>
      </c>
      <c r="E206" s="43" t="s">
        <v>1422</v>
      </c>
      <c r="F206" s="43" t="s">
        <v>1950</v>
      </c>
      <c r="G206" s="43">
        <v>50</v>
      </c>
      <c r="H206" s="33">
        <v>50</v>
      </c>
      <c r="I206" s="34"/>
      <c r="J206" s="34"/>
      <c r="K206" s="34"/>
      <c r="L206" s="85" t="s">
        <v>171</v>
      </c>
      <c r="M206" s="33" t="s">
        <v>4826</v>
      </c>
      <c r="N206" s="34"/>
    </row>
    <row r="207" s="17" customFormat="1" ht="57" customHeight="1" spans="1:14">
      <c r="A207" s="33">
        <v>115</v>
      </c>
      <c r="B207" s="33" t="s">
        <v>4827</v>
      </c>
      <c r="C207" s="33" t="s">
        <v>4828</v>
      </c>
      <c r="D207" s="33" t="s">
        <v>4489</v>
      </c>
      <c r="E207" s="33" t="s">
        <v>1449</v>
      </c>
      <c r="F207" s="33" t="s">
        <v>1733</v>
      </c>
      <c r="G207" s="33">
        <v>50</v>
      </c>
      <c r="H207" s="33">
        <v>50</v>
      </c>
      <c r="I207" s="34"/>
      <c r="J207" s="34"/>
      <c r="K207" s="34"/>
      <c r="L207" s="85" t="s">
        <v>255</v>
      </c>
      <c r="M207" s="33" t="s">
        <v>4829</v>
      </c>
      <c r="N207" s="34"/>
    </row>
    <row r="208" s="17" customFormat="1" ht="57" customHeight="1" spans="1:14">
      <c r="A208" s="33">
        <v>116</v>
      </c>
      <c r="B208" s="33" t="s">
        <v>4760</v>
      </c>
      <c r="C208" s="33" t="s">
        <v>4830</v>
      </c>
      <c r="D208" s="33" t="s">
        <v>4489</v>
      </c>
      <c r="E208" s="34" t="s">
        <v>1418</v>
      </c>
      <c r="F208" s="33" t="s">
        <v>1954</v>
      </c>
      <c r="G208" s="34">
        <v>50</v>
      </c>
      <c r="H208" s="34">
        <v>50</v>
      </c>
      <c r="I208" s="34"/>
      <c r="J208" s="34"/>
      <c r="K208" s="34"/>
      <c r="L208" s="85" t="s">
        <v>211</v>
      </c>
      <c r="M208" s="33" t="s">
        <v>4831</v>
      </c>
      <c r="N208" s="34"/>
    </row>
    <row r="209" s="17" customFormat="1" ht="57" customHeight="1" spans="1:14">
      <c r="A209" s="33">
        <v>117</v>
      </c>
      <c r="B209" s="33" t="s">
        <v>4832</v>
      </c>
      <c r="C209" s="33" t="s">
        <v>4833</v>
      </c>
      <c r="D209" s="33" t="s">
        <v>4489</v>
      </c>
      <c r="E209" s="34" t="s">
        <v>1418</v>
      </c>
      <c r="F209" s="33" t="s">
        <v>1916</v>
      </c>
      <c r="G209" s="34">
        <v>30</v>
      </c>
      <c r="H209" s="34">
        <v>30</v>
      </c>
      <c r="I209" s="34"/>
      <c r="J209" s="34"/>
      <c r="K209" s="34"/>
      <c r="L209" s="85" t="s">
        <v>211</v>
      </c>
      <c r="M209" s="33" t="s">
        <v>4834</v>
      </c>
      <c r="N209" s="34"/>
    </row>
    <row r="210" s="17" customFormat="1" ht="62" customHeight="1" spans="1:14">
      <c r="A210" s="33">
        <v>118</v>
      </c>
      <c r="B210" s="73" t="s">
        <v>4835</v>
      </c>
      <c r="C210" s="33" t="s">
        <v>4836</v>
      </c>
      <c r="D210" s="33" t="s">
        <v>4489</v>
      </c>
      <c r="E210" s="33" t="s">
        <v>1111</v>
      </c>
      <c r="F210" s="33" t="s">
        <v>1396</v>
      </c>
      <c r="G210" s="33">
        <v>30</v>
      </c>
      <c r="H210" s="33">
        <v>30</v>
      </c>
      <c r="I210" s="34"/>
      <c r="J210" s="34"/>
      <c r="K210" s="34"/>
      <c r="L210" s="85" t="s">
        <v>180</v>
      </c>
      <c r="M210" s="33" t="s">
        <v>4837</v>
      </c>
      <c r="N210" s="34"/>
    </row>
    <row r="211" s="17" customFormat="1" ht="57" customHeight="1" spans="1:14">
      <c r="A211" s="33">
        <v>119</v>
      </c>
      <c r="B211" s="33" t="s">
        <v>4838</v>
      </c>
      <c r="C211" s="33" t="s">
        <v>4833</v>
      </c>
      <c r="D211" s="33" t="s">
        <v>4489</v>
      </c>
      <c r="E211" s="33" t="s">
        <v>1405</v>
      </c>
      <c r="F211" s="33" t="s">
        <v>1376</v>
      </c>
      <c r="G211" s="33">
        <v>30</v>
      </c>
      <c r="H211" s="33">
        <v>30</v>
      </c>
      <c r="I211" s="34"/>
      <c r="J211" s="34"/>
      <c r="K211" s="34"/>
      <c r="L211" s="85" t="s">
        <v>204</v>
      </c>
      <c r="M211" s="33" t="s">
        <v>4839</v>
      </c>
      <c r="N211" s="34"/>
    </row>
    <row r="212" s="17" customFormat="1" ht="57" customHeight="1" spans="1:14">
      <c r="A212" s="33">
        <v>120</v>
      </c>
      <c r="B212" s="43" t="s">
        <v>4840</v>
      </c>
      <c r="C212" s="43" t="s">
        <v>4841</v>
      </c>
      <c r="D212" s="33" t="s">
        <v>4489</v>
      </c>
      <c r="E212" s="43" t="s">
        <v>1116</v>
      </c>
      <c r="F212" s="43" t="s">
        <v>1368</v>
      </c>
      <c r="G212" s="43">
        <v>30</v>
      </c>
      <c r="H212" s="33">
        <v>30</v>
      </c>
      <c r="I212" s="34"/>
      <c r="J212" s="34"/>
      <c r="K212" s="34"/>
      <c r="L212" s="85" t="s">
        <v>379</v>
      </c>
      <c r="M212" s="33" t="s">
        <v>4842</v>
      </c>
      <c r="N212" s="34"/>
    </row>
    <row r="213" s="17" customFormat="1" ht="57" customHeight="1" spans="1:14">
      <c r="A213" s="33">
        <v>121</v>
      </c>
      <c r="B213" s="43" t="s">
        <v>4843</v>
      </c>
      <c r="C213" s="43" t="s">
        <v>4844</v>
      </c>
      <c r="D213" s="33" t="s">
        <v>4489</v>
      </c>
      <c r="E213" s="43" t="s">
        <v>1116</v>
      </c>
      <c r="F213" s="43" t="s">
        <v>1366</v>
      </c>
      <c r="G213" s="43">
        <v>30</v>
      </c>
      <c r="H213" s="33">
        <v>30</v>
      </c>
      <c r="I213" s="34"/>
      <c r="J213" s="34"/>
      <c r="K213" s="34"/>
      <c r="L213" s="85" t="s">
        <v>379</v>
      </c>
      <c r="M213" s="33" t="s">
        <v>4845</v>
      </c>
      <c r="N213" s="34"/>
    </row>
    <row r="214" s="17" customFormat="1" ht="71" customHeight="1" spans="1:14">
      <c r="A214" s="33">
        <v>122</v>
      </c>
      <c r="B214" s="43" t="s">
        <v>4685</v>
      </c>
      <c r="C214" s="43" t="s">
        <v>4846</v>
      </c>
      <c r="D214" s="33" t="s">
        <v>4489</v>
      </c>
      <c r="E214" s="43" t="s">
        <v>1422</v>
      </c>
      <c r="F214" s="43" t="s">
        <v>1768</v>
      </c>
      <c r="G214" s="43">
        <v>30</v>
      </c>
      <c r="H214" s="33">
        <v>30</v>
      </c>
      <c r="I214" s="34"/>
      <c r="J214" s="34"/>
      <c r="K214" s="34"/>
      <c r="L214" s="85" t="s">
        <v>171</v>
      </c>
      <c r="M214" s="33" t="s">
        <v>4847</v>
      </c>
      <c r="N214" s="34"/>
    </row>
    <row r="215" s="17" customFormat="1" ht="57" customHeight="1" spans="1:14">
      <c r="A215" s="33">
        <v>123</v>
      </c>
      <c r="B215" s="33" t="s">
        <v>4848</v>
      </c>
      <c r="C215" s="33" t="s">
        <v>4849</v>
      </c>
      <c r="D215" s="33" t="s">
        <v>4850</v>
      </c>
      <c r="E215" s="34" t="s">
        <v>1418</v>
      </c>
      <c r="F215" s="33" t="s">
        <v>1974</v>
      </c>
      <c r="G215" s="34">
        <v>70</v>
      </c>
      <c r="H215" s="34">
        <v>70</v>
      </c>
      <c r="I215" s="34"/>
      <c r="J215" s="34"/>
      <c r="K215" s="34"/>
      <c r="L215" s="85" t="s">
        <v>211</v>
      </c>
      <c r="M215" s="33" t="s">
        <v>4851</v>
      </c>
      <c r="N215" s="34"/>
    </row>
    <row r="216" s="17" customFormat="1" ht="57" customHeight="1" spans="1:14">
      <c r="A216" s="33">
        <v>124</v>
      </c>
      <c r="B216" s="43" t="s">
        <v>4852</v>
      </c>
      <c r="C216" s="74" t="s">
        <v>4853</v>
      </c>
      <c r="D216" s="33" t="s">
        <v>4854</v>
      </c>
      <c r="E216" s="43" t="s">
        <v>1437</v>
      </c>
      <c r="F216" s="43" t="s">
        <v>1713</v>
      </c>
      <c r="G216" s="43">
        <v>30</v>
      </c>
      <c r="H216" s="33">
        <v>30</v>
      </c>
      <c r="I216" s="34"/>
      <c r="J216" s="34"/>
      <c r="K216" s="34"/>
      <c r="L216" s="85" t="s">
        <v>234</v>
      </c>
      <c r="M216" s="33" t="s">
        <v>4855</v>
      </c>
      <c r="N216" s="34"/>
    </row>
    <row r="217" s="10" customFormat="1" ht="27" customHeight="1" spans="1:17">
      <c r="A217" s="32" t="s">
        <v>3768</v>
      </c>
      <c r="B217" s="32"/>
      <c r="C217" s="32"/>
      <c r="D217" s="32"/>
      <c r="E217" s="32"/>
      <c r="F217" s="32"/>
      <c r="G217" s="75">
        <f t="shared" ref="G217:K217" si="4">SUM(G218:G231)</f>
        <v>1962.338</v>
      </c>
      <c r="H217" s="75">
        <f t="shared" si="4"/>
        <v>1962.338</v>
      </c>
      <c r="I217" s="75">
        <f t="shared" si="4"/>
        <v>0</v>
      </c>
      <c r="J217" s="75">
        <f t="shared" si="4"/>
        <v>0</v>
      </c>
      <c r="K217" s="75">
        <f t="shared" si="4"/>
        <v>0</v>
      </c>
      <c r="L217" s="33"/>
      <c r="M217" s="36"/>
      <c r="N217" s="32"/>
      <c r="O217" s="57"/>
      <c r="P217" s="17"/>
      <c r="Q217" s="17"/>
    </row>
    <row r="218" s="17" customFormat="1" ht="48.95" customHeight="1" spans="1:14">
      <c r="A218" s="33">
        <v>1</v>
      </c>
      <c r="B218" s="33" t="s">
        <v>4856</v>
      </c>
      <c r="C218" s="76" t="s">
        <v>4857</v>
      </c>
      <c r="D218" s="33" t="s">
        <v>4858</v>
      </c>
      <c r="E218" s="33" t="s">
        <v>1422</v>
      </c>
      <c r="F218" s="33" t="s">
        <v>4859</v>
      </c>
      <c r="G218" s="34">
        <v>15.624</v>
      </c>
      <c r="H218" s="34">
        <v>15.624</v>
      </c>
      <c r="I218" s="63"/>
      <c r="J218" s="63"/>
      <c r="K218" s="63"/>
      <c r="L218" s="34" t="s">
        <v>4860</v>
      </c>
      <c r="M218" s="33" t="s">
        <v>4861</v>
      </c>
      <c r="N218" s="34"/>
    </row>
    <row r="219" s="17" customFormat="1" ht="48" customHeight="1" spans="1:14">
      <c r="A219" s="33">
        <v>2</v>
      </c>
      <c r="B219" s="33" t="s">
        <v>4862</v>
      </c>
      <c r="C219" s="76" t="s">
        <v>4863</v>
      </c>
      <c r="D219" s="33" t="s">
        <v>4858</v>
      </c>
      <c r="E219" s="33" t="s">
        <v>1116</v>
      </c>
      <c r="F219" s="33" t="s">
        <v>3277</v>
      </c>
      <c r="G219" s="34">
        <v>37.884</v>
      </c>
      <c r="H219" s="34">
        <v>37.884</v>
      </c>
      <c r="I219" s="63"/>
      <c r="J219" s="63"/>
      <c r="K219" s="63"/>
      <c r="L219" s="34" t="s">
        <v>4860</v>
      </c>
      <c r="M219" s="33" t="s">
        <v>4864</v>
      </c>
      <c r="N219" s="34"/>
    </row>
    <row r="220" s="17" customFormat="1" ht="57" customHeight="1" spans="1:14">
      <c r="A220" s="33">
        <v>3</v>
      </c>
      <c r="B220" s="33" t="s">
        <v>4865</v>
      </c>
      <c r="C220" s="76" t="s">
        <v>4866</v>
      </c>
      <c r="D220" s="33" t="s">
        <v>4858</v>
      </c>
      <c r="E220" s="33" t="s">
        <v>1422</v>
      </c>
      <c r="F220" s="33" t="s">
        <v>1950</v>
      </c>
      <c r="G220" s="34">
        <v>70.49</v>
      </c>
      <c r="H220" s="34">
        <v>70.49</v>
      </c>
      <c r="I220" s="33"/>
      <c r="J220" s="33"/>
      <c r="K220" s="33"/>
      <c r="L220" s="34" t="s">
        <v>4860</v>
      </c>
      <c r="M220" s="33" t="s">
        <v>4867</v>
      </c>
      <c r="N220" s="34"/>
    </row>
    <row r="221" s="17" customFormat="1" ht="53.1" customHeight="1" spans="1:14">
      <c r="A221" s="33">
        <v>4</v>
      </c>
      <c r="B221" s="77" t="s">
        <v>4868</v>
      </c>
      <c r="C221" s="76" t="s">
        <v>4869</v>
      </c>
      <c r="D221" s="33" t="s">
        <v>4858</v>
      </c>
      <c r="E221" s="33" t="s">
        <v>1405</v>
      </c>
      <c r="F221" s="33" t="s">
        <v>4870</v>
      </c>
      <c r="G221" s="34">
        <v>71.568</v>
      </c>
      <c r="H221" s="34">
        <v>71.568</v>
      </c>
      <c r="I221" s="63"/>
      <c r="J221" s="63"/>
      <c r="K221" s="63"/>
      <c r="L221" s="34" t="s">
        <v>4860</v>
      </c>
      <c r="M221" s="33" t="s">
        <v>4871</v>
      </c>
      <c r="N221" s="33"/>
    </row>
    <row r="222" s="17" customFormat="1" ht="47.1" customHeight="1" spans="1:14">
      <c r="A222" s="33">
        <v>5</v>
      </c>
      <c r="B222" s="33" t="s">
        <v>4872</v>
      </c>
      <c r="C222" s="76" t="s">
        <v>4873</v>
      </c>
      <c r="D222" s="33" t="s">
        <v>4858</v>
      </c>
      <c r="E222" s="33" t="s">
        <v>1445</v>
      </c>
      <c r="F222" s="33" t="s">
        <v>1382</v>
      </c>
      <c r="G222" s="34">
        <v>84.14</v>
      </c>
      <c r="H222" s="34">
        <v>84.14</v>
      </c>
      <c r="I222" s="33"/>
      <c r="J222" s="33"/>
      <c r="K222" s="33"/>
      <c r="L222" s="34" t="s">
        <v>4860</v>
      </c>
      <c r="M222" s="33" t="s">
        <v>4874</v>
      </c>
      <c r="N222" s="34"/>
    </row>
    <row r="223" s="17" customFormat="1" ht="45" customHeight="1" spans="1:14">
      <c r="A223" s="33">
        <v>6</v>
      </c>
      <c r="B223" s="33" t="s">
        <v>4875</v>
      </c>
      <c r="C223" s="76" t="s">
        <v>4876</v>
      </c>
      <c r="D223" s="33" t="s">
        <v>4858</v>
      </c>
      <c r="E223" s="33" t="s">
        <v>1116</v>
      </c>
      <c r="F223" s="33" t="s">
        <v>2468</v>
      </c>
      <c r="G223" s="34">
        <v>86.632</v>
      </c>
      <c r="H223" s="34">
        <v>86.632</v>
      </c>
      <c r="I223" s="34"/>
      <c r="J223" s="34"/>
      <c r="K223" s="34"/>
      <c r="L223" s="34" t="s">
        <v>4860</v>
      </c>
      <c r="M223" s="33" t="s">
        <v>4877</v>
      </c>
      <c r="N223" s="34"/>
    </row>
    <row r="224" s="17" customFormat="1" ht="54" customHeight="1" spans="1:14">
      <c r="A224" s="33">
        <v>7</v>
      </c>
      <c r="B224" s="33" t="s">
        <v>4878</v>
      </c>
      <c r="C224" s="76" t="s">
        <v>4879</v>
      </c>
      <c r="D224" s="33" t="s">
        <v>4858</v>
      </c>
      <c r="E224" s="33" t="s">
        <v>1445</v>
      </c>
      <c r="F224" s="33" t="s">
        <v>3886</v>
      </c>
      <c r="G224" s="34">
        <v>130.046</v>
      </c>
      <c r="H224" s="34">
        <v>130.046</v>
      </c>
      <c r="I224" s="33"/>
      <c r="J224" s="33"/>
      <c r="K224" s="33"/>
      <c r="L224" s="34" t="s">
        <v>4860</v>
      </c>
      <c r="M224" s="33" t="s">
        <v>4880</v>
      </c>
      <c r="N224" s="34"/>
    </row>
    <row r="225" s="17" customFormat="1" ht="51" customHeight="1" spans="1:14">
      <c r="A225" s="33">
        <v>8</v>
      </c>
      <c r="B225" s="33" t="s">
        <v>4881</v>
      </c>
      <c r="C225" s="76" t="s">
        <v>4882</v>
      </c>
      <c r="D225" s="33" t="s">
        <v>4858</v>
      </c>
      <c r="E225" s="33" t="s">
        <v>1461</v>
      </c>
      <c r="F225" s="33" t="s">
        <v>2147</v>
      </c>
      <c r="G225" s="34">
        <v>130.046</v>
      </c>
      <c r="H225" s="34">
        <v>130.046</v>
      </c>
      <c r="I225" s="34"/>
      <c r="J225" s="34"/>
      <c r="K225" s="34"/>
      <c r="L225" s="34" t="s">
        <v>4860</v>
      </c>
      <c r="M225" s="33" t="s">
        <v>4883</v>
      </c>
      <c r="N225" s="34"/>
    </row>
    <row r="226" s="17" customFormat="1" ht="57" customHeight="1" spans="1:14">
      <c r="A226" s="33">
        <v>9</v>
      </c>
      <c r="B226" s="33" t="s">
        <v>4884</v>
      </c>
      <c r="C226" s="76" t="s">
        <v>4885</v>
      </c>
      <c r="D226" s="33" t="s">
        <v>4858</v>
      </c>
      <c r="E226" s="33" t="s">
        <v>1461</v>
      </c>
      <c r="F226" s="33" t="s">
        <v>4568</v>
      </c>
      <c r="G226" s="34">
        <v>148.624</v>
      </c>
      <c r="H226" s="34">
        <v>148.624</v>
      </c>
      <c r="I226" s="33"/>
      <c r="J226" s="33"/>
      <c r="K226" s="33"/>
      <c r="L226" s="34" t="s">
        <v>4860</v>
      </c>
      <c r="M226" s="33" t="s">
        <v>4886</v>
      </c>
      <c r="N226" s="34"/>
    </row>
    <row r="227" s="17" customFormat="1" ht="48" customHeight="1" spans="1:14">
      <c r="A227" s="33">
        <v>10</v>
      </c>
      <c r="B227" s="33" t="s">
        <v>4887</v>
      </c>
      <c r="C227" s="76" t="s">
        <v>4888</v>
      </c>
      <c r="D227" s="33" t="s">
        <v>4858</v>
      </c>
      <c r="E227" s="33" t="s">
        <v>1449</v>
      </c>
      <c r="F227" s="33" t="s">
        <v>2414</v>
      </c>
      <c r="G227" s="34">
        <v>159.446</v>
      </c>
      <c r="H227" s="34">
        <v>159.446</v>
      </c>
      <c r="I227" s="34"/>
      <c r="J227" s="34"/>
      <c r="K227" s="34"/>
      <c r="L227" s="34" t="s">
        <v>4860</v>
      </c>
      <c r="M227" s="33" t="s">
        <v>4889</v>
      </c>
      <c r="N227" s="34"/>
    </row>
    <row r="228" s="17" customFormat="1" ht="54" customHeight="1" spans="1:14">
      <c r="A228" s="33">
        <v>11</v>
      </c>
      <c r="B228" s="33" t="s">
        <v>4890</v>
      </c>
      <c r="C228" s="76" t="s">
        <v>4891</v>
      </c>
      <c r="D228" s="33" t="s">
        <v>4858</v>
      </c>
      <c r="E228" s="33" t="s">
        <v>1405</v>
      </c>
      <c r="F228" s="33" t="s">
        <v>1382</v>
      </c>
      <c r="G228" s="34">
        <v>169.344</v>
      </c>
      <c r="H228" s="34">
        <v>169.344</v>
      </c>
      <c r="I228" s="63"/>
      <c r="J228" s="63"/>
      <c r="K228" s="63"/>
      <c r="L228" s="34" t="s">
        <v>4860</v>
      </c>
      <c r="M228" s="33" t="s">
        <v>4892</v>
      </c>
      <c r="N228" s="34"/>
    </row>
    <row r="229" s="17" customFormat="1" ht="54" customHeight="1" spans="1:14">
      <c r="A229" s="33">
        <v>12</v>
      </c>
      <c r="B229" s="33" t="s">
        <v>4893</v>
      </c>
      <c r="C229" s="76" t="s">
        <v>4894</v>
      </c>
      <c r="D229" s="33" t="s">
        <v>4858</v>
      </c>
      <c r="E229" s="33" t="s">
        <v>1445</v>
      </c>
      <c r="F229" s="33" t="s">
        <v>1382</v>
      </c>
      <c r="G229" s="34">
        <v>227.92</v>
      </c>
      <c r="H229" s="34">
        <v>227.92</v>
      </c>
      <c r="I229" s="33"/>
      <c r="J229" s="33"/>
      <c r="K229" s="33"/>
      <c r="L229" s="34" t="s">
        <v>4860</v>
      </c>
      <c r="M229" s="33" t="s">
        <v>4895</v>
      </c>
      <c r="N229" s="34"/>
    </row>
    <row r="230" s="17" customFormat="1" ht="48" customHeight="1" spans="1:14">
      <c r="A230" s="33">
        <v>13</v>
      </c>
      <c r="B230" s="33" t="s">
        <v>4896</v>
      </c>
      <c r="C230" s="76" t="s">
        <v>4897</v>
      </c>
      <c r="D230" s="33" t="s">
        <v>4858</v>
      </c>
      <c r="E230" s="33" t="s">
        <v>1449</v>
      </c>
      <c r="F230" s="33" t="s">
        <v>4898</v>
      </c>
      <c r="G230" s="34">
        <v>311.92</v>
      </c>
      <c r="H230" s="34">
        <v>311.92</v>
      </c>
      <c r="I230" s="34"/>
      <c r="J230" s="34"/>
      <c r="K230" s="34"/>
      <c r="L230" s="34" t="s">
        <v>4860</v>
      </c>
      <c r="M230" s="33" t="s">
        <v>4899</v>
      </c>
      <c r="N230" s="34"/>
    </row>
    <row r="231" s="17" customFormat="1" ht="57" customHeight="1" spans="1:14">
      <c r="A231" s="33">
        <v>14</v>
      </c>
      <c r="B231" s="33" t="s">
        <v>4900</v>
      </c>
      <c r="C231" s="76" t="s">
        <v>4901</v>
      </c>
      <c r="D231" s="33" t="s">
        <v>4858</v>
      </c>
      <c r="E231" s="33" t="s">
        <v>1433</v>
      </c>
      <c r="F231" s="33" t="s">
        <v>3436</v>
      </c>
      <c r="G231" s="34">
        <v>318.654</v>
      </c>
      <c r="H231" s="34">
        <v>318.654</v>
      </c>
      <c r="I231" s="33"/>
      <c r="J231" s="33"/>
      <c r="K231" s="33"/>
      <c r="L231" s="34" t="s">
        <v>4860</v>
      </c>
      <c r="M231" s="33" t="s">
        <v>4874</v>
      </c>
      <c r="N231" s="34"/>
    </row>
    <row r="232" s="17" customFormat="1" ht="33.95" customHeight="1" spans="1:14">
      <c r="A232" s="32" t="s">
        <v>4902</v>
      </c>
      <c r="B232" s="32"/>
      <c r="C232" s="32"/>
      <c r="D232" s="32"/>
      <c r="E232" s="32"/>
      <c r="F232" s="32"/>
      <c r="G232" s="78">
        <f>SUM(G233:G234)</f>
        <v>1239.302</v>
      </c>
      <c r="H232" s="78">
        <f>SUM(H233:H234)</f>
        <v>438.102</v>
      </c>
      <c r="I232" s="78">
        <v>801.2</v>
      </c>
      <c r="J232" s="78">
        <v>0</v>
      </c>
      <c r="K232" s="78">
        <v>0</v>
      </c>
      <c r="L232" s="34"/>
      <c r="M232" s="33"/>
      <c r="N232" s="34"/>
    </row>
    <row r="233" s="17" customFormat="1" ht="110" customHeight="1" spans="1:14">
      <c r="A233" s="33">
        <v>1</v>
      </c>
      <c r="B233" s="33" t="s">
        <v>4903</v>
      </c>
      <c r="C233" s="33" t="s">
        <v>4904</v>
      </c>
      <c r="D233" s="33" t="s">
        <v>4905</v>
      </c>
      <c r="E233" s="33" t="s">
        <v>3079</v>
      </c>
      <c r="F233" s="33"/>
      <c r="G233" s="34">
        <v>414.29</v>
      </c>
      <c r="H233" s="34">
        <v>414.29</v>
      </c>
      <c r="I233" s="34"/>
      <c r="J233" s="34"/>
      <c r="K233" s="34"/>
      <c r="L233" s="34" t="s">
        <v>3940</v>
      </c>
      <c r="M233" s="33" t="s">
        <v>4906</v>
      </c>
      <c r="N233" s="34"/>
    </row>
    <row r="234" s="17" customFormat="1" ht="141" customHeight="1" spans="1:14">
      <c r="A234" s="33">
        <v>2</v>
      </c>
      <c r="B234" s="33" t="s">
        <v>4907</v>
      </c>
      <c r="C234" s="33" t="s">
        <v>4908</v>
      </c>
      <c r="D234" s="33" t="s">
        <v>4905</v>
      </c>
      <c r="E234" s="33" t="s">
        <v>3079</v>
      </c>
      <c r="F234" s="33"/>
      <c r="G234" s="34">
        <v>825.012</v>
      </c>
      <c r="H234" s="34">
        <v>23.812</v>
      </c>
      <c r="I234" s="34">
        <v>801.2</v>
      </c>
      <c r="J234" s="34"/>
      <c r="K234" s="34"/>
      <c r="L234" s="34" t="s">
        <v>3940</v>
      </c>
      <c r="M234" s="33" t="s">
        <v>4909</v>
      </c>
      <c r="N234" s="34"/>
    </row>
    <row r="235" s="17" customFormat="1" ht="39.95" customHeight="1" spans="1:14">
      <c r="A235" s="32" t="s">
        <v>4910</v>
      </c>
      <c r="B235" s="32"/>
      <c r="C235" s="32"/>
      <c r="D235" s="32"/>
      <c r="E235" s="32"/>
      <c r="F235" s="32"/>
      <c r="G235" s="78">
        <f>H235+I235+J235+K235</f>
        <v>466.58</v>
      </c>
      <c r="H235" s="78">
        <v>0</v>
      </c>
      <c r="I235" s="78">
        <v>466.58</v>
      </c>
      <c r="J235" s="78">
        <f>SUM(J236:J240)</f>
        <v>0</v>
      </c>
      <c r="K235" s="78">
        <f>SUM(K236:K240)</f>
        <v>0</v>
      </c>
      <c r="L235" s="34"/>
      <c r="M235" s="33"/>
      <c r="N235" s="34"/>
    </row>
    <row r="236" s="19" customFormat="1" ht="53" customHeight="1" spans="1:17">
      <c r="A236" s="33">
        <v>1</v>
      </c>
      <c r="B236" s="33" t="s">
        <v>4911</v>
      </c>
      <c r="C236" s="33" t="s">
        <v>4912</v>
      </c>
      <c r="D236" s="59" t="s">
        <v>4913</v>
      </c>
      <c r="E236" s="33" t="s">
        <v>1111</v>
      </c>
      <c r="F236" s="33" t="s">
        <v>3258</v>
      </c>
      <c r="G236" s="34">
        <v>130.86</v>
      </c>
      <c r="H236" s="56"/>
      <c r="I236" s="59">
        <v>130.86</v>
      </c>
      <c r="J236" s="59"/>
      <c r="K236" s="59"/>
      <c r="L236" s="48" t="s">
        <v>4780</v>
      </c>
      <c r="M236" s="33" t="s">
        <v>4914</v>
      </c>
      <c r="N236" s="59"/>
      <c r="P236" s="17"/>
      <c r="Q236" s="17"/>
    </row>
    <row r="237" s="19" customFormat="1" ht="45" customHeight="1" spans="1:17">
      <c r="A237" s="33">
        <v>2</v>
      </c>
      <c r="B237" s="33" t="s">
        <v>4915</v>
      </c>
      <c r="C237" s="33" t="s">
        <v>4916</v>
      </c>
      <c r="D237" s="59" t="s">
        <v>4917</v>
      </c>
      <c r="E237" s="33" t="s">
        <v>1111</v>
      </c>
      <c r="F237" s="33" t="s">
        <v>2367</v>
      </c>
      <c r="G237" s="34">
        <v>105.66</v>
      </c>
      <c r="H237" s="56"/>
      <c r="I237" s="59">
        <v>105.66</v>
      </c>
      <c r="J237" s="59"/>
      <c r="K237" s="59"/>
      <c r="L237" s="48" t="s">
        <v>4780</v>
      </c>
      <c r="M237" s="33" t="s">
        <v>4918</v>
      </c>
      <c r="N237" s="59"/>
      <c r="P237" s="17"/>
      <c r="Q237" s="17"/>
    </row>
    <row r="238" s="19" customFormat="1" ht="45" customHeight="1" spans="1:17">
      <c r="A238" s="33">
        <v>3</v>
      </c>
      <c r="B238" s="33" t="s">
        <v>4919</v>
      </c>
      <c r="C238" s="33" t="s">
        <v>4920</v>
      </c>
      <c r="D238" s="59" t="s">
        <v>4921</v>
      </c>
      <c r="E238" s="33" t="s">
        <v>1461</v>
      </c>
      <c r="F238" s="33" t="s">
        <v>3321</v>
      </c>
      <c r="G238" s="34">
        <v>71.22</v>
      </c>
      <c r="H238" s="56"/>
      <c r="I238" s="59">
        <v>71.22</v>
      </c>
      <c r="J238" s="59"/>
      <c r="K238" s="59"/>
      <c r="L238" s="48" t="s">
        <v>244</v>
      </c>
      <c r="M238" s="33" t="s">
        <v>4922</v>
      </c>
      <c r="N238" s="59"/>
      <c r="P238" s="17"/>
      <c r="Q238" s="17"/>
    </row>
    <row r="239" s="19" customFormat="1" ht="45" customHeight="1" spans="1:17">
      <c r="A239" s="33">
        <v>4</v>
      </c>
      <c r="B239" s="33" t="s">
        <v>4923</v>
      </c>
      <c r="C239" s="33" t="s">
        <v>4924</v>
      </c>
      <c r="D239" s="59" t="s">
        <v>4925</v>
      </c>
      <c r="E239" s="33" t="s">
        <v>1433</v>
      </c>
      <c r="F239" s="33" t="s">
        <v>3440</v>
      </c>
      <c r="G239" s="34">
        <v>71.62</v>
      </c>
      <c r="H239" s="56"/>
      <c r="I239" s="59">
        <v>71.62</v>
      </c>
      <c r="J239" s="59"/>
      <c r="K239" s="59"/>
      <c r="L239" s="48" t="s">
        <v>239</v>
      </c>
      <c r="M239" s="33" t="s">
        <v>4926</v>
      </c>
      <c r="N239" s="59"/>
      <c r="P239" s="17"/>
      <c r="Q239" s="17"/>
    </row>
    <row r="240" s="19" customFormat="1" ht="45" customHeight="1" spans="1:17">
      <c r="A240" s="33">
        <v>5</v>
      </c>
      <c r="B240" s="33" t="s">
        <v>4927</v>
      </c>
      <c r="C240" s="33" t="s">
        <v>4928</v>
      </c>
      <c r="D240" s="59" t="s">
        <v>4929</v>
      </c>
      <c r="E240" s="33" t="s">
        <v>1449</v>
      </c>
      <c r="F240" s="33" t="s">
        <v>2414</v>
      </c>
      <c r="G240" s="34">
        <v>87.22</v>
      </c>
      <c r="H240" s="56"/>
      <c r="I240" s="59">
        <v>87.22</v>
      </c>
      <c r="J240" s="59"/>
      <c r="K240" s="59"/>
      <c r="L240" s="48" t="s">
        <v>4602</v>
      </c>
      <c r="M240" s="33" t="s">
        <v>4930</v>
      </c>
      <c r="N240" s="59"/>
      <c r="P240" s="17"/>
      <c r="Q240" s="17"/>
    </row>
    <row r="241" s="10" customFormat="1" ht="27" customHeight="1" spans="1:15">
      <c r="A241" s="32" t="s">
        <v>2229</v>
      </c>
      <c r="B241" s="32"/>
      <c r="C241" s="32"/>
      <c r="D241" s="32"/>
      <c r="E241" s="32"/>
      <c r="F241" s="32"/>
      <c r="G241" s="32">
        <v>23962.52</v>
      </c>
      <c r="H241" s="32">
        <v>4247.7</v>
      </c>
      <c r="I241" s="32">
        <v>5044.22</v>
      </c>
      <c r="J241" s="32">
        <f>J242+J258+J321+J313+J345+J366+J376+J374+J364+J362</f>
        <v>6554</v>
      </c>
      <c r="K241" s="32">
        <f>K242+K258+K321+K313+K345+K366+K376+K374+K364+K362</f>
        <v>8116.6</v>
      </c>
      <c r="L241" s="32"/>
      <c r="M241" s="33"/>
      <c r="N241" s="32"/>
      <c r="O241" s="86" t="s">
        <v>1121</v>
      </c>
    </row>
    <row r="242" s="10" customFormat="1" ht="27" customHeight="1" spans="1:15">
      <c r="A242" s="32" t="s">
        <v>4036</v>
      </c>
      <c r="B242" s="32"/>
      <c r="C242" s="32"/>
      <c r="D242" s="32"/>
      <c r="E242" s="32"/>
      <c r="F242" s="32"/>
      <c r="G242" s="32">
        <f t="shared" ref="G242:K242" si="5">SUM(G243:G257)</f>
        <v>2545.08</v>
      </c>
      <c r="H242" s="32">
        <f t="shared" si="5"/>
        <v>2545.08</v>
      </c>
      <c r="I242" s="32">
        <f t="shared" si="5"/>
        <v>0</v>
      </c>
      <c r="J242" s="32">
        <f t="shared" si="5"/>
        <v>0</v>
      </c>
      <c r="K242" s="32">
        <f t="shared" si="5"/>
        <v>0</v>
      </c>
      <c r="L242" s="32"/>
      <c r="M242" s="33"/>
      <c r="N242" s="32"/>
      <c r="O242" s="86"/>
    </row>
    <row r="243" s="10" customFormat="1" ht="48" customHeight="1" spans="1:14">
      <c r="A243" s="36">
        <v>1</v>
      </c>
      <c r="B243" s="36" t="s">
        <v>4048</v>
      </c>
      <c r="C243" s="36" t="s">
        <v>4931</v>
      </c>
      <c r="D243" s="79" t="s">
        <v>4932</v>
      </c>
      <c r="E243" s="33" t="s">
        <v>1401</v>
      </c>
      <c r="F243" s="79" t="s">
        <v>4933</v>
      </c>
      <c r="G243" s="80">
        <v>2217.89</v>
      </c>
      <c r="H243" s="36">
        <v>2217.89</v>
      </c>
      <c r="I243" s="36"/>
      <c r="J243" s="36"/>
      <c r="K243" s="36"/>
      <c r="L243" s="87" t="s">
        <v>338</v>
      </c>
      <c r="M243" s="33" t="s">
        <v>4934</v>
      </c>
      <c r="N243" s="33"/>
    </row>
    <row r="244" s="10" customFormat="1" ht="36" customHeight="1" spans="1:14">
      <c r="A244" s="36"/>
      <c r="B244" s="36"/>
      <c r="C244" s="36" t="s">
        <v>4935</v>
      </c>
      <c r="D244" s="81"/>
      <c r="E244" s="33"/>
      <c r="F244" s="81"/>
      <c r="G244" s="82"/>
      <c r="H244" s="36"/>
      <c r="I244" s="36"/>
      <c r="J244" s="36"/>
      <c r="K244" s="36"/>
      <c r="L244" s="87"/>
      <c r="M244" s="33"/>
      <c r="N244" s="33"/>
    </row>
    <row r="245" s="10" customFormat="1" ht="56.1" customHeight="1" spans="1:14">
      <c r="A245" s="36"/>
      <c r="B245" s="36"/>
      <c r="C245" s="36" t="s">
        <v>4936</v>
      </c>
      <c r="D245" s="81"/>
      <c r="E245" s="33"/>
      <c r="F245" s="81"/>
      <c r="G245" s="82"/>
      <c r="H245" s="36"/>
      <c r="I245" s="36"/>
      <c r="J245" s="36"/>
      <c r="K245" s="36"/>
      <c r="L245" s="87"/>
      <c r="M245" s="33"/>
      <c r="N245" s="33"/>
    </row>
    <row r="246" s="10" customFormat="1" ht="36" customHeight="1" spans="1:14">
      <c r="A246" s="36"/>
      <c r="B246" s="36"/>
      <c r="C246" s="36" t="s">
        <v>4937</v>
      </c>
      <c r="D246" s="81"/>
      <c r="E246" s="33"/>
      <c r="F246" s="81"/>
      <c r="G246" s="82"/>
      <c r="H246" s="36"/>
      <c r="I246" s="36"/>
      <c r="J246" s="36"/>
      <c r="K246" s="36"/>
      <c r="L246" s="87"/>
      <c r="M246" s="33"/>
      <c r="N246" s="33"/>
    </row>
    <row r="247" s="10" customFormat="1" ht="36" customHeight="1" spans="1:14">
      <c r="A247" s="36"/>
      <c r="B247" s="36"/>
      <c r="C247" s="36" t="s">
        <v>4938</v>
      </c>
      <c r="D247" s="81"/>
      <c r="E247" s="33"/>
      <c r="F247" s="81"/>
      <c r="G247" s="82"/>
      <c r="H247" s="36"/>
      <c r="I247" s="36"/>
      <c r="J247" s="36"/>
      <c r="K247" s="36"/>
      <c r="L247" s="87"/>
      <c r="M247" s="33"/>
      <c r="N247" s="33"/>
    </row>
    <row r="248" s="10" customFormat="1" ht="36" customHeight="1" spans="1:14">
      <c r="A248" s="36"/>
      <c r="B248" s="36"/>
      <c r="C248" s="36" t="s">
        <v>4939</v>
      </c>
      <c r="D248" s="81"/>
      <c r="E248" s="33"/>
      <c r="F248" s="81"/>
      <c r="G248" s="82"/>
      <c r="H248" s="36"/>
      <c r="I248" s="36"/>
      <c r="J248" s="36"/>
      <c r="K248" s="36"/>
      <c r="L248" s="87"/>
      <c r="M248" s="33"/>
      <c r="N248" s="33"/>
    </row>
    <row r="249" s="10" customFormat="1" ht="36" customHeight="1" spans="1:14">
      <c r="A249" s="36"/>
      <c r="B249" s="36"/>
      <c r="C249" s="36" t="s">
        <v>4940</v>
      </c>
      <c r="D249" s="81"/>
      <c r="E249" s="33"/>
      <c r="F249" s="81"/>
      <c r="G249" s="82"/>
      <c r="H249" s="36"/>
      <c r="I249" s="36"/>
      <c r="J249" s="36"/>
      <c r="K249" s="36"/>
      <c r="L249" s="87"/>
      <c r="M249" s="33"/>
      <c r="N249" s="33"/>
    </row>
    <row r="250" s="10" customFormat="1" ht="54" customHeight="1" spans="1:14">
      <c r="A250" s="36"/>
      <c r="B250" s="36"/>
      <c r="C250" s="36" t="s">
        <v>4941</v>
      </c>
      <c r="D250" s="81"/>
      <c r="E250" s="33"/>
      <c r="F250" s="81"/>
      <c r="G250" s="82"/>
      <c r="H250" s="36"/>
      <c r="I250" s="36"/>
      <c r="J250" s="36"/>
      <c r="K250" s="36"/>
      <c r="L250" s="87"/>
      <c r="M250" s="33"/>
      <c r="N250" s="33"/>
    </row>
    <row r="251" s="10" customFormat="1" ht="42" customHeight="1" spans="1:14">
      <c r="A251" s="36"/>
      <c r="B251" s="36"/>
      <c r="C251" s="36" t="s">
        <v>4942</v>
      </c>
      <c r="D251" s="81"/>
      <c r="E251" s="33"/>
      <c r="F251" s="81"/>
      <c r="G251" s="82"/>
      <c r="H251" s="36"/>
      <c r="I251" s="36"/>
      <c r="J251" s="36"/>
      <c r="K251" s="36"/>
      <c r="L251" s="87"/>
      <c r="M251" s="33"/>
      <c r="N251" s="33"/>
    </row>
    <row r="252" s="10" customFormat="1" ht="47.1" customHeight="1" spans="1:14">
      <c r="A252" s="36"/>
      <c r="B252" s="36"/>
      <c r="C252" s="36" t="s">
        <v>4943</v>
      </c>
      <c r="D252" s="81"/>
      <c r="E252" s="33"/>
      <c r="F252" s="81"/>
      <c r="G252" s="82"/>
      <c r="H252" s="36"/>
      <c r="I252" s="36"/>
      <c r="J252" s="36"/>
      <c r="K252" s="36"/>
      <c r="L252" s="87"/>
      <c r="M252" s="33"/>
      <c r="N252" s="33"/>
    </row>
    <row r="253" s="20" customFormat="1" ht="36" customHeight="1" spans="1:14">
      <c r="A253" s="36"/>
      <c r="B253" s="36"/>
      <c r="C253" s="36" t="s">
        <v>4944</v>
      </c>
      <c r="D253" s="83"/>
      <c r="E253" s="33"/>
      <c r="F253" s="83"/>
      <c r="G253" s="84"/>
      <c r="H253" s="36"/>
      <c r="I253" s="33"/>
      <c r="J253" s="33"/>
      <c r="K253" s="33"/>
      <c r="L253" s="87"/>
      <c r="M253" s="33"/>
      <c r="N253" s="69"/>
    </row>
    <row r="254" s="20" customFormat="1" ht="35.1" customHeight="1" spans="1:14">
      <c r="A254" s="36">
        <v>2</v>
      </c>
      <c r="B254" s="36" t="s">
        <v>4945</v>
      </c>
      <c r="C254" s="36" t="s">
        <v>4946</v>
      </c>
      <c r="D254" s="33" t="s">
        <v>4947</v>
      </c>
      <c r="E254" s="33"/>
      <c r="F254" s="79" t="s">
        <v>4948</v>
      </c>
      <c r="G254" s="79">
        <v>327.19</v>
      </c>
      <c r="H254" s="33">
        <v>327.19</v>
      </c>
      <c r="I254" s="33"/>
      <c r="J254" s="33"/>
      <c r="K254" s="33"/>
      <c r="L254" s="87"/>
      <c r="M254" s="33" t="s">
        <v>4949</v>
      </c>
      <c r="N254" s="69"/>
    </row>
    <row r="255" s="20" customFormat="1" ht="27.95" customHeight="1" spans="1:14">
      <c r="A255" s="36"/>
      <c r="B255" s="36"/>
      <c r="C255" s="36" t="s">
        <v>4950</v>
      </c>
      <c r="D255" s="33"/>
      <c r="E255" s="33"/>
      <c r="F255" s="81"/>
      <c r="G255" s="81"/>
      <c r="H255" s="33"/>
      <c r="I255" s="33"/>
      <c r="J255" s="33"/>
      <c r="K255" s="33"/>
      <c r="L255" s="87"/>
      <c r="M255" s="33"/>
      <c r="N255" s="69"/>
    </row>
    <row r="256" s="20" customFormat="1" ht="42.95" customHeight="1" spans="1:14">
      <c r="A256" s="36"/>
      <c r="B256" s="36"/>
      <c r="C256" s="36" t="s">
        <v>4951</v>
      </c>
      <c r="D256" s="33"/>
      <c r="E256" s="33"/>
      <c r="F256" s="81"/>
      <c r="G256" s="81"/>
      <c r="H256" s="33"/>
      <c r="I256" s="33"/>
      <c r="J256" s="33"/>
      <c r="K256" s="33"/>
      <c r="L256" s="87"/>
      <c r="M256" s="33"/>
      <c r="N256" s="69"/>
    </row>
    <row r="257" s="20" customFormat="1" ht="50.1" customHeight="1" spans="1:14">
      <c r="A257" s="36"/>
      <c r="B257" s="36"/>
      <c r="C257" s="36" t="s">
        <v>4952</v>
      </c>
      <c r="D257" s="33"/>
      <c r="E257" s="33"/>
      <c r="F257" s="83"/>
      <c r="G257" s="83"/>
      <c r="H257" s="33"/>
      <c r="I257" s="33"/>
      <c r="J257" s="33"/>
      <c r="K257" s="33"/>
      <c r="L257" s="87"/>
      <c r="M257" s="33"/>
      <c r="N257" s="69"/>
    </row>
    <row r="258" s="19" customFormat="1" ht="32.1" customHeight="1" spans="1:14">
      <c r="A258" s="32" t="s">
        <v>4059</v>
      </c>
      <c r="B258" s="32"/>
      <c r="C258" s="32"/>
      <c r="D258" s="32"/>
      <c r="E258" s="32"/>
      <c r="F258" s="32"/>
      <c r="G258" s="32">
        <v>11639.285</v>
      </c>
      <c r="H258" s="32">
        <v>0</v>
      </c>
      <c r="I258" s="32">
        <v>897.325</v>
      </c>
      <c r="J258" s="32">
        <f>SUM(J259:J312)</f>
        <v>5772</v>
      </c>
      <c r="K258" s="32">
        <f>SUM(K259:K312)</f>
        <v>4969.96</v>
      </c>
      <c r="L258" s="32"/>
      <c r="M258" s="33"/>
      <c r="N258" s="109"/>
    </row>
    <row r="259" s="21" customFormat="1" ht="82" customHeight="1" spans="1:62">
      <c r="A259" s="33">
        <v>1</v>
      </c>
      <c r="B259" s="63" t="s">
        <v>4953</v>
      </c>
      <c r="C259" s="88" t="s">
        <v>4954</v>
      </c>
      <c r="D259" s="88" t="s">
        <v>4955</v>
      </c>
      <c r="E259" s="63" t="s">
        <v>1441</v>
      </c>
      <c r="F259" s="63" t="s">
        <v>3483</v>
      </c>
      <c r="G259" s="63">
        <v>378.67</v>
      </c>
      <c r="H259" s="63"/>
      <c r="I259" s="63"/>
      <c r="J259" s="63">
        <v>378.67</v>
      </c>
      <c r="K259" s="63"/>
      <c r="L259" s="64" t="s">
        <v>453</v>
      </c>
      <c r="M259" s="88" t="s">
        <v>4956</v>
      </c>
      <c r="N259" s="1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row>
    <row r="260" s="21" customFormat="1" ht="45" customHeight="1" spans="1:62">
      <c r="A260" s="33"/>
      <c r="B260" s="63"/>
      <c r="C260" s="88" t="s">
        <v>4957</v>
      </c>
      <c r="D260" s="88" t="s">
        <v>4958</v>
      </c>
      <c r="E260" s="63"/>
      <c r="F260" s="63"/>
      <c r="G260" s="63">
        <v>180</v>
      </c>
      <c r="H260" s="63"/>
      <c r="I260" s="63"/>
      <c r="J260" s="63">
        <v>180</v>
      </c>
      <c r="K260" s="63"/>
      <c r="L260" s="64"/>
      <c r="M260" s="88"/>
      <c r="N260" s="1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row>
    <row r="261" s="21" customFormat="1" ht="113" customHeight="1" spans="1:62">
      <c r="A261" s="33">
        <v>2</v>
      </c>
      <c r="B261" s="63" t="s">
        <v>4959</v>
      </c>
      <c r="C261" s="88" t="s">
        <v>4960</v>
      </c>
      <c r="D261" s="88" t="s">
        <v>4961</v>
      </c>
      <c r="E261" s="63" t="s">
        <v>1426</v>
      </c>
      <c r="F261" s="63" t="s">
        <v>4962</v>
      </c>
      <c r="G261" s="63">
        <v>269.92</v>
      </c>
      <c r="H261" s="63"/>
      <c r="I261" s="63"/>
      <c r="J261" s="63">
        <v>269.92</v>
      </c>
      <c r="K261" s="63"/>
      <c r="L261" s="64" t="s">
        <v>191</v>
      </c>
      <c r="M261" s="96" t="s">
        <v>4963</v>
      </c>
      <c r="N261" s="111"/>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row>
    <row r="262" s="21" customFormat="1" ht="58" customHeight="1" spans="1:62">
      <c r="A262" s="33"/>
      <c r="B262" s="63"/>
      <c r="C262" s="88" t="s">
        <v>4964</v>
      </c>
      <c r="D262" s="88" t="s">
        <v>4965</v>
      </c>
      <c r="E262" s="63"/>
      <c r="F262" s="63"/>
      <c r="G262" s="63">
        <v>148.44</v>
      </c>
      <c r="H262" s="63"/>
      <c r="I262" s="63"/>
      <c r="J262" s="63">
        <v>148.44</v>
      </c>
      <c r="K262" s="63"/>
      <c r="L262" s="64"/>
      <c r="M262" s="96"/>
      <c r="N262" s="111"/>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row>
    <row r="263" s="22" customFormat="1" ht="129" customHeight="1" spans="1:62">
      <c r="A263" s="33">
        <v>3</v>
      </c>
      <c r="B263" s="63" t="s">
        <v>4966</v>
      </c>
      <c r="C263" s="88" t="s">
        <v>4967</v>
      </c>
      <c r="D263" s="88" t="s">
        <v>4968</v>
      </c>
      <c r="E263" s="33" t="s">
        <v>1418</v>
      </c>
      <c r="F263" s="63" t="s">
        <v>1974</v>
      </c>
      <c r="G263" s="63">
        <v>545.35</v>
      </c>
      <c r="H263" s="63"/>
      <c r="I263" s="63"/>
      <c r="J263" s="63">
        <v>545.35</v>
      </c>
      <c r="K263" s="63"/>
      <c r="L263" s="64" t="s">
        <v>4969</v>
      </c>
      <c r="M263" s="76" t="s">
        <v>4970</v>
      </c>
      <c r="N263" s="59"/>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row>
    <row r="264" s="22" customFormat="1" ht="51" customHeight="1" spans="1:62">
      <c r="A264" s="33"/>
      <c r="B264" s="63"/>
      <c r="C264" s="88" t="s">
        <v>4971</v>
      </c>
      <c r="D264" s="88" t="s">
        <v>4972</v>
      </c>
      <c r="E264" s="33"/>
      <c r="F264" s="63"/>
      <c r="G264" s="63">
        <v>126</v>
      </c>
      <c r="H264" s="63"/>
      <c r="I264" s="63"/>
      <c r="J264" s="63">
        <v>126</v>
      </c>
      <c r="K264" s="63"/>
      <c r="L264" s="64"/>
      <c r="M264" s="76"/>
      <c r="N264" s="59"/>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row>
    <row r="265" s="22" customFormat="1" ht="108" customHeight="1" spans="1:62">
      <c r="A265" s="33">
        <v>4</v>
      </c>
      <c r="B265" s="63" t="s">
        <v>4973</v>
      </c>
      <c r="C265" s="88" t="s">
        <v>4974</v>
      </c>
      <c r="D265" s="88" t="s">
        <v>4975</v>
      </c>
      <c r="E265" s="63" t="s">
        <v>1405</v>
      </c>
      <c r="F265" s="63" t="s">
        <v>4976</v>
      </c>
      <c r="G265" s="63">
        <v>539.2</v>
      </c>
      <c r="H265" s="63"/>
      <c r="I265" s="63"/>
      <c r="J265" s="63">
        <v>539.2</v>
      </c>
      <c r="K265" s="63"/>
      <c r="L265" s="64" t="s">
        <v>204</v>
      </c>
      <c r="M265" s="97" t="s">
        <v>4977</v>
      </c>
      <c r="N265" s="59"/>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row>
    <row r="266" s="22" customFormat="1" ht="34" customHeight="1" spans="1:62">
      <c r="A266" s="33"/>
      <c r="B266" s="63"/>
      <c r="C266" s="88" t="s">
        <v>4978</v>
      </c>
      <c r="D266" s="88" t="s">
        <v>4979</v>
      </c>
      <c r="E266" s="63"/>
      <c r="F266" s="63"/>
      <c r="G266" s="63">
        <v>60</v>
      </c>
      <c r="H266" s="63"/>
      <c r="I266" s="63"/>
      <c r="J266" s="63">
        <v>60</v>
      </c>
      <c r="K266" s="63"/>
      <c r="L266" s="64"/>
      <c r="M266" s="97"/>
      <c r="N266" s="59"/>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E266" s="18"/>
      <c r="BF266" s="18"/>
      <c r="BG266" s="18"/>
      <c r="BH266" s="18"/>
      <c r="BI266" s="18"/>
      <c r="BJ266" s="18"/>
    </row>
    <row r="267" s="21" customFormat="1" ht="55" customHeight="1" spans="1:62">
      <c r="A267" s="33">
        <v>5</v>
      </c>
      <c r="B267" s="63" t="s">
        <v>4980</v>
      </c>
      <c r="C267" s="88" t="s">
        <v>4981</v>
      </c>
      <c r="D267" s="88" t="s">
        <v>4982</v>
      </c>
      <c r="E267" s="63" t="s">
        <v>1401</v>
      </c>
      <c r="F267" s="89" t="s">
        <v>4983</v>
      </c>
      <c r="G267" s="63">
        <v>277.58</v>
      </c>
      <c r="H267" s="63"/>
      <c r="I267" s="63"/>
      <c r="J267" s="63">
        <v>277.58</v>
      </c>
      <c r="K267" s="63"/>
      <c r="L267" s="48" t="s">
        <v>338</v>
      </c>
      <c r="M267" s="63" t="s">
        <v>4984</v>
      </c>
      <c r="N267" s="33"/>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10"/>
      <c r="BH267" s="10"/>
      <c r="BI267" s="10"/>
      <c r="BJ267" s="10"/>
    </row>
    <row r="268" s="21" customFormat="1" ht="40" customHeight="1" spans="1:62">
      <c r="A268" s="33"/>
      <c r="B268" s="63"/>
      <c r="C268" s="88" t="s">
        <v>4985</v>
      </c>
      <c r="D268" s="88" t="s">
        <v>4986</v>
      </c>
      <c r="E268" s="63"/>
      <c r="F268" s="89" t="s">
        <v>2278</v>
      </c>
      <c r="G268" s="35">
        <v>128.16</v>
      </c>
      <c r="H268" s="35"/>
      <c r="I268" s="35"/>
      <c r="J268" s="35">
        <v>128.16</v>
      </c>
      <c r="K268" s="35"/>
      <c r="L268" s="48"/>
      <c r="M268" s="63"/>
      <c r="N268" s="33"/>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row>
    <row r="269" s="21" customFormat="1" ht="82" customHeight="1" spans="1:62">
      <c r="A269" s="33">
        <v>6</v>
      </c>
      <c r="B269" s="33" t="s">
        <v>4987</v>
      </c>
      <c r="C269" s="88" t="s">
        <v>4988</v>
      </c>
      <c r="D269" s="88" t="s">
        <v>4989</v>
      </c>
      <c r="E269" s="33" t="s">
        <v>1449</v>
      </c>
      <c r="F269" s="33" t="s">
        <v>4990</v>
      </c>
      <c r="G269" s="33">
        <v>146.58</v>
      </c>
      <c r="H269" s="33"/>
      <c r="I269" s="33"/>
      <c r="J269" s="33">
        <v>146.58</v>
      </c>
      <c r="K269" s="33"/>
      <c r="L269" s="48" t="s">
        <v>255</v>
      </c>
      <c r="M269" s="76" t="s">
        <v>4991</v>
      </c>
      <c r="N269" s="33"/>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row>
    <row r="270" s="21" customFormat="1" ht="40" customHeight="1" spans="1:62">
      <c r="A270" s="33"/>
      <c r="B270" s="33"/>
      <c r="C270" s="88" t="s">
        <v>4992</v>
      </c>
      <c r="D270" s="88" t="s">
        <v>4993</v>
      </c>
      <c r="E270" s="33"/>
      <c r="F270" s="33"/>
      <c r="G270" s="63">
        <v>120</v>
      </c>
      <c r="H270" s="63"/>
      <c r="I270" s="63"/>
      <c r="J270" s="63">
        <v>120</v>
      </c>
      <c r="K270" s="63"/>
      <c r="L270" s="48"/>
      <c r="M270" s="76"/>
      <c r="N270" s="33"/>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row>
    <row r="271" s="21" customFormat="1" ht="180" customHeight="1" spans="1:62">
      <c r="A271" s="33">
        <v>7</v>
      </c>
      <c r="B271" s="63" t="s">
        <v>4994</v>
      </c>
      <c r="C271" s="88" t="s">
        <v>4995</v>
      </c>
      <c r="D271" s="88" t="s">
        <v>4996</v>
      </c>
      <c r="E271" s="63" t="s">
        <v>1445</v>
      </c>
      <c r="F271" s="63" t="s">
        <v>4997</v>
      </c>
      <c r="G271" s="63">
        <v>637.65</v>
      </c>
      <c r="H271" s="63"/>
      <c r="I271" s="63"/>
      <c r="J271" s="63">
        <v>637.65</v>
      </c>
      <c r="K271" s="63"/>
      <c r="L271" s="64" t="s">
        <v>226</v>
      </c>
      <c r="M271" s="88" t="s">
        <v>4998</v>
      </c>
      <c r="N271" s="79"/>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row>
    <row r="272" s="21" customFormat="1" ht="42" customHeight="1" spans="1:62">
      <c r="A272" s="33"/>
      <c r="B272" s="63"/>
      <c r="C272" s="88" t="s">
        <v>4999</v>
      </c>
      <c r="D272" s="88" t="s">
        <v>5000</v>
      </c>
      <c r="E272" s="63"/>
      <c r="F272" s="63"/>
      <c r="G272" s="63">
        <v>90</v>
      </c>
      <c r="H272" s="63"/>
      <c r="I272" s="63"/>
      <c r="J272" s="63">
        <v>90</v>
      </c>
      <c r="K272" s="63"/>
      <c r="L272" s="64"/>
      <c r="M272" s="88"/>
      <c r="N272" s="79"/>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c r="BD272" s="10"/>
      <c r="BE272" s="10"/>
      <c r="BF272" s="10"/>
      <c r="BG272" s="10"/>
      <c r="BH272" s="10"/>
      <c r="BI272" s="10"/>
      <c r="BJ272" s="10"/>
    </row>
    <row r="273" s="21" customFormat="1" ht="126" customHeight="1" spans="1:62">
      <c r="A273" s="33">
        <v>8</v>
      </c>
      <c r="B273" s="63" t="s">
        <v>5001</v>
      </c>
      <c r="C273" s="90" t="s">
        <v>5002</v>
      </c>
      <c r="D273" s="88" t="s">
        <v>5003</v>
      </c>
      <c r="E273" s="63" t="s">
        <v>1116</v>
      </c>
      <c r="F273" s="63" t="s">
        <v>2246</v>
      </c>
      <c r="G273" s="91">
        <v>42.5</v>
      </c>
      <c r="H273" s="63"/>
      <c r="I273" s="63"/>
      <c r="J273" s="63">
        <v>42.5</v>
      </c>
      <c r="K273" s="63"/>
      <c r="L273" s="64" t="s">
        <v>379</v>
      </c>
      <c r="M273" s="96" t="s">
        <v>5004</v>
      </c>
      <c r="N273" s="79"/>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row>
    <row r="274" s="21" customFormat="1" ht="83" customHeight="1" spans="1:62">
      <c r="A274" s="33"/>
      <c r="B274" s="63"/>
      <c r="C274" s="88" t="s">
        <v>5005</v>
      </c>
      <c r="D274" s="88" t="s">
        <v>5006</v>
      </c>
      <c r="E274" s="63"/>
      <c r="F274" s="63"/>
      <c r="G274" s="63">
        <v>29.75</v>
      </c>
      <c r="H274" s="63"/>
      <c r="I274" s="63"/>
      <c r="J274" s="63">
        <v>29.75</v>
      </c>
      <c r="K274" s="63"/>
      <c r="L274" s="64"/>
      <c r="M274" s="96"/>
      <c r="N274" s="83"/>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row>
    <row r="275" s="21" customFormat="1" ht="66" customHeight="1" spans="1:62">
      <c r="A275" s="33">
        <v>9</v>
      </c>
      <c r="B275" s="43" t="s">
        <v>5007</v>
      </c>
      <c r="C275" s="92" t="s">
        <v>5008</v>
      </c>
      <c r="D275" s="88" t="s">
        <v>5009</v>
      </c>
      <c r="E275" s="43" t="s">
        <v>1116</v>
      </c>
      <c r="F275" s="43" t="s">
        <v>1995</v>
      </c>
      <c r="G275" s="45">
        <v>135.5</v>
      </c>
      <c r="H275" s="36"/>
      <c r="I275" s="36"/>
      <c r="J275" s="36">
        <v>135.5</v>
      </c>
      <c r="K275" s="36"/>
      <c r="L275" s="48" t="s">
        <v>379</v>
      </c>
      <c r="M275" s="33" t="s">
        <v>5010</v>
      </c>
      <c r="N275" s="33"/>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row>
    <row r="276" s="21" customFormat="1" ht="76" customHeight="1" spans="1:62">
      <c r="A276" s="79">
        <v>10</v>
      </c>
      <c r="B276" s="63" t="s">
        <v>5011</v>
      </c>
      <c r="C276" s="88" t="s">
        <v>5012</v>
      </c>
      <c r="D276" s="88" t="s">
        <v>5013</v>
      </c>
      <c r="E276" s="33" t="s">
        <v>5014</v>
      </c>
      <c r="F276" s="63" t="s">
        <v>5015</v>
      </c>
      <c r="G276" s="63">
        <v>194.64</v>
      </c>
      <c r="H276" s="63"/>
      <c r="I276" s="63"/>
      <c r="J276" s="63">
        <v>194.64</v>
      </c>
      <c r="K276" s="63"/>
      <c r="L276" s="48" t="s">
        <v>5016</v>
      </c>
      <c r="M276" s="97" t="s">
        <v>5017</v>
      </c>
      <c r="N276" s="33"/>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row>
    <row r="277" s="21" customFormat="1" ht="131" customHeight="1" spans="1:62">
      <c r="A277" s="81"/>
      <c r="B277" s="63"/>
      <c r="C277" s="88" t="s">
        <v>5018</v>
      </c>
      <c r="D277" s="88" t="s">
        <v>5019</v>
      </c>
      <c r="E277" s="33"/>
      <c r="F277" s="63"/>
      <c r="G277" s="63">
        <v>322.09</v>
      </c>
      <c r="H277" s="63"/>
      <c r="I277" s="63"/>
      <c r="J277" s="63">
        <v>322.09</v>
      </c>
      <c r="K277" s="63"/>
      <c r="L277" s="48"/>
      <c r="M277" s="97"/>
      <c r="N277" s="33"/>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row>
    <row r="278" s="21" customFormat="1" ht="56" customHeight="1" spans="1:62">
      <c r="A278" s="81"/>
      <c r="B278" s="63"/>
      <c r="C278" s="88" t="s">
        <v>5020</v>
      </c>
      <c r="D278" s="88" t="s">
        <v>5021</v>
      </c>
      <c r="E278" s="33"/>
      <c r="F278" s="63"/>
      <c r="G278" s="33">
        <v>2200</v>
      </c>
      <c r="H278" s="33"/>
      <c r="I278" s="33">
        <v>485.365</v>
      </c>
      <c r="J278" s="33">
        <v>1399.97</v>
      </c>
      <c r="K278" s="33">
        <v>314.665</v>
      </c>
      <c r="L278" s="59" t="s">
        <v>4041</v>
      </c>
      <c r="M278" s="97"/>
      <c r="N278" s="33"/>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row>
    <row r="279" s="22" customFormat="1" ht="98" customHeight="1" spans="1:62">
      <c r="A279" s="81">
        <v>11</v>
      </c>
      <c r="B279" s="33" t="s">
        <v>5022</v>
      </c>
      <c r="C279" s="76" t="s">
        <v>5023</v>
      </c>
      <c r="D279" s="88" t="s">
        <v>5024</v>
      </c>
      <c r="E279" s="33" t="s">
        <v>1445</v>
      </c>
      <c r="F279" s="33" t="s">
        <v>1851</v>
      </c>
      <c r="G279" s="33">
        <v>130</v>
      </c>
      <c r="H279" s="33"/>
      <c r="I279" s="33"/>
      <c r="J279" s="33"/>
      <c r="K279" s="33">
        <v>130</v>
      </c>
      <c r="L279" s="48" t="s">
        <v>226</v>
      </c>
      <c r="M279" s="76" t="s">
        <v>5025</v>
      </c>
      <c r="N279" s="33"/>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row>
    <row r="280" s="22" customFormat="1" ht="79" customHeight="1" spans="1:62">
      <c r="A280" s="81">
        <v>12</v>
      </c>
      <c r="B280" s="43" t="s">
        <v>5026</v>
      </c>
      <c r="C280" s="92" t="s">
        <v>5027</v>
      </c>
      <c r="D280" s="88" t="s">
        <v>5028</v>
      </c>
      <c r="E280" s="43" t="s">
        <v>1116</v>
      </c>
      <c r="F280" s="43" t="s">
        <v>1364</v>
      </c>
      <c r="G280" s="43">
        <v>37.52</v>
      </c>
      <c r="H280" s="33"/>
      <c r="I280" s="33"/>
      <c r="J280" s="33"/>
      <c r="K280" s="33">
        <v>37.52</v>
      </c>
      <c r="L280" s="48" t="s">
        <v>379</v>
      </c>
      <c r="M280" s="33" t="s">
        <v>5029</v>
      </c>
      <c r="N280" s="33"/>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row>
    <row r="281" s="22" customFormat="1" ht="69" customHeight="1" spans="1:62">
      <c r="A281" s="83">
        <v>13</v>
      </c>
      <c r="B281" s="33" t="s">
        <v>5030</v>
      </c>
      <c r="C281" s="76" t="s">
        <v>5031</v>
      </c>
      <c r="D281" s="88" t="s">
        <v>5032</v>
      </c>
      <c r="E281" s="33" t="s">
        <v>1518</v>
      </c>
      <c r="F281" s="33" t="s">
        <v>2155</v>
      </c>
      <c r="G281" s="33">
        <v>65.4</v>
      </c>
      <c r="H281" s="33"/>
      <c r="I281" s="33"/>
      <c r="J281" s="33"/>
      <c r="K281" s="33">
        <v>65.4</v>
      </c>
      <c r="L281" s="48" t="s">
        <v>1592</v>
      </c>
      <c r="M281" s="33" t="s">
        <v>5033</v>
      </c>
      <c r="N281" s="33"/>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row>
    <row r="282" s="22" customFormat="1" ht="103" customHeight="1" spans="1:62">
      <c r="A282" s="33">
        <v>14</v>
      </c>
      <c r="B282" s="93" t="s">
        <v>5034</v>
      </c>
      <c r="C282" s="94" t="s">
        <v>5035</v>
      </c>
      <c r="D282" s="88" t="s">
        <v>5036</v>
      </c>
      <c r="E282" s="93" t="s">
        <v>1437</v>
      </c>
      <c r="F282" s="93" t="s">
        <v>5037</v>
      </c>
      <c r="G282" s="93">
        <v>485.37</v>
      </c>
      <c r="H282" s="63"/>
      <c r="I282" s="63"/>
      <c r="J282" s="63"/>
      <c r="K282" s="63">
        <v>485.37</v>
      </c>
      <c r="L282" s="64" t="s">
        <v>234</v>
      </c>
      <c r="M282" s="97" t="s">
        <v>5038</v>
      </c>
      <c r="N282" s="33"/>
      <c r="O282" s="18"/>
      <c r="P282" s="18" t="s">
        <v>5039</v>
      </c>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row>
    <row r="283" s="22" customFormat="1" ht="37" customHeight="1" spans="1:62">
      <c r="A283" s="33"/>
      <c r="B283" s="93"/>
      <c r="C283" s="94" t="s">
        <v>5040</v>
      </c>
      <c r="D283" s="88" t="s">
        <v>5041</v>
      </c>
      <c r="E283" s="93"/>
      <c r="F283" s="93"/>
      <c r="G283" s="93">
        <v>72</v>
      </c>
      <c r="H283" s="63"/>
      <c r="I283" s="63"/>
      <c r="J283" s="63"/>
      <c r="K283" s="63">
        <v>72</v>
      </c>
      <c r="L283" s="64"/>
      <c r="M283" s="97"/>
      <c r="N283" s="33"/>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row>
    <row r="284" s="22" customFormat="1" ht="42" customHeight="1" spans="1:62">
      <c r="A284" s="33">
        <v>15</v>
      </c>
      <c r="B284" s="63" t="s">
        <v>5042</v>
      </c>
      <c r="C284" s="63" t="s">
        <v>5043</v>
      </c>
      <c r="D284" s="63"/>
      <c r="E284" s="63" t="s">
        <v>1461</v>
      </c>
      <c r="F284" s="63" t="s">
        <v>4568</v>
      </c>
      <c r="G284" s="63">
        <v>346</v>
      </c>
      <c r="H284" s="63"/>
      <c r="I284" s="63"/>
      <c r="J284" s="63"/>
      <c r="K284" s="63">
        <v>346</v>
      </c>
      <c r="L284" s="64" t="s">
        <v>244</v>
      </c>
      <c r="M284" s="112" t="s">
        <v>5044</v>
      </c>
      <c r="N284" s="113"/>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row>
    <row r="285" s="22" customFormat="1" ht="92" customHeight="1" spans="1:62">
      <c r="A285" s="33"/>
      <c r="B285" s="63"/>
      <c r="C285" s="63"/>
      <c r="D285" s="88" t="s">
        <v>5045</v>
      </c>
      <c r="E285" s="63"/>
      <c r="F285" s="63"/>
      <c r="G285" s="63"/>
      <c r="H285" s="63"/>
      <c r="I285" s="63"/>
      <c r="J285" s="63"/>
      <c r="K285" s="63"/>
      <c r="L285" s="64"/>
      <c r="M285" s="112"/>
      <c r="N285" s="113"/>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row>
    <row r="286" s="22" customFormat="1" ht="66" customHeight="1" spans="1:62">
      <c r="A286" s="33">
        <v>16</v>
      </c>
      <c r="B286" s="33" t="s">
        <v>5046</v>
      </c>
      <c r="C286" s="88" t="s">
        <v>5047</v>
      </c>
      <c r="D286" s="88" t="s">
        <v>5048</v>
      </c>
      <c r="E286" s="63" t="s">
        <v>5049</v>
      </c>
      <c r="F286" s="95" t="s">
        <v>5050</v>
      </c>
      <c r="G286" s="63">
        <v>36.79</v>
      </c>
      <c r="H286" s="63"/>
      <c r="I286" s="63"/>
      <c r="J286" s="63"/>
      <c r="K286" s="63">
        <v>36.79</v>
      </c>
      <c r="L286" s="64" t="s">
        <v>5051</v>
      </c>
      <c r="M286" s="97" t="s">
        <v>5052</v>
      </c>
      <c r="N286" s="33"/>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row>
    <row r="287" s="22" customFormat="1" ht="57" customHeight="1" spans="1:62">
      <c r="A287" s="33"/>
      <c r="B287" s="33"/>
      <c r="C287" s="76" t="s">
        <v>5053</v>
      </c>
      <c r="D287" s="88" t="s">
        <v>5054</v>
      </c>
      <c r="E287" s="63"/>
      <c r="F287" s="95"/>
      <c r="G287" s="35">
        <v>14.4</v>
      </c>
      <c r="H287" s="35"/>
      <c r="I287" s="35"/>
      <c r="J287" s="35"/>
      <c r="K287" s="35">
        <v>14.4</v>
      </c>
      <c r="L287" s="64"/>
      <c r="M287" s="97"/>
      <c r="N287" s="33"/>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row>
    <row r="288" s="22" customFormat="1" ht="88" customHeight="1" spans="1:62">
      <c r="A288" s="33">
        <v>17</v>
      </c>
      <c r="B288" s="63" t="s">
        <v>5055</v>
      </c>
      <c r="C288" s="88" t="s">
        <v>5056</v>
      </c>
      <c r="D288" s="88" t="s">
        <v>5057</v>
      </c>
      <c r="E288" s="63" t="s">
        <v>1445</v>
      </c>
      <c r="F288" s="63" t="s">
        <v>5058</v>
      </c>
      <c r="G288" s="63">
        <v>145.1</v>
      </c>
      <c r="H288" s="63"/>
      <c r="I288" s="63"/>
      <c r="J288" s="63"/>
      <c r="K288" s="63">
        <v>145.1</v>
      </c>
      <c r="L288" s="64" t="s">
        <v>226</v>
      </c>
      <c r="M288" s="88" t="s">
        <v>5059</v>
      </c>
      <c r="N288" s="33"/>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row>
    <row r="289" s="22" customFormat="1" ht="63" customHeight="1" spans="1:62">
      <c r="A289" s="79">
        <v>18</v>
      </c>
      <c r="B289" s="63" t="s">
        <v>5060</v>
      </c>
      <c r="C289" s="88" t="s">
        <v>5061</v>
      </c>
      <c r="D289" s="88" t="s">
        <v>5062</v>
      </c>
      <c r="E289" s="33" t="s">
        <v>1418</v>
      </c>
      <c r="F289" s="63" t="s">
        <v>1916</v>
      </c>
      <c r="G289" s="63">
        <v>27.6</v>
      </c>
      <c r="H289" s="63"/>
      <c r="I289" s="63"/>
      <c r="J289" s="63"/>
      <c r="K289" s="63">
        <v>27.6</v>
      </c>
      <c r="L289" s="64" t="s">
        <v>211</v>
      </c>
      <c r="M289" s="96" t="s">
        <v>5063</v>
      </c>
      <c r="N289" s="33"/>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row>
    <row r="290" s="22" customFormat="1" ht="62" customHeight="1" spans="1:62">
      <c r="A290" s="83"/>
      <c r="B290" s="63"/>
      <c r="C290" s="88" t="s">
        <v>5064</v>
      </c>
      <c r="D290" s="88" t="s">
        <v>5065</v>
      </c>
      <c r="E290" s="33"/>
      <c r="F290" s="63"/>
      <c r="G290" s="63">
        <v>76.45</v>
      </c>
      <c r="H290" s="63"/>
      <c r="I290" s="63"/>
      <c r="J290" s="63"/>
      <c r="K290" s="63">
        <v>76.45</v>
      </c>
      <c r="L290" s="64"/>
      <c r="M290" s="96"/>
      <c r="N290" s="33"/>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row>
    <row r="291" s="22" customFormat="1" ht="58" customHeight="1" spans="1:62">
      <c r="A291" s="79">
        <v>19</v>
      </c>
      <c r="B291" s="96" t="s">
        <v>5066</v>
      </c>
      <c r="C291" s="97" t="s">
        <v>5067</v>
      </c>
      <c r="D291" s="88" t="s">
        <v>5068</v>
      </c>
      <c r="E291" s="96" t="s">
        <v>1449</v>
      </c>
      <c r="F291" s="96" t="s">
        <v>5069</v>
      </c>
      <c r="G291" s="35">
        <v>10</v>
      </c>
      <c r="H291" s="35"/>
      <c r="I291" s="35"/>
      <c r="J291" s="35"/>
      <c r="K291" s="35">
        <v>10</v>
      </c>
      <c r="L291" s="48" t="s">
        <v>5070</v>
      </c>
      <c r="M291" s="97" t="s">
        <v>5071</v>
      </c>
      <c r="N291" s="33"/>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c r="BE291" s="18"/>
      <c r="BF291" s="18"/>
      <c r="BG291" s="18"/>
      <c r="BH291" s="18"/>
      <c r="BI291" s="18"/>
      <c r="BJ291" s="18"/>
    </row>
    <row r="292" s="22" customFormat="1" ht="60" customHeight="1" spans="1:62">
      <c r="A292" s="83"/>
      <c r="B292" s="96"/>
      <c r="C292" s="97" t="s">
        <v>5072</v>
      </c>
      <c r="D292" s="88" t="s">
        <v>5073</v>
      </c>
      <c r="E292" s="96"/>
      <c r="F292" s="96"/>
      <c r="G292" s="35">
        <v>48</v>
      </c>
      <c r="H292" s="35"/>
      <c r="I292" s="35"/>
      <c r="J292" s="35"/>
      <c r="K292" s="35">
        <v>48</v>
      </c>
      <c r="L292" s="48"/>
      <c r="M292" s="97"/>
      <c r="N292" s="33"/>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row>
    <row r="293" s="22" customFormat="1" ht="221" customHeight="1" spans="1:62">
      <c r="A293" s="79">
        <v>20</v>
      </c>
      <c r="B293" s="89" t="s">
        <v>5074</v>
      </c>
      <c r="C293" s="88" t="s">
        <v>5075</v>
      </c>
      <c r="D293" s="88" t="s">
        <v>5076</v>
      </c>
      <c r="E293" s="33" t="s">
        <v>1116</v>
      </c>
      <c r="F293" s="63" t="s">
        <v>1995</v>
      </c>
      <c r="G293" s="63">
        <v>489.595</v>
      </c>
      <c r="H293" s="63"/>
      <c r="I293" s="63"/>
      <c r="J293" s="63"/>
      <c r="K293" s="63">
        <v>489.595</v>
      </c>
      <c r="L293" s="64" t="s">
        <v>379</v>
      </c>
      <c r="M293" s="97" t="s">
        <v>5077</v>
      </c>
      <c r="N293" s="33"/>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row>
    <row r="294" s="23" customFormat="1" ht="129" customHeight="1" spans="1:62">
      <c r="A294" s="79">
        <v>21</v>
      </c>
      <c r="B294" s="63" t="s">
        <v>5078</v>
      </c>
      <c r="C294" s="88" t="s">
        <v>5079</v>
      </c>
      <c r="D294" s="88" t="s">
        <v>5080</v>
      </c>
      <c r="E294" s="63" t="s">
        <v>1449</v>
      </c>
      <c r="F294" s="63" t="s">
        <v>4490</v>
      </c>
      <c r="G294" s="63">
        <v>147.55</v>
      </c>
      <c r="H294" s="63"/>
      <c r="I294" s="63"/>
      <c r="J294" s="63"/>
      <c r="K294" s="63">
        <v>147.55</v>
      </c>
      <c r="L294" s="64" t="s">
        <v>255</v>
      </c>
      <c r="M294" s="63" t="s">
        <v>5081</v>
      </c>
      <c r="N294" s="34"/>
      <c r="O294" s="114"/>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row>
    <row r="295" s="23" customFormat="1" ht="102" customHeight="1" spans="1:62">
      <c r="A295" s="83"/>
      <c r="B295" s="63"/>
      <c r="C295" s="88" t="s">
        <v>5082</v>
      </c>
      <c r="D295" s="88" t="s">
        <v>5083</v>
      </c>
      <c r="E295" s="63" t="s">
        <v>1449</v>
      </c>
      <c r="F295" s="63" t="s">
        <v>3681</v>
      </c>
      <c r="G295" s="63">
        <v>76.38</v>
      </c>
      <c r="H295" s="63"/>
      <c r="I295" s="63"/>
      <c r="J295" s="63"/>
      <c r="K295" s="63">
        <v>76.38</v>
      </c>
      <c r="L295" s="64"/>
      <c r="M295" s="63"/>
      <c r="N295" s="33"/>
      <c r="O295" s="114"/>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row>
    <row r="296" s="23" customFormat="1" ht="38" customHeight="1" spans="1:62">
      <c r="A296" s="79">
        <v>22</v>
      </c>
      <c r="B296" s="63" t="s">
        <v>5084</v>
      </c>
      <c r="C296" s="89" t="s">
        <v>5085</v>
      </c>
      <c r="D296" s="98" t="s">
        <v>5086</v>
      </c>
      <c r="E296" s="63" t="s">
        <v>1518</v>
      </c>
      <c r="F296" s="63" t="s">
        <v>2527</v>
      </c>
      <c r="G296" s="63">
        <v>49.9</v>
      </c>
      <c r="H296" s="63"/>
      <c r="I296" s="63"/>
      <c r="J296" s="63"/>
      <c r="K296" s="63">
        <v>49.9</v>
      </c>
      <c r="L296" s="64" t="s">
        <v>1518</v>
      </c>
      <c r="M296" s="88" t="s">
        <v>5087</v>
      </c>
      <c r="N296" s="63"/>
      <c r="O296" s="114"/>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row>
    <row r="297" s="23" customFormat="1" ht="42" customHeight="1" spans="1:62">
      <c r="A297" s="83"/>
      <c r="B297" s="63"/>
      <c r="C297" s="89" t="s">
        <v>5088</v>
      </c>
      <c r="D297" s="99"/>
      <c r="E297" s="63"/>
      <c r="F297" s="63"/>
      <c r="G297" s="63"/>
      <c r="H297" s="63"/>
      <c r="I297" s="63"/>
      <c r="J297" s="63"/>
      <c r="K297" s="63"/>
      <c r="L297" s="64"/>
      <c r="M297" s="88"/>
      <c r="N297" s="63"/>
      <c r="O297" s="114"/>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row>
    <row r="298" s="23" customFormat="1" ht="127" customHeight="1" spans="1:62">
      <c r="A298" s="33">
        <v>23</v>
      </c>
      <c r="B298" s="63" t="s">
        <v>5089</v>
      </c>
      <c r="C298" s="76" t="s">
        <v>5090</v>
      </c>
      <c r="D298" s="88" t="s">
        <v>5091</v>
      </c>
      <c r="E298" s="63" t="s">
        <v>1422</v>
      </c>
      <c r="F298" s="63" t="s">
        <v>5092</v>
      </c>
      <c r="G298" s="63">
        <v>286.91</v>
      </c>
      <c r="H298" s="63"/>
      <c r="I298" s="63"/>
      <c r="J298" s="63"/>
      <c r="K298" s="63">
        <v>286.91</v>
      </c>
      <c r="L298" s="64" t="s">
        <v>171</v>
      </c>
      <c r="M298" s="88" t="s">
        <v>5093</v>
      </c>
      <c r="N298" s="116"/>
      <c r="O298" s="114"/>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row>
    <row r="299" s="23" customFormat="1" ht="83" customHeight="1" spans="1:62">
      <c r="A299" s="79">
        <v>24</v>
      </c>
      <c r="B299" s="63" t="s">
        <v>5094</v>
      </c>
      <c r="C299" s="100" t="s">
        <v>5095</v>
      </c>
      <c r="D299" s="98" t="s">
        <v>5096</v>
      </c>
      <c r="E299" s="63" t="s">
        <v>1445</v>
      </c>
      <c r="F299" s="63" t="s">
        <v>5097</v>
      </c>
      <c r="G299" s="34">
        <v>387.9</v>
      </c>
      <c r="H299" s="34"/>
      <c r="I299" s="116"/>
      <c r="J299" s="116"/>
      <c r="K299" s="34">
        <v>387.9</v>
      </c>
      <c r="L299" s="117" t="s">
        <v>4672</v>
      </c>
      <c r="M299" s="76" t="s">
        <v>5098</v>
      </c>
      <c r="N299" s="34"/>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row>
    <row r="300" s="23" customFormat="1" ht="82" customHeight="1" spans="1:62">
      <c r="A300" s="83"/>
      <c r="B300" s="63"/>
      <c r="C300" s="100"/>
      <c r="D300" s="99"/>
      <c r="E300" s="63"/>
      <c r="F300" s="63"/>
      <c r="G300" s="34"/>
      <c r="H300" s="34"/>
      <c r="I300" s="118"/>
      <c r="J300" s="118"/>
      <c r="K300" s="34"/>
      <c r="L300" s="117"/>
      <c r="M300" s="76"/>
      <c r="N300" s="34"/>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row>
    <row r="301" s="23" customFormat="1" ht="45" customHeight="1" spans="1:62">
      <c r="A301" s="33">
        <v>25</v>
      </c>
      <c r="B301" s="63" t="s">
        <v>5099</v>
      </c>
      <c r="C301" s="100" t="s">
        <v>5100</v>
      </c>
      <c r="D301" s="98" t="s">
        <v>5101</v>
      </c>
      <c r="E301" s="63" t="s">
        <v>1449</v>
      </c>
      <c r="F301" s="63" t="s">
        <v>5102</v>
      </c>
      <c r="G301" s="63">
        <v>219.29</v>
      </c>
      <c r="H301" s="63"/>
      <c r="I301" s="98"/>
      <c r="J301" s="98"/>
      <c r="K301" s="63">
        <v>219.29</v>
      </c>
      <c r="L301" s="117" t="s">
        <v>4602</v>
      </c>
      <c r="M301" s="88" t="s">
        <v>5103</v>
      </c>
      <c r="N301" s="34"/>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row>
    <row r="302" s="23" customFormat="1" ht="63" customHeight="1" spans="1:62">
      <c r="A302" s="33"/>
      <c r="B302" s="63"/>
      <c r="C302" s="100"/>
      <c r="D302" s="99"/>
      <c r="E302" s="63"/>
      <c r="F302" s="63"/>
      <c r="G302" s="63"/>
      <c r="H302" s="63"/>
      <c r="I302" s="99"/>
      <c r="J302" s="99"/>
      <c r="K302" s="63"/>
      <c r="L302" s="117"/>
      <c r="M302" s="88"/>
      <c r="N302" s="34"/>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row>
    <row r="303" s="23" customFormat="1" ht="56" customHeight="1" spans="1:62">
      <c r="A303" s="33">
        <v>26</v>
      </c>
      <c r="B303" s="43" t="s">
        <v>5104</v>
      </c>
      <c r="C303" s="101" t="s">
        <v>5105</v>
      </c>
      <c r="D303" s="88" t="s">
        <v>5106</v>
      </c>
      <c r="E303" s="91" t="s">
        <v>1116</v>
      </c>
      <c r="F303" s="91" t="s">
        <v>5107</v>
      </c>
      <c r="G303" s="102">
        <v>570</v>
      </c>
      <c r="H303" s="63"/>
      <c r="I303" s="63"/>
      <c r="J303" s="63"/>
      <c r="K303" s="63">
        <v>570</v>
      </c>
      <c r="L303" s="117" t="s">
        <v>4636</v>
      </c>
      <c r="M303" s="63" t="s">
        <v>5108</v>
      </c>
      <c r="N303" s="34"/>
      <c r="O303" s="115"/>
      <c r="P303" s="115" t="s">
        <v>4641</v>
      </c>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row>
    <row r="304" s="23" customFormat="1" ht="92" customHeight="1" spans="1:62">
      <c r="A304" s="33">
        <v>27</v>
      </c>
      <c r="B304" s="43" t="s">
        <v>5109</v>
      </c>
      <c r="C304" s="92" t="s">
        <v>5110</v>
      </c>
      <c r="D304" s="88" t="s">
        <v>5111</v>
      </c>
      <c r="E304" s="91" t="s">
        <v>1116</v>
      </c>
      <c r="F304" s="103" t="s">
        <v>5112</v>
      </c>
      <c r="G304" s="46">
        <v>108.8</v>
      </c>
      <c r="H304" s="34"/>
      <c r="I304" s="34"/>
      <c r="J304" s="34"/>
      <c r="K304" s="34">
        <v>108.8</v>
      </c>
      <c r="L304" s="117" t="s">
        <v>4636</v>
      </c>
      <c r="M304" s="33" t="s">
        <v>5113</v>
      </c>
      <c r="N304" s="34"/>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row>
    <row r="305" s="23" customFormat="1" ht="79" customHeight="1" spans="1:62">
      <c r="A305" s="33">
        <v>28</v>
      </c>
      <c r="B305" s="104" t="s">
        <v>5114</v>
      </c>
      <c r="C305" s="105" t="s">
        <v>5115</v>
      </c>
      <c r="D305" s="88" t="s">
        <v>5116</v>
      </c>
      <c r="E305" s="93" t="s">
        <v>1437</v>
      </c>
      <c r="F305" s="106" t="s">
        <v>4556</v>
      </c>
      <c r="G305" s="107">
        <v>96.75</v>
      </c>
      <c r="H305" s="34"/>
      <c r="I305" s="34"/>
      <c r="J305" s="34"/>
      <c r="K305" s="34">
        <v>96.75</v>
      </c>
      <c r="L305" s="117" t="s">
        <v>4782</v>
      </c>
      <c r="M305" s="76" t="s">
        <v>5117</v>
      </c>
      <c r="N305" s="34"/>
      <c r="O305" s="115"/>
      <c r="P305" s="10" t="s">
        <v>5118</v>
      </c>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row>
    <row r="306" s="23" customFormat="1" ht="24" customHeight="1" spans="1:62">
      <c r="A306" s="79">
        <v>29</v>
      </c>
      <c r="B306" s="79" t="s">
        <v>5119</v>
      </c>
      <c r="C306" s="33" t="s">
        <v>5120</v>
      </c>
      <c r="D306" s="98" t="s">
        <v>5121</v>
      </c>
      <c r="E306" s="63" t="s">
        <v>1441</v>
      </c>
      <c r="F306" s="34" t="s">
        <v>1388</v>
      </c>
      <c r="G306" s="34">
        <v>318.09</v>
      </c>
      <c r="H306" s="34"/>
      <c r="I306" s="116"/>
      <c r="J306" s="116"/>
      <c r="K306" s="34">
        <v>318.09</v>
      </c>
      <c r="L306" s="117" t="s">
        <v>4090</v>
      </c>
      <c r="M306" s="76" t="s">
        <v>5122</v>
      </c>
      <c r="N306" s="34"/>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row>
    <row r="307" s="23" customFormat="1" ht="74" customHeight="1" spans="1:62">
      <c r="A307" s="83"/>
      <c r="B307" s="83"/>
      <c r="C307" s="33" t="s">
        <v>5123</v>
      </c>
      <c r="D307" s="99"/>
      <c r="E307" s="63"/>
      <c r="F307" s="34"/>
      <c r="G307" s="34"/>
      <c r="H307" s="34"/>
      <c r="I307" s="118"/>
      <c r="J307" s="118"/>
      <c r="K307" s="34"/>
      <c r="L307" s="117"/>
      <c r="M307" s="76"/>
      <c r="N307" s="34"/>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row>
    <row r="308" s="23" customFormat="1" ht="132" customHeight="1" spans="1:62">
      <c r="A308" s="33">
        <v>30</v>
      </c>
      <c r="B308" s="33" t="s">
        <v>5124</v>
      </c>
      <c r="C308" s="76" t="s">
        <v>5125</v>
      </c>
      <c r="D308" s="88" t="s">
        <v>5126</v>
      </c>
      <c r="E308" s="63" t="s">
        <v>1111</v>
      </c>
      <c r="F308" s="33" t="s">
        <v>5127</v>
      </c>
      <c r="G308" s="34">
        <v>349.5</v>
      </c>
      <c r="H308" s="34"/>
      <c r="I308" s="34"/>
      <c r="J308" s="34"/>
      <c r="K308" s="34">
        <v>349.5</v>
      </c>
      <c r="L308" s="117" t="s">
        <v>4780</v>
      </c>
      <c r="M308" s="76" t="s">
        <v>5128</v>
      </c>
      <c r="N308" s="34"/>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row>
    <row r="309" s="23" customFormat="1" ht="132" customHeight="1" spans="1:62">
      <c r="A309" s="33">
        <v>31</v>
      </c>
      <c r="B309" s="93" t="s">
        <v>5129</v>
      </c>
      <c r="C309" s="94" t="s">
        <v>5130</v>
      </c>
      <c r="D309" s="88" t="s">
        <v>5131</v>
      </c>
      <c r="E309" s="104" t="s">
        <v>1437</v>
      </c>
      <c r="F309" s="93" t="s">
        <v>1713</v>
      </c>
      <c r="G309" s="107">
        <v>356.96</v>
      </c>
      <c r="H309" s="34">
        <v>356.96</v>
      </c>
      <c r="I309" s="63"/>
      <c r="J309" s="34"/>
      <c r="K309" s="34"/>
      <c r="L309" s="64" t="s">
        <v>5132</v>
      </c>
      <c r="M309" s="97" t="s">
        <v>5133</v>
      </c>
      <c r="N309" s="34"/>
      <c r="O309" s="115"/>
      <c r="P309" s="10" t="s">
        <v>5118</v>
      </c>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row>
    <row r="310" s="23" customFormat="1" ht="62" customHeight="1" spans="1:62">
      <c r="A310" s="33"/>
      <c r="B310" s="93"/>
      <c r="C310" s="94" t="s">
        <v>5134</v>
      </c>
      <c r="D310" s="88"/>
      <c r="E310" s="104"/>
      <c r="F310" s="93"/>
      <c r="G310" s="107">
        <v>55</v>
      </c>
      <c r="H310" s="34">
        <v>55</v>
      </c>
      <c r="I310" s="63"/>
      <c r="J310" s="34"/>
      <c r="K310" s="34"/>
      <c r="L310" s="64"/>
      <c r="M310" s="97"/>
      <c r="N310" s="34"/>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row>
    <row r="311" s="17" customFormat="1" ht="57" customHeight="1" spans="1:14">
      <c r="A311" s="33">
        <v>32</v>
      </c>
      <c r="B311" s="33" t="s">
        <v>5135</v>
      </c>
      <c r="C311" s="33" t="s">
        <v>5136</v>
      </c>
      <c r="D311" s="33" t="s">
        <v>4854</v>
      </c>
      <c r="E311" s="33" t="s">
        <v>1441</v>
      </c>
      <c r="F311" s="33" t="s">
        <v>1987</v>
      </c>
      <c r="G311" s="33">
        <v>30</v>
      </c>
      <c r="H311" s="33"/>
      <c r="I311" s="34"/>
      <c r="J311" s="34"/>
      <c r="K311" s="33">
        <v>30</v>
      </c>
      <c r="L311" s="85" t="s">
        <v>453</v>
      </c>
      <c r="M311" s="33" t="s">
        <v>5137</v>
      </c>
      <c r="N311" s="34"/>
    </row>
    <row r="312" s="17" customFormat="1" ht="57" customHeight="1" spans="1:14">
      <c r="A312" s="33">
        <v>33</v>
      </c>
      <c r="B312" s="33" t="s">
        <v>4138</v>
      </c>
      <c r="C312" s="33" t="s">
        <v>5138</v>
      </c>
      <c r="D312" s="33" t="s">
        <v>4854</v>
      </c>
      <c r="E312" s="33" t="s">
        <v>1433</v>
      </c>
      <c r="F312" s="33" t="s">
        <v>1372</v>
      </c>
      <c r="G312" s="33">
        <v>30</v>
      </c>
      <c r="H312" s="33"/>
      <c r="I312" s="34"/>
      <c r="J312" s="34"/>
      <c r="K312" s="33">
        <v>30</v>
      </c>
      <c r="L312" s="85" t="s">
        <v>239</v>
      </c>
      <c r="M312" s="33" t="s">
        <v>5139</v>
      </c>
      <c r="N312" s="34"/>
    </row>
    <row r="313" s="17" customFormat="1" ht="57" customHeight="1" spans="1:14">
      <c r="A313" s="32" t="s">
        <v>5140</v>
      </c>
      <c r="B313" s="32"/>
      <c r="C313" s="32"/>
      <c r="D313" s="32"/>
      <c r="E313" s="32"/>
      <c r="F313" s="32"/>
      <c r="G313" s="32">
        <f t="shared" ref="G313:K313" si="6">SUM(G314:G320)</f>
        <v>1639.625</v>
      </c>
      <c r="H313" s="32">
        <f t="shared" si="6"/>
        <v>0</v>
      </c>
      <c r="I313" s="32">
        <f t="shared" si="6"/>
        <v>1108.585</v>
      </c>
      <c r="J313" s="32">
        <f t="shared" si="6"/>
        <v>280</v>
      </c>
      <c r="K313" s="32">
        <f t="shared" si="6"/>
        <v>251.04</v>
      </c>
      <c r="L313" s="34"/>
      <c r="M313" s="33"/>
      <c r="N313" s="34"/>
    </row>
    <row r="314" s="17" customFormat="1" ht="135" customHeight="1" spans="1:14">
      <c r="A314" s="33">
        <v>1</v>
      </c>
      <c r="B314" s="63" t="s">
        <v>5141</v>
      </c>
      <c r="C314" s="88" t="s">
        <v>5142</v>
      </c>
      <c r="D314" s="33" t="s">
        <v>5143</v>
      </c>
      <c r="E314" s="63" t="s">
        <v>1111</v>
      </c>
      <c r="F314" s="63" t="s">
        <v>5144</v>
      </c>
      <c r="G314" s="63">
        <v>287.08</v>
      </c>
      <c r="H314" s="33"/>
      <c r="I314" s="34"/>
      <c r="J314" s="34">
        <v>280</v>
      </c>
      <c r="K314" s="33">
        <v>7.08</v>
      </c>
      <c r="L314" s="64" t="s">
        <v>180</v>
      </c>
      <c r="M314" s="88" t="s">
        <v>5145</v>
      </c>
      <c r="N314" s="34"/>
    </row>
    <row r="315" s="17" customFormat="1" ht="94" customHeight="1" spans="1:14">
      <c r="A315" s="33">
        <v>2</v>
      </c>
      <c r="B315" s="63" t="s">
        <v>5146</v>
      </c>
      <c r="C315" s="88" t="s">
        <v>5147</v>
      </c>
      <c r="D315" s="33" t="s">
        <v>5148</v>
      </c>
      <c r="E315" s="63" t="s">
        <v>1441</v>
      </c>
      <c r="F315" s="63" t="s">
        <v>2389</v>
      </c>
      <c r="G315" s="63">
        <v>141.36</v>
      </c>
      <c r="H315" s="33"/>
      <c r="I315" s="34"/>
      <c r="J315" s="34"/>
      <c r="K315" s="33">
        <v>141.36</v>
      </c>
      <c r="L315" s="64" t="s">
        <v>5149</v>
      </c>
      <c r="M315" s="88" t="s">
        <v>5150</v>
      </c>
      <c r="N315" s="34"/>
    </row>
    <row r="316" s="17" customFormat="1" ht="82" customHeight="1" spans="1:14">
      <c r="A316" s="33">
        <v>3</v>
      </c>
      <c r="B316" s="63" t="s">
        <v>5151</v>
      </c>
      <c r="C316" s="88" t="s">
        <v>5152</v>
      </c>
      <c r="D316" s="33" t="s">
        <v>5153</v>
      </c>
      <c r="E316" s="63" t="s">
        <v>1441</v>
      </c>
      <c r="F316" s="63" t="s">
        <v>3483</v>
      </c>
      <c r="G316" s="63">
        <v>41.35</v>
      </c>
      <c r="H316" s="33"/>
      <c r="I316" s="34">
        <v>9.19</v>
      </c>
      <c r="J316" s="34"/>
      <c r="K316" s="33">
        <v>32.16</v>
      </c>
      <c r="L316" s="64" t="s">
        <v>5149</v>
      </c>
      <c r="M316" s="88" t="s">
        <v>5154</v>
      </c>
      <c r="N316" s="34"/>
    </row>
    <row r="317" s="17" customFormat="1" ht="122" customHeight="1" spans="1:14">
      <c r="A317" s="33">
        <v>4</v>
      </c>
      <c r="B317" s="63" t="s">
        <v>5155</v>
      </c>
      <c r="C317" s="88" t="s">
        <v>5156</v>
      </c>
      <c r="D317" s="33" t="s">
        <v>5157</v>
      </c>
      <c r="E317" s="63" t="s">
        <v>1441</v>
      </c>
      <c r="F317" s="63" t="s">
        <v>3483</v>
      </c>
      <c r="G317" s="63">
        <v>352.275</v>
      </c>
      <c r="H317" s="33"/>
      <c r="I317" s="34">
        <v>352.275</v>
      </c>
      <c r="J317" s="34"/>
      <c r="K317" s="33"/>
      <c r="L317" s="64" t="s">
        <v>5149</v>
      </c>
      <c r="M317" s="88" t="s">
        <v>5158</v>
      </c>
      <c r="N317" s="34"/>
    </row>
    <row r="318" s="17" customFormat="1" ht="120" customHeight="1" spans="1:14">
      <c r="A318" s="33">
        <v>5</v>
      </c>
      <c r="B318" s="63" t="s">
        <v>5159</v>
      </c>
      <c r="C318" s="88" t="s">
        <v>5160</v>
      </c>
      <c r="D318" s="33" t="s">
        <v>5161</v>
      </c>
      <c r="E318" s="63" t="s">
        <v>1116</v>
      </c>
      <c r="F318" s="63" t="s">
        <v>5162</v>
      </c>
      <c r="G318" s="63">
        <v>462.4</v>
      </c>
      <c r="H318" s="33"/>
      <c r="I318" s="34">
        <v>462.4</v>
      </c>
      <c r="J318" s="34"/>
      <c r="K318" s="33"/>
      <c r="L318" s="64" t="s">
        <v>3310</v>
      </c>
      <c r="M318" s="88" t="s">
        <v>5163</v>
      </c>
      <c r="N318" s="34"/>
    </row>
    <row r="319" s="17" customFormat="1" ht="76" customHeight="1" spans="1:14">
      <c r="A319" s="33">
        <v>6</v>
      </c>
      <c r="B319" s="63" t="s">
        <v>5164</v>
      </c>
      <c r="C319" s="88" t="s">
        <v>5165</v>
      </c>
      <c r="D319" s="33" t="s">
        <v>5166</v>
      </c>
      <c r="E319" s="63" t="s">
        <v>1422</v>
      </c>
      <c r="F319" s="63" t="s">
        <v>1950</v>
      </c>
      <c r="G319" s="33">
        <v>86.5</v>
      </c>
      <c r="H319" s="33"/>
      <c r="I319" s="34">
        <v>86.5</v>
      </c>
      <c r="J319" s="34"/>
      <c r="K319" s="33"/>
      <c r="L319" s="64" t="s">
        <v>5167</v>
      </c>
      <c r="M319" s="88" t="s">
        <v>5168</v>
      </c>
      <c r="N319" s="34"/>
    </row>
    <row r="320" s="17" customFormat="1" ht="91" customHeight="1" spans="1:14">
      <c r="A320" s="33">
        <v>7</v>
      </c>
      <c r="B320" s="98" t="s">
        <v>5169</v>
      </c>
      <c r="C320" s="108" t="s">
        <v>5170</v>
      </c>
      <c r="D320" s="33" t="s">
        <v>5171</v>
      </c>
      <c r="E320" s="63" t="s">
        <v>1116</v>
      </c>
      <c r="F320" s="63" t="s">
        <v>5162</v>
      </c>
      <c r="G320" s="33">
        <v>268.66</v>
      </c>
      <c r="H320" s="33" t="s">
        <v>720</v>
      </c>
      <c r="I320" s="34">
        <v>198.22</v>
      </c>
      <c r="J320" s="34"/>
      <c r="K320" s="17">
        <v>70.44</v>
      </c>
      <c r="L320" s="48" t="s">
        <v>3310</v>
      </c>
      <c r="M320" s="63" t="s">
        <v>5172</v>
      </c>
      <c r="N320" s="34"/>
    </row>
    <row r="321" s="10" customFormat="1" ht="51" customHeight="1" spans="1:14">
      <c r="A321" s="119" t="s">
        <v>5173</v>
      </c>
      <c r="B321" s="120"/>
      <c r="C321" s="120"/>
      <c r="D321" s="119"/>
      <c r="E321" s="119"/>
      <c r="F321" s="119"/>
      <c r="G321" s="78">
        <v>1861.45</v>
      </c>
      <c r="H321" s="78" t="s">
        <v>720</v>
      </c>
      <c r="I321" s="78">
        <v>1861.45</v>
      </c>
      <c r="J321" s="78">
        <v>0</v>
      </c>
      <c r="K321" s="78">
        <v>0</v>
      </c>
      <c r="L321" s="35"/>
      <c r="M321" s="35"/>
      <c r="N321" s="33"/>
    </row>
    <row r="322" ht="39" customHeight="1" spans="1:16378">
      <c r="A322" s="121">
        <v>1</v>
      </c>
      <c r="B322" s="79" t="s">
        <v>5174</v>
      </c>
      <c r="C322" s="79" t="s">
        <v>5175</v>
      </c>
      <c r="D322" s="122"/>
      <c r="E322" s="33" t="s">
        <v>1449</v>
      </c>
      <c r="F322" s="59"/>
      <c r="G322" s="33">
        <v>200</v>
      </c>
      <c r="H322" s="33" t="s">
        <v>720</v>
      </c>
      <c r="I322" s="33">
        <v>200</v>
      </c>
      <c r="J322" s="131"/>
      <c r="K322" s="132"/>
      <c r="L322" s="33" t="s">
        <v>255</v>
      </c>
      <c r="M322" s="33" t="s">
        <v>5176</v>
      </c>
      <c r="N322" s="59"/>
      <c r="XEP322" s="17"/>
      <c r="XEQ322" s="17"/>
      <c r="XER322" s="17"/>
      <c r="XES322" s="17"/>
      <c r="XET322" s="17"/>
      <c r="XEU322" s="17"/>
      <c r="XEV322" s="17"/>
      <c r="XEW322" s="17"/>
      <c r="XEX322" s="17"/>
    </row>
    <row r="323" ht="39" customHeight="1" spans="1:16378">
      <c r="A323" s="121">
        <v>2</v>
      </c>
      <c r="B323" s="81"/>
      <c r="C323" s="81"/>
      <c r="D323" s="122"/>
      <c r="E323" s="33" t="s">
        <v>1441</v>
      </c>
      <c r="F323" s="59"/>
      <c r="G323" s="33">
        <v>10</v>
      </c>
      <c r="H323" s="33" t="s">
        <v>720</v>
      </c>
      <c r="I323" s="33">
        <v>10</v>
      </c>
      <c r="J323" s="131"/>
      <c r="K323" s="132"/>
      <c r="L323" s="33" t="s">
        <v>453</v>
      </c>
      <c r="M323" s="33" t="s">
        <v>5177</v>
      </c>
      <c r="N323" s="59"/>
      <c r="XEP323" s="17"/>
      <c r="XEQ323" s="17"/>
      <c r="XER323" s="17"/>
      <c r="XES323" s="17"/>
      <c r="XET323" s="17"/>
      <c r="XEU323" s="17"/>
      <c r="XEV323" s="17"/>
      <c r="XEW323" s="17"/>
      <c r="XEX323" s="17"/>
    </row>
    <row r="324" ht="39" customHeight="1" spans="1:16378">
      <c r="A324" s="121">
        <v>3</v>
      </c>
      <c r="B324" s="81"/>
      <c r="C324" s="81"/>
      <c r="D324" s="122"/>
      <c r="E324" s="33" t="s">
        <v>1422</v>
      </c>
      <c r="F324" s="59"/>
      <c r="G324" s="33">
        <v>6.5</v>
      </c>
      <c r="H324" s="33" t="s">
        <v>720</v>
      </c>
      <c r="I324" s="33">
        <v>6.5</v>
      </c>
      <c r="J324" s="131"/>
      <c r="K324" s="132"/>
      <c r="L324" s="33" t="s">
        <v>171</v>
      </c>
      <c r="M324" s="33" t="s">
        <v>5178</v>
      </c>
      <c r="N324" s="59"/>
      <c r="XEP324" s="17"/>
      <c r="XEQ324" s="17"/>
      <c r="XER324" s="17"/>
      <c r="XES324" s="17"/>
      <c r="XET324" s="17"/>
      <c r="XEU324" s="17"/>
      <c r="XEV324" s="17"/>
      <c r="XEW324" s="17"/>
      <c r="XEX324" s="17"/>
    </row>
    <row r="325" ht="39" customHeight="1" spans="1:16378">
      <c r="A325" s="121">
        <v>4</v>
      </c>
      <c r="B325" s="81"/>
      <c r="C325" s="81"/>
      <c r="D325" s="122"/>
      <c r="E325" s="33" t="s">
        <v>1111</v>
      </c>
      <c r="F325" s="59"/>
      <c r="G325" s="33">
        <v>72.5</v>
      </c>
      <c r="H325" s="33" t="s">
        <v>720</v>
      </c>
      <c r="I325" s="33">
        <v>72.5</v>
      </c>
      <c r="J325" s="131"/>
      <c r="K325" s="132"/>
      <c r="L325" s="33" t="s">
        <v>180</v>
      </c>
      <c r="M325" s="33" t="s">
        <v>5179</v>
      </c>
      <c r="N325" s="59"/>
      <c r="XEP325" s="17"/>
      <c r="XEQ325" s="17"/>
      <c r="XER325" s="17"/>
      <c r="XES325" s="17"/>
      <c r="XET325" s="17"/>
      <c r="XEU325" s="17"/>
      <c r="XEV325" s="17"/>
      <c r="XEW325" s="17"/>
      <c r="XEX325" s="17"/>
    </row>
    <row r="326" ht="39" customHeight="1" spans="1:16378">
      <c r="A326" s="121">
        <v>5</v>
      </c>
      <c r="B326" s="81"/>
      <c r="C326" s="81"/>
      <c r="D326" s="122"/>
      <c r="E326" s="33" t="s">
        <v>5180</v>
      </c>
      <c r="F326" s="59"/>
      <c r="G326" s="33">
        <v>2</v>
      </c>
      <c r="H326" s="33" t="s">
        <v>720</v>
      </c>
      <c r="I326" s="33">
        <v>2</v>
      </c>
      <c r="J326" s="131"/>
      <c r="K326" s="132"/>
      <c r="L326" s="33" t="s">
        <v>1457</v>
      </c>
      <c r="M326" s="33" t="s">
        <v>5181</v>
      </c>
      <c r="N326" s="59"/>
      <c r="XEP326" s="17"/>
      <c r="XEQ326" s="17"/>
      <c r="XER326" s="17"/>
      <c r="XES326" s="17"/>
      <c r="XET326" s="17"/>
      <c r="XEU326" s="17"/>
      <c r="XEV326" s="17"/>
      <c r="XEW326" s="17"/>
      <c r="XEX326" s="17"/>
    </row>
    <row r="327" ht="39" customHeight="1" spans="1:16378">
      <c r="A327" s="121">
        <v>6</v>
      </c>
      <c r="B327" s="81"/>
      <c r="C327" s="81"/>
      <c r="D327" s="123"/>
      <c r="E327" s="33" t="s">
        <v>1461</v>
      </c>
      <c r="F327" s="59"/>
      <c r="G327" s="33">
        <v>22.5</v>
      </c>
      <c r="H327" s="33" t="s">
        <v>720</v>
      </c>
      <c r="I327" s="33">
        <v>22.5</v>
      </c>
      <c r="J327" s="131"/>
      <c r="K327" s="132"/>
      <c r="L327" s="33" t="s">
        <v>244</v>
      </c>
      <c r="M327" s="33" t="s">
        <v>5182</v>
      </c>
      <c r="N327" s="59"/>
      <c r="XEP327" s="17"/>
      <c r="XEQ327" s="17"/>
      <c r="XER327" s="17"/>
      <c r="XES327" s="17"/>
      <c r="XET327" s="17"/>
      <c r="XEU327" s="17"/>
      <c r="XEV327" s="17"/>
      <c r="XEW327" s="17"/>
      <c r="XEX327" s="17"/>
    </row>
    <row r="328" s="24" customFormat="1" ht="39" customHeight="1" spans="1:16378">
      <c r="A328" s="121"/>
      <c r="B328" s="83"/>
      <c r="C328" s="83"/>
      <c r="D328" s="123"/>
      <c r="E328" s="33"/>
      <c r="F328" s="59"/>
      <c r="G328" s="32">
        <f>SUM(G322:G327)</f>
        <v>313.5</v>
      </c>
      <c r="H328" s="32" t="s">
        <v>720</v>
      </c>
      <c r="I328" s="32">
        <f>SUM(I322:I327)</f>
        <v>313.5</v>
      </c>
      <c r="J328" s="131" t="s">
        <v>720</v>
      </c>
      <c r="K328" s="132" t="s">
        <v>720</v>
      </c>
      <c r="L328" s="33"/>
      <c r="M328" s="33"/>
      <c r="N328" s="59"/>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c r="BA328" s="17"/>
      <c r="BB328" s="17"/>
      <c r="BC328" s="17"/>
      <c r="BD328" s="17"/>
      <c r="BE328" s="17"/>
      <c r="BF328" s="17"/>
      <c r="BG328" s="17"/>
      <c r="BH328" s="17"/>
      <c r="BI328" s="17"/>
      <c r="BJ328" s="17"/>
      <c r="XEP328" s="17"/>
      <c r="XEQ328" s="17"/>
      <c r="XER328" s="17"/>
      <c r="XES328" s="17"/>
      <c r="XET328" s="17"/>
      <c r="XEU328" s="17"/>
      <c r="XEV328" s="17"/>
      <c r="XEW328" s="17"/>
      <c r="XEX328" s="17"/>
    </row>
    <row r="329" s="24" customFormat="1" ht="39" customHeight="1" spans="1:16378">
      <c r="A329" s="33">
        <v>1</v>
      </c>
      <c r="B329" s="83" t="s">
        <v>5183</v>
      </c>
      <c r="C329" s="83" t="s">
        <v>5184</v>
      </c>
      <c r="D329" s="83"/>
      <c r="E329" s="34" t="s">
        <v>1418</v>
      </c>
      <c r="F329" s="59"/>
      <c r="G329" s="34">
        <v>10</v>
      </c>
      <c r="H329" s="34" t="s">
        <v>720</v>
      </c>
      <c r="I329" s="34">
        <v>10</v>
      </c>
      <c r="J329" s="131"/>
      <c r="K329" s="132"/>
      <c r="L329" s="34" t="s">
        <v>211</v>
      </c>
      <c r="M329" s="33" t="str">
        <f t="shared" ref="M329:M342" si="7">"实现"&amp;H329&amp;"户脱贫监测户稳定增收"</f>
        <v>实现 户脱贫监测户稳定增收</v>
      </c>
      <c r="N329" s="59"/>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c r="BA329" s="17"/>
      <c r="BB329" s="17"/>
      <c r="BC329" s="17"/>
      <c r="BD329" s="17"/>
      <c r="BE329" s="17"/>
      <c r="BF329" s="17"/>
      <c r="BG329" s="17"/>
      <c r="BH329" s="17"/>
      <c r="BI329" s="17"/>
      <c r="BJ329" s="17"/>
      <c r="XEP329" s="17"/>
      <c r="XEQ329" s="17"/>
      <c r="XER329" s="17"/>
      <c r="XES329" s="17"/>
      <c r="XET329" s="17"/>
      <c r="XEU329" s="17"/>
      <c r="XEV329" s="17"/>
      <c r="XEW329" s="17"/>
      <c r="XEX329" s="17"/>
    </row>
    <row r="330" s="24" customFormat="1" ht="39" customHeight="1" spans="1:16378">
      <c r="A330" s="33">
        <v>2</v>
      </c>
      <c r="B330" s="33"/>
      <c r="C330" s="83"/>
      <c r="D330" s="83"/>
      <c r="E330" s="34" t="s">
        <v>1445</v>
      </c>
      <c r="F330" s="59"/>
      <c r="G330" s="34">
        <v>9.5</v>
      </c>
      <c r="H330" s="34" t="s">
        <v>720</v>
      </c>
      <c r="I330" s="34">
        <v>9.5</v>
      </c>
      <c r="J330" s="131"/>
      <c r="K330" s="132"/>
      <c r="L330" s="34" t="s">
        <v>226</v>
      </c>
      <c r="M330" s="33" t="str">
        <f t="shared" si="7"/>
        <v>实现 户脱贫监测户稳定增收</v>
      </c>
      <c r="N330" s="59"/>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c r="BA330" s="17"/>
      <c r="BB330" s="17"/>
      <c r="BC330" s="17"/>
      <c r="BD330" s="17"/>
      <c r="BE330" s="17"/>
      <c r="BF330" s="17"/>
      <c r="BG330" s="17"/>
      <c r="BH330" s="17"/>
      <c r="BI330" s="17"/>
      <c r="BJ330" s="17"/>
      <c r="XEP330" s="17"/>
      <c r="XEQ330" s="17"/>
      <c r="XER330" s="17"/>
      <c r="XES330" s="17"/>
      <c r="XET330" s="17"/>
      <c r="XEU330" s="17"/>
      <c r="XEV330" s="17"/>
      <c r="XEW330" s="17"/>
      <c r="XEX330" s="17"/>
    </row>
    <row r="331" s="24" customFormat="1" ht="39" customHeight="1" spans="1:16378">
      <c r="A331" s="33">
        <v>3</v>
      </c>
      <c r="B331" s="33"/>
      <c r="C331" s="83"/>
      <c r="D331" s="83"/>
      <c r="E331" s="34" t="s">
        <v>1441</v>
      </c>
      <c r="F331" s="59"/>
      <c r="G331" s="34">
        <v>6.5</v>
      </c>
      <c r="H331" s="34" t="s">
        <v>720</v>
      </c>
      <c r="I331" s="34">
        <v>6.5</v>
      </c>
      <c r="J331" s="131"/>
      <c r="K331" s="132"/>
      <c r="L331" s="34" t="s">
        <v>453</v>
      </c>
      <c r="M331" s="33" t="str">
        <f t="shared" si="7"/>
        <v>实现 户脱贫监测户稳定增收</v>
      </c>
      <c r="N331" s="59"/>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c r="BA331" s="17"/>
      <c r="BB331" s="17"/>
      <c r="BC331" s="17"/>
      <c r="BD331" s="17"/>
      <c r="BE331" s="17"/>
      <c r="BF331" s="17"/>
      <c r="BG331" s="17"/>
      <c r="BH331" s="17"/>
      <c r="BI331" s="17"/>
      <c r="BJ331" s="17"/>
      <c r="XEP331" s="17"/>
      <c r="XEQ331" s="17"/>
      <c r="XER331" s="17"/>
      <c r="XES331" s="17"/>
      <c r="XET331" s="17"/>
      <c r="XEU331" s="17"/>
      <c r="XEV331" s="17"/>
      <c r="XEW331" s="17"/>
      <c r="XEX331" s="17"/>
    </row>
    <row r="332" s="24" customFormat="1" ht="39" customHeight="1" spans="1:16378">
      <c r="A332" s="33">
        <v>4</v>
      </c>
      <c r="B332" s="33"/>
      <c r="C332" s="83"/>
      <c r="D332" s="83"/>
      <c r="E332" s="34" t="s">
        <v>1111</v>
      </c>
      <c r="F332" s="59"/>
      <c r="G332" s="34">
        <v>12.5</v>
      </c>
      <c r="H332" s="34" t="s">
        <v>720</v>
      </c>
      <c r="I332" s="34">
        <v>12.5</v>
      </c>
      <c r="J332" s="131"/>
      <c r="K332" s="132"/>
      <c r="L332" s="34" t="s">
        <v>180</v>
      </c>
      <c r="M332" s="33" t="str">
        <f t="shared" si="7"/>
        <v>实现 户脱贫监测户稳定增收</v>
      </c>
      <c r="N332" s="59"/>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c r="BA332" s="17"/>
      <c r="BB332" s="17"/>
      <c r="BC332" s="17"/>
      <c r="BD332" s="17"/>
      <c r="BE332" s="17"/>
      <c r="BF332" s="17"/>
      <c r="BG332" s="17"/>
      <c r="BH332" s="17"/>
      <c r="BI332" s="17"/>
      <c r="BJ332" s="17"/>
      <c r="XEP332" s="17"/>
      <c r="XEQ332" s="17"/>
      <c r="XER332" s="17"/>
      <c r="XES332" s="17"/>
      <c r="XET332" s="17"/>
      <c r="XEU332" s="17"/>
      <c r="XEV332" s="17"/>
      <c r="XEW332" s="17"/>
      <c r="XEX332" s="17"/>
    </row>
    <row r="333" s="24" customFormat="1" ht="39" customHeight="1" spans="1:16378">
      <c r="A333" s="33">
        <v>5</v>
      </c>
      <c r="B333" s="33"/>
      <c r="C333" s="83"/>
      <c r="D333" s="83"/>
      <c r="E333" s="34" t="s">
        <v>1461</v>
      </c>
      <c r="F333" s="59"/>
      <c r="G333" s="34">
        <v>12</v>
      </c>
      <c r="H333" s="34" t="s">
        <v>720</v>
      </c>
      <c r="I333" s="34">
        <v>12</v>
      </c>
      <c r="J333" s="131"/>
      <c r="K333" s="132"/>
      <c r="L333" s="34" t="s">
        <v>244</v>
      </c>
      <c r="M333" s="33" t="str">
        <f t="shared" si="7"/>
        <v>实现 户脱贫监测户稳定增收</v>
      </c>
      <c r="N333" s="59"/>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c r="BA333" s="17"/>
      <c r="BB333" s="17"/>
      <c r="BC333" s="17"/>
      <c r="BD333" s="17"/>
      <c r="BE333" s="17"/>
      <c r="BF333" s="17"/>
      <c r="BG333" s="17"/>
      <c r="BH333" s="17"/>
      <c r="BI333" s="17"/>
      <c r="BJ333" s="17"/>
      <c r="XEP333" s="17"/>
      <c r="XEQ333" s="17"/>
      <c r="XER333" s="17"/>
      <c r="XES333" s="17"/>
      <c r="XET333" s="17"/>
      <c r="XEU333" s="17"/>
      <c r="XEV333" s="17"/>
      <c r="XEW333" s="17"/>
      <c r="XEX333" s="17"/>
    </row>
    <row r="334" s="24" customFormat="1" ht="39" customHeight="1" spans="1:16378">
      <c r="A334" s="33">
        <v>6</v>
      </c>
      <c r="B334" s="33"/>
      <c r="C334" s="83"/>
      <c r="D334" s="83"/>
      <c r="E334" s="34" t="s">
        <v>1433</v>
      </c>
      <c r="F334" s="59"/>
      <c r="G334" s="34">
        <v>7.5</v>
      </c>
      <c r="H334" s="34" t="s">
        <v>720</v>
      </c>
      <c r="I334" s="34">
        <v>7.5</v>
      </c>
      <c r="J334" s="131"/>
      <c r="K334" s="132"/>
      <c r="L334" s="34" t="s">
        <v>239</v>
      </c>
      <c r="M334" s="33" t="str">
        <f t="shared" si="7"/>
        <v>实现 户脱贫监测户稳定增收</v>
      </c>
      <c r="N334" s="59"/>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c r="BA334" s="17"/>
      <c r="BB334" s="17"/>
      <c r="BC334" s="17"/>
      <c r="BD334" s="17"/>
      <c r="BE334" s="17"/>
      <c r="BF334" s="17"/>
      <c r="BG334" s="17"/>
      <c r="BH334" s="17"/>
      <c r="BI334" s="17"/>
      <c r="BJ334" s="17"/>
      <c r="XEP334" s="17"/>
      <c r="XEQ334" s="17"/>
      <c r="XER334" s="17"/>
      <c r="XES334" s="17"/>
      <c r="XET334" s="17"/>
      <c r="XEU334" s="17"/>
      <c r="XEV334" s="17"/>
      <c r="XEW334" s="17"/>
      <c r="XEX334" s="17"/>
    </row>
    <row r="335" s="24" customFormat="1" ht="39" customHeight="1" spans="1:16378">
      <c r="A335" s="33">
        <v>7</v>
      </c>
      <c r="B335" s="33"/>
      <c r="C335" s="83"/>
      <c r="D335" s="83"/>
      <c r="E335" s="34" t="s">
        <v>1116</v>
      </c>
      <c r="F335" s="59"/>
      <c r="G335" s="34">
        <v>11</v>
      </c>
      <c r="H335" s="34" t="s">
        <v>720</v>
      </c>
      <c r="I335" s="34">
        <v>11</v>
      </c>
      <c r="J335" s="131"/>
      <c r="K335" s="132"/>
      <c r="L335" s="34" t="s">
        <v>379</v>
      </c>
      <c r="M335" s="33" t="str">
        <f t="shared" si="7"/>
        <v>实现 户脱贫监测户稳定增收</v>
      </c>
      <c r="N335" s="59"/>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c r="BA335" s="17"/>
      <c r="BB335" s="17"/>
      <c r="BC335" s="17"/>
      <c r="BD335" s="17"/>
      <c r="BE335" s="17"/>
      <c r="BF335" s="17"/>
      <c r="BG335" s="17"/>
      <c r="BH335" s="17"/>
      <c r="BI335" s="17"/>
      <c r="BJ335" s="17"/>
      <c r="XEP335" s="17"/>
      <c r="XEQ335" s="17"/>
      <c r="XER335" s="17"/>
      <c r="XES335" s="17"/>
      <c r="XET335" s="17"/>
      <c r="XEU335" s="17"/>
      <c r="XEV335" s="17"/>
      <c r="XEW335" s="17"/>
      <c r="XEX335" s="17"/>
    </row>
    <row r="336" s="24" customFormat="1" ht="39" customHeight="1" spans="1:16378">
      <c r="A336" s="33">
        <v>8</v>
      </c>
      <c r="B336" s="33"/>
      <c r="C336" s="83"/>
      <c r="D336" s="83"/>
      <c r="E336" s="34" t="s">
        <v>1437</v>
      </c>
      <c r="F336" s="59"/>
      <c r="G336" s="34">
        <v>25</v>
      </c>
      <c r="H336" s="34" t="s">
        <v>720</v>
      </c>
      <c r="I336" s="34">
        <v>25</v>
      </c>
      <c r="J336" s="131"/>
      <c r="K336" s="132"/>
      <c r="L336" s="34" t="s">
        <v>234</v>
      </c>
      <c r="M336" s="33" t="str">
        <f t="shared" si="7"/>
        <v>实现 户脱贫监测户稳定增收</v>
      </c>
      <c r="N336" s="59"/>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c r="BA336" s="17"/>
      <c r="BB336" s="17"/>
      <c r="BC336" s="17"/>
      <c r="BD336" s="17"/>
      <c r="BE336" s="17"/>
      <c r="BF336" s="17"/>
      <c r="BG336" s="17"/>
      <c r="BH336" s="17"/>
      <c r="BI336" s="17"/>
      <c r="BJ336" s="17"/>
      <c r="XEP336" s="17"/>
      <c r="XEQ336" s="17"/>
      <c r="XER336" s="17"/>
      <c r="XES336" s="17"/>
      <c r="XET336" s="17"/>
      <c r="XEU336" s="17"/>
      <c r="XEV336" s="17"/>
      <c r="XEW336" s="17"/>
      <c r="XEX336" s="17"/>
    </row>
    <row r="337" s="24" customFormat="1" ht="39" customHeight="1" spans="1:16378">
      <c r="A337" s="33">
        <v>9</v>
      </c>
      <c r="B337" s="33"/>
      <c r="C337" s="83"/>
      <c r="D337" s="83"/>
      <c r="E337" s="34" t="s">
        <v>1401</v>
      </c>
      <c r="F337" s="59"/>
      <c r="G337" s="34">
        <v>10.5</v>
      </c>
      <c r="H337" s="34" t="s">
        <v>720</v>
      </c>
      <c r="I337" s="34">
        <v>10.5</v>
      </c>
      <c r="J337" s="131"/>
      <c r="K337" s="132"/>
      <c r="L337" s="34" t="s">
        <v>338</v>
      </c>
      <c r="M337" s="33" t="str">
        <f t="shared" si="7"/>
        <v>实现 户脱贫监测户稳定增收</v>
      </c>
      <c r="N337" s="59"/>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c r="BA337" s="17"/>
      <c r="BB337" s="17"/>
      <c r="BC337" s="17"/>
      <c r="BD337" s="17"/>
      <c r="BE337" s="17"/>
      <c r="BF337" s="17"/>
      <c r="BG337" s="17"/>
      <c r="BH337" s="17"/>
      <c r="BI337" s="17"/>
      <c r="BJ337" s="17"/>
      <c r="XEP337" s="17"/>
      <c r="XEQ337" s="17"/>
      <c r="XER337" s="17"/>
      <c r="XES337" s="17"/>
      <c r="XET337" s="17"/>
      <c r="XEU337" s="17"/>
      <c r="XEV337" s="17"/>
      <c r="XEW337" s="17"/>
      <c r="XEX337" s="17"/>
    </row>
    <row r="338" s="24" customFormat="1" ht="39" customHeight="1" spans="1:16378">
      <c r="A338" s="33">
        <v>10</v>
      </c>
      <c r="B338" s="33"/>
      <c r="C338" s="83"/>
      <c r="D338" s="83"/>
      <c r="E338" s="34" t="s">
        <v>1518</v>
      </c>
      <c r="F338" s="59"/>
      <c r="G338" s="34">
        <v>6.5</v>
      </c>
      <c r="H338" s="34" t="s">
        <v>720</v>
      </c>
      <c r="I338" s="34">
        <v>6.5</v>
      </c>
      <c r="J338" s="131"/>
      <c r="K338" s="132"/>
      <c r="L338" s="34" t="s">
        <v>1518</v>
      </c>
      <c r="M338" s="33" t="str">
        <f t="shared" si="7"/>
        <v>实现 户脱贫监测户稳定增收</v>
      </c>
      <c r="N338" s="59"/>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c r="BA338" s="17"/>
      <c r="BB338" s="17"/>
      <c r="BC338" s="17"/>
      <c r="BD338" s="17"/>
      <c r="BE338" s="17"/>
      <c r="BF338" s="17"/>
      <c r="BG338" s="17"/>
      <c r="BH338" s="17"/>
      <c r="BI338" s="17"/>
      <c r="BJ338" s="17"/>
      <c r="XEP338" s="17"/>
      <c r="XEQ338" s="17"/>
      <c r="XER338" s="17"/>
      <c r="XES338" s="17"/>
      <c r="XET338" s="17"/>
      <c r="XEU338" s="17"/>
      <c r="XEV338" s="17"/>
      <c r="XEW338" s="17"/>
      <c r="XEX338" s="17"/>
    </row>
    <row r="339" s="24" customFormat="1" ht="39" customHeight="1" spans="1:16378">
      <c r="A339" s="33">
        <v>11</v>
      </c>
      <c r="B339" s="33"/>
      <c r="C339" s="83"/>
      <c r="D339" s="83"/>
      <c r="E339" s="34" t="s">
        <v>1422</v>
      </c>
      <c r="F339" s="59"/>
      <c r="G339" s="34">
        <v>12.5</v>
      </c>
      <c r="H339" s="34" t="s">
        <v>720</v>
      </c>
      <c r="I339" s="34">
        <v>12.5</v>
      </c>
      <c r="J339" s="131"/>
      <c r="K339" s="132"/>
      <c r="L339" s="34" t="s">
        <v>171</v>
      </c>
      <c r="M339" s="33" t="str">
        <f t="shared" si="7"/>
        <v>实现 户脱贫监测户稳定增收</v>
      </c>
      <c r="N339" s="59"/>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c r="BA339" s="17"/>
      <c r="BB339" s="17"/>
      <c r="BC339" s="17"/>
      <c r="BD339" s="17"/>
      <c r="BE339" s="17"/>
      <c r="BF339" s="17"/>
      <c r="BG339" s="17"/>
      <c r="BH339" s="17"/>
      <c r="BI339" s="17"/>
      <c r="BJ339" s="17"/>
      <c r="XEP339" s="17"/>
      <c r="XEQ339" s="17"/>
      <c r="XER339" s="17"/>
      <c r="XES339" s="17"/>
      <c r="XET339" s="17"/>
      <c r="XEU339" s="17"/>
      <c r="XEV339" s="17"/>
      <c r="XEW339" s="17"/>
      <c r="XEX339" s="17"/>
    </row>
    <row r="340" s="24" customFormat="1" ht="39" customHeight="1" spans="1:16378">
      <c r="A340" s="33">
        <v>12</v>
      </c>
      <c r="B340" s="33"/>
      <c r="C340" s="83"/>
      <c r="D340" s="83"/>
      <c r="E340" s="34" t="s">
        <v>1449</v>
      </c>
      <c r="F340" s="59"/>
      <c r="G340" s="34">
        <v>14.5</v>
      </c>
      <c r="H340" s="34" t="s">
        <v>720</v>
      </c>
      <c r="I340" s="34">
        <v>14.5</v>
      </c>
      <c r="J340" s="131"/>
      <c r="K340" s="132"/>
      <c r="L340" s="34" t="s">
        <v>255</v>
      </c>
      <c r="M340" s="33" t="str">
        <f t="shared" si="7"/>
        <v>实现 户脱贫监测户稳定增收</v>
      </c>
      <c r="N340" s="59"/>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c r="BA340" s="17"/>
      <c r="BB340" s="17"/>
      <c r="BC340" s="17"/>
      <c r="BD340" s="17"/>
      <c r="BE340" s="17"/>
      <c r="BF340" s="17"/>
      <c r="BG340" s="17"/>
      <c r="BH340" s="17"/>
      <c r="BI340" s="17"/>
      <c r="BJ340" s="17"/>
      <c r="XEP340" s="17"/>
      <c r="XEQ340" s="17"/>
      <c r="XER340" s="17"/>
      <c r="XES340" s="17"/>
      <c r="XET340" s="17"/>
      <c r="XEU340" s="17"/>
      <c r="XEV340" s="17"/>
      <c r="XEW340" s="17"/>
      <c r="XEX340" s="17"/>
    </row>
    <row r="341" s="24" customFormat="1" ht="39" customHeight="1" spans="1:16378">
      <c r="A341" s="33">
        <v>13</v>
      </c>
      <c r="B341" s="33"/>
      <c r="C341" s="83"/>
      <c r="D341" s="83"/>
      <c r="E341" s="34" t="s">
        <v>1426</v>
      </c>
      <c r="F341" s="59"/>
      <c r="G341" s="34">
        <v>7</v>
      </c>
      <c r="H341" s="34" t="s">
        <v>720</v>
      </c>
      <c r="I341" s="34">
        <v>7</v>
      </c>
      <c r="J341" s="131"/>
      <c r="K341" s="132"/>
      <c r="L341" s="34" t="s">
        <v>191</v>
      </c>
      <c r="M341" s="33" t="str">
        <f t="shared" si="7"/>
        <v>实现 户脱贫监测户稳定增收</v>
      </c>
      <c r="N341" s="59"/>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c r="BA341" s="17"/>
      <c r="BB341" s="17"/>
      <c r="BC341" s="17"/>
      <c r="BD341" s="17"/>
      <c r="BE341" s="17"/>
      <c r="BF341" s="17"/>
      <c r="BG341" s="17"/>
      <c r="BH341" s="17"/>
      <c r="BI341" s="17"/>
      <c r="BJ341" s="17"/>
      <c r="XEP341" s="17"/>
      <c r="XEQ341" s="17"/>
      <c r="XER341" s="17"/>
      <c r="XES341" s="17"/>
      <c r="XET341" s="17"/>
      <c r="XEU341" s="17"/>
      <c r="XEV341" s="17"/>
      <c r="XEW341" s="17"/>
      <c r="XEX341" s="17"/>
    </row>
    <row r="342" s="24" customFormat="1" ht="39" customHeight="1" spans="1:16378">
      <c r="A342" s="33">
        <v>14</v>
      </c>
      <c r="B342" s="33"/>
      <c r="C342" s="83"/>
      <c r="D342" s="83"/>
      <c r="E342" s="34" t="s">
        <v>1935</v>
      </c>
      <c r="F342" s="59"/>
      <c r="G342" s="34">
        <v>1</v>
      </c>
      <c r="H342" s="34" t="s">
        <v>720</v>
      </c>
      <c r="I342" s="34">
        <v>1</v>
      </c>
      <c r="J342" s="131"/>
      <c r="K342" s="132"/>
      <c r="L342" s="34" t="s">
        <v>1935</v>
      </c>
      <c r="M342" s="33" t="str">
        <f t="shared" si="7"/>
        <v>实现 户脱贫监测户稳定增收</v>
      </c>
      <c r="N342" s="59"/>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c r="BA342" s="17"/>
      <c r="BB342" s="17"/>
      <c r="BC342" s="17"/>
      <c r="BD342" s="17"/>
      <c r="BE342" s="17"/>
      <c r="BF342" s="17"/>
      <c r="BG342" s="17"/>
      <c r="BH342" s="17"/>
      <c r="BI342" s="17"/>
      <c r="BJ342" s="17"/>
      <c r="XEP342" s="17"/>
      <c r="XEQ342" s="17"/>
      <c r="XER342" s="17"/>
      <c r="XES342" s="17"/>
      <c r="XET342" s="17"/>
      <c r="XEU342" s="17"/>
      <c r="XEV342" s="17"/>
      <c r="XEW342" s="17"/>
      <c r="XEX342" s="17"/>
    </row>
    <row r="343" s="24" customFormat="1" ht="39" customHeight="1" spans="1:16378">
      <c r="A343" s="33"/>
      <c r="B343" s="33"/>
      <c r="C343" s="34" t="s">
        <v>262</v>
      </c>
      <c r="D343" s="83"/>
      <c r="E343" s="34"/>
      <c r="F343" s="59"/>
      <c r="G343" s="78">
        <f>SUM(G329:G342)</f>
        <v>146</v>
      </c>
      <c r="H343" s="78" t="s">
        <v>720</v>
      </c>
      <c r="I343" s="78">
        <f>SUM(I329:I342)</f>
        <v>146</v>
      </c>
      <c r="J343" s="131" t="s">
        <v>720</v>
      </c>
      <c r="K343" s="132"/>
      <c r="L343" s="34"/>
      <c r="M343" s="34"/>
      <c r="N343" s="59"/>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c r="BA343" s="17"/>
      <c r="BB343" s="17"/>
      <c r="BC343" s="17"/>
      <c r="BD343" s="17"/>
      <c r="BE343" s="17"/>
      <c r="BF343" s="17"/>
      <c r="BG343" s="17"/>
      <c r="BH343" s="17"/>
      <c r="BI343" s="17"/>
      <c r="BJ343" s="17"/>
      <c r="XEP343" s="17"/>
      <c r="XEQ343" s="17"/>
      <c r="XER343" s="17"/>
      <c r="XES343" s="17"/>
      <c r="XET343" s="17"/>
      <c r="XEU343" s="17"/>
      <c r="XEV343" s="17"/>
      <c r="XEW343" s="17"/>
      <c r="XEX343" s="17"/>
    </row>
    <row r="344" ht="87" customHeight="1" spans="1:16378">
      <c r="A344" s="33">
        <v>1</v>
      </c>
      <c r="B344" s="33" t="s">
        <v>5185</v>
      </c>
      <c r="C344" s="33" t="s">
        <v>5186</v>
      </c>
      <c r="D344" s="33"/>
      <c r="E344" s="33" t="s">
        <v>3079</v>
      </c>
      <c r="F344" s="59"/>
      <c r="G344" s="124">
        <v>1402</v>
      </c>
      <c r="H344" s="78"/>
      <c r="I344" s="124">
        <v>1402</v>
      </c>
      <c r="J344" s="131"/>
      <c r="K344" s="132"/>
      <c r="L344" s="33" t="s">
        <v>3079</v>
      </c>
      <c r="M344" s="33" t="s">
        <v>5187</v>
      </c>
      <c r="N344" s="59"/>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c r="BA344" s="17"/>
      <c r="BB344" s="17"/>
      <c r="BC344" s="17"/>
      <c r="BD344" s="17"/>
      <c r="BE344" s="17"/>
      <c r="BF344" s="17"/>
      <c r="BG344" s="17"/>
      <c r="BH344" s="17"/>
      <c r="BI344" s="17"/>
      <c r="BJ344" s="17"/>
      <c r="XEP344" s="17"/>
      <c r="XEQ344" s="17"/>
      <c r="XER344" s="17"/>
      <c r="XES344" s="17"/>
      <c r="XET344" s="17"/>
      <c r="XEU344" s="17"/>
      <c r="XEV344" s="17"/>
      <c r="XEW344" s="17"/>
      <c r="XEX344" s="17"/>
    </row>
    <row r="345" s="19" customFormat="1" ht="36.95" customHeight="1" spans="1:14">
      <c r="A345" s="32" t="s">
        <v>5188</v>
      </c>
      <c r="B345" s="32"/>
      <c r="C345" s="32"/>
      <c r="D345" s="32"/>
      <c r="E345" s="32"/>
      <c r="F345" s="32"/>
      <c r="G345" s="32">
        <v>957.56</v>
      </c>
      <c r="H345" s="32">
        <v>957.56</v>
      </c>
      <c r="I345" s="32">
        <f t="shared" ref="I345:K345" si="8">SUM(I346:I361)</f>
        <v>0</v>
      </c>
      <c r="J345" s="32">
        <f t="shared" si="8"/>
        <v>0</v>
      </c>
      <c r="K345" s="32">
        <f t="shared" si="8"/>
        <v>0</v>
      </c>
      <c r="L345" s="32"/>
      <c r="M345" s="33"/>
      <c r="N345" s="109"/>
    </row>
    <row r="346" s="10" customFormat="1" ht="47" customHeight="1" spans="1:14">
      <c r="A346" s="33">
        <v>1</v>
      </c>
      <c r="B346" s="79" t="s">
        <v>5189</v>
      </c>
      <c r="C346" s="33" t="s">
        <v>5190</v>
      </c>
      <c r="D346" s="33" t="s">
        <v>5191</v>
      </c>
      <c r="E346" s="33" t="s">
        <v>1456</v>
      </c>
      <c r="F346" s="33"/>
      <c r="G346" s="33">
        <v>0.47</v>
      </c>
      <c r="H346" s="33">
        <v>0.47</v>
      </c>
      <c r="I346" s="33"/>
      <c r="J346" s="132"/>
      <c r="K346" s="132"/>
      <c r="L346" s="33" t="s">
        <v>1457</v>
      </c>
      <c r="M346" s="33" t="s">
        <v>5192</v>
      </c>
      <c r="N346" s="33"/>
    </row>
    <row r="347" s="10" customFormat="1" ht="49" customHeight="1" spans="1:14">
      <c r="A347" s="33">
        <v>2</v>
      </c>
      <c r="B347" s="81"/>
      <c r="C347" s="33" t="s">
        <v>5193</v>
      </c>
      <c r="D347" s="33"/>
      <c r="E347" s="33" t="s">
        <v>1935</v>
      </c>
      <c r="F347" s="33"/>
      <c r="G347" s="33">
        <v>2.48</v>
      </c>
      <c r="H347" s="33">
        <v>2.48</v>
      </c>
      <c r="I347" s="33"/>
      <c r="J347" s="132"/>
      <c r="K347" s="132"/>
      <c r="L347" s="33" t="s">
        <v>1935</v>
      </c>
      <c r="M347" s="33"/>
      <c r="N347" s="33"/>
    </row>
    <row r="348" s="10" customFormat="1" ht="50" customHeight="1" spans="1:14">
      <c r="A348" s="33">
        <v>3</v>
      </c>
      <c r="B348" s="81"/>
      <c r="C348" s="33" t="s">
        <v>5194</v>
      </c>
      <c r="D348" s="33"/>
      <c r="E348" s="33" t="s">
        <v>1518</v>
      </c>
      <c r="F348" s="33"/>
      <c r="G348" s="33">
        <v>20</v>
      </c>
      <c r="H348" s="33">
        <v>20</v>
      </c>
      <c r="I348" s="33"/>
      <c r="J348" s="132"/>
      <c r="K348" s="132"/>
      <c r="L348" s="33" t="s">
        <v>1518</v>
      </c>
      <c r="M348" s="33"/>
      <c r="N348" s="33"/>
    </row>
    <row r="349" s="10" customFormat="1" ht="50" customHeight="1" spans="1:14">
      <c r="A349" s="33">
        <v>4</v>
      </c>
      <c r="B349" s="81"/>
      <c r="C349" s="33" t="s">
        <v>5195</v>
      </c>
      <c r="D349" s="33"/>
      <c r="E349" s="33" t="s">
        <v>1418</v>
      </c>
      <c r="F349" s="33"/>
      <c r="G349" s="33">
        <v>75.5</v>
      </c>
      <c r="H349" s="33">
        <v>75.5</v>
      </c>
      <c r="I349" s="33"/>
      <c r="J349" s="132"/>
      <c r="K349" s="132"/>
      <c r="L349" s="33" t="s">
        <v>211</v>
      </c>
      <c r="M349" s="33"/>
      <c r="N349" s="33"/>
    </row>
    <row r="350" s="10" customFormat="1" ht="47" customHeight="1" spans="1:14">
      <c r="A350" s="33">
        <v>5</v>
      </c>
      <c r="B350" s="81"/>
      <c r="C350" s="33" t="s">
        <v>5196</v>
      </c>
      <c r="D350" s="33"/>
      <c r="E350" s="33" t="s">
        <v>1422</v>
      </c>
      <c r="F350" s="33"/>
      <c r="G350" s="33">
        <v>93.9</v>
      </c>
      <c r="H350" s="33">
        <v>93.9</v>
      </c>
      <c r="I350" s="33"/>
      <c r="J350" s="132"/>
      <c r="K350" s="132"/>
      <c r="L350" s="33" t="s">
        <v>171</v>
      </c>
      <c r="M350" s="33"/>
      <c r="N350" s="33"/>
    </row>
    <row r="351" s="10" customFormat="1" ht="50" customHeight="1" spans="1:14">
      <c r="A351" s="33">
        <v>6</v>
      </c>
      <c r="B351" s="81"/>
      <c r="C351" s="33" t="s">
        <v>5197</v>
      </c>
      <c r="D351" s="33"/>
      <c r="E351" s="33" t="s">
        <v>1426</v>
      </c>
      <c r="F351" s="33"/>
      <c r="G351" s="33">
        <v>22.08</v>
      </c>
      <c r="H351" s="33">
        <v>22.08</v>
      </c>
      <c r="I351" s="33"/>
      <c r="J351" s="132"/>
      <c r="K351" s="132"/>
      <c r="L351" s="33" t="s">
        <v>191</v>
      </c>
      <c r="M351" s="33"/>
      <c r="N351" s="33"/>
    </row>
    <row r="352" s="10" customFormat="1" ht="47" customHeight="1" spans="1:14">
      <c r="A352" s="33">
        <v>7</v>
      </c>
      <c r="B352" s="81"/>
      <c r="C352" s="33" t="s">
        <v>5198</v>
      </c>
      <c r="D352" s="33"/>
      <c r="E352" s="33" t="s">
        <v>1116</v>
      </c>
      <c r="F352" s="33"/>
      <c r="G352" s="33">
        <v>203</v>
      </c>
      <c r="H352" s="33">
        <v>203</v>
      </c>
      <c r="I352" s="33"/>
      <c r="J352" s="132"/>
      <c r="K352" s="132"/>
      <c r="L352" s="33" t="s">
        <v>379</v>
      </c>
      <c r="M352" s="33"/>
      <c r="N352" s="33"/>
    </row>
    <row r="353" s="10" customFormat="1" ht="50" customHeight="1" spans="1:14">
      <c r="A353" s="33">
        <v>8</v>
      </c>
      <c r="B353" s="81"/>
      <c r="C353" s="33" t="s">
        <v>5199</v>
      </c>
      <c r="D353" s="33"/>
      <c r="E353" s="33" t="s">
        <v>1111</v>
      </c>
      <c r="F353" s="33"/>
      <c r="G353" s="33">
        <v>90</v>
      </c>
      <c r="H353" s="33">
        <v>90</v>
      </c>
      <c r="I353" s="33"/>
      <c r="J353" s="132"/>
      <c r="K353" s="132"/>
      <c r="L353" s="33" t="s">
        <v>180</v>
      </c>
      <c r="M353" s="33"/>
      <c r="N353" s="33"/>
    </row>
    <row r="354" s="10" customFormat="1" ht="49" customHeight="1" spans="1:14">
      <c r="A354" s="33">
        <v>9</v>
      </c>
      <c r="B354" s="81"/>
      <c r="C354" s="33" t="s">
        <v>5200</v>
      </c>
      <c r="D354" s="33"/>
      <c r="E354" s="33" t="s">
        <v>1441</v>
      </c>
      <c r="F354" s="33"/>
      <c r="G354" s="33">
        <v>17.95</v>
      </c>
      <c r="H354" s="33">
        <v>17.95</v>
      </c>
      <c r="I354" s="33"/>
      <c r="J354" s="132"/>
      <c r="K354" s="132"/>
      <c r="L354" s="33" t="s">
        <v>453</v>
      </c>
      <c r="M354" s="33"/>
      <c r="N354" s="33"/>
    </row>
    <row r="355" s="10" customFormat="1" ht="51" customHeight="1" spans="1:14">
      <c r="A355" s="33">
        <v>10</v>
      </c>
      <c r="B355" s="81"/>
      <c r="C355" s="33" t="s">
        <v>5201</v>
      </c>
      <c r="D355" s="33"/>
      <c r="E355" s="33" t="s">
        <v>1437</v>
      </c>
      <c r="F355" s="33"/>
      <c r="G355" s="33">
        <v>31.27</v>
      </c>
      <c r="H355" s="33">
        <v>31.27</v>
      </c>
      <c r="I355" s="33"/>
      <c r="J355" s="132"/>
      <c r="K355" s="132"/>
      <c r="L355" s="33" t="s">
        <v>234</v>
      </c>
      <c r="M355" s="33"/>
      <c r="N355" s="33"/>
    </row>
    <row r="356" s="10" customFormat="1" ht="48" customHeight="1" spans="1:14">
      <c r="A356" s="33">
        <v>11</v>
      </c>
      <c r="B356" s="81"/>
      <c r="C356" s="33" t="s">
        <v>5202</v>
      </c>
      <c r="D356" s="33"/>
      <c r="E356" s="33" t="s">
        <v>1401</v>
      </c>
      <c r="F356" s="33"/>
      <c r="G356" s="33">
        <v>75.3</v>
      </c>
      <c r="H356" s="33">
        <v>75.3</v>
      </c>
      <c r="I356" s="33"/>
      <c r="J356" s="132"/>
      <c r="K356" s="132"/>
      <c r="L356" s="33" t="s">
        <v>338</v>
      </c>
      <c r="M356" s="33"/>
      <c r="N356" s="33"/>
    </row>
    <row r="357" s="10" customFormat="1" ht="48" customHeight="1" spans="1:14">
      <c r="A357" s="33">
        <v>12</v>
      </c>
      <c r="B357" s="81"/>
      <c r="C357" s="33" t="s">
        <v>5203</v>
      </c>
      <c r="D357" s="33"/>
      <c r="E357" s="33" t="s">
        <v>1449</v>
      </c>
      <c r="F357" s="33"/>
      <c r="G357" s="33">
        <v>35.14</v>
      </c>
      <c r="H357" s="33">
        <v>35.14</v>
      </c>
      <c r="I357" s="33"/>
      <c r="J357" s="132"/>
      <c r="K357" s="132"/>
      <c r="L357" s="33" t="s">
        <v>255</v>
      </c>
      <c r="M357" s="33"/>
      <c r="N357" s="33"/>
    </row>
    <row r="358" s="10" customFormat="1" ht="47" customHeight="1" spans="1:14">
      <c r="A358" s="33">
        <v>13</v>
      </c>
      <c r="B358" s="81"/>
      <c r="C358" s="33" t="s">
        <v>5204</v>
      </c>
      <c r="D358" s="33"/>
      <c r="E358" s="33" t="s">
        <v>1445</v>
      </c>
      <c r="F358" s="33"/>
      <c r="G358" s="33">
        <v>59.16</v>
      </c>
      <c r="H358" s="33">
        <v>59.16</v>
      </c>
      <c r="I358" s="33"/>
      <c r="J358" s="132"/>
      <c r="K358" s="132"/>
      <c r="L358" s="33" t="s">
        <v>226</v>
      </c>
      <c r="M358" s="33"/>
      <c r="N358" s="33"/>
    </row>
    <row r="359" s="10" customFormat="1" ht="46" customHeight="1" spans="1:14">
      <c r="A359" s="33">
        <v>14</v>
      </c>
      <c r="B359" s="81"/>
      <c r="C359" s="33" t="s">
        <v>5205</v>
      </c>
      <c r="D359" s="33"/>
      <c r="E359" s="33" t="s">
        <v>1433</v>
      </c>
      <c r="F359" s="33"/>
      <c r="G359" s="33">
        <v>27</v>
      </c>
      <c r="H359" s="33">
        <v>27</v>
      </c>
      <c r="I359" s="33"/>
      <c r="J359" s="132"/>
      <c r="K359" s="132"/>
      <c r="L359" s="33" t="s">
        <v>239</v>
      </c>
      <c r="M359" s="33"/>
      <c r="N359" s="33"/>
    </row>
    <row r="360" s="10" customFormat="1" ht="52" customHeight="1" spans="1:14">
      <c r="A360" s="33">
        <v>15</v>
      </c>
      <c r="B360" s="81"/>
      <c r="C360" s="33" t="s">
        <v>5206</v>
      </c>
      <c r="D360" s="33"/>
      <c r="E360" s="33" t="s">
        <v>1405</v>
      </c>
      <c r="F360" s="33"/>
      <c r="G360" s="33">
        <v>159.31</v>
      </c>
      <c r="H360" s="33">
        <v>159.31</v>
      </c>
      <c r="I360" s="33"/>
      <c r="J360" s="132"/>
      <c r="K360" s="132"/>
      <c r="L360" s="33" t="s">
        <v>204</v>
      </c>
      <c r="M360" s="33"/>
      <c r="N360" s="83"/>
    </row>
    <row r="361" s="10" customFormat="1" ht="49" customHeight="1" spans="1:14">
      <c r="A361" s="33">
        <v>16</v>
      </c>
      <c r="B361" s="81"/>
      <c r="C361" s="79" t="s">
        <v>5207</v>
      </c>
      <c r="D361" s="33"/>
      <c r="E361" s="79" t="s">
        <v>1461</v>
      </c>
      <c r="F361" s="79"/>
      <c r="G361" s="33">
        <v>45</v>
      </c>
      <c r="H361" s="33">
        <v>45</v>
      </c>
      <c r="I361" s="33"/>
      <c r="J361" s="132"/>
      <c r="K361" s="132"/>
      <c r="L361" s="33" t="s">
        <v>244</v>
      </c>
      <c r="M361" s="33"/>
      <c r="N361" s="33"/>
    </row>
    <row r="362" s="10" customFormat="1" ht="49" customHeight="1" spans="1:14">
      <c r="A362" s="32" t="s">
        <v>5208</v>
      </c>
      <c r="B362" s="32"/>
      <c r="C362" s="32"/>
      <c r="D362" s="32"/>
      <c r="E362" s="32"/>
      <c r="F362" s="32"/>
      <c r="G362" s="125">
        <f t="shared" ref="G362:K362" si="9">G363</f>
        <v>559.9</v>
      </c>
      <c r="H362" s="125">
        <f t="shared" si="9"/>
        <v>57.9</v>
      </c>
      <c r="I362" s="125">
        <f t="shared" si="9"/>
        <v>0</v>
      </c>
      <c r="J362" s="125">
        <f t="shared" si="9"/>
        <v>502</v>
      </c>
      <c r="K362" s="125">
        <f t="shared" si="9"/>
        <v>0</v>
      </c>
      <c r="L362" s="33"/>
      <c r="M362" s="33"/>
      <c r="N362" s="33"/>
    </row>
    <row r="363" s="10" customFormat="1" ht="196" customHeight="1" spans="1:14">
      <c r="A363" s="33">
        <v>1</v>
      </c>
      <c r="B363" s="81" t="s">
        <v>5209</v>
      </c>
      <c r="C363" s="79" t="s">
        <v>5210</v>
      </c>
      <c r="D363" s="33" t="s">
        <v>5211</v>
      </c>
      <c r="E363" s="81" t="s">
        <v>3079</v>
      </c>
      <c r="F363" s="79"/>
      <c r="G363" s="79">
        <v>559.9</v>
      </c>
      <c r="H363" s="33">
        <v>57.9</v>
      </c>
      <c r="I363" s="33"/>
      <c r="J363" s="56">
        <v>502</v>
      </c>
      <c r="K363" s="132"/>
      <c r="L363" s="33" t="s">
        <v>3079</v>
      </c>
      <c r="M363" s="59" t="s">
        <v>5212</v>
      </c>
      <c r="N363" s="33"/>
    </row>
    <row r="364" s="10" customFormat="1" ht="39" customHeight="1" spans="1:14">
      <c r="A364" s="32" t="s">
        <v>5213</v>
      </c>
      <c r="B364" s="32"/>
      <c r="C364" s="32"/>
      <c r="D364" s="32"/>
      <c r="E364" s="32"/>
      <c r="F364" s="32"/>
      <c r="G364" s="125">
        <v>2895.6</v>
      </c>
      <c r="H364" s="32"/>
      <c r="I364" s="32"/>
      <c r="J364" s="132"/>
      <c r="K364" s="77">
        <v>2895.6</v>
      </c>
      <c r="L364" s="33"/>
      <c r="M364" s="33"/>
      <c r="N364" s="33"/>
    </row>
    <row r="365" s="18" customFormat="1" ht="114" customHeight="1" spans="1:14">
      <c r="A365" s="83">
        <v>1</v>
      </c>
      <c r="B365" s="81" t="s">
        <v>5214</v>
      </c>
      <c r="C365" s="81" t="s">
        <v>5215</v>
      </c>
      <c r="D365" s="126" t="s">
        <v>5216</v>
      </c>
      <c r="E365" s="81" t="s">
        <v>3079</v>
      </c>
      <c r="F365" s="127"/>
      <c r="G365" s="116">
        <v>2895.6</v>
      </c>
      <c r="H365" s="33"/>
      <c r="I365" s="33"/>
      <c r="J365" s="132"/>
      <c r="K365" s="77">
        <v>2895.6</v>
      </c>
      <c r="L365" s="33" t="s">
        <v>3079</v>
      </c>
      <c r="M365" s="59" t="s">
        <v>5217</v>
      </c>
      <c r="N365" s="109"/>
    </row>
    <row r="366" s="19" customFormat="1" ht="33" customHeight="1" spans="1:14">
      <c r="A366" s="32" t="s">
        <v>5218</v>
      </c>
      <c r="B366" s="32"/>
      <c r="C366" s="32"/>
      <c r="D366" s="32"/>
      <c r="E366" s="32"/>
      <c r="F366" s="32"/>
      <c r="G366" s="32">
        <v>687.16</v>
      </c>
      <c r="H366" s="32">
        <f t="shared" ref="H366:K366" si="10">SUM(H367:H373)</f>
        <v>687.16</v>
      </c>
      <c r="I366" s="32">
        <f t="shared" si="10"/>
        <v>0</v>
      </c>
      <c r="J366" s="32">
        <f t="shared" si="10"/>
        <v>0</v>
      </c>
      <c r="K366" s="32">
        <f t="shared" si="10"/>
        <v>0</v>
      </c>
      <c r="L366" s="32"/>
      <c r="M366" s="33"/>
      <c r="N366" s="109"/>
    </row>
    <row r="367" ht="42.95" customHeight="1" spans="1:16378">
      <c r="A367" s="33">
        <v>1</v>
      </c>
      <c r="B367" s="33" t="s">
        <v>5219</v>
      </c>
      <c r="C367" s="33" t="s">
        <v>5220</v>
      </c>
      <c r="D367" s="33" t="s">
        <v>5221</v>
      </c>
      <c r="E367" s="33" t="s">
        <v>3079</v>
      </c>
      <c r="F367" s="59"/>
      <c r="G367" s="34">
        <v>180</v>
      </c>
      <c r="H367" s="34">
        <v>180</v>
      </c>
      <c r="I367" s="59"/>
      <c r="J367" s="59"/>
      <c r="K367" s="132"/>
      <c r="L367" s="33" t="s">
        <v>3079</v>
      </c>
      <c r="M367" s="33" t="s">
        <v>5222</v>
      </c>
      <c r="N367" s="59"/>
      <c r="XEP367" s="17"/>
      <c r="XEQ367" s="17"/>
      <c r="XER367" s="17"/>
      <c r="XES367" s="17"/>
      <c r="XET367" s="17"/>
      <c r="XEU367" s="17"/>
      <c r="XEV367" s="17"/>
      <c r="XEW367" s="17"/>
      <c r="XEX367" s="17"/>
    </row>
    <row r="368" ht="42.95" customHeight="1" spans="1:16378">
      <c r="A368" s="33">
        <v>2</v>
      </c>
      <c r="B368" s="33" t="s">
        <v>5223</v>
      </c>
      <c r="C368" s="33" t="s">
        <v>5224</v>
      </c>
      <c r="D368" s="33"/>
      <c r="E368" s="33"/>
      <c r="F368" s="59"/>
      <c r="G368" s="34">
        <v>110</v>
      </c>
      <c r="H368" s="34">
        <v>110</v>
      </c>
      <c r="I368" s="59"/>
      <c r="J368" s="59"/>
      <c r="K368" s="132"/>
      <c r="L368" s="33"/>
      <c r="M368" s="33" t="s">
        <v>5225</v>
      </c>
      <c r="N368" s="59"/>
      <c r="XEP368" s="17"/>
      <c r="XEQ368" s="17"/>
      <c r="XER368" s="17"/>
      <c r="XES368" s="17"/>
      <c r="XET368" s="17"/>
      <c r="XEU368" s="17"/>
      <c r="XEV368" s="17"/>
      <c r="XEW368" s="17"/>
      <c r="XEX368" s="17"/>
    </row>
    <row r="369" ht="42.95" customHeight="1" spans="1:16378">
      <c r="A369" s="33">
        <v>3</v>
      </c>
      <c r="B369" s="33" t="s">
        <v>5226</v>
      </c>
      <c r="C369" s="33" t="s">
        <v>5227</v>
      </c>
      <c r="D369" s="33"/>
      <c r="E369" s="33"/>
      <c r="F369" s="59"/>
      <c r="G369" s="34">
        <v>20</v>
      </c>
      <c r="H369" s="34">
        <v>20</v>
      </c>
      <c r="I369" s="59"/>
      <c r="J369" s="59"/>
      <c r="K369" s="132"/>
      <c r="L369" s="33"/>
      <c r="M369" s="33" t="s">
        <v>5228</v>
      </c>
      <c r="N369" s="59"/>
      <c r="XEP369" s="17"/>
      <c r="XEQ369" s="17"/>
      <c r="XER369" s="17"/>
      <c r="XES369" s="17"/>
      <c r="XET369" s="17"/>
      <c r="XEU369" s="17"/>
      <c r="XEV369" s="17"/>
      <c r="XEW369" s="17"/>
      <c r="XEX369" s="17"/>
    </row>
    <row r="370" ht="42.95" customHeight="1" spans="1:16378">
      <c r="A370" s="33">
        <v>4</v>
      </c>
      <c r="B370" s="33" t="s">
        <v>5229</v>
      </c>
      <c r="C370" s="33" t="s">
        <v>5230</v>
      </c>
      <c r="D370" s="33"/>
      <c r="E370" s="33"/>
      <c r="F370" s="59"/>
      <c r="G370" s="34">
        <v>142.16</v>
      </c>
      <c r="H370" s="34">
        <v>142.16</v>
      </c>
      <c r="I370" s="59"/>
      <c r="J370" s="59"/>
      <c r="K370" s="132"/>
      <c r="L370" s="33"/>
      <c r="M370" s="33" t="s">
        <v>5231</v>
      </c>
      <c r="N370" s="59"/>
      <c r="XEP370" s="17"/>
      <c r="XEQ370" s="17"/>
      <c r="XER370" s="17"/>
      <c r="XES370" s="17"/>
      <c r="XET370" s="17"/>
      <c r="XEU370" s="17"/>
      <c r="XEV370" s="17"/>
      <c r="XEW370" s="17"/>
      <c r="XEX370" s="17"/>
    </row>
    <row r="371" ht="42.95" customHeight="1" spans="1:16378">
      <c r="A371" s="33">
        <v>5</v>
      </c>
      <c r="B371" s="33" t="s">
        <v>5232</v>
      </c>
      <c r="C371" s="33" t="s">
        <v>5224</v>
      </c>
      <c r="D371" s="33"/>
      <c r="E371" s="33"/>
      <c r="F371" s="59"/>
      <c r="G371" s="34">
        <v>135</v>
      </c>
      <c r="H371" s="34">
        <v>135</v>
      </c>
      <c r="I371" s="59"/>
      <c r="J371" s="59"/>
      <c r="K371" s="132"/>
      <c r="L371" s="33"/>
      <c r="M371" s="33" t="s">
        <v>5225</v>
      </c>
      <c r="N371" s="59"/>
      <c r="XEP371" s="17"/>
      <c r="XEQ371" s="17"/>
      <c r="XER371" s="17"/>
      <c r="XES371" s="17"/>
      <c r="XET371" s="17"/>
      <c r="XEU371" s="17"/>
      <c r="XEV371" s="17"/>
      <c r="XEW371" s="17"/>
      <c r="XEX371" s="17"/>
    </row>
    <row r="372" ht="42.95" customHeight="1" spans="1:16378">
      <c r="A372" s="33">
        <v>6</v>
      </c>
      <c r="B372" s="33" t="s">
        <v>5233</v>
      </c>
      <c r="C372" s="33" t="s">
        <v>5234</v>
      </c>
      <c r="D372" s="33"/>
      <c r="E372" s="33"/>
      <c r="F372" s="59"/>
      <c r="G372" s="34">
        <v>80</v>
      </c>
      <c r="H372" s="34">
        <v>80</v>
      </c>
      <c r="I372" s="59"/>
      <c r="J372" s="59"/>
      <c r="K372" s="132"/>
      <c r="L372" s="33"/>
      <c r="M372" s="33" t="s">
        <v>5235</v>
      </c>
      <c r="N372" s="59"/>
      <c r="XEP372" s="17"/>
      <c r="XEQ372" s="17"/>
      <c r="XER372" s="17"/>
      <c r="XES372" s="17"/>
      <c r="XET372" s="17"/>
      <c r="XEU372" s="17"/>
      <c r="XEV372" s="17"/>
      <c r="XEW372" s="17"/>
      <c r="XEX372" s="17"/>
    </row>
    <row r="373" ht="42.95" customHeight="1" spans="1:16378">
      <c r="A373" s="79">
        <v>7</v>
      </c>
      <c r="B373" s="79" t="s">
        <v>5236</v>
      </c>
      <c r="C373" s="79" t="s">
        <v>5237</v>
      </c>
      <c r="D373" s="79"/>
      <c r="E373" s="79"/>
      <c r="F373" s="73"/>
      <c r="G373" s="116">
        <v>20</v>
      </c>
      <c r="H373" s="116">
        <v>20</v>
      </c>
      <c r="I373" s="73"/>
      <c r="J373" s="73"/>
      <c r="K373" s="133"/>
      <c r="L373" s="79"/>
      <c r="M373" s="79" t="s">
        <v>5238</v>
      </c>
      <c r="N373" s="59"/>
      <c r="XEP373" s="17"/>
      <c r="XEQ373" s="17"/>
      <c r="XER373" s="17"/>
      <c r="XES373" s="17"/>
      <c r="XET373" s="17"/>
      <c r="XEU373" s="17"/>
      <c r="XEV373" s="17"/>
      <c r="XEW373" s="17"/>
      <c r="XEX373" s="17"/>
    </row>
    <row r="374" ht="42.95" customHeight="1" spans="1:16378">
      <c r="A374" s="32" t="s">
        <v>5239</v>
      </c>
      <c r="B374" s="32"/>
      <c r="C374" s="32"/>
      <c r="D374" s="32"/>
      <c r="E374" s="32"/>
      <c r="F374" s="32"/>
      <c r="G374" s="128">
        <v>421.86</v>
      </c>
      <c r="H374" s="128">
        <f t="shared" ref="H374:K374" si="11">SUM(H375:H375)</f>
        <v>0</v>
      </c>
      <c r="I374" s="128">
        <v>421.86</v>
      </c>
      <c r="J374" s="128">
        <f t="shared" si="11"/>
        <v>0</v>
      </c>
      <c r="K374" s="128">
        <f t="shared" si="11"/>
        <v>0</v>
      </c>
      <c r="L374" s="33"/>
      <c r="M374" s="33"/>
      <c r="N374" s="59"/>
      <c r="XEP374" s="17"/>
      <c r="XEQ374" s="17"/>
      <c r="XER374" s="17"/>
      <c r="XES374" s="17"/>
      <c r="XET374" s="17"/>
      <c r="XEU374" s="17"/>
      <c r="XEV374" s="17"/>
      <c r="XEW374" s="17"/>
      <c r="XEX374" s="17"/>
    </row>
    <row r="375" s="25" customFormat="1" ht="102" customHeight="1" spans="1:14">
      <c r="A375" s="129">
        <v>1</v>
      </c>
      <c r="B375" s="33" t="s">
        <v>5240</v>
      </c>
      <c r="C375" s="33" t="s">
        <v>5241</v>
      </c>
      <c r="D375" s="33" t="s">
        <v>5242</v>
      </c>
      <c r="E375" s="79" t="s">
        <v>3079</v>
      </c>
      <c r="F375" s="128"/>
      <c r="G375" s="83">
        <v>421.86</v>
      </c>
      <c r="H375" s="130"/>
      <c r="I375" s="130">
        <v>421.86</v>
      </c>
      <c r="J375" s="130"/>
      <c r="K375" s="130"/>
      <c r="L375" s="79" t="s">
        <v>3079</v>
      </c>
      <c r="M375" s="129" t="s">
        <v>5243</v>
      </c>
      <c r="N375" s="130"/>
    </row>
    <row r="376" ht="36.95" customHeight="1" spans="1:15">
      <c r="A376" s="32" t="s">
        <v>5244</v>
      </c>
      <c r="B376" s="32"/>
      <c r="C376" s="32"/>
      <c r="D376" s="32"/>
      <c r="E376" s="32"/>
      <c r="F376" s="32"/>
      <c r="G376" s="32">
        <v>755</v>
      </c>
      <c r="H376" s="32">
        <v>0</v>
      </c>
      <c r="I376" s="32">
        <f t="shared" ref="I376:K376" si="12">SUM(I377:I377)</f>
        <v>755</v>
      </c>
      <c r="J376" s="32">
        <f t="shared" si="12"/>
        <v>0</v>
      </c>
      <c r="K376" s="32">
        <f t="shared" si="12"/>
        <v>0</v>
      </c>
      <c r="L376" s="32"/>
      <c r="M376" s="33"/>
      <c r="N376" s="109"/>
      <c r="O376" s="19"/>
    </row>
    <row r="377" ht="159" customHeight="1" spans="1:16378">
      <c r="A377" s="33">
        <v>1</v>
      </c>
      <c r="B377" s="33" t="s">
        <v>5245</v>
      </c>
      <c r="C377" s="33" t="s">
        <v>5246</v>
      </c>
      <c r="D377" s="33" t="s">
        <v>5247</v>
      </c>
      <c r="E377" s="33" t="s">
        <v>3079</v>
      </c>
      <c r="F377" s="59"/>
      <c r="G377" s="33">
        <v>755</v>
      </c>
      <c r="H377" s="33" t="s">
        <v>720</v>
      </c>
      <c r="I377" s="33">
        <v>755</v>
      </c>
      <c r="J377" s="132"/>
      <c r="K377" s="132"/>
      <c r="L377" s="33" t="s">
        <v>1570</v>
      </c>
      <c r="M377" s="33" t="s">
        <v>5248</v>
      </c>
      <c r="N377" s="59"/>
      <c r="XEP377" s="17"/>
      <c r="XEQ377" s="17"/>
      <c r="XER377" s="17"/>
      <c r="XES377" s="17"/>
      <c r="XET377" s="17"/>
      <c r="XEU377" s="17"/>
      <c r="XEV377" s="17"/>
      <c r="XEW377" s="17"/>
      <c r="XEX377" s="17"/>
    </row>
    <row r="378" spans="1:14">
      <c r="A378" s="53"/>
      <c r="B378" s="126"/>
      <c r="C378" s="53"/>
      <c r="D378" s="126"/>
      <c r="E378" s="126"/>
      <c r="F378" s="126"/>
      <c r="G378" s="126"/>
      <c r="H378" s="126"/>
      <c r="I378" s="126"/>
      <c r="J378" s="126"/>
      <c r="K378" s="126"/>
      <c r="L378" s="126"/>
      <c r="M378" s="53"/>
      <c r="N378" s="126"/>
    </row>
    <row r="379" spans="1:14">
      <c r="A379" s="53"/>
      <c r="B379" s="126"/>
      <c r="C379" s="53"/>
      <c r="D379" s="126"/>
      <c r="E379" s="126"/>
      <c r="F379" s="126"/>
      <c r="G379" s="126"/>
      <c r="H379" s="126"/>
      <c r="I379" s="126"/>
      <c r="J379" s="126"/>
      <c r="K379" s="126"/>
      <c r="L379" s="126"/>
      <c r="M379" s="53"/>
      <c r="N379" s="126"/>
    </row>
    <row r="380" spans="1:14">
      <c r="A380" s="53"/>
      <c r="B380" s="126"/>
      <c r="C380" s="53"/>
      <c r="D380" s="126"/>
      <c r="E380" s="126"/>
      <c r="F380" s="126"/>
      <c r="G380" s="126"/>
      <c r="H380" s="126"/>
      <c r="I380" s="126"/>
      <c r="J380" s="126"/>
      <c r="K380" s="126"/>
      <c r="L380" s="126"/>
      <c r="M380" s="53"/>
      <c r="N380" s="126"/>
    </row>
    <row r="381" spans="1:14">
      <c r="A381" s="53"/>
      <c r="B381" s="126"/>
      <c r="C381" s="53"/>
      <c r="D381" s="126"/>
      <c r="E381" s="126"/>
      <c r="F381" s="126"/>
      <c r="G381" s="126"/>
      <c r="H381" s="126"/>
      <c r="I381" s="126"/>
      <c r="J381" s="126"/>
      <c r="K381" s="126"/>
      <c r="L381" s="126"/>
      <c r="M381" s="53"/>
      <c r="N381" s="126"/>
    </row>
    <row r="382" spans="1:14">
      <c r="A382" s="53"/>
      <c r="B382" s="126"/>
      <c r="C382" s="53"/>
      <c r="D382" s="126"/>
      <c r="E382" s="126"/>
      <c r="F382" s="126"/>
      <c r="G382" s="126"/>
      <c r="H382" s="126"/>
      <c r="I382" s="126"/>
      <c r="J382" s="126"/>
      <c r="K382" s="126"/>
      <c r="L382" s="126"/>
      <c r="M382" s="53"/>
      <c r="N382" s="126"/>
    </row>
    <row r="383" spans="1:14">
      <c r="A383" s="53"/>
      <c r="B383" s="126"/>
      <c r="C383" s="53"/>
      <c r="D383" s="126"/>
      <c r="E383" s="126"/>
      <c r="F383" s="126"/>
      <c r="G383" s="126"/>
      <c r="H383" s="126"/>
      <c r="I383" s="126"/>
      <c r="J383" s="126"/>
      <c r="K383" s="126"/>
      <c r="L383" s="126"/>
      <c r="M383" s="53"/>
      <c r="N383" s="126"/>
    </row>
    <row r="384" spans="1:14">
      <c r="A384" s="53"/>
      <c r="B384" s="126"/>
      <c r="C384" s="53"/>
      <c r="D384" s="126"/>
      <c r="E384" s="126"/>
      <c r="F384" s="126"/>
      <c r="G384" s="126"/>
      <c r="H384" s="126"/>
      <c r="I384" s="126"/>
      <c r="J384" s="126"/>
      <c r="K384" s="126"/>
      <c r="L384" s="126"/>
      <c r="M384" s="53"/>
      <c r="N384" s="126"/>
    </row>
    <row r="385" spans="1:14">
      <c r="A385" s="53"/>
      <c r="B385" s="126"/>
      <c r="C385" s="53"/>
      <c r="D385" s="126"/>
      <c r="E385" s="126"/>
      <c r="F385" s="126"/>
      <c r="G385" s="126"/>
      <c r="H385" s="126"/>
      <c r="I385" s="126"/>
      <c r="J385" s="126"/>
      <c r="K385" s="126"/>
      <c r="L385" s="126"/>
      <c r="M385" s="53"/>
      <c r="N385" s="126"/>
    </row>
    <row r="386" spans="1:14">
      <c r="A386" s="53"/>
      <c r="B386" s="126"/>
      <c r="C386" s="53"/>
      <c r="D386" s="126"/>
      <c r="E386" s="126"/>
      <c r="F386" s="126"/>
      <c r="G386" s="126"/>
      <c r="H386" s="126"/>
      <c r="I386" s="126"/>
      <c r="J386" s="126"/>
      <c r="K386" s="126"/>
      <c r="L386" s="126"/>
      <c r="M386" s="53"/>
      <c r="N386" s="126"/>
    </row>
    <row r="387" spans="1:14">
      <c r="A387" s="53"/>
      <c r="B387" s="126"/>
      <c r="C387" s="53"/>
      <c r="D387" s="126"/>
      <c r="E387" s="126"/>
      <c r="F387" s="126"/>
      <c r="G387" s="126"/>
      <c r="H387" s="126"/>
      <c r="I387" s="126"/>
      <c r="J387" s="126"/>
      <c r="K387" s="126"/>
      <c r="L387" s="126"/>
      <c r="M387" s="53"/>
      <c r="N387" s="126"/>
    </row>
    <row r="388" spans="1:14">
      <c r="A388" s="53"/>
      <c r="B388" s="126"/>
      <c r="C388" s="53"/>
      <c r="D388" s="126"/>
      <c r="E388" s="126"/>
      <c r="F388" s="126"/>
      <c r="G388" s="126"/>
      <c r="H388" s="126"/>
      <c r="I388" s="126"/>
      <c r="J388" s="126"/>
      <c r="K388" s="126"/>
      <c r="L388" s="126"/>
      <c r="M388" s="53"/>
      <c r="N388" s="126"/>
    </row>
    <row r="389" spans="1:14">
      <c r="A389" s="53"/>
      <c r="B389" s="126"/>
      <c r="C389" s="53"/>
      <c r="D389" s="126"/>
      <c r="E389" s="126"/>
      <c r="F389" s="126"/>
      <c r="G389" s="126"/>
      <c r="H389" s="126"/>
      <c r="I389" s="126"/>
      <c r="J389" s="126"/>
      <c r="K389" s="126"/>
      <c r="L389" s="126"/>
      <c r="M389" s="53"/>
      <c r="N389" s="126"/>
    </row>
    <row r="390" spans="1:14">
      <c r="A390" s="53"/>
      <c r="B390" s="126"/>
      <c r="C390" s="53"/>
      <c r="D390" s="126"/>
      <c r="E390" s="126"/>
      <c r="F390" s="126"/>
      <c r="G390" s="126"/>
      <c r="H390" s="126"/>
      <c r="I390" s="126"/>
      <c r="J390" s="126"/>
      <c r="K390" s="126"/>
      <c r="L390" s="126"/>
      <c r="M390" s="53"/>
      <c r="N390" s="126"/>
    </row>
    <row r="391" spans="1:14">
      <c r="A391" s="53"/>
      <c r="B391" s="126"/>
      <c r="C391" s="53"/>
      <c r="D391" s="126"/>
      <c r="E391" s="126"/>
      <c r="F391" s="126"/>
      <c r="G391" s="126"/>
      <c r="H391" s="126"/>
      <c r="I391" s="126"/>
      <c r="J391" s="126"/>
      <c r="K391" s="126"/>
      <c r="L391" s="126"/>
      <c r="M391" s="53"/>
      <c r="N391" s="126"/>
    </row>
    <row r="392" spans="1:14">
      <c r="A392" s="53"/>
      <c r="B392" s="126"/>
      <c r="C392" s="53"/>
      <c r="D392" s="126"/>
      <c r="E392" s="126"/>
      <c r="F392" s="126"/>
      <c r="G392" s="126"/>
      <c r="H392" s="126"/>
      <c r="I392" s="126"/>
      <c r="J392" s="126"/>
      <c r="K392" s="126"/>
      <c r="L392" s="126"/>
      <c r="M392" s="53"/>
      <c r="N392" s="126"/>
    </row>
    <row r="393" spans="1:14">
      <c r="A393" s="53"/>
      <c r="B393" s="126"/>
      <c r="C393" s="53"/>
      <c r="D393" s="126"/>
      <c r="E393" s="126"/>
      <c r="F393" s="126"/>
      <c r="G393" s="126"/>
      <c r="H393" s="126"/>
      <c r="I393" s="126"/>
      <c r="J393" s="126"/>
      <c r="K393" s="126"/>
      <c r="L393" s="126"/>
      <c r="M393" s="53"/>
      <c r="N393" s="126"/>
    </row>
    <row r="394" spans="1:14">
      <c r="A394" s="53"/>
      <c r="B394" s="126"/>
      <c r="C394" s="53"/>
      <c r="D394" s="126"/>
      <c r="E394" s="126"/>
      <c r="F394" s="126"/>
      <c r="G394" s="126"/>
      <c r="H394" s="126"/>
      <c r="I394" s="126"/>
      <c r="J394" s="126"/>
      <c r="K394" s="126"/>
      <c r="L394" s="126"/>
      <c r="M394" s="53"/>
      <c r="N394" s="126"/>
    </row>
    <row r="395" spans="1:14">
      <c r="A395" s="53"/>
      <c r="B395" s="126"/>
      <c r="C395" s="53"/>
      <c r="D395" s="126"/>
      <c r="E395" s="126"/>
      <c r="F395" s="126"/>
      <c r="G395" s="126"/>
      <c r="H395" s="126"/>
      <c r="I395" s="126"/>
      <c r="J395" s="126"/>
      <c r="K395" s="126"/>
      <c r="L395" s="126"/>
      <c r="M395" s="53"/>
      <c r="N395" s="126"/>
    </row>
    <row r="396" spans="1:14">
      <c r="A396" s="53"/>
      <c r="B396" s="126"/>
      <c r="C396" s="53"/>
      <c r="D396" s="126"/>
      <c r="E396" s="126"/>
      <c r="F396" s="126"/>
      <c r="G396" s="126"/>
      <c r="H396" s="126"/>
      <c r="I396" s="126"/>
      <c r="J396" s="126"/>
      <c r="K396" s="126"/>
      <c r="L396" s="126"/>
      <c r="M396" s="53"/>
      <c r="N396" s="126"/>
    </row>
    <row r="397" spans="1:14">
      <c r="A397" s="53"/>
      <c r="B397" s="126"/>
      <c r="C397" s="53"/>
      <c r="D397" s="126"/>
      <c r="E397" s="126"/>
      <c r="F397" s="126"/>
      <c r="G397" s="126"/>
      <c r="H397" s="126"/>
      <c r="I397" s="126"/>
      <c r="J397" s="126"/>
      <c r="K397" s="126"/>
      <c r="L397" s="126"/>
      <c r="M397" s="53"/>
      <c r="N397" s="126"/>
    </row>
    <row r="398" spans="1:14">
      <c r="A398" s="53"/>
      <c r="B398" s="126"/>
      <c r="C398" s="53"/>
      <c r="D398" s="126"/>
      <c r="E398" s="126"/>
      <c r="F398" s="126"/>
      <c r="G398" s="126"/>
      <c r="H398" s="126"/>
      <c r="I398" s="126"/>
      <c r="J398" s="126"/>
      <c r="K398" s="126"/>
      <c r="L398" s="126"/>
      <c r="M398" s="53"/>
      <c r="N398" s="126"/>
    </row>
    <row r="399" spans="1:14">
      <c r="A399" s="53"/>
      <c r="B399" s="126"/>
      <c r="C399" s="53"/>
      <c r="D399" s="126"/>
      <c r="E399" s="126"/>
      <c r="F399" s="126"/>
      <c r="G399" s="126"/>
      <c r="H399" s="126"/>
      <c r="I399" s="126"/>
      <c r="J399" s="126"/>
      <c r="K399" s="126"/>
      <c r="L399" s="126"/>
      <c r="M399" s="53"/>
      <c r="N399" s="126"/>
    </row>
    <row r="400" spans="1:14">
      <c r="A400" s="53"/>
      <c r="B400" s="126"/>
      <c r="C400" s="53"/>
      <c r="D400" s="126"/>
      <c r="E400" s="126"/>
      <c r="F400" s="126"/>
      <c r="G400" s="126"/>
      <c r="H400" s="126"/>
      <c r="I400" s="126"/>
      <c r="J400" s="126"/>
      <c r="K400" s="126"/>
      <c r="L400" s="126"/>
      <c r="M400" s="53"/>
      <c r="N400" s="126"/>
    </row>
    <row r="401" spans="1:14">
      <c r="A401" s="53"/>
      <c r="B401" s="126"/>
      <c r="C401" s="53"/>
      <c r="D401" s="126"/>
      <c r="E401" s="126"/>
      <c r="F401" s="126"/>
      <c r="G401" s="126"/>
      <c r="H401" s="126"/>
      <c r="I401" s="126"/>
      <c r="J401" s="126"/>
      <c r="K401" s="126"/>
      <c r="L401" s="126"/>
      <c r="M401" s="53"/>
      <c r="N401" s="126"/>
    </row>
    <row r="402" spans="1:14">
      <c r="A402" s="53"/>
      <c r="B402" s="126"/>
      <c r="C402" s="53"/>
      <c r="D402" s="126"/>
      <c r="E402" s="126"/>
      <c r="F402" s="126"/>
      <c r="G402" s="126"/>
      <c r="H402" s="126"/>
      <c r="I402" s="126"/>
      <c r="J402" s="126"/>
      <c r="K402" s="126"/>
      <c r="L402" s="126"/>
      <c r="M402" s="53"/>
      <c r="N402" s="126"/>
    </row>
    <row r="403" spans="1:14">
      <c r="A403" s="53"/>
      <c r="B403" s="126"/>
      <c r="C403" s="53"/>
      <c r="D403" s="126"/>
      <c r="E403" s="126"/>
      <c r="F403" s="126"/>
      <c r="G403" s="126"/>
      <c r="H403" s="126"/>
      <c r="I403" s="126"/>
      <c r="J403" s="126"/>
      <c r="K403" s="126"/>
      <c r="L403" s="126"/>
      <c r="M403" s="53"/>
      <c r="N403" s="126"/>
    </row>
    <row r="404" spans="1:14">
      <c r="A404" s="53"/>
      <c r="B404" s="126"/>
      <c r="C404" s="53"/>
      <c r="D404" s="126"/>
      <c r="E404" s="126"/>
      <c r="F404" s="126"/>
      <c r="G404" s="126"/>
      <c r="H404" s="126"/>
      <c r="I404" s="126"/>
      <c r="J404" s="126"/>
      <c r="K404" s="126"/>
      <c r="L404" s="126"/>
      <c r="M404" s="53"/>
      <c r="N404" s="126"/>
    </row>
    <row r="405" spans="1:14">
      <c r="A405" s="53"/>
      <c r="B405" s="126"/>
      <c r="C405" s="53"/>
      <c r="D405" s="126"/>
      <c r="E405" s="126"/>
      <c r="F405" s="126"/>
      <c r="G405" s="126"/>
      <c r="H405" s="126"/>
      <c r="I405" s="126"/>
      <c r="J405" s="126"/>
      <c r="K405" s="126"/>
      <c r="L405" s="126"/>
      <c r="M405" s="53"/>
      <c r="N405" s="126"/>
    </row>
    <row r="406" spans="1:14">
      <c r="A406" s="53"/>
      <c r="B406" s="126"/>
      <c r="C406" s="53"/>
      <c r="D406" s="126"/>
      <c r="E406" s="126"/>
      <c r="F406" s="126"/>
      <c r="G406" s="126"/>
      <c r="H406" s="126"/>
      <c r="I406" s="126"/>
      <c r="J406" s="126"/>
      <c r="K406" s="126"/>
      <c r="L406" s="126"/>
      <c r="M406" s="53"/>
      <c r="N406" s="126"/>
    </row>
    <row r="407" spans="1:14">
      <c r="A407" s="53"/>
      <c r="B407" s="126"/>
      <c r="C407" s="53"/>
      <c r="D407" s="126"/>
      <c r="E407" s="126"/>
      <c r="F407" s="126"/>
      <c r="G407" s="126"/>
      <c r="H407" s="126"/>
      <c r="I407" s="126"/>
      <c r="J407" s="126"/>
      <c r="K407" s="126"/>
      <c r="L407" s="126"/>
      <c r="M407" s="53"/>
      <c r="N407" s="126"/>
    </row>
    <row r="408" spans="1:14">
      <c r="A408" s="53"/>
      <c r="B408" s="126"/>
      <c r="C408" s="53"/>
      <c r="D408" s="126"/>
      <c r="E408" s="126"/>
      <c r="F408" s="126"/>
      <c r="G408" s="126"/>
      <c r="H408" s="126"/>
      <c r="I408" s="126"/>
      <c r="J408" s="126"/>
      <c r="K408" s="126"/>
      <c r="L408" s="126"/>
      <c r="M408" s="53"/>
      <c r="N408" s="126"/>
    </row>
    <row r="409" spans="1:14">
      <c r="A409" s="53"/>
      <c r="B409" s="126"/>
      <c r="C409" s="53"/>
      <c r="D409" s="126"/>
      <c r="E409" s="126"/>
      <c r="F409" s="126"/>
      <c r="G409" s="126"/>
      <c r="H409" s="126"/>
      <c r="I409" s="126"/>
      <c r="J409" s="126"/>
      <c r="K409" s="126"/>
      <c r="L409" s="126"/>
      <c r="M409" s="53"/>
      <c r="N409" s="126"/>
    </row>
    <row r="410" spans="1:14">
      <c r="A410" s="53"/>
      <c r="B410" s="126"/>
      <c r="C410" s="53"/>
      <c r="D410" s="126"/>
      <c r="E410" s="126"/>
      <c r="F410" s="126"/>
      <c r="G410" s="126"/>
      <c r="H410" s="126"/>
      <c r="I410" s="126"/>
      <c r="J410" s="126"/>
      <c r="K410" s="126"/>
      <c r="L410" s="126"/>
      <c r="M410" s="53"/>
      <c r="N410" s="126"/>
    </row>
    <row r="411" spans="1:14">
      <c r="A411" s="53"/>
      <c r="B411" s="126"/>
      <c r="C411" s="53"/>
      <c r="D411" s="126"/>
      <c r="E411" s="126"/>
      <c r="F411" s="126"/>
      <c r="G411" s="126"/>
      <c r="H411" s="126"/>
      <c r="I411" s="126"/>
      <c r="J411" s="126"/>
      <c r="K411" s="126"/>
      <c r="L411" s="126"/>
      <c r="M411" s="53"/>
      <c r="N411" s="126"/>
    </row>
    <row r="412" spans="1:14">
      <c r="A412" s="53"/>
      <c r="B412" s="126"/>
      <c r="C412" s="53"/>
      <c r="D412" s="126"/>
      <c r="E412" s="126"/>
      <c r="F412" s="126"/>
      <c r="G412" s="126"/>
      <c r="H412" s="126"/>
      <c r="I412" s="126"/>
      <c r="J412" s="126"/>
      <c r="K412" s="126"/>
      <c r="L412" s="126"/>
      <c r="M412" s="53"/>
      <c r="N412" s="126"/>
    </row>
    <row r="413" spans="1:14">
      <c r="A413" s="53"/>
      <c r="B413" s="126"/>
      <c r="C413" s="53"/>
      <c r="D413" s="126"/>
      <c r="E413" s="126"/>
      <c r="F413" s="126"/>
      <c r="G413" s="126"/>
      <c r="H413" s="126"/>
      <c r="I413" s="126"/>
      <c r="J413" s="126"/>
      <c r="K413" s="126"/>
      <c r="L413" s="126"/>
      <c r="M413" s="53"/>
      <c r="N413" s="126"/>
    </row>
    <row r="414" spans="1:14">
      <c r="A414" s="53"/>
      <c r="B414" s="126"/>
      <c r="C414" s="53"/>
      <c r="D414" s="126"/>
      <c r="E414" s="126"/>
      <c r="F414" s="126"/>
      <c r="G414" s="126"/>
      <c r="H414" s="126"/>
      <c r="I414" s="126"/>
      <c r="J414" s="126"/>
      <c r="K414" s="126"/>
      <c r="L414" s="126"/>
      <c r="M414" s="53"/>
      <c r="N414" s="126"/>
    </row>
    <row r="415" spans="1:14">
      <c r="A415" s="53"/>
      <c r="B415" s="126"/>
      <c r="C415" s="53"/>
      <c r="D415" s="126"/>
      <c r="E415" s="126"/>
      <c r="F415" s="126"/>
      <c r="G415" s="126"/>
      <c r="H415" s="126"/>
      <c r="I415" s="126"/>
      <c r="J415" s="126"/>
      <c r="K415" s="126"/>
      <c r="L415" s="126"/>
      <c r="M415" s="53"/>
      <c r="N415" s="126"/>
    </row>
    <row r="416" spans="1:14">
      <c r="A416" s="53"/>
      <c r="B416" s="126"/>
      <c r="C416" s="53"/>
      <c r="D416" s="126"/>
      <c r="E416" s="126"/>
      <c r="F416" s="126"/>
      <c r="G416" s="126"/>
      <c r="H416" s="126"/>
      <c r="I416" s="126"/>
      <c r="J416" s="126"/>
      <c r="K416" s="126"/>
      <c r="L416" s="126"/>
      <c r="M416" s="53"/>
      <c r="N416" s="126"/>
    </row>
    <row r="417" spans="1:14">
      <c r="A417" s="53"/>
      <c r="B417" s="126"/>
      <c r="C417" s="53"/>
      <c r="D417" s="126"/>
      <c r="E417" s="126"/>
      <c r="F417" s="126"/>
      <c r="G417" s="126"/>
      <c r="H417" s="126"/>
      <c r="I417" s="126"/>
      <c r="J417" s="126"/>
      <c r="K417" s="126"/>
      <c r="L417" s="126"/>
      <c r="M417" s="53"/>
      <c r="N417" s="126"/>
    </row>
    <row r="418" spans="1:14">
      <c r="A418" s="53"/>
      <c r="B418" s="126"/>
      <c r="C418" s="53"/>
      <c r="D418" s="126"/>
      <c r="E418" s="126"/>
      <c r="F418" s="126"/>
      <c r="G418" s="126"/>
      <c r="H418" s="126"/>
      <c r="I418" s="126"/>
      <c r="J418" s="126"/>
      <c r="K418" s="126"/>
      <c r="L418" s="126"/>
      <c r="M418" s="53"/>
      <c r="N418" s="126"/>
    </row>
    <row r="419" spans="1:14">
      <c r="A419" s="53"/>
      <c r="B419" s="126"/>
      <c r="C419" s="53"/>
      <c r="D419" s="126"/>
      <c r="E419" s="126"/>
      <c r="F419" s="126"/>
      <c r="G419" s="126"/>
      <c r="H419" s="126"/>
      <c r="I419" s="126"/>
      <c r="J419" s="126"/>
      <c r="K419" s="126"/>
      <c r="L419" s="126"/>
      <c r="M419" s="53"/>
      <c r="N419" s="126"/>
    </row>
  </sheetData>
  <autoFilter ref="A5:XEV377">
    <extLst/>
  </autoFilter>
  <mergeCells count="209">
    <mergeCell ref="A1:B1"/>
    <mergeCell ref="A2:N2"/>
    <mergeCell ref="A3:B3"/>
    <mergeCell ref="E3:F3"/>
    <mergeCell ref="E4:F4"/>
    <mergeCell ref="G4:K4"/>
    <mergeCell ref="A6:F6"/>
    <mergeCell ref="A7:F7"/>
    <mergeCell ref="A8:F8"/>
    <mergeCell ref="A46:F46"/>
    <mergeCell ref="A92:F92"/>
    <mergeCell ref="A217:F217"/>
    <mergeCell ref="A232:F232"/>
    <mergeCell ref="A235:F235"/>
    <mergeCell ref="A241:F241"/>
    <mergeCell ref="A242:F242"/>
    <mergeCell ref="A258:F258"/>
    <mergeCell ref="A313:F313"/>
    <mergeCell ref="A321:F321"/>
    <mergeCell ref="A345:F345"/>
    <mergeCell ref="A362:F362"/>
    <mergeCell ref="A364:F364"/>
    <mergeCell ref="A366:F366"/>
    <mergeCell ref="A374:F374"/>
    <mergeCell ref="A376:F376"/>
    <mergeCell ref="A4:A5"/>
    <mergeCell ref="A243:A253"/>
    <mergeCell ref="A254:A257"/>
    <mergeCell ref="A259:A260"/>
    <mergeCell ref="A261:A262"/>
    <mergeCell ref="A263:A264"/>
    <mergeCell ref="A265:A266"/>
    <mergeCell ref="A267:A268"/>
    <mergeCell ref="A269:A270"/>
    <mergeCell ref="A271:A272"/>
    <mergeCell ref="A273:A274"/>
    <mergeCell ref="A276:A278"/>
    <mergeCell ref="A282:A283"/>
    <mergeCell ref="A284:A285"/>
    <mergeCell ref="A286:A287"/>
    <mergeCell ref="A289:A290"/>
    <mergeCell ref="A291:A292"/>
    <mergeCell ref="A294:A295"/>
    <mergeCell ref="A296:A297"/>
    <mergeCell ref="A299:A300"/>
    <mergeCell ref="A301:A302"/>
    <mergeCell ref="A306:A307"/>
    <mergeCell ref="A309:A310"/>
    <mergeCell ref="B4:B5"/>
    <mergeCell ref="B243:B253"/>
    <mergeCell ref="B254:B257"/>
    <mergeCell ref="B259:B260"/>
    <mergeCell ref="B261:B262"/>
    <mergeCell ref="B263:B264"/>
    <mergeCell ref="B265:B266"/>
    <mergeCell ref="B267:B268"/>
    <mergeCell ref="B269:B270"/>
    <mergeCell ref="B271:B272"/>
    <mergeCell ref="B273:B274"/>
    <mergeCell ref="B276:B278"/>
    <mergeCell ref="B282:B283"/>
    <mergeCell ref="B284:B285"/>
    <mergeCell ref="B286:B287"/>
    <mergeCell ref="B289:B290"/>
    <mergeCell ref="B291:B292"/>
    <mergeCell ref="B294:B295"/>
    <mergeCell ref="B296:B297"/>
    <mergeCell ref="B299:B300"/>
    <mergeCell ref="B301:B302"/>
    <mergeCell ref="B306:B307"/>
    <mergeCell ref="B309:B310"/>
    <mergeCell ref="B322:B328"/>
    <mergeCell ref="B329:B343"/>
    <mergeCell ref="B346:B361"/>
    <mergeCell ref="C284:C285"/>
    <mergeCell ref="C299:C300"/>
    <mergeCell ref="C301:C302"/>
    <mergeCell ref="C322:C328"/>
    <mergeCell ref="C329:C342"/>
    <mergeCell ref="D4:D5"/>
    <mergeCell ref="D243:D253"/>
    <mergeCell ref="D254:D257"/>
    <mergeCell ref="D296:D297"/>
    <mergeCell ref="D299:D300"/>
    <mergeCell ref="D301:D302"/>
    <mergeCell ref="D306:D307"/>
    <mergeCell ref="D309:D310"/>
    <mergeCell ref="D322:D327"/>
    <mergeCell ref="D346:D361"/>
    <mergeCell ref="D367:D373"/>
    <mergeCell ref="E243:E257"/>
    <mergeCell ref="E259:E260"/>
    <mergeCell ref="E261:E262"/>
    <mergeCell ref="E263:E264"/>
    <mergeCell ref="E265:E266"/>
    <mergeCell ref="E267:E268"/>
    <mergeCell ref="E269:E270"/>
    <mergeCell ref="E271:E272"/>
    <mergeCell ref="E273:E274"/>
    <mergeCell ref="E276:E278"/>
    <mergeCell ref="E282:E283"/>
    <mergeCell ref="E284:E285"/>
    <mergeCell ref="E286:E287"/>
    <mergeCell ref="E289:E290"/>
    <mergeCell ref="E291:E292"/>
    <mergeCell ref="E296:E297"/>
    <mergeCell ref="E299:E300"/>
    <mergeCell ref="E301:E302"/>
    <mergeCell ref="E306:E307"/>
    <mergeCell ref="E309:E310"/>
    <mergeCell ref="E367:E373"/>
    <mergeCell ref="F243:F253"/>
    <mergeCell ref="F254:F257"/>
    <mergeCell ref="F259:F260"/>
    <mergeCell ref="F261:F262"/>
    <mergeCell ref="F263:F264"/>
    <mergeCell ref="F265:F266"/>
    <mergeCell ref="F269:F270"/>
    <mergeCell ref="F271:F272"/>
    <mergeCell ref="F273:F274"/>
    <mergeCell ref="F276:F278"/>
    <mergeCell ref="F282:F283"/>
    <mergeCell ref="F284:F285"/>
    <mergeCell ref="F286:F287"/>
    <mergeCell ref="F289:F290"/>
    <mergeCell ref="F291:F292"/>
    <mergeCell ref="F296:F297"/>
    <mergeCell ref="F299:F300"/>
    <mergeCell ref="F301:F302"/>
    <mergeCell ref="F306:F307"/>
    <mergeCell ref="F309:F310"/>
    <mergeCell ref="G243:G253"/>
    <mergeCell ref="G254:G257"/>
    <mergeCell ref="G284:G285"/>
    <mergeCell ref="G296:G297"/>
    <mergeCell ref="G299:G300"/>
    <mergeCell ref="G301:G302"/>
    <mergeCell ref="G306:G307"/>
    <mergeCell ref="H243:H253"/>
    <mergeCell ref="H254:H257"/>
    <mergeCell ref="H284:H285"/>
    <mergeCell ref="H296:H297"/>
    <mergeCell ref="H299:H300"/>
    <mergeCell ref="H301:H302"/>
    <mergeCell ref="H306:H307"/>
    <mergeCell ref="I299:I300"/>
    <mergeCell ref="I301:I302"/>
    <mergeCell ref="I306:I307"/>
    <mergeCell ref="J299:J300"/>
    <mergeCell ref="J301:J302"/>
    <mergeCell ref="J306:J307"/>
    <mergeCell ref="K284:K285"/>
    <mergeCell ref="K296:K297"/>
    <mergeCell ref="K299:K300"/>
    <mergeCell ref="K301:K302"/>
    <mergeCell ref="K306:K307"/>
    <mergeCell ref="L4:L5"/>
    <mergeCell ref="L243:L257"/>
    <mergeCell ref="L259:L260"/>
    <mergeCell ref="L261:L262"/>
    <mergeCell ref="L263:L264"/>
    <mergeCell ref="L265:L266"/>
    <mergeCell ref="L267:L268"/>
    <mergeCell ref="L269:L270"/>
    <mergeCell ref="L271:L272"/>
    <mergeCell ref="L273:L274"/>
    <mergeCell ref="L276:L277"/>
    <mergeCell ref="L282:L283"/>
    <mergeCell ref="L284:L285"/>
    <mergeCell ref="L286:L287"/>
    <mergeCell ref="L289:L290"/>
    <mergeCell ref="L291:L292"/>
    <mergeCell ref="L294:L295"/>
    <mergeCell ref="L296:L297"/>
    <mergeCell ref="L299:L300"/>
    <mergeCell ref="L301:L302"/>
    <mergeCell ref="L306:L307"/>
    <mergeCell ref="L309:L310"/>
    <mergeCell ref="L367:L373"/>
    <mergeCell ref="M4:M5"/>
    <mergeCell ref="M243:M253"/>
    <mergeCell ref="M254:M257"/>
    <mergeCell ref="M259:M260"/>
    <mergeCell ref="M261:M262"/>
    <mergeCell ref="M263:M264"/>
    <mergeCell ref="M265:M266"/>
    <mergeCell ref="M267:M268"/>
    <mergeCell ref="M269:M270"/>
    <mergeCell ref="M271:M272"/>
    <mergeCell ref="M273:M274"/>
    <mergeCell ref="M276:M278"/>
    <mergeCell ref="M282:M283"/>
    <mergeCell ref="M284:M285"/>
    <mergeCell ref="M286:M287"/>
    <mergeCell ref="M289:M290"/>
    <mergeCell ref="M291:M292"/>
    <mergeCell ref="M294:M295"/>
    <mergeCell ref="M296:M297"/>
    <mergeCell ref="M299:M300"/>
    <mergeCell ref="M301:M302"/>
    <mergeCell ref="M306:M307"/>
    <mergeCell ref="M309:M310"/>
    <mergeCell ref="M346:M361"/>
    <mergeCell ref="N4:N5"/>
    <mergeCell ref="N273:N274"/>
    <mergeCell ref="N296:N297"/>
    <mergeCell ref="O4:O5"/>
    <mergeCell ref="O294:O295"/>
    <mergeCell ref="O296:O297"/>
  </mergeCells>
  <printOptions horizontalCentered="1"/>
  <pageMargins left="0.393055555555556" right="0.393055555555556" top="0.393055555555556" bottom="0.55" header="0.354166666666667" footer="0.393055555555556"/>
  <pageSetup paperSize="9" scale="50" fitToHeight="0" orientation="landscape" horizontalDpi="600"/>
  <headerFooter alignWithMargins="0">
    <oddFooter>&amp;C&amp;"宋体"&amp;12第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7"/>
  <sheetViews>
    <sheetView topLeftCell="A43" workbookViewId="0">
      <selection activeCell="C293" sqref="C293"/>
    </sheetView>
  </sheetViews>
  <sheetFormatPr defaultColWidth="8.88888888888889" defaultRowHeight="14.4"/>
  <cols>
    <col min="1" max="1" width="11.8888888888889" customWidth="1"/>
    <col min="2" max="2" width="13.6666666666667" customWidth="1"/>
  </cols>
  <sheetData>
    <row r="1" ht="17.1" customHeight="1" spans="1:14">
      <c r="A1" s="1"/>
      <c r="B1" s="2" t="s">
        <v>2006</v>
      </c>
      <c r="H1">
        <f>I1-L1</f>
        <v>0</v>
      </c>
      <c r="I1">
        <v>165</v>
      </c>
      <c r="J1" s="7">
        <v>165</v>
      </c>
      <c r="K1" s="8"/>
      <c r="L1">
        <f>J1+K1</f>
        <v>165</v>
      </c>
      <c r="M1" s="9">
        <v>165</v>
      </c>
      <c r="N1">
        <f>L1-M1</f>
        <v>0</v>
      </c>
    </row>
    <row r="2" ht="16.35" spans="1:14">
      <c r="A2" s="3" t="s">
        <v>1422</v>
      </c>
      <c r="B2" s="2"/>
      <c r="H2">
        <f t="shared" ref="H2:H33" si="0">I2-L2</f>
        <v>0</v>
      </c>
      <c r="I2">
        <v>148.5</v>
      </c>
      <c r="J2" s="7">
        <v>148.5</v>
      </c>
      <c r="K2" s="8"/>
      <c r="L2">
        <f t="shared" ref="L2:L33" si="1">J2+K2</f>
        <v>148.5</v>
      </c>
      <c r="M2" s="9">
        <v>148.5</v>
      </c>
      <c r="N2">
        <f t="shared" ref="N2:N33" si="2">L2-M2</f>
        <v>0</v>
      </c>
    </row>
    <row r="3" ht="16.35" spans="1:14">
      <c r="A3" s="3"/>
      <c r="B3" s="2"/>
      <c r="H3">
        <f t="shared" si="0"/>
        <v>0</v>
      </c>
      <c r="I3">
        <v>66</v>
      </c>
      <c r="J3" s="7">
        <v>66</v>
      </c>
      <c r="K3" s="8"/>
      <c r="L3">
        <f t="shared" si="1"/>
        <v>66</v>
      </c>
      <c r="M3" s="7">
        <v>66</v>
      </c>
      <c r="N3">
        <f t="shared" si="2"/>
        <v>0</v>
      </c>
    </row>
    <row r="4" ht="16.35" spans="1:14">
      <c r="A4" s="3"/>
      <c r="B4" s="2"/>
      <c r="H4">
        <f t="shared" si="0"/>
        <v>0</v>
      </c>
      <c r="I4">
        <v>66</v>
      </c>
      <c r="J4" s="7">
        <v>66</v>
      </c>
      <c r="K4" s="8"/>
      <c r="L4">
        <f t="shared" si="1"/>
        <v>66</v>
      </c>
      <c r="M4" s="7">
        <v>66</v>
      </c>
      <c r="N4">
        <f t="shared" si="2"/>
        <v>0</v>
      </c>
    </row>
    <row r="5" ht="16.35" spans="1:14">
      <c r="A5" s="3"/>
      <c r="B5" s="2"/>
      <c r="H5">
        <f t="shared" si="0"/>
        <v>0</v>
      </c>
      <c r="I5">
        <v>99</v>
      </c>
      <c r="J5" s="7">
        <v>99</v>
      </c>
      <c r="K5" s="8"/>
      <c r="L5">
        <f t="shared" si="1"/>
        <v>99</v>
      </c>
      <c r="M5" s="7">
        <v>99</v>
      </c>
      <c r="N5">
        <f t="shared" si="2"/>
        <v>0</v>
      </c>
    </row>
    <row r="6" ht="16.35" spans="1:14">
      <c r="A6" s="3"/>
      <c r="B6" s="2"/>
      <c r="H6">
        <f t="shared" si="0"/>
        <v>0</v>
      </c>
      <c r="I6">
        <v>119.13</v>
      </c>
      <c r="J6" s="10"/>
      <c r="K6" s="7">
        <v>119.13</v>
      </c>
      <c r="L6">
        <f t="shared" si="1"/>
        <v>119.13</v>
      </c>
      <c r="M6" s="7">
        <v>119.13</v>
      </c>
      <c r="N6">
        <f t="shared" si="2"/>
        <v>0</v>
      </c>
    </row>
    <row r="7" ht="16.35" spans="1:14">
      <c r="A7" s="4" t="s">
        <v>1422</v>
      </c>
      <c r="B7" s="2"/>
      <c r="H7">
        <f t="shared" si="0"/>
        <v>0</v>
      </c>
      <c r="I7">
        <v>86.8</v>
      </c>
      <c r="J7" s="7">
        <v>86.8</v>
      </c>
      <c r="K7" s="10"/>
      <c r="L7">
        <f t="shared" si="1"/>
        <v>86.8</v>
      </c>
      <c r="M7" s="7">
        <v>86.8</v>
      </c>
      <c r="N7">
        <f t="shared" si="2"/>
        <v>0</v>
      </c>
    </row>
    <row r="8" ht="16.35" spans="1:14">
      <c r="A8" s="4"/>
      <c r="B8" s="5" t="s">
        <v>2009</v>
      </c>
      <c r="F8">
        <v>57</v>
      </c>
      <c r="H8">
        <f t="shared" si="0"/>
        <v>0</v>
      </c>
      <c r="I8">
        <v>33</v>
      </c>
      <c r="J8" s="7">
        <v>33</v>
      </c>
      <c r="K8" s="10"/>
      <c r="L8">
        <f t="shared" si="1"/>
        <v>33</v>
      </c>
      <c r="M8" s="7">
        <v>33</v>
      </c>
      <c r="N8">
        <f t="shared" si="2"/>
        <v>0</v>
      </c>
    </row>
    <row r="9" ht="16.35" spans="1:14">
      <c r="A9" s="4" t="s">
        <v>1445</v>
      </c>
      <c r="B9" s="5" t="s">
        <v>1717</v>
      </c>
      <c r="F9">
        <v>80</v>
      </c>
      <c r="H9">
        <f t="shared" si="0"/>
        <v>0</v>
      </c>
      <c r="I9">
        <v>49.5</v>
      </c>
      <c r="J9" s="7">
        <v>49.5</v>
      </c>
      <c r="K9" s="10"/>
      <c r="L9">
        <f t="shared" si="1"/>
        <v>49.5</v>
      </c>
      <c r="M9" s="7">
        <v>49.5</v>
      </c>
      <c r="N9">
        <f t="shared" si="2"/>
        <v>0</v>
      </c>
    </row>
    <row r="10" ht="16.35" spans="1:14">
      <c r="A10" s="4"/>
      <c r="B10" s="5" t="s">
        <v>2088</v>
      </c>
      <c r="F10">
        <v>46</v>
      </c>
      <c r="H10">
        <f t="shared" si="0"/>
        <v>0</v>
      </c>
      <c r="I10">
        <v>82.5</v>
      </c>
      <c r="J10" s="11">
        <v>82.5</v>
      </c>
      <c r="K10" s="10"/>
      <c r="L10">
        <f t="shared" si="1"/>
        <v>82.5</v>
      </c>
      <c r="M10" s="11">
        <v>82.5</v>
      </c>
      <c r="N10">
        <f t="shared" si="2"/>
        <v>0</v>
      </c>
    </row>
    <row r="11" ht="17.1" customHeight="1" spans="1:14">
      <c r="A11" s="3"/>
      <c r="B11" s="5" t="s">
        <v>2029</v>
      </c>
      <c r="F11">
        <v>34.5</v>
      </c>
      <c r="H11">
        <f t="shared" si="0"/>
        <v>0</v>
      </c>
      <c r="I11">
        <v>82.5</v>
      </c>
      <c r="J11" s="11">
        <v>82.5</v>
      </c>
      <c r="K11" s="10"/>
      <c r="L11">
        <f t="shared" si="1"/>
        <v>82.5</v>
      </c>
      <c r="M11" s="11">
        <v>82.5</v>
      </c>
      <c r="N11">
        <f t="shared" si="2"/>
        <v>0</v>
      </c>
    </row>
    <row r="12" ht="16.35" spans="1:14">
      <c r="A12" s="3"/>
      <c r="B12" s="5"/>
      <c r="F12">
        <v>10</v>
      </c>
      <c r="H12">
        <f t="shared" si="0"/>
        <v>0</v>
      </c>
      <c r="I12">
        <v>99</v>
      </c>
      <c r="J12" s="11">
        <v>99</v>
      </c>
      <c r="K12" s="10"/>
      <c r="L12">
        <f t="shared" si="1"/>
        <v>99</v>
      </c>
      <c r="M12" s="11">
        <v>99</v>
      </c>
      <c r="N12">
        <f t="shared" si="2"/>
        <v>0</v>
      </c>
    </row>
    <row r="13" ht="16.35" spans="1:14">
      <c r="A13" s="3" t="s">
        <v>1111</v>
      </c>
      <c r="B13" s="5"/>
      <c r="F13">
        <v>59</v>
      </c>
      <c r="H13">
        <f t="shared" si="0"/>
        <v>0</v>
      </c>
      <c r="I13">
        <v>66</v>
      </c>
      <c r="J13" s="11">
        <v>66</v>
      </c>
      <c r="K13" s="10"/>
      <c r="L13">
        <f t="shared" si="1"/>
        <v>66</v>
      </c>
      <c r="M13" s="11">
        <v>66</v>
      </c>
      <c r="N13">
        <f t="shared" si="2"/>
        <v>0</v>
      </c>
    </row>
    <row r="14" ht="16.35" spans="1:14">
      <c r="A14" s="3"/>
      <c r="B14" s="5"/>
      <c r="F14">
        <v>34.5</v>
      </c>
      <c r="H14">
        <f t="shared" si="0"/>
        <v>0</v>
      </c>
      <c r="I14">
        <v>66</v>
      </c>
      <c r="J14" s="10"/>
      <c r="K14" s="11">
        <v>66</v>
      </c>
      <c r="L14">
        <f t="shared" si="1"/>
        <v>66</v>
      </c>
      <c r="M14" s="11">
        <v>66</v>
      </c>
      <c r="N14">
        <f t="shared" si="2"/>
        <v>0</v>
      </c>
    </row>
    <row r="15" ht="16.35" spans="1:14">
      <c r="A15" s="3"/>
      <c r="B15" s="5"/>
      <c r="F15">
        <v>46</v>
      </c>
      <c r="H15">
        <f t="shared" si="0"/>
        <v>0</v>
      </c>
      <c r="I15">
        <v>49.5</v>
      </c>
      <c r="J15" s="11" t="s">
        <v>3267</v>
      </c>
      <c r="K15" s="10"/>
      <c r="L15">
        <f t="shared" si="1"/>
        <v>49.5</v>
      </c>
      <c r="M15" s="11" t="s">
        <v>3267</v>
      </c>
      <c r="N15">
        <f t="shared" si="2"/>
        <v>0</v>
      </c>
    </row>
    <row r="16" ht="16.35" spans="1:14">
      <c r="A16" s="3"/>
      <c r="B16" s="5"/>
      <c r="F16">
        <v>23</v>
      </c>
      <c r="H16">
        <f t="shared" si="0"/>
        <v>0</v>
      </c>
      <c r="I16">
        <v>41.25</v>
      </c>
      <c r="J16" s="10"/>
      <c r="K16" s="7">
        <v>41.25</v>
      </c>
      <c r="L16">
        <f t="shared" si="1"/>
        <v>41.25</v>
      </c>
      <c r="M16" s="7">
        <v>41.25</v>
      </c>
      <c r="N16">
        <f t="shared" si="2"/>
        <v>0</v>
      </c>
    </row>
    <row r="17" ht="16.35" spans="1:14">
      <c r="A17" s="4" t="s">
        <v>1111</v>
      </c>
      <c r="B17" s="5"/>
      <c r="F17">
        <v>23</v>
      </c>
      <c r="H17">
        <f t="shared" si="0"/>
        <v>0</v>
      </c>
      <c r="I17">
        <v>66</v>
      </c>
      <c r="J17" s="11">
        <v>66</v>
      </c>
      <c r="K17" s="10"/>
      <c r="L17">
        <f t="shared" si="1"/>
        <v>66</v>
      </c>
      <c r="M17" s="12">
        <v>66</v>
      </c>
      <c r="N17">
        <f t="shared" si="2"/>
        <v>0</v>
      </c>
    </row>
    <row r="18" ht="16.35" spans="1:14">
      <c r="A18" s="4"/>
      <c r="B18" s="5" t="s">
        <v>2043</v>
      </c>
      <c r="F18">
        <v>48.5</v>
      </c>
      <c r="H18">
        <f t="shared" si="0"/>
        <v>0</v>
      </c>
      <c r="I18">
        <v>99</v>
      </c>
      <c r="J18" s="11">
        <v>99</v>
      </c>
      <c r="K18" s="10"/>
      <c r="L18">
        <f t="shared" si="1"/>
        <v>99</v>
      </c>
      <c r="M18" s="12">
        <v>99</v>
      </c>
      <c r="N18">
        <f t="shared" si="2"/>
        <v>0</v>
      </c>
    </row>
    <row r="19" ht="17.1" customHeight="1" spans="1:14">
      <c r="A19" s="3" t="s">
        <v>1433</v>
      </c>
      <c r="B19" s="5" t="s">
        <v>2106</v>
      </c>
      <c r="F19">
        <v>40</v>
      </c>
      <c r="H19">
        <f t="shared" si="0"/>
        <v>0</v>
      </c>
      <c r="I19">
        <v>49.5</v>
      </c>
      <c r="J19" s="11">
        <v>49.5</v>
      </c>
      <c r="K19" s="10"/>
      <c r="L19">
        <f t="shared" si="1"/>
        <v>49.5</v>
      </c>
      <c r="M19" s="12">
        <v>49.5</v>
      </c>
      <c r="N19">
        <f t="shared" si="2"/>
        <v>0</v>
      </c>
    </row>
    <row r="20" ht="16.35" spans="1:14">
      <c r="A20" s="3"/>
      <c r="B20" s="5"/>
      <c r="F20">
        <v>70</v>
      </c>
      <c r="H20">
        <f t="shared" si="0"/>
        <v>0</v>
      </c>
      <c r="I20">
        <v>99</v>
      </c>
      <c r="J20" s="11">
        <v>99</v>
      </c>
      <c r="K20" s="10"/>
      <c r="L20">
        <f t="shared" si="1"/>
        <v>99</v>
      </c>
      <c r="M20" s="12">
        <v>99</v>
      </c>
      <c r="N20">
        <f t="shared" si="2"/>
        <v>0</v>
      </c>
    </row>
    <row r="21" ht="16.35" spans="1:14">
      <c r="A21" s="3" t="s">
        <v>1433</v>
      </c>
      <c r="B21" s="5"/>
      <c r="F21">
        <v>46</v>
      </c>
      <c r="H21">
        <f t="shared" si="0"/>
        <v>0</v>
      </c>
      <c r="I21">
        <v>66</v>
      </c>
      <c r="J21" s="11">
        <v>66</v>
      </c>
      <c r="K21" s="10"/>
      <c r="L21">
        <f t="shared" si="1"/>
        <v>66</v>
      </c>
      <c r="M21" s="12">
        <v>66</v>
      </c>
      <c r="N21">
        <f t="shared" si="2"/>
        <v>0</v>
      </c>
    </row>
    <row r="22" ht="16.35" spans="1:14">
      <c r="A22" s="3"/>
      <c r="B22" s="5"/>
      <c r="H22">
        <f t="shared" si="0"/>
        <v>0</v>
      </c>
      <c r="I22">
        <v>33</v>
      </c>
      <c r="J22" s="11">
        <v>33</v>
      </c>
      <c r="K22" s="10"/>
      <c r="L22">
        <f t="shared" si="1"/>
        <v>33</v>
      </c>
      <c r="M22" s="12">
        <v>33</v>
      </c>
      <c r="N22">
        <f t="shared" si="2"/>
        <v>0</v>
      </c>
    </row>
    <row r="23" ht="16.35" spans="1:14">
      <c r="A23" s="3"/>
      <c r="B23" s="5"/>
      <c r="H23">
        <f t="shared" si="0"/>
        <v>0</v>
      </c>
      <c r="I23">
        <v>33</v>
      </c>
      <c r="J23" s="11">
        <v>33</v>
      </c>
      <c r="K23" s="10"/>
      <c r="L23">
        <f t="shared" si="1"/>
        <v>33</v>
      </c>
      <c r="M23" s="12">
        <v>33</v>
      </c>
      <c r="N23">
        <f t="shared" si="2"/>
        <v>0</v>
      </c>
    </row>
    <row r="24" ht="16.35" spans="1:14">
      <c r="A24" s="3"/>
      <c r="B24" s="5"/>
      <c r="H24">
        <f t="shared" si="0"/>
        <v>0</v>
      </c>
      <c r="I24">
        <v>85.8</v>
      </c>
      <c r="J24" s="11">
        <v>85.8</v>
      </c>
      <c r="K24" s="10"/>
      <c r="L24">
        <f t="shared" si="1"/>
        <v>85.8</v>
      </c>
      <c r="M24" s="11">
        <v>85.8</v>
      </c>
      <c r="N24">
        <f t="shared" si="2"/>
        <v>0</v>
      </c>
    </row>
    <row r="25" ht="16.35" spans="1:14">
      <c r="A25" s="3"/>
      <c r="B25" s="5"/>
      <c r="H25">
        <f t="shared" si="0"/>
        <v>0</v>
      </c>
      <c r="I25">
        <v>66</v>
      </c>
      <c r="J25" s="11">
        <v>66</v>
      </c>
      <c r="K25" s="10"/>
      <c r="L25">
        <f t="shared" si="1"/>
        <v>66</v>
      </c>
      <c r="M25" s="11">
        <v>66</v>
      </c>
      <c r="N25">
        <f t="shared" si="2"/>
        <v>0</v>
      </c>
    </row>
    <row r="26" ht="16.35" spans="1:14">
      <c r="A26" s="3"/>
      <c r="B26" s="5"/>
      <c r="H26">
        <f t="shared" si="0"/>
        <v>0</v>
      </c>
      <c r="I26">
        <v>82.5</v>
      </c>
      <c r="J26" s="13">
        <v>82.5</v>
      </c>
      <c r="K26" s="10"/>
      <c r="L26">
        <f t="shared" si="1"/>
        <v>82.5</v>
      </c>
      <c r="M26" s="13">
        <v>82.5</v>
      </c>
      <c r="N26">
        <f t="shared" si="2"/>
        <v>0</v>
      </c>
    </row>
    <row r="27" ht="16.35" spans="1:14">
      <c r="A27" s="3"/>
      <c r="B27" s="5"/>
      <c r="H27">
        <f t="shared" si="0"/>
        <v>0</v>
      </c>
      <c r="I27">
        <v>99</v>
      </c>
      <c r="J27" s="13">
        <v>99</v>
      </c>
      <c r="K27" s="10"/>
      <c r="L27">
        <f t="shared" si="1"/>
        <v>99</v>
      </c>
      <c r="M27" s="13">
        <v>99</v>
      </c>
      <c r="N27">
        <f t="shared" si="2"/>
        <v>0</v>
      </c>
    </row>
    <row r="28" ht="16.35" spans="1:14">
      <c r="A28" s="4" t="s">
        <v>1433</v>
      </c>
      <c r="B28" s="5"/>
      <c r="H28">
        <f t="shared" si="0"/>
        <v>0</v>
      </c>
      <c r="I28">
        <v>49.5</v>
      </c>
      <c r="J28" s="13">
        <v>49.5</v>
      </c>
      <c r="K28" s="10"/>
      <c r="L28">
        <f t="shared" si="1"/>
        <v>49.5</v>
      </c>
      <c r="M28" s="13">
        <v>49.5</v>
      </c>
      <c r="N28">
        <f t="shared" si="2"/>
        <v>0</v>
      </c>
    </row>
    <row r="29" ht="16.35" spans="1:14">
      <c r="A29" s="4" t="s">
        <v>1461</v>
      </c>
      <c r="B29" s="5" t="s">
        <v>2136</v>
      </c>
      <c r="H29">
        <f t="shared" si="0"/>
        <v>0</v>
      </c>
      <c r="I29">
        <v>115.5</v>
      </c>
      <c r="J29" s="10"/>
      <c r="K29" s="7">
        <v>115.5</v>
      </c>
      <c r="L29">
        <f t="shared" si="1"/>
        <v>115.5</v>
      </c>
      <c r="M29" s="7">
        <v>115.5</v>
      </c>
      <c r="N29">
        <f t="shared" si="2"/>
        <v>0</v>
      </c>
    </row>
    <row r="30" ht="16.35" spans="1:14">
      <c r="A30" s="4"/>
      <c r="B30" s="5" t="s">
        <v>1390</v>
      </c>
      <c r="H30">
        <f t="shared" si="0"/>
        <v>0</v>
      </c>
      <c r="I30">
        <v>33</v>
      </c>
      <c r="J30" s="10"/>
      <c r="K30" s="7">
        <v>33</v>
      </c>
      <c r="L30">
        <f t="shared" si="1"/>
        <v>33</v>
      </c>
      <c r="M30" s="7">
        <v>33</v>
      </c>
      <c r="N30">
        <f t="shared" si="2"/>
        <v>0</v>
      </c>
    </row>
    <row r="31" ht="17.1" customHeight="1" spans="1:14">
      <c r="A31" s="6" t="s">
        <v>1449</v>
      </c>
      <c r="B31" s="5" t="s">
        <v>2538</v>
      </c>
      <c r="H31">
        <f t="shared" si="0"/>
        <v>0</v>
      </c>
      <c r="I31">
        <v>99</v>
      </c>
      <c r="J31" s="7">
        <v>99</v>
      </c>
      <c r="K31" s="10"/>
      <c r="L31">
        <f t="shared" si="1"/>
        <v>99</v>
      </c>
      <c r="M31" s="14">
        <v>99</v>
      </c>
      <c r="N31">
        <f t="shared" si="2"/>
        <v>0</v>
      </c>
    </row>
    <row r="32" ht="16.35" spans="1:14">
      <c r="A32" s="3"/>
      <c r="B32" s="5"/>
      <c r="H32">
        <f t="shared" si="0"/>
        <v>0</v>
      </c>
      <c r="I32">
        <v>66</v>
      </c>
      <c r="J32" s="7">
        <v>66</v>
      </c>
      <c r="K32" s="10"/>
      <c r="L32">
        <f t="shared" si="1"/>
        <v>66</v>
      </c>
      <c r="M32" s="14">
        <v>66</v>
      </c>
      <c r="N32">
        <f t="shared" si="2"/>
        <v>0</v>
      </c>
    </row>
    <row r="33" ht="16.35" spans="1:14">
      <c r="A33" s="3"/>
      <c r="B33" s="5"/>
      <c r="H33">
        <f t="shared" si="0"/>
        <v>0</v>
      </c>
      <c r="I33">
        <v>102.3</v>
      </c>
      <c r="J33" s="7">
        <v>102.3</v>
      </c>
      <c r="K33" s="10"/>
      <c r="L33">
        <f t="shared" si="1"/>
        <v>102.3</v>
      </c>
      <c r="M33" s="7">
        <v>102.3</v>
      </c>
      <c r="N33">
        <f t="shared" si="2"/>
        <v>0</v>
      </c>
    </row>
    <row r="34" ht="16.35" spans="1:14">
      <c r="A34" s="3"/>
      <c r="B34" s="5"/>
      <c r="H34">
        <f t="shared" ref="H34:H65" si="3">I34-L34</f>
        <v>0</v>
      </c>
      <c r="I34">
        <v>33</v>
      </c>
      <c r="J34" s="7">
        <v>33</v>
      </c>
      <c r="K34" s="10"/>
      <c r="L34">
        <f t="shared" ref="L34:L65" si="4">J34+K34</f>
        <v>33</v>
      </c>
      <c r="M34" s="14">
        <v>33</v>
      </c>
      <c r="N34">
        <f t="shared" ref="N34:N65" si="5">L34-M34</f>
        <v>0</v>
      </c>
    </row>
    <row r="35" ht="16.35" spans="1:14">
      <c r="A35" s="3"/>
      <c r="B35" s="5"/>
      <c r="H35">
        <f t="shared" si="3"/>
        <v>0</v>
      </c>
      <c r="I35">
        <v>165</v>
      </c>
      <c r="J35" s="7">
        <v>165</v>
      </c>
      <c r="K35" s="10"/>
      <c r="L35">
        <f t="shared" si="4"/>
        <v>165</v>
      </c>
      <c r="M35" s="9">
        <v>165</v>
      </c>
      <c r="N35">
        <f t="shared" si="5"/>
        <v>0</v>
      </c>
    </row>
    <row r="36" ht="16.35" spans="1:14">
      <c r="A36" s="3"/>
      <c r="B36" s="5"/>
      <c r="H36">
        <f t="shared" si="3"/>
        <v>0</v>
      </c>
      <c r="I36">
        <v>16.5</v>
      </c>
      <c r="J36" s="7">
        <v>16.5</v>
      </c>
      <c r="K36" s="10"/>
      <c r="L36">
        <f t="shared" si="4"/>
        <v>16.5</v>
      </c>
      <c r="M36" s="9">
        <v>16.5</v>
      </c>
      <c r="N36">
        <f t="shared" si="5"/>
        <v>0</v>
      </c>
    </row>
    <row r="37" ht="16.35" spans="1:14">
      <c r="A37" s="3"/>
      <c r="B37" s="5"/>
      <c r="H37">
        <f t="shared" si="3"/>
        <v>0</v>
      </c>
      <c r="I37">
        <v>29.7</v>
      </c>
      <c r="J37" s="7">
        <v>29.7</v>
      </c>
      <c r="K37" s="10"/>
      <c r="L37">
        <f t="shared" si="4"/>
        <v>29.7</v>
      </c>
      <c r="M37" s="9">
        <v>29.7</v>
      </c>
      <c r="N37">
        <f t="shared" si="5"/>
        <v>0</v>
      </c>
    </row>
    <row r="38" ht="16.35" spans="1:14">
      <c r="A38" s="3"/>
      <c r="B38" s="5"/>
      <c r="H38">
        <f t="shared" si="3"/>
        <v>0</v>
      </c>
      <c r="I38">
        <v>158.4</v>
      </c>
      <c r="J38" s="7">
        <v>158.4</v>
      </c>
      <c r="K38" s="10"/>
      <c r="L38">
        <f t="shared" si="4"/>
        <v>158.4</v>
      </c>
      <c r="M38" s="9">
        <v>158.4</v>
      </c>
      <c r="N38">
        <f t="shared" si="5"/>
        <v>0</v>
      </c>
    </row>
    <row r="39" ht="16.35" spans="1:14">
      <c r="A39" s="3"/>
      <c r="B39" s="5"/>
      <c r="H39">
        <f t="shared" si="3"/>
        <v>0</v>
      </c>
      <c r="I39">
        <v>115.5</v>
      </c>
      <c r="J39" s="10"/>
      <c r="K39" s="7">
        <v>115.5</v>
      </c>
      <c r="L39">
        <f t="shared" si="4"/>
        <v>115.5</v>
      </c>
      <c r="M39" s="9">
        <v>115.5</v>
      </c>
      <c r="N39">
        <f t="shared" si="5"/>
        <v>0</v>
      </c>
    </row>
    <row r="40" ht="16.35" spans="1:14">
      <c r="A40" s="3"/>
      <c r="B40" s="5"/>
      <c r="H40">
        <f t="shared" si="3"/>
        <v>0</v>
      </c>
      <c r="I40">
        <v>33</v>
      </c>
      <c r="J40" s="7">
        <v>33</v>
      </c>
      <c r="K40" s="10"/>
      <c r="L40">
        <f t="shared" si="4"/>
        <v>33</v>
      </c>
      <c r="M40" s="9">
        <v>33</v>
      </c>
      <c r="N40">
        <f t="shared" si="5"/>
        <v>0</v>
      </c>
    </row>
    <row r="41" ht="16.35" spans="1:14">
      <c r="A41" s="4" t="s">
        <v>1449</v>
      </c>
      <c r="B41" s="5"/>
      <c r="H41">
        <f t="shared" si="3"/>
        <v>0</v>
      </c>
      <c r="I41">
        <v>42.9</v>
      </c>
      <c r="J41" s="10"/>
      <c r="K41" s="7">
        <v>42.9</v>
      </c>
      <c r="L41">
        <f t="shared" si="4"/>
        <v>42.9</v>
      </c>
      <c r="M41" s="9">
        <v>42.9</v>
      </c>
      <c r="N41">
        <f t="shared" si="5"/>
        <v>0</v>
      </c>
    </row>
    <row r="42" ht="16.35" spans="1:14">
      <c r="A42" s="4"/>
      <c r="B42" s="5" t="s">
        <v>2177</v>
      </c>
      <c r="H42">
        <f t="shared" si="3"/>
        <v>0</v>
      </c>
      <c r="I42">
        <v>132</v>
      </c>
      <c r="J42" s="10"/>
      <c r="K42" s="7">
        <v>132</v>
      </c>
      <c r="L42">
        <f t="shared" si="4"/>
        <v>132</v>
      </c>
      <c r="M42" s="14">
        <v>132</v>
      </c>
      <c r="N42">
        <f t="shared" si="5"/>
        <v>0</v>
      </c>
    </row>
    <row r="43" ht="16.35" spans="1:14">
      <c r="A43" s="4"/>
      <c r="B43" s="5" t="s">
        <v>1760</v>
      </c>
      <c r="H43">
        <f t="shared" si="3"/>
        <v>0</v>
      </c>
      <c r="I43">
        <v>99</v>
      </c>
      <c r="J43" s="10"/>
      <c r="K43" s="7">
        <v>99</v>
      </c>
      <c r="L43">
        <f t="shared" si="4"/>
        <v>99</v>
      </c>
      <c r="M43" s="14">
        <v>99</v>
      </c>
      <c r="N43">
        <f t="shared" si="5"/>
        <v>0</v>
      </c>
    </row>
    <row r="44" ht="17.1" customHeight="1" spans="1:14">
      <c r="A44" s="3"/>
      <c r="B44" s="5" t="s">
        <v>1364</v>
      </c>
      <c r="H44">
        <f t="shared" si="3"/>
        <v>0</v>
      </c>
      <c r="I44">
        <v>66</v>
      </c>
      <c r="J44" s="7">
        <v>66</v>
      </c>
      <c r="K44" s="10"/>
      <c r="L44">
        <f t="shared" si="4"/>
        <v>66</v>
      </c>
      <c r="M44" s="14">
        <v>66</v>
      </c>
      <c r="N44">
        <f t="shared" si="5"/>
        <v>0</v>
      </c>
    </row>
    <row r="45" ht="16.35" spans="1:14">
      <c r="A45" s="3"/>
      <c r="B45" s="5"/>
      <c r="H45">
        <f t="shared" si="3"/>
        <v>0</v>
      </c>
      <c r="I45">
        <v>49.5</v>
      </c>
      <c r="J45" s="10"/>
      <c r="K45" s="7">
        <v>49.5</v>
      </c>
      <c r="L45">
        <f t="shared" si="4"/>
        <v>49.5</v>
      </c>
      <c r="M45" s="14">
        <v>49.5</v>
      </c>
      <c r="N45">
        <f t="shared" si="5"/>
        <v>0</v>
      </c>
    </row>
    <row r="46" ht="16.35" spans="1:14">
      <c r="A46" s="3"/>
      <c r="B46" s="5"/>
      <c r="H46">
        <f t="shared" si="3"/>
        <v>0</v>
      </c>
      <c r="I46">
        <v>66</v>
      </c>
      <c r="J46" s="7">
        <v>66</v>
      </c>
      <c r="K46" s="10"/>
      <c r="L46">
        <f t="shared" si="4"/>
        <v>66</v>
      </c>
      <c r="M46" s="14">
        <v>66</v>
      </c>
      <c r="N46">
        <f t="shared" si="5"/>
        <v>0</v>
      </c>
    </row>
    <row r="47" ht="16.35" spans="1:14">
      <c r="A47" s="3"/>
      <c r="B47" s="5"/>
      <c r="H47">
        <f t="shared" si="3"/>
        <v>0</v>
      </c>
      <c r="I47">
        <v>82.5</v>
      </c>
      <c r="J47" s="7">
        <v>82.5</v>
      </c>
      <c r="K47" s="10"/>
      <c r="L47">
        <f t="shared" si="4"/>
        <v>82.5</v>
      </c>
      <c r="M47" s="14">
        <v>82.5</v>
      </c>
      <c r="N47">
        <f t="shared" si="5"/>
        <v>0</v>
      </c>
    </row>
    <row r="48" ht="16.35" spans="1:14">
      <c r="A48" s="3" t="s">
        <v>1405</v>
      </c>
      <c r="B48" s="5"/>
      <c r="H48">
        <f t="shared" si="3"/>
        <v>0</v>
      </c>
      <c r="I48">
        <v>36.3</v>
      </c>
      <c r="J48" s="10"/>
      <c r="K48" s="7">
        <v>36.3</v>
      </c>
      <c r="L48">
        <f t="shared" si="4"/>
        <v>36.3</v>
      </c>
      <c r="M48" s="14">
        <v>36.3</v>
      </c>
      <c r="N48">
        <f t="shared" si="5"/>
        <v>0</v>
      </c>
    </row>
    <row r="49" ht="16.35" spans="1:14">
      <c r="A49" s="3"/>
      <c r="B49" s="5"/>
      <c r="H49">
        <f t="shared" si="3"/>
        <v>0</v>
      </c>
      <c r="I49">
        <v>49.5</v>
      </c>
      <c r="J49" s="7">
        <v>49.5</v>
      </c>
      <c r="K49" s="10"/>
      <c r="L49">
        <f t="shared" si="4"/>
        <v>49.5</v>
      </c>
      <c r="M49" s="14">
        <v>49.5</v>
      </c>
      <c r="N49">
        <f t="shared" si="5"/>
        <v>0</v>
      </c>
    </row>
    <row r="50" ht="16.35" spans="1:14">
      <c r="A50" s="3"/>
      <c r="B50" s="5"/>
      <c r="H50">
        <f t="shared" si="3"/>
        <v>0</v>
      </c>
      <c r="I50">
        <v>115.5</v>
      </c>
      <c r="J50" s="7">
        <v>115.5</v>
      </c>
      <c r="K50" s="10"/>
      <c r="L50">
        <f t="shared" si="4"/>
        <v>115.5</v>
      </c>
      <c r="M50" s="7">
        <v>115.5</v>
      </c>
      <c r="N50">
        <f t="shared" si="5"/>
        <v>0</v>
      </c>
    </row>
    <row r="51" ht="16.35" spans="1:14">
      <c r="A51" s="3"/>
      <c r="B51" s="5"/>
      <c r="H51">
        <f t="shared" si="3"/>
        <v>0</v>
      </c>
      <c r="I51">
        <v>26.4</v>
      </c>
      <c r="J51" s="7">
        <v>26.4</v>
      </c>
      <c r="K51" s="10"/>
      <c r="L51">
        <f t="shared" si="4"/>
        <v>26.4</v>
      </c>
      <c r="M51" s="7">
        <v>26.6</v>
      </c>
      <c r="N51">
        <f t="shared" si="5"/>
        <v>-0.200000000000003</v>
      </c>
    </row>
    <row r="52" ht="16.35" spans="1:14">
      <c r="A52" s="3"/>
      <c r="B52" s="5"/>
      <c r="H52">
        <f t="shared" si="3"/>
        <v>0</v>
      </c>
      <c r="I52">
        <v>66</v>
      </c>
      <c r="J52" s="7">
        <v>66</v>
      </c>
      <c r="K52" s="10"/>
      <c r="L52">
        <f t="shared" si="4"/>
        <v>66</v>
      </c>
      <c r="M52" s="7">
        <v>66</v>
      </c>
      <c r="N52">
        <f t="shared" si="5"/>
        <v>0</v>
      </c>
    </row>
    <row r="53" ht="16.35" spans="1:14">
      <c r="A53" s="3"/>
      <c r="B53" s="5"/>
      <c r="H53">
        <f t="shared" si="3"/>
        <v>0</v>
      </c>
      <c r="I53">
        <v>66</v>
      </c>
      <c r="J53" s="10"/>
      <c r="K53" s="7">
        <v>66</v>
      </c>
      <c r="L53">
        <f t="shared" si="4"/>
        <v>66</v>
      </c>
      <c r="M53" s="7">
        <v>66</v>
      </c>
      <c r="N53">
        <f t="shared" si="5"/>
        <v>0</v>
      </c>
    </row>
    <row r="54" ht="16.35" spans="1:14">
      <c r="A54" s="4" t="s">
        <v>1405</v>
      </c>
      <c r="B54" s="5"/>
      <c r="H54">
        <f t="shared" si="3"/>
        <v>0</v>
      </c>
      <c r="I54">
        <v>33</v>
      </c>
      <c r="J54" s="10"/>
      <c r="K54" s="7">
        <v>33</v>
      </c>
      <c r="L54">
        <f t="shared" si="4"/>
        <v>33</v>
      </c>
      <c r="M54" s="7">
        <v>33</v>
      </c>
      <c r="N54">
        <f t="shared" si="5"/>
        <v>0</v>
      </c>
    </row>
    <row r="55" ht="16.35" spans="1:14">
      <c r="A55" s="4"/>
      <c r="B55" s="5" t="s">
        <v>1823</v>
      </c>
      <c r="H55">
        <f t="shared" si="3"/>
        <v>0</v>
      </c>
      <c r="I55">
        <v>33</v>
      </c>
      <c r="J55" s="7">
        <v>33</v>
      </c>
      <c r="K55" s="10"/>
      <c r="L55">
        <f t="shared" si="4"/>
        <v>33</v>
      </c>
      <c r="M55" s="7">
        <v>33</v>
      </c>
      <c r="N55">
        <f t="shared" si="5"/>
        <v>0</v>
      </c>
    </row>
    <row r="56" ht="16.35" spans="1:14">
      <c r="A56" s="4"/>
      <c r="B56" s="5" t="s">
        <v>1790</v>
      </c>
      <c r="H56">
        <f t="shared" si="3"/>
        <v>0</v>
      </c>
      <c r="I56">
        <v>66</v>
      </c>
      <c r="J56" s="7">
        <v>66</v>
      </c>
      <c r="K56" s="10"/>
      <c r="L56">
        <f t="shared" si="4"/>
        <v>66</v>
      </c>
      <c r="M56" s="7">
        <v>66</v>
      </c>
      <c r="N56">
        <f t="shared" si="5"/>
        <v>0</v>
      </c>
    </row>
    <row r="57" ht="16.35" spans="1:14">
      <c r="A57" s="4" t="s">
        <v>1418</v>
      </c>
      <c r="B57" s="5" t="s">
        <v>2066</v>
      </c>
      <c r="H57">
        <f t="shared" si="3"/>
        <v>0</v>
      </c>
      <c r="I57">
        <v>49.5</v>
      </c>
      <c r="J57" s="10"/>
      <c r="K57" s="7">
        <v>49.5</v>
      </c>
      <c r="L57">
        <f t="shared" si="4"/>
        <v>49.5</v>
      </c>
      <c r="M57" s="7">
        <v>49.5</v>
      </c>
      <c r="N57">
        <f t="shared" si="5"/>
        <v>0</v>
      </c>
    </row>
    <row r="58" ht="17.1" customHeight="1" spans="1:14">
      <c r="A58" s="3"/>
      <c r="B58" s="5" t="s">
        <v>1708</v>
      </c>
      <c r="H58">
        <f t="shared" si="3"/>
        <v>0</v>
      </c>
      <c r="I58">
        <v>66</v>
      </c>
      <c r="J58" s="7">
        <v>66</v>
      </c>
      <c r="K58" s="10"/>
      <c r="L58">
        <f t="shared" si="4"/>
        <v>66</v>
      </c>
      <c r="M58" s="7">
        <v>66</v>
      </c>
      <c r="N58">
        <f t="shared" si="5"/>
        <v>0</v>
      </c>
    </row>
    <row r="59" ht="16.35" spans="1:14">
      <c r="A59" s="3" t="s">
        <v>1401</v>
      </c>
      <c r="B59" s="5"/>
      <c r="H59">
        <f t="shared" si="3"/>
        <v>0</v>
      </c>
      <c r="I59">
        <v>16.5</v>
      </c>
      <c r="J59" s="7">
        <v>16.5</v>
      </c>
      <c r="K59" s="10"/>
      <c r="L59">
        <f t="shared" si="4"/>
        <v>16.5</v>
      </c>
      <c r="M59" s="7">
        <v>16.5</v>
      </c>
      <c r="N59">
        <f t="shared" si="5"/>
        <v>0</v>
      </c>
    </row>
    <row r="60" ht="16.35" spans="1:14">
      <c r="A60" s="3"/>
      <c r="B60" s="5"/>
      <c r="H60">
        <f t="shared" si="3"/>
        <v>0</v>
      </c>
      <c r="I60">
        <v>49.5</v>
      </c>
      <c r="J60" s="7">
        <v>49.5</v>
      </c>
      <c r="K60" s="10"/>
      <c r="L60">
        <f t="shared" si="4"/>
        <v>49.5</v>
      </c>
      <c r="M60" s="7">
        <v>49.5</v>
      </c>
      <c r="N60">
        <f t="shared" si="5"/>
        <v>0</v>
      </c>
    </row>
    <row r="61" ht="16.35" spans="1:14">
      <c r="A61" s="3"/>
      <c r="B61" s="5"/>
      <c r="H61">
        <f t="shared" si="3"/>
        <v>0</v>
      </c>
      <c r="I61">
        <v>26.4</v>
      </c>
      <c r="J61" s="10"/>
      <c r="K61" s="7">
        <v>26.4</v>
      </c>
      <c r="L61">
        <f t="shared" si="4"/>
        <v>26.4</v>
      </c>
      <c r="M61" s="7">
        <v>26.4</v>
      </c>
      <c r="N61">
        <f t="shared" si="5"/>
        <v>0</v>
      </c>
    </row>
    <row r="62" ht="16.35" spans="1:14">
      <c r="A62" s="3"/>
      <c r="B62" s="5"/>
      <c r="H62">
        <f t="shared" si="3"/>
        <v>0</v>
      </c>
      <c r="I62">
        <v>66</v>
      </c>
      <c r="J62" s="10"/>
      <c r="K62" s="7">
        <v>66</v>
      </c>
      <c r="L62">
        <f t="shared" si="4"/>
        <v>66</v>
      </c>
      <c r="M62" s="7">
        <v>66</v>
      </c>
      <c r="N62">
        <f t="shared" si="5"/>
        <v>0</v>
      </c>
    </row>
    <row r="63" ht="16.35" spans="1:14">
      <c r="A63" s="4" t="s">
        <v>1401</v>
      </c>
      <c r="B63" s="5"/>
      <c r="H63">
        <f t="shared" si="3"/>
        <v>0</v>
      </c>
      <c r="I63">
        <v>59.4</v>
      </c>
      <c r="J63" s="7">
        <v>59.4</v>
      </c>
      <c r="K63" s="10"/>
      <c r="L63">
        <f t="shared" si="4"/>
        <v>59.4</v>
      </c>
      <c r="M63" s="7">
        <v>59.4</v>
      </c>
      <c r="N63">
        <f t="shared" si="5"/>
        <v>0</v>
      </c>
    </row>
    <row r="64" ht="16.35" spans="1:14">
      <c r="A64" s="4"/>
      <c r="B64" s="5" t="s">
        <v>2047</v>
      </c>
      <c r="H64">
        <f t="shared" si="3"/>
        <v>0</v>
      </c>
      <c r="I64">
        <v>33</v>
      </c>
      <c r="J64" s="7">
        <v>33</v>
      </c>
      <c r="K64" s="10"/>
      <c r="L64">
        <f t="shared" si="4"/>
        <v>33</v>
      </c>
      <c r="M64" s="7">
        <v>33</v>
      </c>
      <c r="N64">
        <f t="shared" si="5"/>
        <v>0</v>
      </c>
    </row>
    <row r="65" ht="16.35" spans="1:14">
      <c r="A65" s="4" t="s">
        <v>1426</v>
      </c>
      <c r="B65" s="5" t="s">
        <v>2195</v>
      </c>
      <c r="H65">
        <f t="shared" si="3"/>
        <v>0</v>
      </c>
      <c r="I65">
        <v>66</v>
      </c>
      <c r="J65" s="7">
        <v>66</v>
      </c>
      <c r="K65" s="10"/>
      <c r="L65">
        <f t="shared" si="4"/>
        <v>66</v>
      </c>
      <c r="M65" s="7">
        <v>66</v>
      </c>
      <c r="N65">
        <f t="shared" si="5"/>
        <v>0</v>
      </c>
    </row>
    <row r="66" ht="16.35" spans="1:14">
      <c r="A66" s="4"/>
      <c r="B66" s="5" t="s">
        <v>2213</v>
      </c>
      <c r="H66">
        <f t="shared" ref="H66:H97" si="6">I66-L66</f>
        <v>0</v>
      </c>
      <c r="I66">
        <v>92.4</v>
      </c>
      <c r="J66" s="7">
        <v>92.4</v>
      </c>
      <c r="K66" s="10"/>
      <c r="L66">
        <f t="shared" ref="L66:L97" si="7">J66+K66</f>
        <v>92.4</v>
      </c>
      <c r="M66" s="7">
        <v>92.4</v>
      </c>
      <c r="N66">
        <f t="shared" ref="N66:N97" si="8">L66-M66</f>
        <v>0</v>
      </c>
    </row>
    <row r="67" ht="17.1" customHeight="1" spans="1:14">
      <c r="A67" s="3"/>
      <c r="B67" s="5" t="s">
        <v>2192</v>
      </c>
      <c r="H67">
        <f t="shared" si="6"/>
        <v>0</v>
      </c>
      <c r="I67">
        <v>59.4</v>
      </c>
      <c r="J67" s="7">
        <v>59.4</v>
      </c>
      <c r="K67" s="10"/>
      <c r="L67">
        <f t="shared" si="7"/>
        <v>59.4</v>
      </c>
      <c r="M67" s="7">
        <v>59.4</v>
      </c>
      <c r="N67">
        <f t="shared" si="8"/>
        <v>0</v>
      </c>
    </row>
    <row r="68" ht="16.35" spans="1:14">
      <c r="A68" s="3" t="s">
        <v>1441</v>
      </c>
      <c r="B68" s="5"/>
      <c r="H68">
        <f t="shared" si="6"/>
        <v>0</v>
      </c>
      <c r="I68">
        <v>99</v>
      </c>
      <c r="J68" s="7">
        <v>99</v>
      </c>
      <c r="K68" s="10"/>
      <c r="L68">
        <f t="shared" si="7"/>
        <v>99</v>
      </c>
      <c r="M68" s="7">
        <v>66</v>
      </c>
      <c r="N68">
        <f t="shared" si="8"/>
        <v>33</v>
      </c>
    </row>
    <row r="69" ht="16.35" spans="1:14">
      <c r="A69" s="3"/>
      <c r="B69" s="5"/>
      <c r="H69">
        <f t="shared" si="6"/>
        <v>0</v>
      </c>
      <c r="I69">
        <v>66</v>
      </c>
      <c r="J69" s="7">
        <v>66</v>
      </c>
      <c r="K69" s="10"/>
      <c r="L69">
        <f t="shared" si="7"/>
        <v>66</v>
      </c>
      <c r="M69" s="7">
        <v>66</v>
      </c>
      <c r="N69">
        <f t="shared" si="8"/>
        <v>0</v>
      </c>
    </row>
    <row r="70" ht="16.35" spans="1:14">
      <c r="A70" s="3"/>
      <c r="B70" s="5"/>
      <c r="H70">
        <f t="shared" si="6"/>
        <v>0</v>
      </c>
      <c r="I70">
        <v>33</v>
      </c>
      <c r="J70" s="7">
        <v>33</v>
      </c>
      <c r="K70" s="10"/>
      <c r="L70">
        <f t="shared" si="7"/>
        <v>33</v>
      </c>
      <c r="M70" s="7">
        <v>33</v>
      </c>
      <c r="N70">
        <f t="shared" si="8"/>
        <v>0</v>
      </c>
    </row>
    <row r="71" ht="16.35" spans="1:14">
      <c r="A71" s="4" t="s">
        <v>1441</v>
      </c>
      <c r="B71" s="5"/>
      <c r="H71">
        <f t="shared" si="6"/>
        <v>0</v>
      </c>
      <c r="I71">
        <v>49.5</v>
      </c>
      <c r="J71" s="7">
        <v>49.5</v>
      </c>
      <c r="K71" s="10"/>
      <c r="L71">
        <f t="shared" si="7"/>
        <v>49.5</v>
      </c>
      <c r="M71" s="7">
        <v>49.5</v>
      </c>
      <c r="N71">
        <f t="shared" si="8"/>
        <v>0</v>
      </c>
    </row>
    <row r="72" ht="16.35" spans="1:14">
      <c r="A72" s="4"/>
      <c r="B72" s="5" t="s">
        <v>1987</v>
      </c>
      <c r="H72">
        <f t="shared" si="6"/>
        <v>0</v>
      </c>
      <c r="I72">
        <v>118.8</v>
      </c>
      <c r="J72" s="7">
        <v>118.8</v>
      </c>
      <c r="K72" s="10"/>
      <c r="L72">
        <f t="shared" si="7"/>
        <v>118.8</v>
      </c>
      <c r="M72" s="7">
        <v>118.8</v>
      </c>
      <c r="N72">
        <f t="shared" si="8"/>
        <v>0</v>
      </c>
    </row>
    <row r="73" ht="17.1" customHeight="1" spans="1:14">
      <c r="A73" s="3" t="s">
        <v>1116</v>
      </c>
      <c r="B73" s="5" t="s">
        <v>1362</v>
      </c>
      <c r="H73">
        <f t="shared" si="6"/>
        <v>0</v>
      </c>
      <c r="I73">
        <v>99</v>
      </c>
      <c r="J73" s="10"/>
      <c r="K73" s="10">
        <v>99</v>
      </c>
      <c r="L73">
        <f t="shared" si="7"/>
        <v>99</v>
      </c>
      <c r="M73" s="7">
        <v>99</v>
      </c>
      <c r="N73">
        <f t="shared" si="8"/>
        <v>0</v>
      </c>
    </row>
    <row r="74" ht="16.35" spans="1:14">
      <c r="A74" s="3"/>
      <c r="B74" s="5"/>
      <c r="H74">
        <f t="shared" si="6"/>
        <v>0</v>
      </c>
      <c r="I74">
        <v>99</v>
      </c>
      <c r="J74" s="10"/>
      <c r="K74" s="7">
        <v>99</v>
      </c>
      <c r="L74">
        <f t="shared" si="7"/>
        <v>99</v>
      </c>
      <c r="M74" s="7">
        <v>99</v>
      </c>
      <c r="N74">
        <f t="shared" si="8"/>
        <v>0</v>
      </c>
    </row>
    <row r="75" ht="16.35" spans="1:14">
      <c r="A75" s="3"/>
      <c r="B75" s="5"/>
      <c r="H75">
        <f t="shared" si="6"/>
        <v>0</v>
      </c>
      <c r="I75">
        <v>16.5</v>
      </c>
      <c r="J75" s="7">
        <v>16.5</v>
      </c>
      <c r="K75" s="10"/>
      <c r="L75">
        <f t="shared" si="7"/>
        <v>16.5</v>
      </c>
      <c r="M75" s="7">
        <v>16.5</v>
      </c>
      <c r="N75">
        <f t="shared" si="8"/>
        <v>0</v>
      </c>
    </row>
    <row r="76" ht="16.35" spans="1:14">
      <c r="A76" s="3"/>
      <c r="B76" s="5"/>
      <c r="H76">
        <f t="shared" si="6"/>
        <v>0</v>
      </c>
      <c r="I76">
        <v>49.5</v>
      </c>
      <c r="J76" s="7">
        <v>49.5</v>
      </c>
      <c r="K76" s="10"/>
      <c r="L76">
        <f t="shared" si="7"/>
        <v>49.5</v>
      </c>
      <c r="M76" s="7">
        <v>49.5</v>
      </c>
      <c r="N76">
        <f t="shared" si="8"/>
        <v>0</v>
      </c>
    </row>
    <row r="77" ht="16.35" spans="1:14">
      <c r="A77" s="4" t="s">
        <v>1116</v>
      </c>
      <c r="B77" s="5"/>
      <c r="H77">
        <f t="shared" si="6"/>
        <v>0</v>
      </c>
      <c r="I77">
        <v>33</v>
      </c>
      <c r="J77" s="7">
        <v>33</v>
      </c>
      <c r="K77" s="10"/>
      <c r="L77">
        <f t="shared" si="7"/>
        <v>33</v>
      </c>
      <c r="M77" s="7">
        <v>33</v>
      </c>
      <c r="N77">
        <f t="shared" si="8"/>
        <v>0</v>
      </c>
    </row>
    <row r="78" ht="32.7" customHeight="1" spans="1:14">
      <c r="A78" s="3" t="s">
        <v>1518</v>
      </c>
      <c r="B78" s="5" t="s">
        <v>2155</v>
      </c>
      <c r="H78">
        <f t="shared" si="6"/>
        <v>0</v>
      </c>
      <c r="I78">
        <v>82.5</v>
      </c>
      <c r="J78" s="7">
        <v>82.5</v>
      </c>
      <c r="K78" s="10"/>
      <c r="L78">
        <f t="shared" si="7"/>
        <v>82.5</v>
      </c>
      <c r="M78" s="7">
        <v>82.5</v>
      </c>
      <c r="N78">
        <f t="shared" si="8"/>
        <v>0</v>
      </c>
    </row>
    <row r="79" ht="16.35" spans="1:14">
      <c r="A79" s="3"/>
      <c r="B79" s="5"/>
      <c r="H79">
        <f t="shared" si="6"/>
        <v>0</v>
      </c>
      <c r="I79">
        <v>39.6</v>
      </c>
      <c r="J79" s="7">
        <v>39.6</v>
      </c>
      <c r="K79" s="10"/>
      <c r="L79">
        <f t="shared" si="7"/>
        <v>39.6</v>
      </c>
      <c r="M79" s="7">
        <v>39.6</v>
      </c>
      <c r="N79">
        <f t="shared" si="8"/>
        <v>0</v>
      </c>
    </row>
    <row r="80" ht="16.35" spans="1:14">
      <c r="A80" s="3"/>
      <c r="B80" s="5"/>
      <c r="H80">
        <f t="shared" si="6"/>
        <v>0</v>
      </c>
      <c r="I80">
        <v>66</v>
      </c>
      <c r="J80" s="10"/>
      <c r="K80" s="7">
        <v>66</v>
      </c>
      <c r="L80">
        <f t="shared" si="7"/>
        <v>66</v>
      </c>
      <c r="M80" s="7">
        <v>66</v>
      </c>
      <c r="N80">
        <f t="shared" si="8"/>
        <v>0</v>
      </c>
    </row>
    <row r="81" ht="16.35" spans="1:14">
      <c r="A81" s="4" t="s">
        <v>1409</v>
      </c>
      <c r="B81" s="5"/>
      <c r="H81">
        <f t="shared" si="6"/>
        <v>0</v>
      </c>
      <c r="I81">
        <v>66</v>
      </c>
      <c r="J81" s="10"/>
      <c r="K81" s="7">
        <v>66</v>
      </c>
      <c r="L81">
        <f t="shared" si="7"/>
        <v>66</v>
      </c>
      <c r="M81" s="7">
        <v>66</v>
      </c>
      <c r="N81">
        <f t="shared" si="8"/>
        <v>0</v>
      </c>
    </row>
    <row r="82" ht="16.35" spans="1:14">
      <c r="A82" s="4" t="s">
        <v>1437</v>
      </c>
      <c r="B82" s="5" t="s">
        <v>2102</v>
      </c>
      <c r="H82">
        <f t="shared" si="6"/>
        <v>0</v>
      </c>
      <c r="I82">
        <v>49.5</v>
      </c>
      <c r="J82" s="7">
        <v>49.5</v>
      </c>
      <c r="K82" s="10"/>
      <c r="L82">
        <f t="shared" si="7"/>
        <v>49.5</v>
      </c>
      <c r="M82" s="7">
        <v>49.5</v>
      </c>
      <c r="N82">
        <f t="shared" si="8"/>
        <v>0</v>
      </c>
    </row>
    <row r="83" spans="8:14">
      <c r="H83">
        <f t="shared" si="6"/>
        <v>0</v>
      </c>
      <c r="I83">
        <v>33</v>
      </c>
      <c r="J83" s="7">
        <v>33</v>
      </c>
      <c r="K83" s="10"/>
      <c r="L83">
        <f t="shared" si="7"/>
        <v>33</v>
      </c>
      <c r="M83" s="7">
        <v>33</v>
      </c>
      <c r="N83">
        <f t="shared" si="8"/>
        <v>0</v>
      </c>
    </row>
    <row r="84" spans="8:14">
      <c r="H84">
        <f t="shared" si="6"/>
        <v>0</v>
      </c>
      <c r="I84">
        <v>82.5</v>
      </c>
      <c r="J84" s="10"/>
      <c r="K84" s="7">
        <v>82.5</v>
      </c>
      <c r="L84">
        <f t="shared" si="7"/>
        <v>82.5</v>
      </c>
      <c r="M84" s="7">
        <v>82.5</v>
      </c>
      <c r="N84">
        <f t="shared" si="8"/>
        <v>0</v>
      </c>
    </row>
    <row r="85" spans="8:14">
      <c r="H85">
        <f t="shared" si="6"/>
        <v>0</v>
      </c>
      <c r="I85">
        <v>49.5</v>
      </c>
      <c r="J85" s="7">
        <v>49.5</v>
      </c>
      <c r="K85" s="10"/>
      <c r="L85">
        <f t="shared" si="7"/>
        <v>49.5</v>
      </c>
      <c r="M85" s="7">
        <v>49.5</v>
      </c>
      <c r="N85">
        <f t="shared" si="8"/>
        <v>0</v>
      </c>
    </row>
    <row r="86" spans="8:14">
      <c r="H86">
        <f t="shared" si="6"/>
        <v>0</v>
      </c>
      <c r="I86">
        <v>82.5</v>
      </c>
      <c r="J86" s="7">
        <v>82.5</v>
      </c>
      <c r="K86" s="10"/>
      <c r="L86">
        <f t="shared" si="7"/>
        <v>82.5</v>
      </c>
      <c r="M86" s="7">
        <v>82.5</v>
      </c>
      <c r="N86">
        <f t="shared" si="8"/>
        <v>0</v>
      </c>
    </row>
    <row r="87" spans="8:14">
      <c r="H87">
        <f t="shared" si="6"/>
        <v>0</v>
      </c>
      <c r="I87">
        <v>115.5</v>
      </c>
      <c r="J87" s="7">
        <v>115.5</v>
      </c>
      <c r="K87" s="10"/>
      <c r="L87">
        <f t="shared" si="7"/>
        <v>115.5</v>
      </c>
      <c r="M87" s="7">
        <v>115.5</v>
      </c>
      <c r="N87">
        <f t="shared" si="8"/>
        <v>0</v>
      </c>
    </row>
    <row r="88" spans="8:14">
      <c r="H88">
        <f t="shared" si="6"/>
        <v>0</v>
      </c>
      <c r="I88">
        <v>99</v>
      </c>
      <c r="J88" s="7">
        <v>99</v>
      </c>
      <c r="K88" s="10"/>
      <c r="L88">
        <f t="shared" si="7"/>
        <v>99</v>
      </c>
      <c r="M88" s="7">
        <v>99</v>
      </c>
      <c r="N88">
        <f t="shared" si="8"/>
        <v>0</v>
      </c>
    </row>
    <row r="89" spans="8:14">
      <c r="H89">
        <f t="shared" si="6"/>
        <v>0</v>
      </c>
      <c r="I89">
        <v>49.5</v>
      </c>
      <c r="J89" s="10"/>
      <c r="K89" s="7">
        <v>49.5</v>
      </c>
      <c r="L89">
        <f t="shared" si="7"/>
        <v>49.5</v>
      </c>
      <c r="M89" s="7">
        <v>49.5</v>
      </c>
      <c r="N89">
        <f t="shared" si="8"/>
        <v>0</v>
      </c>
    </row>
    <row r="90" spans="8:14">
      <c r="H90">
        <f t="shared" si="6"/>
        <v>0</v>
      </c>
      <c r="I90">
        <v>23.1</v>
      </c>
      <c r="J90" s="10"/>
      <c r="K90" s="7">
        <v>23.1</v>
      </c>
      <c r="L90">
        <f t="shared" si="7"/>
        <v>23.1</v>
      </c>
      <c r="M90" s="7">
        <v>23.1</v>
      </c>
      <c r="N90">
        <f t="shared" si="8"/>
        <v>0</v>
      </c>
    </row>
    <row r="91" spans="8:14">
      <c r="H91">
        <f t="shared" si="6"/>
        <v>0</v>
      </c>
      <c r="I91">
        <v>66</v>
      </c>
      <c r="J91" s="15">
        <v>66</v>
      </c>
      <c r="K91" s="10"/>
      <c r="L91">
        <f t="shared" si="7"/>
        <v>66</v>
      </c>
      <c r="M91" s="16">
        <v>66</v>
      </c>
      <c r="N91">
        <f t="shared" si="8"/>
        <v>0</v>
      </c>
    </row>
    <row r="92" spans="8:14">
      <c r="H92">
        <f t="shared" si="6"/>
        <v>0</v>
      </c>
      <c r="I92">
        <v>132</v>
      </c>
      <c r="J92" s="7">
        <v>132</v>
      </c>
      <c r="K92" s="10"/>
      <c r="L92">
        <f t="shared" si="7"/>
        <v>132</v>
      </c>
      <c r="M92" s="9">
        <v>132</v>
      </c>
      <c r="N92">
        <f t="shared" si="8"/>
        <v>0</v>
      </c>
    </row>
    <row r="93" spans="8:14">
      <c r="H93">
        <f t="shared" si="6"/>
        <v>0</v>
      </c>
      <c r="I93">
        <v>99</v>
      </c>
      <c r="J93" s="7">
        <v>99</v>
      </c>
      <c r="K93" s="10"/>
      <c r="L93">
        <f t="shared" si="7"/>
        <v>99</v>
      </c>
      <c r="M93" s="9">
        <v>99</v>
      </c>
      <c r="N93">
        <f t="shared" si="8"/>
        <v>0</v>
      </c>
    </row>
    <row r="94" spans="8:14">
      <c r="H94">
        <f t="shared" si="6"/>
        <v>0</v>
      </c>
      <c r="I94">
        <v>66</v>
      </c>
      <c r="J94" s="7">
        <v>66</v>
      </c>
      <c r="K94" s="10"/>
      <c r="L94">
        <f t="shared" si="7"/>
        <v>66</v>
      </c>
      <c r="M94" s="9">
        <v>66</v>
      </c>
      <c r="N94">
        <f t="shared" si="8"/>
        <v>0</v>
      </c>
    </row>
    <row r="95" spans="8:14">
      <c r="H95">
        <f t="shared" si="6"/>
        <v>0</v>
      </c>
      <c r="I95">
        <v>115.5</v>
      </c>
      <c r="J95" s="7">
        <v>115.5</v>
      </c>
      <c r="K95" s="10"/>
      <c r="L95">
        <f t="shared" si="7"/>
        <v>115.5</v>
      </c>
      <c r="M95" s="9">
        <v>115.5</v>
      </c>
      <c r="N95">
        <f t="shared" si="8"/>
        <v>0</v>
      </c>
    </row>
    <row r="96" spans="8:14">
      <c r="H96">
        <f t="shared" si="6"/>
        <v>0</v>
      </c>
      <c r="I96">
        <v>26.4</v>
      </c>
      <c r="J96" s="7">
        <v>26.4</v>
      </c>
      <c r="K96" s="10"/>
      <c r="L96">
        <f t="shared" si="7"/>
        <v>26.4</v>
      </c>
      <c r="M96" s="9">
        <v>26.4</v>
      </c>
      <c r="N96">
        <f t="shared" si="8"/>
        <v>0</v>
      </c>
    </row>
    <row r="97" spans="8:14">
      <c r="H97">
        <f t="shared" si="6"/>
        <v>0</v>
      </c>
      <c r="I97">
        <v>99</v>
      </c>
      <c r="J97" s="7">
        <v>99</v>
      </c>
      <c r="K97" s="10"/>
      <c r="L97">
        <f t="shared" si="7"/>
        <v>99</v>
      </c>
      <c r="M97" s="9">
        <v>99</v>
      </c>
      <c r="N97">
        <f t="shared" si="8"/>
        <v>0</v>
      </c>
    </row>
  </sheetData>
  <mergeCells count="9">
    <mergeCell ref="B1:B7"/>
    <mergeCell ref="B11:B17"/>
    <mergeCell ref="B19:B28"/>
    <mergeCell ref="B31:B41"/>
    <mergeCell ref="B44:B54"/>
    <mergeCell ref="B58:B63"/>
    <mergeCell ref="B67:B71"/>
    <mergeCell ref="B73:B77"/>
    <mergeCell ref="B78:B8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2016年</vt:lpstr>
      <vt:lpstr>2017年扶贫项目台账</vt:lpstr>
      <vt:lpstr>2018年扶贫项目台账</vt:lpstr>
      <vt:lpstr>2019年扶贫项目台账</vt:lpstr>
      <vt:lpstr>2020年扶贫项目台账</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tpb</dc:creator>
  <cp:lastModifiedBy>tpb</cp:lastModifiedBy>
  <dcterms:created xsi:type="dcterms:W3CDTF">2019-01-02T09:40:00Z</dcterms:created>
  <dcterms:modified xsi:type="dcterms:W3CDTF">2021-08-09T02:41:26Z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66947C44ACC64E3D9FCA79B306C68524</vt:lpwstr>
  </property>
</Properties>
</file>