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1" windowHeight="10017"/>
  </bookViews>
  <sheets>
    <sheet name="Sheet1" sheetId="1" r:id="rId1"/>
  </sheets>
  <definedNames>
    <definedName name="_xlnm._FilterDatabase" localSheetId="0" hidden="1">Sheet1!$A$5:$E$286</definedName>
  </definedNames>
  <calcPr calcId="144525"/>
</workbook>
</file>

<file path=xl/sharedStrings.xml><?xml version="1.0" encoding="utf-8"?>
<sst xmlns="http://schemas.openxmlformats.org/spreadsheetml/2006/main" count="178" uniqueCount="178">
  <si>
    <t>社旗县2022年专项转移支付分地区分项目公开</t>
  </si>
  <si>
    <t>项   目     名     称</t>
  </si>
  <si>
    <t>其中</t>
  </si>
  <si>
    <t>本级安排</t>
  </si>
  <si>
    <t>各乡镇安排</t>
  </si>
  <si>
    <t xml:space="preserve">  专项转移支付收入</t>
  </si>
  <si>
    <t xml:space="preserve">  （一）一般公共服务</t>
  </si>
  <si>
    <t>1、 2022年食品药品监管补助资金</t>
  </si>
  <si>
    <t>2、药品监管专项经费-市县</t>
  </si>
  <si>
    <t>3、审计机关困难补助</t>
  </si>
  <si>
    <t>4、2021年度烟草市场综合治理工作</t>
  </si>
  <si>
    <t>5、质量基础（转移支付）</t>
  </si>
  <si>
    <t>6、市场监管综合执法办案补助（市场监管局）</t>
  </si>
  <si>
    <t>7、2022年中央补助地方药品监管专项资金（第二批）-市县</t>
  </si>
  <si>
    <t>8、审计事业发展专项-审计项目经费</t>
  </si>
  <si>
    <t xml:space="preserve">  (二)卫生健康收入</t>
  </si>
  <si>
    <t>1、提前下达2022年中央财政重大传染病防控补助资金</t>
  </si>
  <si>
    <t>2、中医扶持专项</t>
  </si>
  <si>
    <t xml:space="preserve">  (三）农林水事务</t>
  </si>
  <si>
    <t>1、2022年厕所革命整村推进奖补</t>
  </si>
  <si>
    <t>2、农村公益事业财政奖补</t>
  </si>
  <si>
    <t>3、美丽乡村建设</t>
  </si>
  <si>
    <t>4、扶持村级集体经济</t>
  </si>
  <si>
    <t>5、农村饮水工程维修养护</t>
  </si>
  <si>
    <t>6、农村公益事业财政奖补</t>
  </si>
  <si>
    <t>7、美丽乡村建设</t>
  </si>
  <si>
    <t>8、农业生产发展</t>
  </si>
  <si>
    <t>9、山洪灾害防治非工程措施设施维修养护经费-市县</t>
  </si>
  <si>
    <t>10、动物防疫等补助资金</t>
  </si>
  <si>
    <t>11、小型水库维修养护</t>
  </si>
  <si>
    <t>12、国有贫困林场扶持生产补助(省级财政）</t>
  </si>
  <si>
    <t>13、 湿地保护（省级财政）</t>
  </si>
  <si>
    <t>14、森林植被恢复费(按比例返还)</t>
  </si>
  <si>
    <t>15、林下经济发展专项(省级财政）</t>
  </si>
  <si>
    <t>16、农业生产和水利救灾-河道堤防整治及重点整修</t>
  </si>
  <si>
    <t>17、农业水价综合改革</t>
  </si>
  <si>
    <t>18、河湖管护</t>
  </si>
  <si>
    <t>19、2022年高标准农田建设省级配套</t>
  </si>
  <si>
    <t>20、提前下达2022年普惠金融发展中央专项资金</t>
  </si>
  <si>
    <t>21、2022年度基层组织活动场所</t>
  </si>
  <si>
    <t>22、农村公益事业</t>
  </si>
  <si>
    <t>23、省级农业生产发展第二批资金</t>
  </si>
  <si>
    <t>24、2022年省级财政林草生态综合监测评价</t>
  </si>
  <si>
    <t>25、社旗县饶良镇2022年以工代赈示范工程</t>
  </si>
  <si>
    <t>26、2022年省级财政营造林补助</t>
  </si>
  <si>
    <t>27、中央第二批厕所革命</t>
  </si>
  <si>
    <t>28、2022年农田建设项目市级补助资金</t>
  </si>
  <si>
    <t xml:space="preserve">   (四）教育</t>
  </si>
  <si>
    <t>1、2022年第二批城乡义务教育经费保障机制补助资金-校舍安全保障长效机制省级资金（债券资金）</t>
  </si>
  <si>
    <t>2、义务教育学校建设</t>
  </si>
  <si>
    <t>3、农村学校教师周转宿舍建设</t>
  </si>
  <si>
    <t>4、高校毕业生服务基层国家助学贷款代偿</t>
  </si>
  <si>
    <t>5、学生资助-中职免学费补助省级资金-市县</t>
  </si>
  <si>
    <t>6、学生资助-中职免学费补助省级资金-市县</t>
  </si>
  <si>
    <t xml:space="preserve">   (五）公共安全</t>
  </si>
  <si>
    <t>1、弱势群体法律援助资金——地市</t>
  </si>
  <si>
    <t xml:space="preserve">   (六）节能环保</t>
  </si>
  <si>
    <t>1、社旗县污水处理厂尾水湿地建设项目</t>
  </si>
  <si>
    <t>2、2021年大气污染防治资金</t>
  </si>
  <si>
    <t>3、2021年烟叶电代煤炕房变压器市级配套资金</t>
  </si>
  <si>
    <t>4、水污染防治资金</t>
  </si>
  <si>
    <t xml:space="preserve">   (七）商业服务业等</t>
  </si>
  <si>
    <t>1、2021年度明星商户奖励资金</t>
  </si>
  <si>
    <t>2、外经贸发展资金</t>
  </si>
  <si>
    <t>3、2022年外经贸发展资金</t>
  </si>
  <si>
    <t>4、2022年省级服务业发展资金（内贸流通统计监测）</t>
  </si>
  <si>
    <t>5、2022年度中央外经贸发展专项-中小企业开拓市场等项目补贴资金</t>
  </si>
  <si>
    <t>6、服务业发展资金</t>
  </si>
  <si>
    <t xml:space="preserve">   (八）科学技术</t>
  </si>
  <si>
    <t>1、2022年高新技术企业省级认定奖补预拨资金</t>
  </si>
  <si>
    <t>2、2022年企业研发财政补助专项预拨资金</t>
  </si>
  <si>
    <t>3、2022年科技创新能力建设专项</t>
  </si>
  <si>
    <t>4、2022年高新技术企业省级奖补资金</t>
  </si>
  <si>
    <t>5、豫酒发展专项</t>
  </si>
  <si>
    <t>6、新一代信息技术与制造业融合发展专项</t>
  </si>
  <si>
    <t>7、企业创新引导专项</t>
  </si>
  <si>
    <t>8、新技术改造专项（含头雁企业）</t>
  </si>
  <si>
    <t>9、2021年市级科技成果转化项目经费</t>
  </si>
  <si>
    <t>10、2018-2019年市级重大科技专项后补助经费预算（第一批）</t>
  </si>
  <si>
    <t>11、2018-2019年市级重大科技专项后补助经费预算（第二批）</t>
  </si>
  <si>
    <t xml:space="preserve">   (九）交通运输</t>
  </si>
  <si>
    <t>1、农村公路养护工程</t>
  </si>
  <si>
    <t>2、干线公路桥梁（隧道）改造</t>
  </si>
  <si>
    <t>3、农村公路建设</t>
  </si>
  <si>
    <t>4、干线公路小修保养和管理</t>
  </si>
  <si>
    <t>5、GFGL</t>
  </si>
  <si>
    <t>6、第二批农村公护护路养护</t>
  </si>
  <si>
    <t>7、2022年疫情防控复工复产交通专项省补助资金</t>
  </si>
  <si>
    <t>8、交通运输三级监管体系建设</t>
  </si>
  <si>
    <t>9、清算2021年淘汰国三及以下排放标准柴油货车省级补助资金</t>
  </si>
  <si>
    <t>10、农村公路建设</t>
  </si>
  <si>
    <t>11、农村公路养护</t>
  </si>
  <si>
    <t>12、碳达峰碳中和项目建设</t>
  </si>
  <si>
    <t>13、清算国三及以下排放标准营运柴油货车淘汰任务省级补助资金</t>
  </si>
  <si>
    <t>14、农村公路建设</t>
  </si>
  <si>
    <t>15、公路日常养护</t>
  </si>
  <si>
    <t xml:space="preserve">   (十）社会保障和就业</t>
  </si>
  <si>
    <t>1、2022年残疾人事业发展省级补助资金</t>
  </si>
  <si>
    <t>2、退役安置和优抚事业单位省级补助资金</t>
  </si>
  <si>
    <t xml:space="preserve">   (十一）文化旅游体育与传媒</t>
  </si>
  <si>
    <t>1、22河南省省级公共文化服务体系建设专项资金——市县</t>
  </si>
  <si>
    <t>2、省级非物质文化遗产保护专项资金——市县</t>
  </si>
  <si>
    <t xml:space="preserve">   (十二）住房保障</t>
  </si>
  <si>
    <t>1、保障性住房资金</t>
  </si>
  <si>
    <t xml:space="preserve">   (十三）粮油物资管理事务</t>
  </si>
  <si>
    <t>1、2021-2022年度优度粮食工程补助资金</t>
  </si>
  <si>
    <t xml:space="preserve">   (十四）国防</t>
  </si>
  <si>
    <t>1、下达2022年省级民兵训练误工补助经费</t>
  </si>
  <si>
    <t xml:space="preserve">   (十五）国有资本经营预算</t>
  </si>
  <si>
    <t>1、2022年国有企业退休人员社会化管理补助资金</t>
  </si>
  <si>
    <t>2、2020-2021年国有企业退休人员社会化管理补助资金（清算）</t>
  </si>
  <si>
    <t xml:space="preserve">   (十六）其他收入</t>
  </si>
  <si>
    <t>1、2022年第三批省基建投资预算</t>
  </si>
  <si>
    <t xml:space="preserve">    三、基金转移支付收入</t>
  </si>
  <si>
    <t xml:space="preserve">   (一）社会保障和就业</t>
  </si>
  <si>
    <t>1、2022年中央专项彩票公益金支持城乡医疗救助资金（提前下达）</t>
  </si>
  <si>
    <t xml:space="preserve">  2、2022年中央专项彩票公益金支持残疾人事业发展补助资金（提前下达））</t>
  </si>
  <si>
    <t>3、2022年提前下达中央集中彩票公益金支持社会福利事业专项资金-分配市县</t>
  </si>
  <si>
    <t>4、小型水库移民扶持基金</t>
  </si>
  <si>
    <t>5、2022年基本公共卫生服务项目省级补助资金</t>
  </si>
  <si>
    <t xml:space="preserve">   (二）农林水事务</t>
  </si>
  <si>
    <t>1、跨省际大中型水库移民后期扶持基金</t>
  </si>
  <si>
    <t>2、省内大中型水库库区基金</t>
  </si>
  <si>
    <t>3、提前下达2022年中央水库移民扶持基金</t>
  </si>
  <si>
    <t>4、2022年乡村市级第一批财政衔接推进乡村振兴补助资金</t>
  </si>
  <si>
    <t>5、市级第二批财政衔接推进乡村振兴补助资金</t>
  </si>
  <si>
    <t>6、乡镇基层消防力量建设“以奖代补”资金</t>
  </si>
  <si>
    <t xml:space="preserve">   (三）文化旅游体育与传媒</t>
  </si>
  <si>
    <t>1、2022年中央专项彩票公益金支持乡村学校少年宫项目预算</t>
  </si>
  <si>
    <t>2、2022年中央补助地方国家电影事业发展专项资金</t>
  </si>
  <si>
    <t xml:space="preserve">   (四）城乡社区</t>
  </si>
  <si>
    <t>1、2022年农村人居环境整治专项资金</t>
  </si>
  <si>
    <t>2、扶持村级集体经济</t>
  </si>
  <si>
    <t>3、2022年第二批农村重度残疾人照护服务设施建设项目</t>
  </si>
  <si>
    <t>4、城镇保障性安居工程-2022年城市棚户区改造省级</t>
  </si>
  <si>
    <t>5、2021年因灾倒损居民住房恢复重建市级补助资金</t>
  </si>
  <si>
    <t xml:space="preserve">   (五）其他收入</t>
  </si>
  <si>
    <t>1、按比例返还市县福彩公益金</t>
  </si>
  <si>
    <t>2、返还市县体育彩票公益金</t>
  </si>
  <si>
    <t>3、体育事业发展专项经费-市县</t>
  </si>
  <si>
    <t>4、2022年河南省困难妇女“两癌”救助专项资金</t>
  </si>
  <si>
    <t>5、特困供养机构护理型床位配置补助</t>
  </si>
  <si>
    <t>6、2021年南阳市财政支持企业创新发展贴息资金的通知</t>
  </si>
  <si>
    <t>7、2022年彩票公益金支持残疾儿童康复救助资金</t>
  </si>
  <si>
    <t>8、返还市县福利彩票公益金</t>
  </si>
  <si>
    <t>9、未成年人保护社会工作服务引导资金</t>
  </si>
  <si>
    <t>10、2022年中央专项彩票公益金支持残疾人事业发展补助资金（第二批）</t>
  </si>
  <si>
    <t>11、2022年河南省医养结合建设项目</t>
  </si>
  <si>
    <t>12、体育彩票公益金支出</t>
  </si>
  <si>
    <t>13、2022年第二批彩票公益金支持医养结合建设项目补助资金（上年结转））</t>
  </si>
  <si>
    <t>14、小型水库移民扶持基金</t>
  </si>
  <si>
    <t>15、跨省际大中型水库库区基金</t>
  </si>
  <si>
    <t>16、省内大中型水库库区基金</t>
  </si>
  <si>
    <t>17、大中型水库移民后期扶持基金</t>
  </si>
  <si>
    <t xml:space="preserve">    四、一般政府债券收入</t>
  </si>
  <si>
    <t>1、社旗县乡村振兴项目</t>
  </si>
  <si>
    <t>2、社旗县保障小型水库安全运行项目</t>
  </si>
  <si>
    <t>3、社旗县市政基础设施建设项目</t>
  </si>
  <si>
    <t xml:space="preserve">    五、专项政府债券收入</t>
  </si>
  <si>
    <t>1、社旗县妇幼保健院扩建项目</t>
  </si>
  <si>
    <t>2、社旗县公共卫生应急救治中心项目</t>
  </si>
  <si>
    <t>3、社旗县电商物流园建设项目</t>
  </si>
  <si>
    <t>4、社旗县智能仓储物流装备产业园建设项目</t>
  </si>
  <si>
    <t>5、社旗县中医院扩建项目</t>
  </si>
  <si>
    <t>6、社旗县传感器产业园建设项目</t>
  </si>
  <si>
    <t>7、社旗县食品产业园建设项目（三期）</t>
  </si>
  <si>
    <t>8、社旗县汽配产业园建设项目（二期）</t>
  </si>
  <si>
    <t>9、社旗县传感器产业园建设项目</t>
  </si>
  <si>
    <t>10、社旗县赊店古码头景区项目</t>
  </si>
  <si>
    <t>11、社旗县卫生学校附属医院扩建项目</t>
  </si>
  <si>
    <t>12、社旗县公共卫生应急救治中心项目</t>
  </si>
  <si>
    <r>
      <rPr>
        <sz val="11"/>
        <rFont val="宋体"/>
        <charset val="134"/>
      </rPr>
      <t>13、</t>
    </r>
    <r>
      <rPr>
        <sz val="10.5"/>
        <rFont val="宋体"/>
        <charset val="134"/>
      </rPr>
      <t>社旗县传感器产业园建设项目</t>
    </r>
  </si>
  <si>
    <r>
      <rPr>
        <sz val="11"/>
        <rFont val="宋体"/>
        <charset val="134"/>
      </rPr>
      <t>14、</t>
    </r>
    <r>
      <rPr>
        <sz val="10.5"/>
        <rFont val="宋体"/>
        <charset val="134"/>
      </rPr>
      <t>社旗县电商物流园建设项目</t>
    </r>
  </si>
  <si>
    <r>
      <rPr>
        <sz val="11"/>
        <rFont val="宋体"/>
        <charset val="134"/>
      </rPr>
      <t>15、</t>
    </r>
    <r>
      <rPr>
        <sz val="10.5"/>
        <rFont val="宋体"/>
        <charset val="134"/>
      </rPr>
      <t>社旗县中医院扩建项目</t>
    </r>
  </si>
  <si>
    <t>16、社旗县赊店古码头景区项目</t>
  </si>
  <si>
    <t>17、社旗县妇幼保健院扩建项目</t>
  </si>
  <si>
    <t>18、社旗县19所幼儿园建设项目</t>
  </si>
  <si>
    <t>19、社旗县智能装备制造企业孵化园项目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</si>
</sst>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20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color rgb="FFFF0000"/>
      <name val="宋体"/>
      <charset val="134"/>
    </font>
    <font>
      <sz val="10.5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3" borderId="12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0"/>
    <xf numFmtId="0" fontId="27" fillId="16" borderId="0" applyNumberFormat="0" applyBorder="0" applyAlignment="0" applyProtection="0">
      <alignment vertical="center"/>
    </xf>
    <xf numFmtId="0" fontId="28" fillId="0" borderId="0"/>
    <xf numFmtId="0" fontId="2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0" borderId="0" xfId="33" applyFont="1" applyFill="1" applyBorder="1" applyAlignment="1">
      <alignment horizontal="left" vertical="center"/>
    </xf>
    <xf numFmtId="0" fontId="2" fillId="0" borderId="0" xfId="33" applyFont="1" applyFill="1" applyAlignment="1">
      <alignment horizontal="left" vertical="center"/>
    </xf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Font="1"/>
    <xf numFmtId="49" fontId="3" fillId="0" borderId="0" xfId="33" applyNumberFormat="1" applyFont="1" applyFill="1" applyBorder="1" applyAlignment="1">
      <alignment horizontal="center" vertical="center" wrapText="1"/>
    </xf>
    <xf numFmtId="49" fontId="4" fillId="0" borderId="0" xfId="33" applyNumberFormat="1" applyFont="1" applyFill="1" applyBorder="1" applyAlignment="1">
      <alignment horizontal="center" vertical="center"/>
    </xf>
    <xf numFmtId="49" fontId="2" fillId="0" borderId="0" xfId="33" applyNumberFormat="1" applyFont="1" applyFill="1" applyBorder="1" applyAlignment="1">
      <alignment horizontal="center" vertical="center"/>
    </xf>
    <xf numFmtId="49" fontId="2" fillId="0" borderId="1" xfId="33" applyNumberFormat="1" applyFont="1" applyFill="1" applyBorder="1" applyAlignment="1">
      <alignment horizontal="left" vertical="center" wrapText="1"/>
    </xf>
    <xf numFmtId="0" fontId="4" fillId="0" borderId="1" xfId="33" applyFont="1" applyFill="1" applyBorder="1" applyAlignment="1">
      <alignment horizontal="right" vertical="center"/>
    </xf>
    <xf numFmtId="0" fontId="2" fillId="0" borderId="1" xfId="33" applyFont="1" applyFill="1" applyBorder="1" applyAlignment="1">
      <alignment horizontal="right" vertical="center"/>
    </xf>
    <xf numFmtId="49" fontId="5" fillId="0" borderId="2" xfId="33" applyNumberFormat="1" applyFont="1" applyFill="1" applyBorder="1" applyAlignment="1">
      <alignment horizontal="center" vertical="center" wrapText="1"/>
    </xf>
    <xf numFmtId="0" fontId="6" fillId="0" borderId="3" xfId="33" applyNumberFormat="1" applyFont="1" applyFill="1" applyBorder="1" applyAlignment="1">
      <alignment horizontal="center" vertical="center"/>
    </xf>
    <xf numFmtId="0" fontId="6" fillId="0" borderId="4" xfId="33" applyNumberFormat="1" applyFont="1" applyFill="1" applyBorder="1" applyAlignment="1">
      <alignment horizontal="center" vertical="center"/>
    </xf>
    <xf numFmtId="0" fontId="6" fillId="0" borderId="5" xfId="33" applyNumberFormat="1" applyFont="1" applyFill="1" applyBorder="1" applyAlignment="1">
      <alignment horizontal="center" vertical="center"/>
    </xf>
    <xf numFmtId="0" fontId="6" fillId="0" borderId="6" xfId="33" applyNumberFormat="1" applyFont="1" applyFill="1" applyBorder="1" applyAlignment="1">
      <alignment horizontal="center" vertical="center"/>
    </xf>
    <xf numFmtId="0" fontId="6" fillId="0" borderId="2" xfId="33" applyNumberFormat="1" applyFont="1" applyFill="1" applyBorder="1" applyAlignment="1">
      <alignment vertical="center"/>
    </xf>
    <xf numFmtId="0" fontId="5" fillId="0" borderId="2" xfId="33" applyNumberFormat="1" applyFont="1" applyFill="1" applyBorder="1" applyAlignment="1">
      <alignment vertical="center"/>
    </xf>
    <xf numFmtId="0" fontId="2" fillId="2" borderId="2" xfId="33" applyFont="1" applyFill="1" applyBorder="1" applyAlignment="1">
      <alignment horizontal="left" vertical="center" wrapText="1"/>
    </xf>
    <xf numFmtId="176" fontId="2" fillId="2" borderId="2" xfId="33" applyNumberFormat="1" applyFont="1" applyFill="1" applyBorder="1" applyAlignment="1">
      <alignment vertical="center"/>
    </xf>
    <xf numFmtId="176" fontId="2" fillId="2" borderId="2" xfId="33" applyNumberFormat="1" applyFont="1" applyFill="1" applyBorder="1" applyAlignment="1">
      <alignment horizontal="center" vertical="center"/>
    </xf>
    <xf numFmtId="0" fontId="2" fillId="0" borderId="2" xfId="33" applyFont="1" applyFill="1" applyBorder="1" applyAlignment="1">
      <alignment horizontal="left" vertical="center" indent="1"/>
    </xf>
    <xf numFmtId="176" fontId="4" fillId="0" borderId="2" xfId="33" applyNumberFormat="1" applyFont="1" applyFill="1" applyBorder="1" applyAlignment="1">
      <alignment horizontal="right" vertical="center"/>
    </xf>
    <xf numFmtId="0" fontId="2" fillId="0" borderId="2" xfId="33" applyFont="1" applyFill="1" applyBorder="1" applyAlignment="1">
      <alignment horizontal="left" vertical="center"/>
    </xf>
    <xf numFmtId="0" fontId="7" fillId="0" borderId="2" xfId="33" applyFont="1" applyFill="1" applyBorder="1" applyAlignment="1">
      <alignment horizontal="left" vertical="center" indent="1"/>
    </xf>
    <xf numFmtId="0" fontId="2" fillId="0" borderId="2" xfId="33" applyFont="1" applyFill="1" applyBorder="1" applyAlignment="1">
      <alignment horizontal="left" vertical="center" wrapText="1" indent="1"/>
    </xf>
    <xf numFmtId="176" fontId="4" fillId="0" borderId="2" xfId="33" applyNumberFormat="1" applyFont="1" applyFill="1" applyBorder="1" applyAlignment="1">
      <alignment vertical="center"/>
    </xf>
    <xf numFmtId="0" fontId="0" fillId="0" borderId="2" xfId="0" applyFont="1" applyFill="1" applyBorder="1"/>
    <xf numFmtId="0" fontId="7" fillId="0" borderId="2" xfId="33" applyFont="1" applyFill="1" applyBorder="1" applyAlignment="1">
      <alignment horizontal="left" vertical="center" wrapText="1" indent="1"/>
    </xf>
    <xf numFmtId="0" fontId="2" fillId="0" borderId="2" xfId="33" applyFont="1" applyFill="1" applyBorder="1" applyAlignment="1">
      <alignment horizontal="left" vertical="center" wrapText="1"/>
    </xf>
    <xf numFmtId="176" fontId="2" fillId="0" borderId="2" xfId="33" applyNumberFormat="1" applyFont="1" applyFill="1" applyBorder="1" applyAlignment="1">
      <alignment vertical="center"/>
    </xf>
    <xf numFmtId="176" fontId="2" fillId="0" borderId="2" xfId="33" applyNumberFormat="1" applyFont="1" applyFill="1" applyBorder="1" applyAlignment="1">
      <alignment horizontal="center" vertical="center"/>
    </xf>
    <xf numFmtId="0" fontId="8" fillId="0" borderId="2" xfId="33" applyFont="1" applyFill="1" applyBorder="1" applyAlignment="1">
      <alignment horizontal="left" vertical="center" wrapText="1" inden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2012年指标结算账元月" xfId="31"/>
    <cellStyle name="好" xfId="32" builtinId="26"/>
    <cellStyle name="常规_2010年省市追加支出指标账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 142" xfId="51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6"/>
  <sheetViews>
    <sheetView showZeros="0" tabSelected="1" workbookViewId="0">
      <pane ySplit="5" topLeftCell="A6" activePane="bottomLeft" state="frozen"/>
      <selection/>
      <selection pane="bottomLeft" activeCell="F2" sqref="F2"/>
    </sheetView>
  </sheetViews>
  <sheetFormatPr defaultColWidth="9" defaultRowHeight="20.25" customHeight="1" outlineLevelCol="2"/>
  <cols>
    <col min="1" max="1" width="65.1238938053097" style="5" customWidth="1"/>
    <col min="2" max="3" width="12" style="6" customWidth="1"/>
    <col min="4" max="6" width="12.6283185840708"/>
  </cols>
  <sheetData>
    <row r="1" ht="26" customHeight="1" spans="1:3">
      <c r="A1" s="7" t="s">
        <v>0</v>
      </c>
      <c r="B1" s="8"/>
      <c r="C1" s="9"/>
    </row>
    <row r="2" customFormat="1" customHeight="1" spans="1:3">
      <c r="A2" s="10"/>
      <c r="B2" s="11"/>
      <c r="C2" s="12"/>
    </row>
    <row r="3" customHeight="1" spans="1:3">
      <c r="A3" s="13" t="s">
        <v>1</v>
      </c>
      <c r="B3" s="14" t="s">
        <v>2</v>
      </c>
      <c r="C3" s="15"/>
    </row>
    <row r="4" customHeight="1" spans="1:3">
      <c r="A4" s="13"/>
      <c r="B4" s="16"/>
      <c r="C4" s="17"/>
    </row>
    <row r="5" customHeight="1" spans="1:3">
      <c r="A5" s="13"/>
      <c r="B5" s="18" t="s">
        <v>3</v>
      </c>
      <c r="C5" s="19" t="s">
        <v>4</v>
      </c>
    </row>
    <row r="6" customHeight="1" spans="1:3">
      <c r="A6" s="20" t="s">
        <v>5</v>
      </c>
      <c r="B6" s="21">
        <f>B7+B16+B19+B109+B55+B57+B62+B69+B81+B48+B97+B100+B107+B103+B105+B112</f>
        <v>19152.17</v>
      </c>
      <c r="C6" s="22"/>
    </row>
    <row r="7" customHeight="1" spans="1:3">
      <c r="A7" s="20" t="s">
        <v>6</v>
      </c>
      <c r="B7" s="21">
        <f>SUM(B8:B15)</f>
        <v>56</v>
      </c>
      <c r="C7" s="22"/>
    </row>
    <row r="8" customHeight="1" spans="1:3">
      <c r="A8" s="23" t="s">
        <v>7</v>
      </c>
      <c r="B8" s="24">
        <v>2.2</v>
      </c>
      <c r="C8" s="25"/>
    </row>
    <row r="9" customHeight="1" spans="1:3">
      <c r="A9" s="23" t="s">
        <v>8</v>
      </c>
      <c r="B9" s="24">
        <v>2</v>
      </c>
      <c r="C9" s="25"/>
    </row>
    <row r="10" customHeight="1" spans="1:3">
      <c r="A10" s="23" t="s">
        <v>9</v>
      </c>
      <c r="B10" s="24">
        <v>13</v>
      </c>
      <c r="C10" s="25"/>
    </row>
    <row r="11" customHeight="1" spans="1:3">
      <c r="A11" s="23" t="s">
        <v>10</v>
      </c>
      <c r="B11" s="24">
        <v>3</v>
      </c>
      <c r="C11" s="25"/>
    </row>
    <row r="12" customHeight="1" spans="1:3">
      <c r="A12" s="23" t="s">
        <v>11</v>
      </c>
      <c r="B12" s="24">
        <v>11</v>
      </c>
      <c r="C12" s="25"/>
    </row>
    <row r="13" customHeight="1" spans="1:3">
      <c r="A13" s="23" t="s">
        <v>12</v>
      </c>
      <c r="B13" s="24">
        <v>14.1</v>
      </c>
      <c r="C13" s="25"/>
    </row>
    <row r="14" customHeight="1" spans="1:3">
      <c r="A14" s="23" t="s">
        <v>13</v>
      </c>
      <c r="B14" s="24">
        <v>0.3</v>
      </c>
      <c r="C14" s="25"/>
    </row>
    <row r="15" customHeight="1" spans="1:3">
      <c r="A15" s="26" t="s">
        <v>14</v>
      </c>
      <c r="B15" s="24">
        <v>10.4</v>
      </c>
      <c r="C15" s="25"/>
    </row>
    <row r="16" customHeight="1" spans="1:3">
      <c r="A16" s="20" t="s">
        <v>15</v>
      </c>
      <c r="B16" s="21">
        <f>B17+B18</f>
        <v>209.6</v>
      </c>
      <c r="C16" s="22"/>
    </row>
    <row r="17" customHeight="1" spans="1:3">
      <c r="A17" s="23" t="s">
        <v>16</v>
      </c>
      <c r="B17" s="24">
        <v>189.6</v>
      </c>
      <c r="C17" s="24"/>
    </row>
    <row r="18" customHeight="1" spans="1:3">
      <c r="A18" s="23" t="s">
        <v>17</v>
      </c>
      <c r="B18" s="24">
        <v>20</v>
      </c>
      <c r="C18" s="24"/>
    </row>
    <row r="19" customHeight="1" spans="1:3">
      <c r="A19" s="20" t="s">
        <v>18</v>
      </c>
      <c r="B19" s="21">
        <f>SUM(B20:B47)</f>
        <v>5336</v>
      </c>
      <c r="C19" s="22"/>
    </row>
    <row r="20" customHeight="1" spans="1:3">
      <c r="A20" s="27" t="s">
        <v>19</v>
      </c>
      <c r="B20" s="28">
        <v>126</v>
      </c>
      <c r="C20" s="29"/>
    </row>
    <row r="21" customHeight="1" spans="1:3">
      <c r="A21" s="27" t="s">
        <v>20</v>
      </c>
      <c r="B21" s="28">
        <v>418</v>
      </c>
      <c r="C21" s="29"/>
    </row>
    <row r="22" customFormat="1" customHeight="1" spans="1:3">
      <c r="A22" s="27" t="s">
        <v>21</v>
      </c>
      <c r="B22" s="28">
        <v>129</v>
      </c>
      <c r="C22" s="29"/>
    </row>
    <row r="23" customHeight="1" spans="1:3">
      <c r="A23" s="27" t="s">
        <v>22</v>
      </c>
      <c r="B23" s="28">
        <v>280</v>
      </c>
      <c r="C23" s="29"/>
    </row>
    <row r="24" customHeight="1" spans="1:3">
      <c r="A24" s="27" t="s">
        <v>23</v>
      </c>
      <c r="B24" s="28">
        <v>73</v>
      </c>
      <c r="C24" s="29"/>
    </row>
    <row r="25" customHeight="1" spans="1:3">
      <c r="A25" s="27" t="s">
        <v>24</v>
      </c>
      <c r="B25" s="28">
        <v>378</v>
      </c>
      <c r="C25" s="29"/>
    </row>
    <row r="26" customHeight="1" spans="1:3">
      <c r="A26" s="27" t="s">
        <v>25</v>
      </c>
      <c r="B26" s="28">
        <v>459</v>
      </c>
      <c r="C26" s="29"/>
    </row>
    <row r="27" customHeight="1" spans="1:3">
      <c r="A27" s="27" t="s">
        <v>26</v>
      </c>
      <c r="B27" s="28">
        <v>8</v>
      </c>
      <c r="C27" s="29"/>
    </row>
    <row r="28" customHeight="1" spans="1:3">
      <c r="A28" s="27" t="s">
        <v>27</v>
      </c>
      <c r="B28" s="28">
        <v>6</v>
      </c>
      <c r="C28" s="29"/>
    </row>
    <row r="29" customHeight="1" spans="1:3">
      <c r="A29" s="27" t="s">
        <v>28</v>
      </c>
      <c r="B29" s="28">
        <v>132</v>
      </c>
      <c r="C29" s="29"/>
    </row>
    <row r="30" customHeight="1" spans="1:3">
      <c r="A30" s="27" t="s">
        <v>29</v>
      </c>
      <c r="B30" s="28">
        <v>8</v>
      </c>
      <c r="C30" s="29"/>
    </row>
    <row r="31" customHeight="1" spans="1:3">
      <c r="A31" s="27" t="s">
        <v>30</v>
      </c>
      <c r="B31" s="28">
        <v>50</v>
      </c>
      <c r="C31" s="29"/>
    </row>
    <row r="32" customHeight="1" spans="1:3">
      <c r="A32" s="27" t="s">
        <v>31</v>
      </c>
      <c r="B32" s="28">
        <v>130</v>
      </c>
      <c r="C32" s="29"/>
    </row>
    <row r="33" customHeight="1" spans="1:3">
      <c r="A33" s="27" t="s">
        <v>32</v>
      </c>
      <c r="B33" s="28">
        <v>106.9</v>
      </c>
      <c r="C33" s="29"/>
    </row>
    <row r="34" customHeight="1" spans="1:3">
      <c r="A34" s="27" t="s">
        <v>33</v>
      </c>
      <c r="B34" s="28">
        <v>30</v>
      </c>
      <c r="C34" s="29"/>
    </row>
    <row r="35" customHeight="1" spans="1:3">
      <c r="A35" s="27" t="s">
        <v>34</v>
      </c>
      <c r="B35" s="28">
        <v>30</v>
      </c>
      <c r="C35" s="29"/>
    </row>
    <row r="36" customHeight="1" spans="1:3">
      <c r="A36" s="27" t="s">
        <v>35</v>
      </c>
      <c r="B36" s="28">
        <v>52</v>
      </c>
      <c r="C36" s="29"/>
    </row>
    <row r="37" customHeight="1" spans="1:3">
      <c r="A37" s="27" t="s">
        <v>36</v>
      </c>
      <c r="B37" s="28">
        <v>13</v>
      </c>
      <c r="C37" s="29"/>
    </row>
    <row r="38" customHeight="1" spans="1:3">
      <c r="A38" s="27" t="s">
        <v>37</v>
      </c>
      <c r="B38" s="28">
        <v>901</v>
      </c>
      <c r="C38" s="29"/>
    </row>
    <row r="39" ht="15.05" spans="1:3">
      <c r="A39" s="27" t="s">
        <v>38</v>
      </c>
      <c r="B39" s="28">
        <v>201</v>
      </c>
      <c r="C39" s="29"/>
    </row>
    <row r="40" customHeight="1" spans="1:3">
      <c r="A40" s="27" t="s">
        <v>39</v>
      </c>
      <c r="B40" s="28">
        <v>6.5</v>
      </c>
      <c r="C40" s="29"/>
    </row>
    <row r="41" customHeight="1" spans="1:3">
      <c r="A41" s="27" t="s">
        <v>40</v>
      </c>
      <c r="B41" s="28">
        <v>233</v>
      </c>
      <c r="C41" s="29"/>
    </row>
    <row r="42" s="1" customFormat="1" customHeight="1" spans="1:3">
      <c r="A42" s="27" t="s">
        <v>41</v>
      </c>
      <c r="B42" s="28">
        <v>291</v>
      </c>
      <c r="C42" s="29"/>
    </row>
    <row r="43" customHeight="1" spans="1:3">
      <c r="A43" s="27" t="s">
        <v>42</v>
      </c>
      <c r="B43" s="28">
        <v>2.5</v>
      </c>
      <c r="C43" s="29"/>
    </row>
    <row r="44" customHeight="1" spans="1:3">
      <c r="A44" s="27" t="s">
        <v>43</v>
      </c>
      <c r="B44" s="28">
        <v>800</v>
      </c>
      <c r="C44" s="29"/>
    </row>
    <row r="45" customHeight="1" spans="1:3">
      <c r="A45" s="27" t="s">
        <v>44</v>
      </c>
      <c r="B45" s="28">
        <v>188.6</v>
      </c>
      <c r="C45" s="29"/>
    </row>
    <row r="46" customHeight="1" spans="1:3">
      <c r="A46" s="27" t="s">
        <v>45</v>
      </c>
      <c r="B46" s="28">
        <v>129</v>
      </c>
      <c r="C46" s="29"/>
    </row>
    <row r="47" customFormat="1" customHeight="1" spans="1:3">
      <c r="A47" s="30" t="s">
        <v>46</v>
      </c>
      <c r="B47" s="28">
        <v>154.5</v>
      </c>
      <c r="C47" s="28"/>
    </row>
    <row r="48" customFormat="1" customHeight="1" spans="1:3">
      <c r="A48" s="20" t="s">
        <v>47</v>
      </c>
      <c r="B48" s="21">
        <f>SUM(B49:B54)</f>
        <v>2039.41</v>
      </c>
      <c r="C48" s="22"/>
    </row>
    <row r="49" customFormat="1" customHeight="1" spans="1:3">
      <c r="A49" s="27" t="s">
        <v>48</v>
      </c>
      <c r="B49" s="28">
        <v>645.9</v>
      </c>
      <c r="C49" s="28"/>
    </row>
    <row r="50" customFormat="1" ht="15.05" spans="1:3">
      <c r="A50" s="27" t="s">
        <v>49</v>
      </c>
      <c r="B50" s="28">
        <v>1000</v>
      </c>
      <c r="C50" s="29"/>
    </row>
    <row r="51" customFormat="1" customHeight="1" spans="1:3">
      <c r="A51" s="27" t="s">
        <v>50</v>
      </c>
      <c r="B51" s="28">
        <v>280</v>
      </c>
      <c r="C51" s="29"/>
    </row>
    <row r="52" customFormat="1" customHeight="1" spans="1:3">
      <c r="A52" s="27" t="s">
        <v>51</v>
      </c>
      <c r="B52" s="28">
        <v>15.11</v>
      </c>
      <c r="C52" s="29"/>
    </row>
    <row r="53" customFormat="1" customHeight="1" spans="1:3">
      <c r="A53" s="27" t="s">
        <v>52</v>
      </c>
      <c r="B53" s="28">
        <v>87.4</v>
      </c>
      <c r="C53" s="29"/>
    </row>
    <row r="54" customFormat="1" customHeight="1" spans="1:3">
      <c r="A54" s="27" t="s">
        <v>53</v>
      </c>
      <c r="B54" s="28">
        <v>11</v>
      </c>
      <c r="C54" s="29"/>
    </row>
    <row r="55" customFormat="1" customHeight="1" spans="1:3">
      <c r="A55" s="20" t="s">
        <v>54</v>
      </c>
      <c r="B55" s="21">
        <f>SUM(B56)</f>
        <v>12</v>
      </c>
      <c r="C55" s="22"/>
    </row>
    <row r="56" customFormat="1" customHeight="1" spans="1:3">
      <c r="A56" s="27" t="s">
        <v>55</v>
      </c>
      <c r="B56" s="28">
        <v>12</v>
      </c>
      <c r="C56" s="28"/>
    </row>
    <row r="57" customFormat="1" customHeight="1" spans="1:3">
      <c r="A57" s="20" t="s">
        <v>56</v>
      </c>
      <c r="B57" s="21">
        <f>SUM(B58:B61)</f>
        <v>2846.26</v>
      </c>
      <c r="C57" s="22"/>
    </row>
    <row r="58" customFormat="1" customHeight="1" spans="1:3">
      <c r="A58" s="27" t="s">
        <v>57</v>
      </c>
      <c r="B58" s="28">
        <v>2106</v>
      </c>
      <c r="C58" s="28"/>
    </row>
    <row r="59" customFormat="1" customHeight="1" spans="1:3">
      <c r="A59" s="27" t="s">
        <v>58</v>
      </c>
      <c r="B59" s="28">
        <v>295.7</v>
      </c>
      <c r="C59" s="29"/>
    </row>
    <row r="60" customFormat="1" customHeight="1" spans="1:3">
      <c r="A60" s="27" t="s">
        <v>59</v>
      </c>
      <c r="B60" s="28">
        <v>24.56</v>
      </c>
      <c r="C60" s="29"/>
    </row>
    <row r="61" customFormat="1" customHeight="1" spans="1:3">
      <c r="A61" s="30" t="s">
        <v>60</v>
      </c>
      <c r="B61" s="28">
        <v>420</v>
      </c>
      <c r="C61" s="29"/>
    </row>
    <row r="62" customFormat="1" customHeight="1" spans="1:3">
      <c r="A62" s="20" t="s">
        <v>61</v>
      </c>
      <c r="B62" s="21">
        <f>SUM(B63:B68)</f>
        <v>238.99</v>
      </c>
      <c r="C62" s="22"/>
    </row>
    <row r="63" customFormat="1" ht="15.05" spans="1:3">
      <c r="A63" s="27" t="s">
        <v>62</v>
      </c>
      <c r="B63" s="28">
        <v>17.2</v>
      </c>
      <c r="C63" s="28"/>
    </row>
    <row r="64" customFormat="1" customHeight="1" spans="1:3">
      <c r="A64" s="27" t="s">
        <v>63</v>
      </c>
      <c r="B64" s="28">
        <v>111.95</v>
      </c>
      <c r="C64" s="28"/>
    </row>
    <row r="65" customFormat="1" customHeight="1" spans="1:3">
      <c r="A65" s="27" t="s">
        <v>64</v>
      </c>
      <c r="B65" s="28">
        <v>99.32</v>
      </c>
      <c r="C65" s="28"/>
    </row>
    <row r="66" customFormat="1" customHeight="1" spans="1:3">
      <c r="A66" s="27" t="s">
        <v>65</v>
      </c>
      <c r="B66" s="28">
        <v>2.66</v>
      </c>
      <c r="C66" s="28"/>
    </row>
    <row r="67" customFormat="1" customHeight="1" spans="1:3">
      <c r="A67" s="27" t="s">
        <v>66</v>
      </c>
      <c r="B67" s="24">
        <v>5.86</v>
      </c>
      <c r="C67" s="25"/>
    </row>
    <row r="68" customFormat="1" customHeight="1" spans="1:3">
      <c r="A68" s="30" t="s">
        <v>67</v>
      </c>
      <c r="B68" s="28">
        <v>2</v>
      </c>
      <c r="C68" s="28"/>
    </row>
    <row r="69" customFormat="1" customHeight="1" spans="1:3">
      <c r="A69" s="20" t="s">
        <v>68</v>
      </c>
      <c r="B69" s="21">
        <f>SUM(B70:B80)</f>
        <v>1079.4</v>
      </c>
      <c r="C69" s="22"/>
    </row>
    <row r="70" customFormat="1" customHeight="1" spans="1:3">
      <c r="A70" s="27" t="s">
        <v>69</v>
      </c>
      <c r="B70" s="28">
        <v>22</v>
      </c>
      <c r="C70" s="28"/>
    </row>
    <row r="71" customFormat="1" customHeight="1" spans="1:3">
      <c r="A71" s="27" t="s">
        <v>70</v>
      </c>
      <c r="B71" s="28">
        <v>65</v>
      </c>
      <c r="C71" s="28"/>
    </row>
    <row r="72" customFormat="1" customHeight="1" spans="1:3">
      <c r="A72" s="27" t="s">
        <v>71</v>
      </c>
      <c r="B72" s="28">
        <v>84</v>
      </c>
      <c r="C72" s="28"/>
    </row>
    <row r="73" customFormat="1" customHeight="1" spans="1:3">
      <c r="A73" s="27" t="s">
        <v>72</v>
      </c>
      <c r="B73" s="28">
        <v>48</v>
      </c>
      <c r="C73" s="29"/>
    </row>
    <row r="74" customFormat="1" customHeight="1" spans="1:3">
      <c r="A74" s="27" t="s">
        <v>73</v>
      </c>
      <c r="B74" s="28">
        <v>520</v>
      </c>
      <c r="C74" s="28"/>
    </row>
    <row r="75" customFormat="1" customHeight="1" spans="1:3">
      <c r="A75" s="27" t="s">
        <v>74</v>
      </c>
      <c r="B75" s="28">
        <v>50</v>
      </c>
      <c r="C75" s="28"/>
    </row>
    <row r="76" customFormat="1" customHeight="1" spans="1:3">
      <c r="A76" s="27" t="s">
        <v>75</v>
      </c>
      <c r="B76" s="28">
        <v>109</v>
      </c>
      <c r="C76" s="28"/>
    </row>
    <row r="77" customHeight="1" spans="1:3">
      <c r="A77" s="27" t="s">
        <v>76</v>
      </c>
      <c r="B77" s="28">
        <v>153</v>
      </c>
      <c r="C77" s="28"/>
    </row>
    <row r="78" customHeight="1" spans="1:3">
      <c r="A78" s="27" t="s">
        <v>77</v>
      </c>
      <c r="B78" s="28">
        <v>8.4</v>
      </c>
      <c r="C78" s="28"/>
    </row>
    <row r="79" customHeight="1" spans="1:3">
      <c r="A79" s="27" t="s">
        <v>78</v>
      </c>
      <c r="B79" s="28">
        <v>10</v>
      </c>
      <c r="C79" s="28"/>
    </row>
    <row r="80" customHeight="1" spans="1:3">
      <c r="A80" s="27" t="s">
        <v>79</v>
      </c>
      <c r="B80" s="28">
        <v>10</v>
      </c>
      <c r="C80" s="28"/>
    </row>
    <row r="81" customHeight="1" spans="1:3">
      <c r="A81" s="20" t="s">
        <v>80</v>
      </c>
      <c r="B81" s="21">
        <f>SUM(B82:B96)</f>
        <v>6705.04</v>
      </c>
      <c r="C81" s="22"/>
    </row>
    <row r="82" customFormat="1" customHeight="1" spans="1:3">
      <c r="A82" s="27" t="s">
        <v>81</v>
      </c>
      <c r="B82" s="28">
        <v>441</v>
      </c>
      <c r="C82" s="28"/>
    </row>
    <row r="83" customFormat="1" customHeight="1" spans="1:3">
      <c r="A83" s="27" t="s">
        <v>82</v>
      </c>
      <c r="B83" s="28">
        <v>984</v>
      </c>
      <c r="C83" s="28"/>
    </row>
    <row r="84" customFormat="1" customHeight="1" spans="1:3">
      <c r="A84" s="27" t="s">
        <v>83</v>
      </c>
      <c r="B84" s="28">
        <v>2150</v>
      </c>
      <c r="C84" s="28"/>
    </row>
    <row r="85" customFormat="1" customHeight="1" spans="1:3">
      <c r="A85" s="27" t="s">
        <v>84</v>
      </c>
      <c r="B85" s="28">
        <v>149</v>
      </c>
      <c r="C85" s="28"/>
    </row>
    <row r="86" customFormat="1" customHeight="1" spans="1:3">
      <c r="A86" s="27" t="s">
        <v>85</v>
      </c>
      <c r="B86" s="28">
        <v>1300</v>
      </c>
      <c r="C86" s="28"/>
    </row>
    <row r="87" customFormat="1" customHeight="1" spans="1:3">
      <c r="A87" s="27" t="s">
        <v>86</v>
      </c>
      <c r="B87" s="28">
        <v>12</v>
      </c>
      <c r="C87" s="28"/>
    </row>
    <row r="88" customFormat="1" customHeight="1" spans="1:3">
      <c r="A88" s="27" t="s">
        <v>87</v>
      </c>
      <c r="B88" s="28">
        <v>13</v>
      </c>
      <c r="C88" s="28"/>
    </row>
    <row r="89" customFormat="1" customHeight="1" spans="1:3">
      <c r="A89" s="27" t="s">
        <v>88</v>
      </c>
      <c r="B89" s="28">
        <v>25</v>
      </c>
      <c r="C89" s="28"/>
    </row>
    <row r="90" customFormat="1" customHeight="1" spans="1:3">
      <c r="A90" s="27" t="s">
        <v>89</v>
      </c>
      <c r="B90" s="28">
        <v>26</v>
      </c>
      <c r="C90" s="28"/>
    </row>
    <row r="91" customFormat="1" customHeight="1" spans="1:3">
      <c r="A91" s="30" t="s">
        <v>90</v>
      </c>
      <c r="B91" s="28">
        <v>760</v>
      </c>
      <c r="C91" s="28"/>
    </row>
    <row r="92" customFormat="1" customHeight="1" spans="1:3">
      <c r="A92" s="30" t="s">
        <v>91</v>
      </c>
      <c r="B92" s="28">
        <v>497</v>
      </c>
      <c r="C92" s="28"/>
    </row>
    <row r="93" customFormat="1" customHeight="1" spans="1:3">
      <c r="A93" s="30" t="s">
        <v>92</v>
      </c>
      <c r="B93" s="28">
        <v>90</v>
      </c>
      <c r="C93" s="28"/>
    </row>
    <row r="94" customFormat="1" customHeight="1" spans="1:3">
      <c r="A94" s="30" t="s">
        <v>93</v>
      </c>
      <c r="B94" s="28">
        <v>-54.96</v>
      </c>
      <c r="C94" s="28"/>
    </row>
    <row r="95" customFormat="1" customHeight="1" spans="1:3">
      <c r="A95" s="30" t="s">
        <v>94</v>
      </c>
      <c r="B95" s="28">
        <v>100</v>
      </c>
      <c r="C95" s="28"/>
    </row>
    <row r="96" customFormat="1" customHeight="1" spans="1:3">
      <c r="A96" s="30" t="s">
        <v>95</v>
      </c>
      <c r="B96" s="28">
        <v>213</v>
      </c>
      <c r="C96" s="28"/>
    </row>
    <row r="97" customFormat="1" customHeight="1" spans="1:3">
      <c r="A97" s="20" t="s">
        <v>96</v>
      </c>
      <c r="B97" s="21">
        <f>B98+B99</f>
        <v>14.72</v>
      </c>
      <c r="C97" s="22"/>
    </row>
    <row r="98" customHeight="1" spans="1:3">
      <c r="A98" s="23" t="s">
        <v>97</v>
      </c>
      <c r="B98" s="28">
        <v>14.52</v>
      </c>
      <c r="C98" s="29"/>
    </row>
    <row r="99" customHeight="1" spans="1:3">
      <c r="A99" s="23" t="s">
        <v>98</v>
      </c>
      <c r="B99" s="28">
        <v>0.2</v>
      </c>
      <c r="C99" s="29"/>
    </row>
    <row r="100" customHeight="1" spans="1:3">
      <c r="A100" s="20" t="s">
        <v>99</v>
      </c>
      <c r="B100" s="21">
        <f>SUM(B101:B102)</f>
        <v>75.4</v>
      </c>
      <c r="C100" s="22"/>
    </row>
    <row r="101" customFormat="1" customHeight="1" spans="1:3">
      <c r="A101" s="23" t="s">
        <v>100</v>
      </c>
      <c r="B101" s="28">
        <v>73</v>
      </c>
      <c r="C101" s="29"/>
    </row>
    <row r="102" customFormat="1" ht="15" spans="1:3">
      <c r="A102" s="23" t="s">
        <v>101</v>
      </c>
      <c r="B102" s="28">
        <v>2.4</v>
      </c>
      <c r="C102" s="29"/>
    </row>
    <row r="103" customFormat="1" customHeight="1" spans="1:3">
      <c r="A103" s="20" t="s">
        <v>102</v>
      </c>
      <c r="B103" s="21">
        <f>B104</f>
        <v>45.2</v>
      </c>
      <c r="C103" s="22"/>
    </row>
    <row r="104" customHeight="1" spans="1:3">
      <c r="A104" s="30" t="s">
        <v>103</v>
      </c>
      <c r="B104" s="28">
        <v>45.2</v>
      </c>
      <c r="C104" s="29"/>
    </row>
    <row r="105" customFormat="1" customHeight="1" spans="1:3">
      <c r="A105" s="20" t="s">
        <v>104</v>
      </c>
      <c r="B105" s="21">
        <f>B106</f>
        <v>416.95</v>
      </c>
      <c r="C105" s="22"/>
    </row>
    <row r="106" customFormat="1" customHeight="1" spans="1:3">
      <c r="A106" s="30" t="s">
        <v>105</v>
      </c>
      <c r="B106" s="28">
        <v>416.95</v>
      </c>
      <c r="C106" s="28"/>
    </row>
    <row r="107" customFormat="1" customHeight="1" spans="1:3">
      <c r="A107" s="20" t="s">
        <v>106</v>
      </c>
      <c r="B107" s="21">
        <f>B108</f>
        <v>11.2</v>
      </c>
      <c r="C107" s="20"/>
    </row>
    <row r="108" customFormat="1" customHeight="1" spans="1:3">
      <c r="A108" s="30" t="s">
        <v>107</v>
      </c>
      <c r="B108" s="28">
        <v>11.2</v>
      </c>
      <c r="C108" s="28"/>
    </row>
    <row r="109" customFormat="1" customHeight="1" spans="1:3">
      <c r="A109" s="20" t="s">
        <v>108</v>
      </c>
      <c r="B109" s="21">
        <f>B110+B111</f>
        <v>56</v>
      </c>
      <c r="C109" s="22"/>
    </row>
    <row r="110" customFormat="1" customHeight="1" spans="1:3">
      <c r="A110" s="27" t="s">
        <v>109</v>
      </c>
      <c r="B110" s="28">
        <v>23</v>
      </c>
      <c r="C110" s="28"/>
    </row>
    <row r="111" customHeight="1" spans="1:3">
      <c r="A111" s="27" t="s">
        <v>110</v>
      </c>
      <c r="B111" s="28">
        <v>33</v>
      </c>
      <c r="C111" s="28"/>
    </row>
    <row r="112" customHeight="1" spans="1:3">
      <c r="A112" s="20" t="s">
        <v>111</v>
      </c>
      <c r="B112" s="21">
        <f>B113</f>
        <v>10</v>
      </c>
      <c r="C112" s="22"/>
    </row>
    <row r="113" customFormat="1" customHeight="1" spans="1:3">
      <c r="A113" s="30" t="s">
        <v>112</v>
      </c>
      <c r="B113" s="28">
        <v>10</v>
      </c>
      <c r="C113" s="28"/>
    </row>
    <row r="114" customFormat="1" customHeight="1"/>
    <row r="115" customFormat="1" customHeight="1"/>
    <row r="116" s="2" customFormat="1" customHeight="1"/>
    <row r="117" s="3" customFormat="1" customHeight="1"/>
    <row r="118" s="3" customFormat="1" customHeight="1"/>
    <row r="119" s="3" customFormat="1" customHeight="1"/>
    <row r="120" s="3" customFormat="1" customHeight="1"/>
    <row r="121" s="3" customFormat="1" customHeight="1"/>
    <row r="122" s="3" customFormat="1" customHeight="1"/>
    <row r="123" s="3" customFormat="1" customHeight="1"/>
    <row r="124" customFormat="1" customHeight="1"/>
    <row r="125" s="2" customFormat="1" customHeight="1"/>
    <row r="126" s="3" customFormat="1" customHeight="1"/>
    <row r="127" customFormat="1" customHeight="1"/>
    <row r="132" customFormat="1" customHeight="1"/>
    <row r="133" customFormat="1" customHeight="1"/>
    <row r="134" customFormat="1" customHeight="1"/>
    <row r="135" customFormat="1" customHeight="1"/>
    <row r="136" customFormat="1" customHeight="1"/>
    <row r="137" customFormat="1" customHeight="1"/>
    <row r="138" customFormat="1" customHeight="1"/>
    <row r="139" customFormat="1" customHeight="1"/>
    <row r="140" customFormat="1" customHeight="1"/>
    <row r="141" customFormat="1" customHeight="1"/>
    <row r="142" customFormat="1" customHeight="1"/>
    <row r="143" customFormat="1" customHeight="1"/>
    <row r="144" customFormat="1" customHeight="1"/>
    <row r="145" customFormat="1" customHeight="1"/>
    <row r="146" customFormat="1" customHeight="1"/>
    <row r="147" customFormat="1" customHeight="1"/>
    <row r="148" customFormat="1" customHeight="1"/>
    <row r="149" customFormat="1" customHeight="1"/>
    <row r="150" customFormat="1" customHeight="1"/>
    <row r="151" customFormat="1" customHeight="1"/>
    <row r="152" customFormat="1" customHeight="1"/>
    <row r="153" customFormat="1" customHeight="1"/>
    <row r="154" customFormat="1" customHeight="1"/>
    <row r="155" customFormat="1" customHeight="1"/>
    <row r="156" customFormat="1" customHeight="1"/>
    <row r="157" customFormat="1" ht="15"/>
    <row r="158" customFormat="1" customHeight="1"/>
    <row r="159" customFormat="1" customHeight="1"/>
    <row r="160" customFormat="1" customHeight="1"/>
    <row r="161" customFormat="1" customHeight="1"/>
    <row r="162" customFormat="1" customHeight="1"/>
    <row r="163" customFormat="1" customHeight="1"/>
    <row r="164" customFormat="1" customHeight="1"/>
    <row r="165" customFormat="1" customHeight="1"/>
    <row r="166" customFormat="1" customHeight="1"/>
    <row r="167" customFormat="1" ht="21" customHeight="1"/>
    <row r="168" customFormat="1" ht="21" customHeight="1"/>
    <row r="169" customFormat="1" ht="21" customHeight="1"/>
    <row r="170" customFormat="1" customHeight="1"/>
    <row r="171" customFormat="1" customHeight="1"/>
    <row r="172" customFormat="1" customHeight="1"/>
    <row r="173" customFormat="1" customHeight="1"/>
    <row r="174" customFormat="1" customHeight="1"/>
    <row r="175" s="2" customFormat="1" customHeight="1"/>
    <row r="176" customFormat="1" customHeight="1"/>
    <row r="177" customFormat="1" customHeight="1"/>
    <row r="178" customFormat="1" customHeight="1"/>
    <row r="179" customFormat="1" customHeight="1"/>
    <row r="180" customFormat="1" customHeight="1"/>
    <row r="181" customFormat="1" ht="21" customHeight="1"/>
    <row r="182" customFormat="1" customHeight="1"/>
    <row r="183" customFormat="1" customHeight="1"/>
    <row r="184" customFormat="1" customHeight="1"/>
    <row r="185" customFormat="1" customHeight="1"/>
    <row r="186" customFormat="1" customHeight="1"/>
    <row r="187" s="4" customFormat="1" customHeight="1"/>
    <row r="188" s="4" customFormat="1" customHeight="1"/>
    <row r="189" customFormat="1" customHeight="1"/>
    <row r="190" customFormat="1" customHeight="1"/>
    <row r="191" customFormat="1" customHeight="1"/>
    <row r="192" customFormat="1" customHeight="1"/>
    <row r="193" customFormat="1" customHeight="1"/>
    <row r="194" customFormat="1" customHeight="1"/>
    <row r="195" customFormat="1" customHeight="1"/>
    <row r="196" customFormat="1" customHeight="1"/>
    <row r="197" customFormat="1" customHeight="1"/>
    <row r="198" customFormat="1" customHeight="1"/>
    <row r="199" customFormat="1" customHeight="1"/>
    <row r="200" customFormat="1" customHeight="1"/>
    <row r="201" customFormat="1" customHeight="1"/>
    <row r="202" customFormat="1" customHeight="1"/>
    <row r="203" customFormat="1" customHeight="1"/>
    <row r="204" customFormat="1" customHeight="1"/>
    <row r="205" customFormat="1" customHeight="1"/>
    <row r="206" customFormat="1" customHeight="1"/>
    <row r="207" customFormat="1" customHeight="1"/>
    <row r="208" customFormat="1" customHeight="1"/>
    <row r="209" customFormat="1" customHeight="1"/>
    <row r="210" customFormat="1" customHeight="1"/>
    <row r="211" customFormat="1" customHeight="1"/>
    <row r="212" customFormat="1" customHeight="1"/>
    <row r="213" customFormat="1" customHeight="1"/>
    <row r="214" customFormat="1" customHeight="1"/>
    <row r="215" customFormat="1" customHeight="1"/>
    <row r="216" customFormat="1" customHeight="1"/>
    <row r="217" customFormat="1" customHeight="1"/>
    <row r="219" customFormat="1" customHeight="1"/>
    <row r="220" customFormat="1" customHeight="1"/>
    <row r="221" customFormat="1" customHeight="1"/>
    <row r="222" customFormat="1" customHeight="1" spans="1:3">
      <c r="A222" s="20" t="s">
        <v>113</v>
      </c>
      <c r="B222" s="21">
        <f>B223+B229+B245+B236+B239</f>
        <v>10807.71</v>
      </c>
      <c r="C222" s="22"/>
    </row>
    <row r="223" customFormat="1" customHeight="1" spans="1:3">
      <c r="A223" s="20" t="s">
        <v>114</v>
      </c>
      <c r="B223" s="21">
        <f>SUM(B224:B228)</f>
        <v>551.03</v>
      </c>
      <c r="C223" s="22"/>
    </row>
    <row r="224" customHeight="1" spans="1:3">
      <c r="A224" s="27" t="s">
        <v>115</v>
      </c>
      <c r="B224" s="28">
        <v>119</v>
      </c>
      <c r="C224" s="28"/>
    </row>
    <row r="225" customFormat="1" ht="30.05" spans="1:3">
      <c r="A225" s="31" t="s">
        <v>116</v>
      </c>
      <c r="B225" s="32">
        <v>119.33</v>
      </c>
      <c r="C225" s="33"/>
    </row>
    <row r="226" customFormat="1" ht="30" customHeight="1" spans="1:3">
      <c r="A226" s="27" t="s">
        <v>117</v>
      </c>
      <c r="B226" s="28">
        <v>224</v>
      </c>
      <c r="C226" s="29"/>
    </row>
    <row r="227" customFormat="1" customHeight="1" spans="1:3">
      <c r="A227" s="27" t="s">
        <v>118</v>
      </c>
      <c r="B227" s="28">
        <v>39</v>
      </c>
      <c r="C227" s="29"/>
    </row>
    <row r="228" customFormat="1" customHeight="1" spans="1:3">
      <c r="A228" s="27" t="s">
        <v>119</v>
      </c>
      <c r="B228" s="28">
        <v>49.7</v>
      </c>
      <c r="C228" s="29"/>
    </row>
    <row r="229" customFormat="1" customHeight="1" spans="1:3">
      <c r="A229" s="20" t="s">
        <v>120</v>
      </c>
      <c r="B229" s="21">
        <f>SUM(B230:B235)</f>
        <v>6691.4</v>
      </c>
      <c r="C229" s="21">
        <f>C230</f>
        <v>0</v>
      </c>
    </row>
    <row r="230" customHeight="1" spans="1:3">
      <c r="A230" s="27" t="s">
        <v>121</v>
      </c>
      <c r="B230" s="28">
        <v>40</v>
      </c>
      <c r="C230" s="28"/>
    </row>
    <row r="231" customFormat="1" customHeight="1" spans="1:3">
      <c r="A231" s="27" t="s">
        <v>122</v>
      </c>
      <c r="B231" s="28">
        <v>10</v>
      </c>
      <c r="C231" s="28"/>
    </row>
    <row r="232" customFormat="1" customHeight="1" spans="1:3">
      <c r="A232" s="27" t="s">
        <v>123</v>
      </c>
      <c r="B232" s="28">
        <v>869.4</v>
      </c>
      <c r="C232" s="29"/>
    </row>
    <row r="233" customFormat="1" customHeight="1" spans="1:3">
      <c r="A233" s="27" t="s">
        <v>124</v>
      </c>
      <c r="B233" s="28">
        <v>4677</v>
      </c>
      <c r="C233" s="28"/>
    </row>
    <row r="234" customFormat="1" customHeight="1" spans="1:3">
      <c r="A234" s="27" t="s">
        <v>125</v>
      </c>
      <c r="B234" s="28">
        <v>985</v>
      </c>
      <c r="C234" s="28"/>
    </row>
    <row r="235" customFormat="1" customHeight="1" spans="1:3">
      <c r="A235" s="27" t="s">
        <v>126</v>
      </c>
      <c r="B235" s="28">
        <v>110</v>
      </c>
      <c r="C235" s="28"/>
    </row>
    <row r="236" customFormat="1" customHeight="1" spans="1:3">
      <c r="A236" s="20" t="s">
        <v>127</v>
      </c>
      <c r="B236" s="21">
        <f>B237+B238</f>
        <v>12.5</v>
      </c>
      <c r="C236" s="22"/>
    </row>
    <row r="237" customFormat="1" customHeight="1" spans="1:3">
      <c r="A237" s="27" t="s">
        <v>128</v>
      </c>
      <c r="B237" s="28">
        <v>10.5</v>
      </c>
      <c r="C237" s="29"/>
    </row>
    <row r="238" customFormat="1" customHeight="1" spans="1:3">
      <c r="A238" s="27" t="s">
        <v>129</v>
      </c>
      <c r="B238" s="28">
        <v>2</v>
      </c>
      <c r="C238" s="29"/>
    </row>
    <row r="239" customFormat="1" customHeight="1" spans="1:3">
      <c r="A239" s="20" t="s">
        <v>130</v>
      </c>
      <c r="B239" s="21">
        <f>SUM(B240:B243)</f>
        <v>484</v>
      </c>
      <c r="C239" s="22"/>
    </row>
    <row r="240" customFormat="1" customHeight="1" spans="1:3">
      <c r="A240" s="27" t="s">
        <v>131</v>
      </c>
      <c r="B240" s="28">
        <v>117</v>
      </c>
      <c r="C240" s="29"/>
    </row>
    <row r="241" customFormat="1" customHeight="1" spans="1:3">
      <c r="A241" s="27" t="s">
        <v>132</v>
      </c>
      <c r="B241" s="28">
        <v>40</v>
      </c>
      <c r="C241" s="28"/>
    </row>
    <row r="242" customFormat="1" customHeight="1" spans="1:3">
      <c r="A242" s="27" t="s">
        <v>133</v>
      </c>
      <c r="B242" s="28">
        <v>288</v>
      </c>
      <c r="C242" s="28"/>
    </row>
    <row r="243" customFormat="1" customHeight="1" spans="1:3">
      <c r="A243" s="27" t="s">
        <v>134</v>
      </c>
      <c r="B243" s="28">
        <v>39</v>
      </c>
      <c r="C243" s="28"/>
    </row>
    <row r="244" customFormat="1" customHeight="1" spans="1:3">
      <c r="A244" s="27" t="s">
        <v>135</v>
      </c>
      <c r="B244" s="28">
        <v>5.08</v>
      </c>
      <c r="C244" s="28"/>
    </row>
    <row r="245" customFormat="1" customHeight="1" spans="1:3">
      <c r="A245" s="20" t="s">
        <v>136</v>
      </c>
      <c r="B245" s="21">
        <f>SUM(B246:B262)</f>
        <v>3068.78</v>
      </c>
      <c r="C245" s="22"/>
    </row>
    <row r="246" customHeight="1" spans="1:3">
      <c r="A246" s="27" t="s">
        <v>137</v>
      </c>
      <c r="B246" s="28"/>
      <c r="C246" s="29"/>
    </row>
    <row r="247" customHeight="1" spans="1:3">
      <c r="A247" s="27" t="s">
        <v>138</v>
      </c>
      <c r="B247" s="28"/>
      <c r="C247" s="29"/>
    </row>
    <row r="248" customHeight="1" spans="1:3">
      <c r="A248" s="27" t="s">
        <v>139</v>
      </c>
      <c r="B248" s="28"/>
      <c r="C248" s="29"/>
    </row>
    <row r="249" customFormat="1" customHeight="1" spans="1:3">
      <c r="A249" s="27" t="s">
        <v>140</v>
      </c>
      <c r="B249" s="28">
        <v>51</v>
      </c>
      <c r="C249" s="29"/>
    </row>
    <row r="250" customFormat="1" customHeight="1" spans="1:3">
      <c r="A250" s="27" t="s">
        <v>141</v>
      </c>
      <c r="B250" s="28">
        <v>117</v>
      </c>
      <c r="C250" s="29"/>
    </row>
    <row r="251" s="4" customFormat="1" customHeight="1" spans="1:3">
      <c r="A251" s="27" t="s">
        <v>142</v>
      </c>
      <c r="B251" s="28">
        <v>863</v>
      </c>
      <c r="C251" s="29"/>
    </row>
    <row r="252" customFormat="1" customHeight="1" spans="1:3">
      <c r="A252" s="27" t="s">
        <v>143</v>
      </c>
      <c r="B252" s="28">
        <v>54.09</v>
      </c>
      <c r="C252" s="29"/>
    </row>
    <row r="253" customFormat="1" customHeight="1" spans="1:3">
      <c r="A253" s="27" t="s">
        <v>144</v>
      </c>
      <c r="B253" s="28">
        <v>43</v>
      </c>
      <c r="C253" s="29"/>
    </row>
    <row r="254" customFormat="1" customHeight="1" spans="1:3">
      <c r="A254" s="27" t="s">
        <v>145</v>
      </c>
      <c r="B254" s="28">
        <v>23</v>
      </c>
      <c r="C254" s="29"/>
    </row>
    <row r="255" customFormat="1" customHeight="1" spans="1:3">
      <c r="A255" s="27" t="s">
        <v>146</v>
      </c>
      <c r="B255" s="28">
        <v>45.69</v>
      </c>
      <c r="C255" s="29"/>
    </row>
    <row r="256" customFormat="1" customHeight="1" spans="1:3">
      <c r="A256" s="27" t="s">
        <v>147</v>
      </c>
      <c r="B256" s="28">
        <v>762</v>
      </c>
      <c r="C256" s="29"/>
    </row>
    <row r="257" customFormat="1" customHeight="1" spans="1:3">
      <c r="A257" s="27" t="s">
        <v>148</v>
      </c>
      <c r="B257" s="28">
        <v>10</v>
      </c>
      <c r="C257" s="29"/>
    </row>
    <row r="258" customFormat="1" ht="30.05" spans="1:3">
      <c r="A258" s="27" t="s">
        <v>149</v>
      </c>
      <c r="B258" s="28">
        <v>340</v>
      </c>
      <c r="C258" s="29"/>
    </row>
    <row r="259" customFormat="1" customHeight="1" spans="1:3">
      <c r="A259" s="27" t="s">
        <v>150</v>
      </c>
      <c r="B259" s="28">
        <v>19</v>
      </c>
      <c r="C259" s="28"/>
    </row>
    <row r="260" customFormat="1" customHeight="1" spans="1:3">
      <c r="A260" s="27" t="s">
        <v>151</v>
      </c>
      <c r="B260" s="28">
        <v>4</v>
      </c>
      <c r="C260" s="28"/>
    </row>
    <row r="261" customFormat="1" customHeight="1" spans="1:3">
      <c r="A261" s="27" t="s">
        <v>152</v>
      </c>
      <c r="B261" s="28">
        <v>8</v>
      </c>
      <c r="C261" s="28"/>
    </row>
    <row r="262" customFormat="1" customHeight="1" spans="1:3">
      <c r="A262" s="27" t="s">
        <v>153</v>
      </c>
      <c r="B262" s="28">
        <v>729</v>
      </c>
      <c r="C262" s="28"/>
    </row>
    <row r="263" customFormat="1" customHeight="1" spans="1:3">
      <c r="A263" s="20" t="s">
        <v>154</v>
      </c>
      <c r="B263" s="21">
        <f>SUM(B264:B266)</f>
        <v>6741</v>
      </c>
      <c r="C263" s="22"/>
    </row>
    <row r="264" s="4" customFormat="1" customHeight="1" spans="1:3">
      <c r="A264" s="27" t="s">
        <v>155</v>
      </c>
      <c r="B264" s="32">
        <v>5400</v>
      </c>
      <c r="C264" s="33"/>
    </row>
    <row r="265" s="4" customFormat="1" customHeight="1" spans="1:3">
      <c r="A265" s="27" t="s">
        <v>156</v>
      </c>
      <c r="B265" s="32">
        <v>208</v>
      </c>
      <c r="C265" s="33"/>
    </row>
    <row r="266" s="4" customFormat="1" customHeight="1" spans="1:3">
      <c r="A266" s="27" t="s">
        <v>157</v>
      </c>
      <c r="B266" s="32">
        <v>1133</v>
      </c>
      <c r="C266" s="33"/>
    </row>
    <row r="267" customFormat="1" customHeight="1" spans="1:3">
      <c r="A267" s="20" t="s">
        <v>158</v>
      </c>
      <c r="B267" s="21">
        <f>SUM(B268:B286)</f>
        <v>163900</v>
      </c>
      <c r="C267" s="21">
        <f>SUM(C268:C286)</f>
        <v>0</v>
      </c>
    </row>
    <row r="268" customHeight="1" spans="1:3">
      <c r="A268" s="27" t="s">
        <v>159</v>
      </c>
      <c r="B268" s="28">
        <v>8000</v>
      </c>
      <c r="C268" s="29"/>
    </row>
    <row r="269" customHeight="1" spans="1:3">
      <c r="A269" s="27" t="s">
        <v>160</v>
      </c>
      <c r="B269" s="28">
        <v>8700</v>
      </c>
      <c r="C269" s="29"/>
    </row>
    <row r="270" customHeight="1" spans="1:3">
      <c r="A270" s="27" t="s">
        <v>161</v>
      </c>
      <c r="B270" s="28">
        <v>4000</v>
      </c>
      <c r="C270" s="29"/>
    </row>
    <row r="271" customHeight="1" spans="1:3">
      <c r="A271" s="27" t="s">
        <v>162</v>
      </c>
      <c r="B271" s="28">
        <v>8000</v>
      </c>
      <c r="C271" s="29"/>
    </row>
    <row r="272" customHeight="1" spans="1:3">
      <c r="A272" s="27" t="s">
        <v>163</v>
      </c>
      <c r="B272" s="28">
        <v>8000</v>
      </c>
      <c r="C272" s="29"/>
    </row>
    <row r="273" customHeight="1" spans="1:3">
      <c r="A273" s="27" t="s">
        <v>164</v>
      </c>
      <c r="B273" s="28">
        <v>20000</v>
      </c>
      <c r="C273" s="29"/>
    </row>
    <row r="274" customHeight="1" spans="1:3">
      <c r="A274" s="27" t="s">
        <v>165</v>
      </c>
      <c r="B274" s="28">
        <v>9000</v>
      </c>
      <c r="C274" s="29"/>
    </row>
    <row r="275" customHeight="1" spans="1:3">
      <c r="A275" s="27" t="s">
        <v>166</v>
      </c>
      <c r="B275" s="28">
        <v>9800</v>
      </c>
      <c r="C275" s="29"/>
    </row>
    <row r="276" customFormat="1" customHeight="1" spans="1:3">
      <c r="A276" s="27" t="s">
        <v>167</v>
      </c>
      <c r="B276" s="28">
        <v>5000</v>
      </c>
      <c r="C276" s="29"/>
    </row>
    <row r="277" customFormat="1" customHeight="1" spans="1:3">
      <c r="A277" s="27" t="s">
        <v>168</v>
      </c>
      <c r="B277" s="28">
        <v>3300</v>
      </c>
      <c r="C277" s="29"/>
    </row>
    <row r="278" customFormat="1" customHeight="1" spans="1:3">
      <c r="A278" s="34" t="s">
        <v>169</v>
      </c>
      <c r="B278" s="28">
        <v>12100</v>
      </c>
      <c r="C278" s="29"/>
    </row>
    <row r="279" customFormat="1" customHeight="1" spans="1:3">
      <c r="A279" s="27" t="s">
        <v>170</v>
      </c>
      <c r="B279" s="28">
        <v>18200</v>
      </c>
      <c r="C279" s="29"/>
    </row>
    <row r="280" customFormat="1" customHeight="1" spans="1:3">
      <c r="A280" s="27" t="s">
        <v>171</v>
      </c>
      <c r="B280" s="28">
        <v>7600</v>
      </c>
      <c r="C280" s="29"/>
    </row>
    <row r="281" customFormat="1" customHeight="1" spans="1:3">
      <c r="A281" s="27" t="s">
        <v>172</v>
      </c>
      <c r="B281" s="28">
        <v>3400</v>
      </c>
      <c r="C281" s="29"/>
    </row>
    <row r="282" customFormat="1" customHeight="1" spans="1:3">
      <c r="A282" s="27" t="s">
        <v>173</v>
      </c>
      <c r="B282" s="28">
        <v>9000</v>
      </c>
      <c r="C282" s="29"/>
    </row>
    <row r="283" customFormat="1" customHeight="1" spans="1:3">
      <c r="A283" s="27" t="s">
        <v>174</v>
      </c>
      <c r="B283" s="28">
        <v>2700</v>
      </c>
      <c r="C283" s="29"/>
    </row>
    <row r="284" customFormat="1" customHeight="1" spans="1:3">
      <c r="A284" s="27" t="s">
        <v>175</v>
      </c>
      <c r="B284" s="28">
        <v>4000</v>
      </c>
      <c r="C284" s="29"/>
    </row>
    <row r="285" customFormat="1" customHeight="1" spans="1:3">
      <c r="A285" s="27" t="s">
        <v>176</v>
      </c>
      <c r="B285" s="28">
        <v>10100</v>
      </c>
      <c r="C285" s="29"/>
    </row>
    <row r="286" customFormat="1" customHeight="1" spans="1:3">
      <c r="A286" s="27" t="s">
        <v>177</v>
      </c>
      <c r="B286" s="28">
        <v>13000</v>
      </c>
      <c r="C286" s="29"/>
    </row>
  </sheetData>
  <autoFilter ref="A5:E286">
    <extLst/>
  </autoFilter>
  <mergeCells count="4">
    <mergeCell ref="A1:C1"/>
    <mergeCell ref="B2:C2"/>
    <mergeCell ref="A3:A5"/>
    <mergeCell ref="B3:C4"/>
  </mergeCells>
  <pageMargins left="0.7" right="0.7" top="0.75" bottom="0.75" header="0.3" footer="0.3"/>
  <pageSetup paperSize="8" fitToHeight="0" orientation="landscape"/>
  <headerFooter/>
  <ignoredErrors>
    <ignoredError sqref="B226:C226 B227 B228 B233 B238 B239 B240 B243 B263:C26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铜镜映无邪</cp:lastModifiedBy>
  <dcterms:created xsi:type="dcterms:W3CDTF">2006-09-16T00:00:00Z</dcterms:created>
  <dcterms:modified xsi:type="dcterms:W3CDTF">2023-08-16T01:02:13Z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52BEDDADE0294837B7F3D4942A8440D5_13</vt:lpwstr>
  </property>
</Properties>
</file>