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  (2)" sheetId="3" r:id="rId1"/>
    <sheet name="明细表" sheetId="1" r:id="rId2"/>
  </sheets>
  <externalReferences>
    <externalReference r:id="rId3"/>
  </externalReferences>
  <definedNames>
    <definedName name="_xlnm._FilterDatabase" localSheetId="1" hidden="1">明细表!$5:$211</definedName>
    <definedName name="_xlnm.Print_Titles" localSheetId="0">'汇总表  (2)'!$1:5</definedName>
    <definedName name="项目分类" localSheetId="0">[1]项目明细分类表!$A$11:$A$14</definedName>
  </definedNames>
  <calcPr calcId="144525"/>
</workbook>
</file>

<file path=xl/sharedStrings.xml><?xml version="1.0" encoding="utf-8"?>
<sst xmlns="http://schemas.openxmlformats.org/spreadsheetml/2006/main" count="1867" uniqueCount="954">
  <si>
    <t>附件2</t>
  </si>
  <si>
    <t>社旗县2022年统筹整合财政涉农资金计划投入项目汇总表</t>
  </si>
  <si>
    <t>单位：万元</t>
  </si>
  <si>
    <t>资金投向</t>
  </si>
  <si>
    <t>项目名称</t>
  </si>
  <si>
    <t>责任部门</t>
  </si>
  <si>
    <t>项目内容（建设任务）</t>
  </si>
  <si>
    <t>投入资金规模</t>
  </si>
  <si>
    <t>安排使用统筹整合财政涉农资金来源</t>
  </si>
  <si>
    <t>绩效目标</t>
  </si>
  <si>
    <t>时间进度</t>
  </si>
  <si>
    <t>备注</t>
  </si>
  <si>
    <t>合计</t>
  </si>
  <si>
    <t>中央资金</t>
  </si>
  <si>
    <t>省级资金</t>
  </si>
  <si>
    <t>市级资金</t>
  </si>
  <si>
    <t xml:space="preserve">县级统筹  </t>
  </si>
  <si>
    <t>完成招投标时间</t>
  </si>
  <si>
    <t>开工时间</t>
  </si>
  <si>
    <t>完工时间</t>
  </si>
  <si>
    <t>完成验收时间</t>
  </si>
  <si>
    <t>总计</t>
  </si>
  <si>
    <t>农村基础设施类项目</t>
  </si>
  <si>
    <t>2022年社旗县农村道路建设项目一批</t>
  </si>
  <si>
    <t>6个乡镇（街道）政府（办事处）</t>
  </si>
  <si>
    <t>新修村内道路3.65万平方米，涉及6乡镇11个行政村11个项目，改善1.2万人出行条件。</t>
  </si>
  <si>
    <t>方便2400多户7800多人群众出行，群众满意度提高</t>
  </si>
  <si>
    <t>2022年社旗县农村道路建设项目二批</t>
  </si>
  <si>
    <t>11个乡镇（街道）政府（办事处）</t>
  </si>
  <si>
    <t>新修村内道路16.394万平方米，涉及11乡镇29个行政村29个项目，改善6.1831万人出行条件。</t>
  </si>
  <si>
    <t>改善6.1831万人出行条件</t>
  </si>
  <si>
    <t>2022年社旗县农村道路建设项目三批</t>
  </si>
  <si>
    <t>16个乡镇（街道）政府（办事处）</t>
  </si>
  <si>
    <t>新修村内道路18.27万平方米，涉及15乡镇(街道）34个行政村34个项目，改善5.461万人出行条件。</t>
  </si>
  <si>
    <t>改善5.461万人出行条件</t>
  </si>
  <si>
    <t>2022年社旗县农村环境整治项目</t>
  </si>
  <si>
    <t>15个乡镇（街道）政府（办事处）</t>
  </si>
  <si>
    <t>修建污水沟治理12700平方米、污水管网治理7779米、治理坑塘20247平米、桥梁365米、道路6753米、公厕56平米、生态护坡6400平方米等基础设施</t>
  </si>
  <si>
    <t>改善当地12.1万群众生产生活和居住环境条件</t>
  </si>
  <si>
    <t>2022年社旗县农村农田水利</t>
  </si>
  <si>
    <t>大冯营镇政府</t>
  </si>
  <si>
    <t>新建平板桥21座（5x2m）、涵管桥20座，打机井5眼</t>
  </si>
  <si>
    <t>改善4300多群众生产生活条件</t>
  </si>
  <si>
    <t>2022年社旗县农村道路建设项目四批</t>
  </si>
  <si>
    <t>5个乡镇（街道）政府（办事处）</t>
  </si>
  <si>
    <t>新修村内道路5.32万平方米，涉及5乡镇9个行政村9个项目，改善1.14万人出行条件。</t>
  </si>
  <si>
    <t>改善1.14万人出行条件</t>
  </si>
  <si>
    <t>产业扶贫类项目</t>
  </si>
  <si>
    <t>2022年社旗县产业基地项目（一批）</t>
  </si>
  <si>
    <t>13个乡镇政府</t>
  </si>
  <si>
    <t>对27个产业基地项目的基础设施、生产设施等进行奖补</t>
  </si>
  <si>
    <t>改善产业基地基础设施和生产条件，提升生产能力，发挥带动增收作用，安排不低于1410户农户就业,人均年增收不低于5000-8000元，带动增收不低于5年，并辐射带动周边群众经济发展。产权归村集体所有</t>
  </si>
  <si>
    <t>2022年社旗县产业基地项目（二批）</t>
  </si>
  <si>
    <t>9个乡镇政府</t>
  </si>
  <si>
    <t>对15个产业基地项目的基础设施、生产设施等进行奖补</t>
  </si>
  <si>
    <t>改善产业基地基础设施和生产条件，提升生产能力，发挥带动增收作用，安排不低于600户农户就业,人均年增收不低于5000-8000元，带动增收不低于5年，并辐射带动周边群众经济发展。产权归村集体所有</t>
  </si>
  <si>
    <t>2022年社旗县产业基地项目（三批）</t>
  </si>
  <si>
    <t>改善产业基地基础设施和生产条件，提升生产能力，发挥带动增收作用，安排不低于800户农户就业,人均年增收不低于5000-8000元，带动增收不低于5年，并辐射带动周边群众经济发展。产权归村集体所有</t>
  </si>
  <si>
    <t>2022年社旗县产业奖补项目</t>
  </si>
  <si>
    <t>对实行种植、养殖，符合产业发展的脱贫户进行补助，每户补助不超过5000元</t>
  </si>
  <si>
    <t>扶持9866户有劳动能力的脱贫户发展种植、养殖业，激发脱贫户致富动力，增加脱贫户收入</t>
  </si>
  <si>
    <t>不需招标</t>
  </si>
  <si>
    <t>2022年社旗县金融贷款贴息项目</t>
  </si>
  <si>
    <t>县金融办</t>
  </si>
  <si>
    <t>计划对建档立卡农户发展产业贷款进行贴息</t>
  </si>
  <si>
    <t>为全县符合条件的1642户建档立卡农户发展产业提供基准利率贴息，促进农户增收</t>
  </si>
  <si>
    <t>其他项目</t>
  </si>
  <si>
    <t>2022年社旗县雨露计划项目</t>
  </si>
  <si>
    <t>对中职、高职、高专在校脱贫户学生实行助学补助、对参加短期技能培训的脱贫劳动力进行补助</t>
  </si>
  <si>
    <t>对1555名正在接受中、高等职业教育的脱贫户学生发放助学补贴，使其掌握专业技能，增加自身造血能力；对492名参加短期技能培训的脱贫群众进行补贴，使其掌握技术、技能，增加自身造血能力</t>
  </si>
  <si>
    <t>2022年社旗县务工就业交通补助项目</t>
  </si>
  <si>
    <t>对外出省务工的低收入劳动力给予交通补助</t>
  </si>
  <si>
    <t>对符合条件的3981户脱贫户发放就业奖补，鼓励脱贫劳动力进行劳动增收</t>
  </si>
  <si>
    <t>2022年社旗县公益岗项目</t>
  </si>
  <si>
    <t>结合工作需要，新增保洁环卫、防疫消杀、巡查值守等扶贫公益岗位</t>
  </si>
  <si>
    <t>为符合条件的1013户脱贫劳动力安置公益性岗位，增加农户收入</t>
  </si>
  <si>
    <t>2022年社旗县项目管理费</t>
  </si>
  <si>
    <t xml:space="preserve"> 县乡村振兴局</t>
  </si>
  <si>
    <t>项目前期设计、评审、招标、监理、验收、绩效管理等与项目管理相关的支出</t>
  </si>
  <si>
    <t>用于项目前期设计、评审、招标、监理、验收、绩效管理等与项目管理相关的支出</t>
  </si>
  <si>
    <t>附件3</t>
  </si>
  <si>
    <t>社旗县2022年统筹整合财政涉农资金项目明细表</t>
  </si>
  <si>
    <t>序号</t>
  </si>
  <si>
    <t>项目性质</t>
  </si>
  <si>
    <t>项目类别</t>
  </si>
  <si>
    <t>项目内容</t>
  </si>
  <si>
    <t>补助标准</t>
  </si>
  <si>
    <t>建设地点</t>
  </si>
  <si>
    <t>责任
单位</t>
  </si>
  <si>
    <t>利益联结机制形式</t>
  </si>
  <si>
    <t>时间进度计划</t>
  </si>
  <si>
    <t>（建设任务）</t>
  </si>
  <si>
    <t>乡（镇）</t>
  </si>
  <si>
    <t>村</t>
  </si>
  <si>
    <t>县级资金</t>
  </si>
  <si>
    <t>招投标时间</t>
  </si>
  <si>
    <t>验收时间</t>
  </si>
  <si>
    <t>资金投入总计</t>
  </si>
  <si>
    <t>一，农村基础设施建设类项目合计</t>
  </si>
  <si>
    <t>1、2022年社旗县农村道路建设项目一批</t>
  </si>
  <si>
    <t>新建</t>
  </si>
  <si>
    <t>基础设施类</t>
  </si>
  <si>
    <t>大冯营镇焦庄村道路建设项目</t>
  </si>
  <si>
    <t>新建道路2000平方米，资金22万元（建设标准：宽3.5米、0.18米厚水泥混凝土面层；C25标准；路基处理，路肩培土)</t>
  </si>
  <si>
    <t>110元/㎡</t>
  </si>
  <si>
    <t>大冯营镇</t>
  </si>
  <si>
    <t>焦庄村</t>
  </si>
  <si>
    <t>乡村振兴局，大冯营政府</t>
  </si>
  <si>
    <t>解决400多户群众出行，群众满意度提高</t>
  </si>
  <si>
    <t>方便400多户1200多人生产生活，节省农产品等运输成本</t>
  </si>
  <si>
    <t>无需招投标</t>
  </si>
  <si>
    <t>朱集镇袁老庄村道路建设项目</t>
  </si>
  <si>
    <t>新建道路：袁老庄4550平方米（建设标准：宽3.5米、0.18米厚水泥混凝土面层；C25标准；路基处理，路肩培土)</t>
  </si>
  <si>
    <t>朱集镇</t>
  </si>
  <si>
    <t>袁老庄村</t>
  </si>
  <si>
    <t>乡村振兴局，朱集镇政府</t>
  </si>
  <si>
    <t>解决380多户群众出行，群众满意度提高</t>
  </si>
  <si>
    <t>方便380多户1401多人生产生活，节省农产品等运输成本</t>
  </si>
  <si>
    <t>新建道路：袁老庄自然村西、袁湾自然村4545平方米（建设标准：宽3.5米、0.18米厚水泥混凝土面层；C25标准；路基处理，路肩培土)</t>
  </si>
  <si>
    <t>解决420多户群众出行，群众满意度提高</t>
  </si>
  <si>
    <t>方便420多户1100多人生产生活，节省农产品等运输成本</t>
  </si>
  <si>
    <t>桥头镇姚营村道路建设项目</t>
  </si>
  <si>
    <t>新建道路：4545平方米（建设标准：宽3.5米、0.18米厚水泥混凝土面层；C25标准；路基处理，路肩培土)</t>
  </si>
  <si>
    <t>桥头镇</t>
  </si>
  <si>
    <t>姚营村</t>
  </si>
  <si>
    <t>乡村振兴局，桥头镇政府</t>
  </si>
  <si>
    <t>解决460多户群众出行，群众满意度提高</t>
  </si>
  <si>
    <t>方便460多户2403多人生产生活，节省农产品等运输成本</t>
  </si>
  <si>
    <t>桥头镇姚营村道路项目</t>
  </si>
  <si>
    <t>村部以东道路扩建项目，建设道路4545平方米，0.18米厚，水泥混凝土面层，C25标准，路基处理，路肩培土，投入资金50万元</t>
  </si>
  <si>
    <t>改善150多户群众出行条件，群众满意度提高</t>
  </si>
  <si>
    <t>方便150多户330多人生产生活，节省农产品等运输成本</t>
  </si>
  <si>
    <t>桥头镇王坊村道路建设项目</t>
  </si>
  <si>
    <t>新建道路2727平方米，0.18米厚，水泥混凝土面层，C25标准，路基处理，路肩培土，投入资金30万元</t>
  </si>
  <si>
    <t>王坊村</t>
  </si>
  <si>
    <t>改善800多名群众生产生活条件，群众满意度提高</t>
  </si>
  <si>
    <t>方便220多户800多人生产生活，节省农产品等运输成本</t>
  </si>
  <si>
    <t>桥头镇小河流村道路建设项目</t>
  </si>
  <si>
    <t>小河流村</t>
  </si>
  <si>
    <t>改善300多户群众出行条件，群众满意度提高</t>
  </si>
  <si>
    <t>方便300多户1000多人生产生活，节省农产品等运输成本</t>
  </si>
  <si>
    <t>兴隆镇吕楼村道路建设项目</t>
  </si>
  <si>
    <t xml:space="preserve">新建道路：社太路口至月楼自然村2737平方米（建设标准：宽3.5米、0.18米厚水泥混凝土面层；C25标准；路基处理，路肩培土)
</t>
  </si>
  <si>
    <t>兴隆镇</t>
  </si>
  <si>
    <t>吕楼村</t>
  </si>
  <si>
    <t>乡村振兴局，兴隆镇政府</t>
  </si>
  <si>
    <t>方便150多户340多人生产生活，节省农产品等运输成本</t>
  </si>
  <si>
    <t>陌陂镇后洼村道路建设项目</t>
  </si>
  <si>
    <t>新建道路2740平方米，（建设标准：0.18米厚水泥混凝土面层；C25标准；路基处理，路肩培土)</t>
  </si>
  <si>
    <t>陌陂镇</t>
  </si>
  <si>
    <t>后洼村</t>
  </si>
  <si>
    <t>乡村振兴局，陌陂镇政府</t>
  </si>
  <si>
    <t>改善160多户群众出行条件，群众满意度提高</t>
  </si>
  <si>
    <t>方便160多户360多人生产生活，节省农产品等运输成本</t>
  </si>
  <si>
    <t>李店镇南元庄村道路建设项目</t>
  </si>
  <si>
    <t>新建道路2727平方米，（建设标准：宽3.5米、0.18米厚水泥混凝土面层；C25标准；路基处理，路肩培土)</t>
  </si>
  <si>
    <t>李店镇</t>
  </si>
  <si>
    <t>南元庄村</t>
  </si>
  <si>
    <t>乡村振兴局，李店镇政府</t>
  </si>
  <si>
    <t>改善180多户群众出行条件，群众满意度提高</t>
  </si>
  <si>
    <t>方便180多户350多人生产生活，节省农产品等运输成本</t>
  </si>
  <si>
    <t>李店镇王庄村道路建设项目</t>
  </si>
  <si>
    <t>新修道路2727平方米（建设标准：宽3.5米、0.18米厚水泥混凝土面层；C25标准；路基处理，路肩培土)</t>
  </si>
  <si>
    <t>王庄村</t>
  </si>
  <si>
    <t>改善140多户群众出行条件，群众满意度提高</t>
  </si>
  <si>
    <t>方便140多户340多人生产生活，节省农产品等运输成本</t>
  </si>
  <si>
    <t>2、2022年社旗县农村道路建设项目二批</t>
  </si>
  <si>
    <t>陈湖路至张庄至和庄至陈湖路建设项目</t>
  </si>
  <si>
    <t>新建道路：12000平方米（建设标准：3公里长宽4米、单侧加宽50公分、0.18米厚水泥混凝土面层；C25标准；路肩各0.5米)。</t>
  </si>
  <si>
    <t>122元/㎡</t>
  </si>
  <si>
    <t>张 庄</t>
  </si>
  <si>
    <t>交通运输局</t>
  </si>
  <si>
    <t>解决3600多人的道路出行难问题</t>
  </si>
  <si>
    <t>马梗-太兴路连线建设项目</t>
  </si>
  <si>
    <t>新建道路：1836平方米（建设标准：0.3公里长宽6米、0.18米厚水泥混凝土面层；C25标准；路肩各0.5米)。</t>
  </si>
  <si>
    <t>太和镇</t>
  </si>
  <si>
    <t>马梗村</t>
  </si>
  <si>
    <t>解决2200多人的道路出行难问题</t>
  </si>
  <si>
    <t>韩庄-贾庄道路建设项目</t>
  </si>
  <si>
    <t>新建道路：3555平方米（建设标准：0.79公里长宽4.5米、单侧加宽50公分、0.18米厚水泥混凝土面层；C25标准；路肩各0.5米)。</t>
  </si>
  <si>
    <t>闫店岗村</t>
  </si>
  <si>
    <t>解决1700多人的道路出行难问题</t>
  </si>
  <si>
    <t>金富庄-后赵村部道路建设项目</t>
  </si>
  <si>
    <t>新建道路：7955平方米，其中后赵村3500平方米1公里长宽3.5米、金福庄4455平方米（建设标准：0.99公里长宽4.5米、双侧加宽50公分、0.18米厚水泥混凝土面层；C25标准；路肩各0.5米)。</t>
  </si>
  <si>
    <t>后赵村</t>
  </si>
  <si>
    <t>S331至李黄至前张村部</t>
  </si>
  <si>
    <t>新建道路：9970平方米（建设标准：2.2公里长宽4.5米，0.18米厚水泥混凝土面层；C25标准；路肩各0.5米)。</t>
  </si>
  <si>
    <t>李黄村</t>
  </si>
  <si>
    <t>解决1600多人的道路出行难问题</t>
  </si>
  <si>
    <t>田庄街至小田庄道路建设项目</t>
  </si>
  <si>
    <t>新建道路：9000平方米（建设标准：2公里长宽4.5米，单侧加宽50公分、0.18米厚水泥混凝土面层；C25标准；路肩各0.5米)。</t>
  </si>
  <si>
    <t>齐庄村</t>
  </si>
  <si>
    <t>解决3500多人的道路出行难问题</t>
  </si>
  <si>
    <t>王茂村道路建设项目</t>
  </si>
  <si>
    <t>新建道路：7500平方米（建设标准：1.66公里长宽4.5米，0.18米厚水泥混凝土面层；C25标准；路肩各0.5米)。</t>
  </si>
  <si>
    <t>王茂村</t>
  </si>
  <si>
    <t>解决2900多人的道路出行难问题</t>
  </si>
  <si>
    <t>曹台村到苗店村至万田岗道路建设项目</t>
  </si>
  <si>
    <t>新建道路：7800平方米，其中庙店村3600平方米、万田岗村4200平方米（建设标准：1.27公里长宽3.5米，0.18米厚水泥混凝土面层；C25标准；路肩各0.5米)。</t>
  </si>
  <si>
    <t>苗店镇</t>
  </si>
  <si>
    <t>曹台村</t>
  </si>
  <si>
    <t>解决2800多人的道路出行难问题</t>
  </si>
  <si>
    <t>八里苗村到石塔寺道路建设项目</t>
  </si>
  <si>
    <t>新建道路：2905平方米（建设标准：0.83公里长宽3.5米，0.18米厚水泥混凝土面层；C25标准；路肩各0.5米)。</t>
  </si>
  <si>
    <t>石塔寺</t>
  </si>
  <si>
    <t>解决2600多人的道路出行难问题</t>
  </si>
  <si>
    <t>贺新庄前庄道路建设项目</t>
  </si>
  <si>
    <t>新建道路：5000平方米（建设标准：1.4公里长3.5米，0.18米厚水泥混凝土面层；C25标准；路肩各0.5米)。</t>
  </si>
  <si>
    <t>潘河街道</t>
  </si>
  <si>
    <t>前庄村</t>
  </si>
  <si>
    <t>解决3410多人的道路出行难问题</t>
  </si>
  <si>
    <t>韦北章道路建设项目</t>
  </si>
  <si>
    <t>新建道路：4000平方米（建设标准：1公里长宽4米，0.18米厚水泥混凝土面层；C25标准；路肩各0.5米)。</t>
  </si>
  <si>
    <t>韦北章村</t>
  </si>
  <si>
    <t>解决3200多人的道路出行难问题</t>
  </si>
  <si>
    <t>彰新寨道路建设项目</t>
  </si>
  <si>
    <t>新建道路：7300平方米（建设标准：2.08公里长宽3.5米、0.18米厚水泥混凝土面层；C25标准；路肩各0.5米)。</t>
  </si>
  <si>
    <t>赊店镇</t>
  </si>
  <si>
    <t>彰新寨村</t>
  </si>
  <si>
    <t>解决3700多人的道路出行难问题</t>
  </si>
  <si>
    <t>曹庄至樊营村道路建设项目</t>
  </si>
  <si>
    <t>新建道路：9033平方米（建设标准：2.3公里长宽3.5米、0.18米厚水泥混凝土面层；C25标准；路肩各0.5米)。</t>
  </si>
  <si>
    <t>饶良镇</t>
  </si>
  <si>
    <t>曹庄村</t>
  </si>
  <si>
    <t>张庄村道建设项目</t>
  </si>
  <si>
    <t>新建道路：4972平方米（建设标准：1.36公里长宽3.5米，单侧加宽50公分、0.18米厚水泥混凝土面层；C25标准；路肩各0.5米)。</t>
  </si>
  <si>
    <t>张庄村</t>
  </si>
  <si>
    <t>解决1500多人的道路出行难问题</t>
  </si>
  <si>
    <t>安庄道路建设项目</t>
  </si>
  <si>
    <t>新建道路：6330平方米（建设标准：1.5公里长宽4米，0.18米厚水泥混凝土面层；C25标准；路肩各0.5米)。</t>
  </si>
  <si>
    <t>安庄村</t>
  </si>
  <si>
    <t>解决2901多人的道路出行难问题</t>
  </si>
  <si>
    <t>井湾至臧庄至水库道路建设项目</t>
  </si>
  <si>
    <t>新建道路：4043平方米（建设标准：1.15公里长宽4米，垫层30公分、0.18米厚水泥混凝土面层；C25标准；路肩各0.5米)。</t>
  </si>
  <si>
    <t>下洼镇</t>
  </si>
  <si>
    <t>井湾村</t>
  </si>
  <si>
    <t>黄埔至兰庄至雷草王道路建设项目</t>
  </si>
  <si>
    <t>新建道路：1800平方米（建设标准：0.5公里长宽3米，垫层30公分、0.18米厚水泥混凝土面层；C25标准；路肩各0.5米)。</t>
  </si>
  <si>
    <t>兰庄村</t>
  </si>
  <si>
    <t>解决1200多人的道路出行难问题</t>
  </si>
  <si>
    <t>井楼村汪庄道路建设项目</t>
  </si>
  <si>
    <t>新建道路：4850平方米（建设标准：1.3公里长宽4.5米，垫层30公分、0.18米厚水泥混凝土面层；C25标准；路肩各0.5米)。</t>
  </si>
  <si>
    <t>井楼村</t>
  </si>
  <si>
    <t>解决1620多人的道路出行难问题</t>
  </si>
  <si>
    <t>石庄道路建设项目</t>
  </si>
  <si>
    <t>新建道路：4500平方米（建设标准：1.28公里长宽3.5米，单侧加宽50公分、0.18米厚水泥混凝土面层；C25标准；路肩各0.5米)。</t>
  </si>
  <si>
    <t>郝寨镇</t>
  </si>
  <si>
    <t>邢庄村</t>
  </si>
  <si>
    <t>解决1800多人的道路出行难问题</t>
  </si>
  <si>
    <t>后冯庄至郝庄至十里井道路建设项目</t>
  </si>
  <si>
    <t>新建道路：5400平方米（建设标准：1.2公里长宽4.5米，双侧加宽50公分、0.18米厚水泥混凝土面层；C25标准；路肩各0.5米)。</t>
  </si>
  <si>
    <t>郝庄村</t>
  </si>
  <si>
    <t>康庄至石桥道路建设项目</t>
  </si>
  <si>
    <t>新建道路：7000平方米（建设标准：2公里长宽3.5米，0.18米厚水泥混凝土面层；C25标准；路肩各0.5米)。</t>
  </si>
  <si>
    <t>石桥村</t>
  </si>
  <si>
    <t>大石桥至东小石桥道路建设项目</t>
  </si>
  <si>
    <t>新建道路：5650平方米，其中大石桥2400平方米、小石桥3250平方米（建设标准：1.7公里长宽3.5米，0.18米厚水泥混凝土面层；C25标准；路肩各0.5米)。</t>
  </si>
  <si>
    <t>韩庄村</t>
  </si>
  <si>
    <t>梁岗至大李营道路建设项目</t>
  </si>
  <si>
    <t>新建道路：4200平方米（建设标准：1.19公里长宽3.5米、0.18米厚水泥混凝土面层；C25标准；路肩各0.5米)。</t>
  </si>
  <si>
    <t>梁岗村</t>
  </si>
  <si>
    <t>解决1400多人的道路出行难问题</t>
  </si>
  <si>
    <t>梁岗至李富户道路建设项目</t>
  </si>
  <si>
    <t>贺岗村</t>
  </si>
  <si>
    <t>解决1100多人的道路出行难问题</t>
  </si>
  <si>
    <t>常庄村金章道路建设项目</t>
  </si>
  <si>
    <t>新建道路：3500平方米（建设标准：1公里长宽3.5米，0.18米厚水泥混凝土面层；C25标准；路肩各0.5米)。</t>
  </si>
  <si>
    <t>常庄村</t>
  </si>
  <si>
    <t>梁岗村至张营道路建设项目</t>
  </si>
  <si>
    <t>新建道路：2800平方米（建设标准：0.8公里长宽3.5米，0.18米厚水泥混凝土面层；C25标准；路肩各0.5米)。</t>
  </si>
  <si>
    <t>解决500多人的道路出行难问题</t>
  </si>
  <si>
    <t>孔庄至河南街村道路建设项目</t>
  </si>
  <si>
    <t>新建道路：4941平方米，其中河南街村4311平方米、楝树岗村630平方米（建设标准：宽3.5米0.18米厚水泥混凝土面层；C25标准；路肩各0.5米)。</t>
  </si>
  <si>
    <t>赵河街道</t>
  </si>
  <si>
    <t>河南街村</t>
  </si>
  <si>
    <t>何庙村至埠口村至刘庄村道路建设项目</t>
  </si>
  <si>
    <t>新建道路：8000平方米（建设标准：1.7公里长宽4.5米，0.18米厚水泥混凝土面层；C25标准；路肩各0.5米)。</t>
  </si>
  <si>
    <t>埠口村</t>
  </si>
  <si>
    <t>解决2700多人的道路出行难问题</t>
  </si>
  <si>
    <t>丁庄学校建设项目</t>
  </si>
  <si>
    <t>新建道路：900平方米（建设标准：0.15公里长宽6米，0.18米厚水泥混凝土面层；C25标准)。</t>
  </si>
  <si>
    <t>解决丁庄中学出行问题</t>
  </si>
  <si>
    <t>3、2022年社旗县农村道路建设项目三批</t>
  </si>
  <si>
    <t>赊店镇彭岗村道路建设项目</t>
  </si>
  <si>
    <t>彭岗村新建道路7000平方米（建设标准：宽3.5米，长2000米；0.18米厚水泥混凝土面层；C25标准；路基处理，路肩双侧各0.5米）</t>
  </si>
  <si>
    <t>彭岗村</t>
  </si>
  <si>
    <t>县乡村振兴局、赊店镇人民政府</t>
  </si>
  <si>
    <t>解决2100多人出行问题</t>
  </si>
  <si>
    <t>方便440多户2100多人生产生活，节省农产品等运输成本</t>
  </si>
  <si>
    <t>赵河街道官寺村道路建设项目</t>
  </si>
  <si>
    <t>官寺新建道路7000平方米（建设标准：宽3.5米，长2000米；0.18米厚水泥混凝土面层；C25标准；路基处理，路肩双侧各0.5米）</t>
  </si>
  <si>
    <t>官寺村</t>
  </si>
  <si>
    <t>县乡村振兴局、赵河街道办事处</t>
  </si>
  <si>
    <t>解决2400多人出行问题</t>
  </si>
  <si>
    <t>方便550多户2400多人生产生活，节省农产品等运输成本</t>
  </si>
  <si>
    <t>太和镇宋庄村道路建设项目</t>
  </si>
  <si>
    <t>宋庄村新建道路5250平方米（建设标准：宽3.5米，长1500米；0.18米厚水泥混凝土面层；C25标准；路基处理，路肩双侧各0.5米）</t>
  </si>
  <si>
    <t>宋庄村</t>
  </si>
  <si>
    <t>县乡村振兴局、太和镇人民政府</t>
  </si>
  <si>
    <t>解决900多人出行问题</t>
  </si>
  <si>
    <t>方便360多户900多人生产生活，节省农产品等运输成本</t>
  </si>
  <si>
    <t>太和镇刘集村道路建设项目</t>
  </si>
  <si>
    <t>刘集村新建道路1750平方米（建设标准：宽3.5米，长500米；0.18米厚水泥混凝土面层；C25标准；路基处理，路肩双侧各0.5米）</t>
  </si>
  <si>
    <t>刘集村</t>
  </si>
  <si>
    <t>方便350多户900多人生产生活，节省农产品等运输成本</t>
  </si>
  <si>
    <t>苗店镇邱庄村道路建设项目</t>
  </si>
  <si>
    <t>下宋新建道路4462平方米（建设标准：宽3.5米，长1275米；0.18米厚水泥混凝土面层；C25标准；路基处理，路肩双侧各0.5米）</t>
  </si>
  <si>
    <t>邱庄村</t>
  </si>
  <si>
    <t>县乡村振兴局、苗店镇人民政府</t>
  </si>
  <si>
    <t>解决1080多人出行问题</t>
  </si>
  <si>
    <t>方便160多户1080多人生产生活，节省农产品等运输成本</t>
  </si>
  <si>
    <t>苗店镇司庄村道路建设项目</t>
  </si>
  <si>
    <t>司庄新建道路4200平方米（建设标准：宽3.5米，长1200米；0.18米厚水泥混凝土面层；C25标准；路基处理，路肩双侧各0.5米）</t>
  </si>
  <si>
    <t>司庄村</t>
  </si>
  <si>
    <t>解决1200多人出行问题</t>
  </si>
  <si>
    <t>方便120多户800多人生产生活，节省农产品等运输成本</t>
  </si>
  <si>
    <t>大冯营镇杨庄村道路建设项目</t>
  </si>
  <si>
    <t>盛庄、刘庄自然村新建道路3500平方米（建设标准：宽3.5米，长1000米；0.18米厚水泥混凝土面层，C25标准；路基处理，路肩双侧各0.5米)</t>
  </si>
  <si>
    <t>杨庄村</t>
  </si>
  <si>
    <t>县乡村振兴局、大冯营镇人民政府</t>
  </si>
  <si>
    <t>解决800人出行问题</t>
  </si>
  <si>
    <t>方便260多户1200多人生产生活，节省农产品等运输成本</t>
  </si>
  <si>
    <t>大冯营镇吕营村道路建设项目</t>
  </si>
  <si>
    <t>朱庄、高黄庄新建道路3500平方米（建设标准：宽3.5米，长1000米；0.18米厚水泥混凝土面层；C25标准；路基处理，路肩双侧各0.5米)</t>
  </si>
  <si>
    <t>吕营村</t>
  </si>
  <si>
    <t>解决700人出行问题</t>
  </si>
  <si>
    <t>方便230多户700多人生产生活，节省农产品等运输成本</t>
  </si>
  <si>
    <t>潘河街道贺新庄村道路建设项目</t>
  </si>
  <si>
    <t>新建水泥硬化道路4375平方米（建设标准：宽3.5米，长1250米；0.18米厚水泥混凝土面层；C25标准；路基处理，路肩双侧各0.5米)</t>
  </si>
  <si>
    <t>贺新庄村</t>
  </si>
  <si>
    <t>县乡村振兴局、潘河街道办事处</t>
  </si>
  <si>
    <t>方便200多户1200多人生产生活，节省农产品等运输成本</t>
  </si>
  <si>
    <t>潘河街道柳营村道路建设项目</t>
  </si>
  <si>
    <t>毛台自然村新建水泥硬化道路4550平方米（建设标准：宽3.5米，长1300米；0.18米厚水泥混凝土面层；C25标准；路基处理，路肩双侧各0.5米)</t>
  </si>
  <si>
    <t>柳营村</t>
  </si>
  <si>
    <t>李店镇下郭村道路建设项目</t>
  </si>
  <si>
    <t>朱庄自然村新建道路5250平方米（建设标准：宽3.5米，长1500米；0.18米厚水泥混凝土面层；C25标准；路基处理，路肩双侧各0.5米）</t>
  </si>
  <si>
    <t>下郭村</t>
  </si>
  <si>
    <t>县乡村振兴局、李店镇人民政府</t>
  </si>
  <si>
    <t>解决700多人出行问题</t>
  </si>
  <si>
    <t>方便100多户700多人生产生活，节省农产品等运输成本</t>
  </si>
  <si>
    <t>李店镇李营村道路建设项目</t>
  </si>
  <si>
    <t>李营新建道路3500平方米（建设标准：宽3.5米，长1000米；0.18米厚水泥混凝土面层；C25标准；路基处理，路肩双侧各0.5米）</t>
  </si>
  <si>
    <t>李营村</t>
  </si>
  <si>
    <t>方便560多户2110多人生产生活，节省农产品等运输成本</t>
  </si>
  <si>
    <t>饶良镇饶良村道路建设项目</t>
  </si>
  <si>
    <t>南寨门至南河新建道路5950平方米（建设标准：宽3.5米，长1700米；0.18米厚水泥混凝土面层；C25标准；路基处理，路肩双侧各0.5米）</t>
  </si>
  <si>
    <t>饶良村</t>
  </si>
  <si>
    <t>县乡村振兴局、饶良镇人民政府</t>
  </si>
  <si>
    <t>解决2700多人出行问题</t>
  </si>
  <si>
    <t>方便320多户2700多人生产生活，节省农产品等运输成本</t>
  </si>
  <si>
    <t>饶良镇岽子营村道路建设项目</t>
  </si>
  <si>
    <t>岽子营村新建道路3500平方米（建设标准：宽3.5米，长1000米，0.18米厚水泥混凝土面层；C25标准；路基处理，路肩双侧各0.6米）</t>
  </si>
  <si>
    <t>岽子营村</t>
  </si>
  <si>
    <t>解决1000多人出行问题</t>
  </si>
  <si>
    <t>方便190多户1000多人生产生活，节省农产品等运输成本</t>
  </si>
  <si>
    <t>郝寨镇贾庄村道路建设项目</t>
  </si>
  <si>
    <t>小侯庄-邵庄自然村路370米；杨洼村南路1000米，共4795平方米（建设标准：宽3.5米；0.18米厚水泥混凝土面层；C25标准；路基处理，路肩双侧各0.5米）</t>
  </si>
  <si>
    <t>贾庄村</t>
  </si>
  <si>
    <t>县乡村振兴局、郝寨镇人民政府</t>
  </si>
  <si>
    <t>解决500多人出行问题</t>
  </si>
  <si>
    <t>方便140多户500多人生产生活，节省农产品等运输成本</t>
  </si>
  <si>
    <t>郝寨镇石桥村道路建设项目</t>
  </si>
  <si>
    <t>崔白庄村道路2660平方米；小石桥村道路2120平方米（建设标准：0.18米厚水泥混凝土面层；C25标准；路基处理，路肩双侧各0.5米）</t>
  </si>
  <si>
    <t>方便330多户1000多人生产生活，节省农产品等运输成本</t>
  </si>
  <si>
    <t>朱集镇田庄村道路建设项目</t>
  </si>
  <si>
    <t>田庄村新建道路7000平方米（建设标准：宽3.5米，长2000米；0.18米厚水泥混凝土面层；C25标准；路基处理，路肩双侧各0.5米）</t>
  </si>
  <si>
    <t>田庄村</t>
  </si>
  <si>
    <t>县乡村振兴局、朱集镇人民政府</t>
  </si>
  <si>
    <t>解决1220多人出行问题</t>
  </si>
  <si>
    <t>方便330多户1220多人生产生活，节省农产品等运输成本</t>
  </si>
  <si>
    <t>朱集镇耿庄村道路建设项目</t>
  </si>
  <si>
    <t>耿庄新建道路5250平方米（建设标准：宽3.5米，长1500米；0.18米厚水泥混凝土面层；C25标准；路基处理，路肩双侧各0.5米）</t>
  </si>
  <si>
    <t>耿庄村</t>
  </si>
  <si>
    <t>解决580多人出行问题</t>
  </si>
  <si>
    <t>方便130多户580多人生产生活，节省农产品等运输成本</t>
  </si>
  <si>
    <t>兴隆镇后门里村道路建设项目</t>
  </si>
  <si>
    <t>后门里村部北至小杨庄新建道路7000平方米（建设标准：宽3.5米，长2000米；0.18米厚水泥混凝土面层；C25标准；路基处理，路肩双侧各0.5米）</t>
  </si>
  <si>
    <t>后门里村</t>
  </si>
  <si>
    <t>县乡村振兴局、兴隆镇人民政府</t>
  </si>
  <si>
    <t>解决780多人出行问题</t>
  </si>
  <si>
    <t>方便130多户780多人生产生活，节省农产品等运输成本</t>
  </si>
  <si>
    <t>陌陂镇街南村道路建设项目</t>
  </si>
  <si>
    <t>街南村新建道路7000平方米（建设标准：宽4.5米，长1555米，0.18米厚水泥混凝土面层；C25标准；路基处理，路肩双侧各0.5米)</t>
  </si>
  <si>
    <t>街南村</t>
  </si>
  <si>
    <t>县乡村振兴局、陌陂镇人民政府</t>
  </si>
  <si>
    <t>桥头镇桥头村道路建设项目</t>
  </si>
  <si>
    <t>桥头村新建道路3500平方米（建设标准：宽3.5米，长1000米；0.18米厚水泥混凝土面层；C25标准；路基处理，路肩双侧各0.5米）</t>
  </si>
  <si>
    <t>桥头村</t>
  </si>
  <si>
    <t>县乡村振兴局、桥头镇人民政府</t>
  </si>
  <si>
    <t>解决1300多人出行问题</t>
  </si>
  <si>
    <t>桥头镇和庄村道路建设项目</t>
  </si>
  <si>
    <t>和庄村新建道路3500平方米（建设标准：宽3.5米，长1000米；0.18米厚水泥混凝土面层；C25标准；路基处理，路肩双侧各0.5米）</t>
  </si>
  <si>
    <t>和庄村</t>
  </si>
  <si>
    <t>方便330多户1200多人生产生活，节省农产品等运输成本</t>
  </si>
  <si>
    <t>唐庄乡冀岗村道路建设项目</t>
  </si>
  <si>
    <t>冀岗村新建道路3500平方米（建设标准：宽3.5米，长1000米；厚0.18米水泥混凝土面层；C25标准；路基处理，路肩双侧各0.5米）</t>
  </si>
  <si>
    <t>唐庄乡</t>
  </si>
  <si>
    <t>冀岗村</t>
  </si>
  <si>
    <t>县乡村振兴局、唐庄乡人民政府</t>
  </si>
  <si>
    <t>唐庄乡漫流寨道路建设项目</t>
  </si>
  <si>
    <t>漫流寨至尚庄新建道路3450平方米（建设标准：宽3.5米，长985米；厚0.18米水泥混凝土面层；C25标准；路基处理，路肩双侧各0.5米）</t>
  </si>
  <si>
    <t>漫流寨</t>
  </si>
  <si>
    <t>晋庄镇晋庄村道路建设项目</t>
  </si>
  <si>
    <t>晋庄村-关青村新建道路10000平方米（建设标准：宽4米，长2500米；0.18米厚水泥混凝土面层；C25标准；路基处理，路肩双侧各0.5米）</t>
  </si>
  <si>
    <t>晋庄镇</t>
  </si>
  <si>
    <t>晋庄村</t>
  </si>
  <si>
    <t>县乡村振兴局、晋庄镇人民政府</t>
  </si>
  <si>
    <t>解决3200多人出行问题</t>
  </si>
  <si>
    <t>方便530多户3200多人生产生活，节省农产品等运输成本</t>
  </si>
  <si>
    <t>大冯营镇下徐周庄村道路建设项目</t>
  </si>
  <si>
    <t>周庄新建道路10000平方米（建设标准：路宽3.5米，长2857米；0.18米厚水泥混凝土面层，C25标准；路基处理，路肩双侧各0.5米);桥两座:6米*5米，5米*4米)</t>
  </si>
  <si>
    <t>周庄村</t>
  </si>
  <si>
    <t>解决2000多人出行问题</t>
  </si>
  <si>
    <t>方便530多户2000多人生产生活，节省农产品等运输成本</t>
  </si>
  <si>
    <t>太和镇后赵村道路建设项目</t>
  </si>
  <si>
    <t>刘门庄-芝麻张新建道路7000平方米（建设标准：宽3.5米，长2000米；0.18米厚水泥混凝土面层；C25标准；路基处理，路肩双侧各0.5米）</t>
  </si>
  <si>
    <t>郝寨镇李洼村路桥建设项目</t>
  </si>
  <si>
    <t>桥长29.44米，桥宽10米，计294.4平方米，引线</t>
  </si>
  <si>
    <t>李洼村</t>
  </si>
  <si>
    <t>解决群众生产生活问题，避免安全事故的发生，确保群众生命财产安全，惠及群众1500余名</t>
  </si>
  <si>
    <t>新建道路2160平方米，（建设标准：长750米，宽3.5米，厚0.10米水泥混凝土面层；C25标准；路基处理，路肩双侧各0.5米）</t>
  </si>
  <si>
    <t>县乡村振兴局、桥头镇政府</t>
  </si>
  <si>
    <t>解决桥头村600余名群众的日常出行</t>
  </si>
  <si>
    <t>方便125多户600多人生产生活，节省农产品等运输成本</t>
  </si>
  <si>
    <t>冀岗行政村龙泉庄自然村村内道路5250平方米（建设标准：长1500米，宽3.5米，厚0.18米水泥混凝土面层；C25标准；路基处理，路肩双侧各0.5米）</t>
  </si>
  <si>
    <t>县乡村振兴局、唐庄乡政府</t>
  </si>
  <si>
    <t>解决冀岗村1000余名群众的日常出行</t>
  </si>
  <si>
    <t>方便210多户1000多人生产生活，节省农产品等运输成本</t>
  </si>
  <si>
    <t>赊店镇周庄村道路建设项目</t>
  </si>
  <si>
    <t>新建道路4455平方米，其中：长江路至河口，长1073米，3755平方米；三棵树自然村，长140米，700平方米（建设标准：宽3-5米、0.18米厚水泥混凝土面层、C25标准、路肩双侧各0.5米）</t>
  </si>
  <si>
    <t>县乡村振兴局、赊店镇政府</t>
  </si>
  <si>
    <t>解决河口、周庄、三棵树等自然村1300名群众的日常出行</t>
  </si>
  <si>
    <t>方便250多户1300多人生产生活，节省农产品等运输成本</t>
  </si>
  <si>
    <t>下洼镇镇下洼村道路建设项目</t>
  </si>
  <si>
    <t>下洼自然村新修道路9450平方米（建设标准：长2700米，宽3.5米，厚0.18米水泥混凝土面层；C25标准；路基处理，路肩双侧各0.5米）</t>
  </si>
  <si>
    <t>下洼村</t>
  </si>
  <si>
    <t>县乡村振兴局、下洼镇政府</t>
  </si>
  <si>
    <t>解决附近1500多人出行及产业基地运输问题</t>
  </si>
  <si>
    <t>方便300多户1300多人生产生活，节省农产品等运输成本</t>
  </si>
  <si>
    <t>下洼镇镇范庄村道路建设项目</t>
  </si>
  <si>
    <t>赵庄村正大养殖新修道路2840平方米（建设标准：长710米，宽4米，厚0.18米水泥混凝土面层；C25标准；路基处理，路肩双侧各0.5米）</t>
  </si>
  <si>
    <t>范庄村</t>
  </si>
  <si>
    <t>解决附近1100多人出行及养殖基地运输问题</t>
  </si>
  <si>
    <t>方便280多户1100多人生产生活，节省农产品等运输成本</t>
  </si>
  <si>
    <t>下洼镇镇姜王庄村道路建设项目</t>
  </si>
  <si>
    <t>姜王庄自然村正大养殖新修道路3928平方米（建设标准：长982米，宽4米，厚0.18米水泥混凝土面层；C25标准；路基处理，路肩双侧各0.5米）</t>
  </si>
  <si>
    <t>姜王庄村</t>
  </si>
  <si>
    <t>解决附近1000多人出行及养殖基地运输问题</t>
  </si>
  <si>
    <t>方便230多户1000多人生产生活，节省农产品等运输成本</t>
  </si>
  <si>
    <t>4、农村环境整治项目</t>
  </si>
  <si>
    <t>2022年社旗县唐庄乡岗里庄村环境整治项目</t>
  </si>
  <si>
    <t>治理排水沟长度282米，坑塘面积3186立方米</t>
  </si>
  <si>
    <t>财政投入30万元</t>
  </si>
  <si>
    <t>岗里庄村</t>
  </si>
  <si>
    <t>乡村振兴局，唐庄乡政府</t>
  </si>
  <si>
    <t>改善2200多群众生产生活条件，群众满意度提高</t>
  </si>
  <si>
    <t>改善全村2200多群众生产生活环境，提高群众满意度</t>
  </si>
  <si>
    <t>2022年社旗县农村人居环境项目</t>
  </si>
  <si>
    <t>修建污水沟治理12700平方米，污水管网治理600米，治理坑塘17061平米，桥梁275米，公厕56平米，生态护坡6400平方米等基础设施</t>
  </si>
  <si>
    <t>财政投入600万元</t>
  </si>
  <si>
    <t>15个乡镇（街道）</t>
  </si>
  <si>
    <t>乡村振兴局，15个乡镇（街道）</t>
  </si>
  <si>
    <t>改善当地11.38万群众生产生活和居住环境条件，群众满意度提高</t>
  </si>
  <si>
    <t>改善群众11.38万人生产生活环境，提高群众满意度</t>
  </si>
  <si>
    <t>大冯营镇2022年农村公益性基础设施建设项目</t>
  </si>
  <si>
    <t>张夭庄村曲营、前赵庄等自然村：新建道路5509.5平方米（道路建设标准0.18米厚水泥混凝土面层；C25标准；0.15米厚砂砾石垫层)；新建雨、污管网5224.2米（含：雨水井、检查井等）。</t>
  </si>
  <si>
    <t>财政投入214万元</t>
  </si>
  <si>
    <t>大冯营</t>
  </si>
  <si>
    <t>张夭庄村</t>
  </si>
  <si>
    <t>发改委
大冯营镇</t>
  </si>
  <si>
    <t>改善提升2200多人群众生产生活条件，群众满意度提高</t>
  </si>
  <si>
    <t>改善全村群众2200人生产生活环境，提高群众满意度</t>
  </si>
  <si>
    <t>姬党柳庄自然村：新建3-3.5米宽道路3150平方米；丁庄村大刘庄自然村：新建3米-3.5米宽道路2100平方米。（道路建设标准：宽3米-3.5米、0.18米厚水泥混凝土面层；C25标准；路基处理)。</t>
  </si>
  <si>
    <t>财政投入60万元</t>
  </si>
  <si>
    <t>丁庄村</t>
  </si>
  <si>
    <t>解决1900多人群众众出行难问题，群众满意度提高。</t>
  </si>
  <si>
    <t>改善全村群众1900人生产出行难问题，提高群众满意度</t>
  </si>
  <si>
    <t>下徐村周庄、下徐、后赵庄3个自然村：1、铺设雨水管网365米；2、铺设道牙1450米；3、村内透水砖铺设5878平方米；4、坑塘治理3座；5、排水沟清淤整修905米。</t>
  </si>
  <si>
    <t>财政投入165万元</t>
  </si>
  <si>
    <t>下徐村</t>
  </si>
  <si>
    <t>改善提升2200多名群众生产生活条件；带动当地150名农村群众参与工程建设，增加收入。</t>
  </si>
  <si>
    <t>2022年社旗县郝寨镇十里井村厕污共治处理单元项目</t>
  </si>
  <si>
    <t>污水管网5139米，其中：DN300 1412米，DN200 2149米，DN110PVC排水管1480米，检查井123座；40m³砖混化粪池2座；30m³砖混化粪池1座；10吨/天SMC净化槽2台；8吨/天SMC净化槽1台；10KW/24KWh光伏储能系统3套；人工绿地，站区围栏，维修步道等</t>
  </si>
  <si>
    <t>财政投入204万元</t>
  </si>
  <si>
    <t>十里井村</t>
  </si>
  <si>
    <t>乡村振兴局，郝寨镇政府</t>
  </si>
  <si>
    <t>采用“管网+大三格化粪池+SMC净化槽”方案，对185户进行厕污共治，改善群众生活条件，群众满意度提高</t>
  </si>
  <si>
    <t>改善全村群众243户1871人生产生活环境，直接受益户185户，提高群众满意度</t>
  </si>
  <si>
    <t>大冯营镇张腰庄村人居环境整治项目</t>
  </si>
  <si>
    <t>新建污水处理设施1套（40t/d）；2.新建挡土墙2379米（高450mm）、步道铺透水砖1970平米；3.道路翻新铺沥青路面2018平米；4.挡土墙350米（高450mm）；5.沟渠治理494平方米</t>
  </si>
  <si>
    <t>张腰庄村</t>
  </si>
  <si>
    <t>大冯营镇
政府</t>
  </si>
  <si>
    <t>通过项目实施，改善农村人居环境，受益群众1800人</t>
  </si>
  <si>
    <t>改善全村群众1800人生产生活环境，直接受益群众55户，提高群众满意度</t>
  </si>
  <si>
    <t>桥头镇桥头村人居环境整治项目</t>
  </si>
  <si>
    <t>1.沟道改造工程248米，投资86.8万元；2.污水管网改建工程248米，投资17.36万元；3.其他工程1.74万元</t>
  </si>
  <si>
    <t>财政投入105.9万元</t>
  </si>
  <si>
    <t>桥头镇政府</t>
  </si>
  <si>
    <t>通过项目实施，改善农村人居环境，受益群众1500人</t>
  </si>
  <si>
    <t>改善全村群众1500人生产生活环境，直接受益群众480户，提高群众满意度</t>
  </si>
  <si>
    <t>5、农田水利项目</t>
  </si>
  <si>
    <t>2022年社旗县大冯营镇张腰庄村农田水利项目</t>
  </si>
  <si>
    <t>新建平板桥21座（5x2m），需资金42万元；新建涵管桥16座，需资金8万元</t>
  </si>
  <si>
    <t>财政投入50万元</t>
  </si>
  <si>
    <t>改善2000多群众生产生活条件，群众满意度提高</t>
  </si>
  <si>
    <t>改善张腰庄村及附近生产生活条件，直接受益群众500户，提高群众满意度</t>
  </si>
  <si>
    <t>2022年社旗县大冯营镇焦庄村农田水利建设项目</t>
  </si>
  <si>
    <t>新打机井4眼（深70米），资金6万元；新建涵管桥4座（直径80cm涵管），资金2万元</t>
  </si>
  <si>
    <t>财政投入8万元</t>
  </si>
  <si>
    <t>改善500多群众生产生活条件，群众满意度提高</t>
  </si>
  <si>
    <t>改善焦庄村农田灌溉难问题，直接受益群众108户，提高群众满意度</t>
  </si>
  <si>
    <t>大冯营镇焦庄村农田水利项目</t>
  </si>
  <si>
    <t>打井1眼80米及配套</t>
  </si>
  <si>
    <t>财政投入3万元</t>
  </si>
  <si>
    <t>解决80亩农田灌溉难问题</t>
  </si>
  <si>
    <t>改善焦庄村农田灌溉难问题，直接受益群众30户，提高群众满意度</t>
  </si>
  <si>
    <t>6、2022年社旗县农村道路建设项目四批</t>
  </si>
  <si>
    <t>基础设施来</t>
  </si>
  <si>
    <t>饶良镇刘岗村道路建设项目</t>
  </si>
  <si>
    <t>刘岗村新建道路6200平方（建设标准：宽4米，长1550米；0.18米厚水泥混凝土面层；C25标准；路基处理，路肩双侧各0.5米）</t>
  </si>
  <si>
    <t>120元/㎡</t>
  </si>
  <si>
    <t>刘岗村</t>
  </si>
  <si>
    <t>解决1500多人出行难问题</t>
  </si>
  <si>
    <t>2022年8月20</t>
  </si>
  <si>
    <t>2022年8月25</t>
  </si>
  <si>
    <t>2022年9月25</t>
  </si>
  <si>
    <t>2022年9月30</t>
  </si>
  <si>
    <t>郝寨镇胡里村道路建设项目</t>
  </si>
  <si>
    <t>S239-王五臣-长岗路新建道路6000平方（建设标准：宽4米，长1500米；0.18米厚水泥混凝土面层；C25标准；路基处理，路肩双侧各0.5米）</t>
  </si>
  <si>
    <t>胡里村</t>
  </si>
  <si>
    <t>郝寨镇李楼村道路建设项目</t>
  </si>
  <si>
    <t>后贾庄至李楼自然村道路6000平方（建设标准：宽4米，长1500米；0.18米厚水泥混凝土面层；C25标准；路基处理，路肩双侧各0.5米）</t>
  </si>
  <si>
    <t>李楼村</t>
  </si>
  <si>
    <t>解决1200多人出行难问题</t>
  </si>
  <si>
    <t>桥头镇王陶庄村道路建设项目</t>
  </si>
  <si>
    <t>王陶庄自然村新建道路3500平方（建设标准：宽3.5米，长1000米；0.18米厚水泥混凝土面层；C25标准；路基处理，路肩双侧各0.5米）</t>
  </si>
  <si>
    <t>王陶庄村</t>
  </si>
  <si>
    <t>解决700多人出行难问题</t>
  </si>
  <si>
    <t>桥头镇泥河村道路建设项目</t>
  </si>
  <si>
    <t>泥河新建道路5300平方（建设标准：宽3.5米，长1000米；0.18米厚水泥混凝土面层；C25标准；路基处理，路肩双侧各0.5米）</t>
  </si>
  <si>
    <t>泥河村</t>
  </si>
  <si>
    <t>解决910多人出行难问题</t>
  </si>
  <si>
    <t>陌陂镇辛庄村道路建设项目</t>
  </si>
  <si>
    <t>辛庄-圣井岗道路7335平方（建设标准：宽4.5米，长1630米；厚0.18米水泥混凝土面层；C25标准；路基处理，路肩双侧各0.5米）</t>
  </si>
  <si>
    <t>辛庄村</t>
  </si>
  <si>
    <t>解决1750多人出行难问题</t>
  </si>
  <si>
    <t>陌陂镇关庄村道路建设项目</t>
  </si>
  <si>
    <t>余庄道路6910平方（建设标准：宽4米，长1727米；厚0.18米水泥混凝土面层；C25标准；路基处理，路肩双侧各0.5米）</t>
  </si>
  <si>
    <t>关庄村</t>
  </si>
  <si>
    <t>解决1440多人出行难问题</t>
  </si>
  <si>
    <t>唐庄乡沙河村道路建设项目</t>
  </si>
  <si>
    <t>沙河村道路5463平方（建设标准：宽3.5米，长1561米；厚0.18米水泥混凝土面层；C25标准；路基处理，路肩双侧各0.5米）</t>
  </si>
  <si>
    <t>沙河村</t>
  </si>
  <si>
    <t>唐庄乡辛庄村道路建设项目</t>
  </si>
  <si>
    <t>辛庄村道路6450平方（建设标准：宽3.5米，长1843米；厚0.18米水泥混凝土面层；C25标准；路基处理，路肩双侧各0.5米）</t>
  </si>
  <si>
    <t>二，产业发展类项目合计</t>
  </si>
  <si>
    <t>1，扶贫产业基地项目（一批）</t>
  </si>
  <si>
    <t>产业发展</t>
  </si>
  <si>
    <t>2022年社旗县唐庄乡鑫茂原产业基地建设项目</t>
  </si>
  <si>
    <t>1.新建节水灌溉及配套工程800亩，投资96.00万元；2.新打农用井10眼，机井深70米，投资16.10万元；3.配套200QJ32-91/6型水泵10台套及设备，投资9.00万元；4.新建砂石路10325平方米，砂石厚0.18米，投资46.46万元；5.新建混凝土道路5648平方米， C25砼厚0.18 米，投资62.13万元；6.配套315KVA变压器2台及联线800米，投资16.40万元；7.泵房离心泵22千瓦及软启动电源柜8台套，泵房总电柜4台，深井泵11千瓦10台套，投资41.40万元；8.新建5米跨5米宽生产桥1座，投资4.00万元</t>
  </si>
  <si>
    <t>岗里村，冀岗村</t>
  </si>
  <si>
    <t>县蔬菜办，唐庄乡人民政府</t>
  </si>
  <si>
    <t>解决生产基地生产经营运输难问题；提升800亩耕地灌溉质量和效益；带动58户低收入群体增收。资产归村集体所有</t>
  </si>
  <si>
    <t>完善800亩农田生产配套水，路等，亩均增产300元，通过务工使低收入群众58户，户均年增收0.8万元</t>
  </si>
  <si>
    <t>2022年社旗县唐庄乡白莲产业基地建设项目</t>
  </si>
  <si>
    <t>1.莲菜池土方开挖6.65万立方米，投资66.7万元；2.排水沟整治1125米，投资1.13万元；3.新建砂石路3710平方米，砂石厚0.18米，投资18.55万元</t>
  </si>
  <si>
    <t>唐庄，尚庄，肖庄村</t>
  </si>
  <si>
    <t>县农业农村局</t>
  </si>
  <si>
    <t>解决生产基地生产经营运输难问题；解决生产设施配套问题；带动27户低收入群体增收问题。资产归村集体所有</t>
  </si>
  <si>
    <t>开挖莲菜池，生产配套路，排水沟整治等，亩均增产300元，通过务工使低收入群众30户，户均年增收0.8万元</t>
  </si>
  <si>
    <t>1.新建保鲜库500平方米，投资60.00万元；2.新建加工车间700平方米，投资42.00万元</t>
  </si>
  <si>
    <t>2022年社旗县兴隆镇张岗村蔬菜产业基地建设项目</t>
  </si>
  <si>
    <t>1.新建节水灌溉及配套设施1000亩，投资120.00万元；2.新打农用井15眼,井深80米，投资27.60万元；3.配套200QJ32-91/6型水泵15台套及设备，投资13.50万元；4.配套200KVA变压器3套及连线，投资15.00万元；配套315KVA变压器1套及连线，投资6.00万元；5.铺设低压电缆5250米，终端控制柜15台，投资14.33万元；6.新建2米跨5米宽生产桥13座，投资26.00万元；7.新建涵管桥25座，投资8.75万元；8.新建混凝土道路4800平方米， C25砼厚0.18 米，投资52.80万元；9.新建砂石路9600平方米，砂石厚0.18米，投资43.20万元</t>
  </si>
  <si>
    <t>张岗村</t>
  </si>
  <si>
    <t>县蔬菜办，兴隆镇人民政府</t>
  </si>
  <si>
    <t>解决生产基地生产经营运输难问题；解决生产设施配套问题；提升1000亩耕地灌溉质量和效益；带动92户低收入群体增收。资产归村集体所有</t>
  </si>
  <si>
    <t>完善1000亩农田生产配套水，路等，亩均增产300元，通过务工使低收入群众92户，户均年增收0.8万元</t>
  </si>
  <si>
    <t>2022年社旗县苗店镇金畅农业产业基地建设项目</t>
  </si>
  <si>
    <t>1.新打农用井5眼,井深120米，投资13.80万元；2.配套200QJ32-91/6型水泵5台套及设备，投资4.50万元；3.铺设低压电缆2500米，终端控制柜3台，投资6.20万元；4.配套100KVA变压器5套及连线，投资20.00万元；5.新建10米宽三孔涵桥2座，投资15.00万元，新建5米宽两孔涵桥2座，投资8.00万元，新建2米跨5米宽生产桥1座，投资2.00万元，新建直径0.8米涵管桥10座，投资5.00万元</t>
  </si>
  <si>
    <t>赵岗村</t>
  </si>
  <si>
    <t>县蔬菜办，苗店镇人民政府</t>
  </si>
  <si>
    <t>解决生产基地生产经营运输难问题；提升耕地灌溉质量和效益；带动21户低收入群体增收。资产归村集体所有</t>
  </si>
  <si>
    <t>完善农田生产配套水，路，桥，加工车间等，亩均增产300元，通过务工使低收入群众21户，户均年增收0.8万元</t>
  </si>
  <si>
    <t>1.加工车间1000平方米，投资60.00万元</t>
  </si>
  <si>
    <t>2022年社旗县太和镇博晨产业基地建设项目</t>
  </si>
  <si>
    <t>1.新建节水灌溉及配套设施860亩，投资103.20万元；2.新打农用井12眼,井深100米，投资27.60万元；3.配套200QJ32-91/6型水泵12台套及设备，投资10.80万元；4.配套100KVA变压器2套及连线，投资8.00万元；5.铺设低压电缆4500米，终端控制柜12台，投资12.15万元；6.新建4米跨5米宽生产桥6座，投资15.00万元；7.新建涵管桥20座，投资7.00万元；8.新建混凝土道路3850平方米， C25砼厚0.18 米，投资42.35万元；9.新建砂石路15750平方米，砂石厚0.18米，投资70.88万元</t>
  </si>
  <si>
    <t>马埂村，范楼村</t>
  </si>
  <si>
    <t>县蔬菜办，太和镇人民政府</t>
  </si>
  <si>
    <t>解决生产设施配套问题；带动60户低收入群体增收。资产归村集体所有</t>
  </si>
  <si>
    <t>完善860亩农田生产配套水，路，防护网等，亩均增产300元，通过务工使低收入群众60户，户均年增收0.8万元</t>
  </si>
  <si>
    <t>2022年社旗县太和镇绿美丰产业基地建设项目</t>
  </si>
  <si>
    <t>1.新建混凝土道路7136.5平方米， C25砼厚0.18 米，投资78.50万元；2.新建砂石路5550平方米，砂石厚0.18米，投资24.97万元</t>
  </si>
  <si>
    <t>刘集，闫店岗村</t>
  </si>
  <si>
    <t>解决生产设施配套问题；带动33户低收入群体增收。资产归村集体所有</t>
  </si>
  <si>
    <t>新建生产道路，分拣车间，育苗棚，保鲜库等生产配套，通过务工使受益低收入群众33户，户均年增收0.3万元</t>
  </si>
  <si>
    <t>1.新建分拣车间960平方米，投资57.60万元；2.新建育苗棚440平方米，投资8.80万元；3.新建保鲜库450平方米，投资54.00万元</t>
  </si>
  <si>
    <t>2022年社旗县太和镇鑫达产业基地道路建设项目</t>
  </si>
  <si>
    <t>1.新建混凝土道路5250平方米， C25砼厚0.18 米，投资57.75万元</t>
  </si>
  <si>
    <t>解决生产设施配套问题；带动20户低收入群体增收。资产归村集体所有</t>
  </si>
  <si>
    <t>新建生产道路，分拣车间等生产配套，通过务工受益低收入群众20户，户均年增收0.3万元</t>
  </si>
  <si>
    <t>1.新建分拣车间1500平方米，投资90.00万元</t>
  </si>
  <si>
    <t>2022年社旗县桥头镇全农产业基地建设项目</t>
  </si>
  <si>
    <t xml:space="preserve">1.排水沟清淤疏浚主干排水沟3300米（口宽3.5-4.0米），区间排水沟4500米（口宽0.5-1.5米），投资13.00万元；2.埋设田间排水涵管90处，投资18.00万元；3.新建混凝土硬化路面5250平方米（厂区硬化），C25混凝土厚0.18米，需投资57.75万元 </t>
  </si>
  <si>
    <t>县蔬菜办，桥头镇人民政府</t>
  </si>
  <si>
    <t>解决生产基地生产经营运输难问题；解决1800亩耕地涝灾问题；带动20户低收入群体增收。资产归村集体所有</t>
  </si>
  <si>
    <t>解决生产基地生产经营运输难问题；解决1800亩耕地涝灾问题；通过务工带动20户低收入群体户增收0.8万元</t>
  </si>
  <si>
    <t>2022年社旗县李店镇狮子庄蔬菜基地排水沟治理项目</t>
  </si>
  <si>
    <t>主干排水沟险工段衬砌硬化260米，投资20.80万元</t>
  </si>
  <si>
    <t>狮子庄村</t>
  </si>
  <si>
    <t>县蔬菜办，李店镇人民政府</t>
  </si>
  <si>
    <t>解决1200亩耕地涝灾问题；带动4户低收入群体增收。资产归村集体所有</t>
  </si>
  <si>
    <t>完善主干排水沟硬化等，通过务工使受益低收入群众4户，户均年增收0.8万元</t>
  </si>
  <si>
    <t>2022年社旗县李店镇昌盛丰蔬菜基地基础设施建设项目</t>
  </si>
  <si>
    <t>1.配套200QJ32-91/6型水泵29台套及设备，投资26.10万元；2.配套200KVA变压器9台套及连线，投资45.00万元；配套315KVA变压器1台套及连线1200米，投资15.60万元；3.铺设地埋电缆19740米，投资45.40万元；配套电力控制柜48套，投资7.20万元；4.新建涵管桥16座，投资5.60万元；5.新建3米跨5米宽生产桥22座，投资55.00万元；6.新建混凝土硬化道路33423.6平方米，C25砼厚0.18米，投资367.66万元；7.新建砂石道路28728平方米，砂石厚0.18米，投资129.28万元</t>
  </si>
  <si>
    <t>解决生产基地生产经营运输难问题；提升3000亩耕地灌溉质量和效益；带动148户低收入群体增收。资产归村集体所有</t>
  </si>
  <si>
    <t>完善基地农田生产配套水，路，新建保鲜库，分拣车间，育苗棚等，亩均增产300元，通过务工使受益低收入群众148户，户均年增收0.8万元</t>
  </si>
  <si>
    <t>2022年社旗县晋庄镇藤田农业蔬菜基地基础设施建设项目</t>
  </si>
  <si>
    <t>1.新建节水灌溉及配套2000亩（PVC喷灌），投资240.00万元；2.新建混凝土道路7000平方米， C25砼厚0.18 米，投资77.00万元；3.新建砂石道路10930平方米，砂石厚0.18米，投资49.19万元；4.新建2米跨5米宽生产桥18座，投资36.00万元；5.新打农用井27眼，井深72米，投资44.71万元；6.配套潜200QJ32-91/6型水泵27台套及设备，投资24.30万元；7.配套100KVA变压器6台套及连线，投资24.00万元；配套200KVA变压器1台套及连线，投资5.00万元；8.铺设地埋电缆9450米，投资21.74万元；配套电力控制柜27套，投资4.05万元</t>
  </si>
  <si>
    <t>崔关庄村</t>
  </si>
  <si>
    <t>县蔬菜办，晋庄镇人民政府</t>
  </si>
  <si>
    <t>解决生产基地生产经营运输难问题；解决生产设施配套问题；带动136户低收入群体增收。资产归村集体所有</t>
  </si>
  <si>
    <t>完善800亩农田生产配套水，路，分拣车间等，亩均增产300元，通过务工使受益低收入群众136户，户均年增收0.8万元</t>
  </si>
  <si>
    <t>分捡加工车间1500平方米，投资90.00万元</t>
  </si>
  <si>
    <t>2022年社旗县陌陂镇新成农场产业基地建设项目</t>
  </si>
  <si>
    <t>1.新建节水灌溉(滴灌设施)及配套设施200亩，投资16.00万元；2.新建混凝土道路6910平方米，C25砼厚0.18 米，投资76.01万元；3.新建砂石道路7890平方米，砂石厚0.18米，投资35.50万元；4.新打农用井15眼，井深80米，投资27.60万元；5.配套200QJ32-91/6型水泵15台套及设备，投资13.50万元；5.配套200KVA变压器4台套及连线，投资20.00万元；6.铺设地埋电缆2300米；7.配套电力控制柜15套，投资2.25万元；8.新建3米跨5米宽生产桥5座，投资12.50万元；9.开挖排水沟2400米，投资2.40万元</t>
  </si>
  <si>
    <t>张庄，赵油楼村</t>
  </si>
  <si>
    <t>县蔬菜办，陌陂镇人民政府</t>
  </si>
  <si>
    <t>解决生产基地生产经营运输难问题；提升200亩耕地灌溉质量和效益；带动68户低收入群体增收。资产归村集体所有</t>
  </si>
  <si>
    <t>完善200亩农田生产配套水，路，防护网等，提升200亩耕地灌溉质量和效益；通过务工带动68户低收入群体户增收0.8万元</t>
  </si>
  <si>
    <t>1.混凝土晾晒场750平方米；2.新建育苗棚9600平方米</t>
  </si>
  <si>
    <t>2022年社旗县朱集镇梁庄村蔬菜种植基地建设项目</t>
  </si>
  <si>
    <t>1.新建节水灌溉及配套设施1500亩，投资180.00万元；2.新打农用井15眼，井深120米，投资41.40万元；3.配套200QJ32-91/6型水泵15台套及配套设备，投资13.50万元；4.配套100KVA变压器2台套及连线，投资8.00万元；配套315KVA变压器1台套及连线，投资6.00万元；5.铺设地埋电缆5250米，投资12.07万元；配套电力控制柜15套，投资2.25万元；6.新建混凝土硬化道路8750平方米，C25砼厚0.18米，投资96.25万元；7.新建砂石道路9450平方米，砂石厚0.18米，投资42.53万元；8.新建2米跨5米宽生产桥8座，投资16.00万元；9.新建涵管桥24座，投资8.40万元</t>
  </si>
  <si>
    <t>梁庄村，后李村，泥河赵村</t>
  </si>
  <si>
    <t>县蔬菜办，朱集镇人民政府</t>
  </si>
  <si>
    <t>解决生产设施配套问题；提升1500亩耕地灌溉质量和效益；带动116户低收入群体增收。资产归村集体所有</t>
  </si>
  <si>
    <t>完善1500亩农田生产配套水，路，保鲜库，冷库，分拣车间等，亩均增产300元，通过务工使受益低收入群众116户，户均年增收0.8万元</t>
  </si>
  <si>
    <t xml:space="preserve">1.新建保鲜库1000平方米，投资120.00万元；2.新建冷库50平方米，投资15.00万元；3.新建分拣车间2000平方米，投资120.00万元；4.新建育苗棚2800平方米，投资56.00万元   </t>
  </si>
  <si>
    <t>2022年社旗县饶良镇兴康蔬菜产业基地建设项目</t>
  </si>
  <si>
    <t>1.新建节水灌溉及配套设施532亩，投资63.84万元；2.新打农用井10眼，井深100米，投资23.00万元；3.配套200QJ32-91/6型水泵10台套及设备，投资9.00万元；4.铺设地埋电缆3500米，投资8.05万元；5.新建砂石道路8750平方米，砂石厚0.18米，投资39.38万元；6.新建2米跨5米宽生产桥5座，投资10.00万元；7.新建涵管桥8座，投资2.80万元</t>
  </si>
  <si>
    <t>县蔬菜办，饶良镇人民政府</t>
  </si>
  <si>
    <t>解决生产基地生产经营设施配套问题；提升500亩耕地灌溉质量和效益；带动31户低收入群体增收。资产归村集体所有</t>
  </si>
  <si>
    <t>完善532亩农田生产配套水，路，桥等，亩均增产300元，通过务工使受益低收入群众31户，户均年增收0.8万元</t>
  </si>
  <si>
    <t>2022年社旗县饶良镇松山农场蔬菜产业基地建设项目</t>
  </si>
  <si>
    <t>1.配套100KVA变压器2套及连线500米，投资12.00万元；2.新建混凝土道路3500平方米， C25砼厚0.18 米，投资38.50万元</t>
  </si>
  <si>
    <t>二户岗村，黄桥村，窦庄村</t>
  </si>
  <si>
    <t>解决生产设施配套问题；带动26户低收入群体增收。资产归村集体所有</t>
  </si>
  <si>
    <t>提升路，分拣车间，育苗棚等，亩均增产300元，通过务工使受益低收入群众26户，户均年增收0.8万元</t>
  </si>
  <si>
    <t>1.新建分拣车间1200平方米，投资72.00万元；2.新建育苗棚2924平方米，投资58.48万元</t>
  </si>
  <si>
    <t>2022年社旗县饶良镇万军家庭农场蔬菜产业基地建设项目</t>
  </si>
  <si>
    <t>1.新建分拣车间700平方米，投资42.00万元；2.新建育苗棚（2座）2924平方米，投资58.48万元</t>
  </si>
  <si>
    <t>解决生产设施配套问题；带动10户低收入群体增收。资产归村集体所有</t>
  </si>
  <si>
    <t>完善分拣车间，育苗棚等亩均增产300元，通过务工受益低收入群众10户，户均年增收0.8万元</t>
  </si>
  <si>
    <t>2022年社旗县下洼镇蔬菜产业基地建设项目</t>
  </si>
  <si>
    <t>1.架设10KV电线（70平方毫米线）6000米及相应的配套设施，投资32.00万元</t>
  </si>
  <si>
    <t>下洼村，赵庄村，周庄村</t>
  </si>
  <si>
    <t>县蔬菜办，下洼镇人民政府</t>
  </si>
  <si>
    <t>解决生产设施配套问题；带动6户低收入群体增收。资产归村集体所有</t>
  </si>
  <si>
    <t>完善架设10KV电线（70平方毫米线）6000米及相应的配套设施，通过务工使受益低收入群众6户，户均年增收0.8万元</t>
  </si>
  <si>
    <t>2022年社旗县郝寨镇四合新青豆基地建设项目</t>
  </si>
  <si>
    <t>1.新打农用井4眼，井深100米，投资9.20万元；2.配套200QJ32-91/6型水泵4台套及设备，投资3.60万元；3.配套200KVA变压器4台套及连线，投资20.00万元；4.新建2米跨5米宽生产桥13座，投资26.00万元；5.新建涵管桥12座，投资4.20万元。</t>
  </si>
  <si>
    <t>闫台，邢庄，胡庄村</t>
  </si>
  <si>
    <t>县蔬菜办，郝寨镇人民政府</t>
  </si>
  <si>
    <t>解决生产设施配套问题；提升100亩耕地灌溉质量和效益；带动16户低收入群体增收问题。资产归村集体所有</t>
  </si>
  <si>
    <t>提升100亩电力配套，桥等，亩均增产300元，通过务工使受益低收入群众16户，户均年增收0.8万元</t>
  </si>
  <si>
    <t>2022年社旗县朱集镇袁老庄中药材基地基础设施建设项目</t>
  </si>
  <si>
    <t>1.新建混凝土硬化道路，3.5米宽，c25砼厚0.18米，4550平方米，投资50.05万元；2.新建农用井4眼，井深120米，投资11.04万元；机井配套，投资3万元</t>
  </si>
  <si>
    <t>袁老庄</t>
  </si>
  <si>
    <t>县农业农村局，朱集镇人民政府</t>
  </si>
  <si>
    <t>解决生产基地生产经营运输难问题；解决生产设施配套问题；带动16户低收入群体增收。资产归村集体所有</t>
  </si>
  <si>
    <t>完善基地农田生产配套水，路等，亩均增产300元，通过务工使受益低收入群众16户，户均年增收0.8万元</t>
  </si>
  <si>
    <t>2022年社旗县李店镇利他农业蔬菜基地基础设施建设项目</t>
  </si>
  <si>
    <t>1.224座温室大棚加固及覆膜，投资790万元；2.新建砂石路( 宽3.5米，砂石厚0.18米)15840平方米，投资71.28万元；3.配套200KVA变压器2台及高压线1200米，投资14.00万元；4.低压电缆（型号3X25+1X16）8900米，投资20.47万元；5.新建涵管桥（直径0.8米，宽5米）50座，投资17.5万元;6.棚间新开挖排水沟（口宽1米，深0.5米）20000米，投资30.00万元。7.新打农用井9眼，井深60米，配套15千瓦水泵和钢管，共投资22.5万元。8.配套四个压力罐4个（20吨），投资8万元</t>
  </si>
  <si>
    <t>狮子庄</t>
  </si>
  <si>
    <t>李店镇人民政府</t>
  </si>
  <si>
    <t>解决生产基地生产经营运输难问题；解决生产设施配套问题；带动110户低收入群体增收。资产归村集体所有</t>
  </si>
  <si>
    <t>完善224座温室大棚加固及覆膜，道路及税率配套，亩均增产300元，通过务工使受益低收入群众110户，户均年增收0.8万元</t>
  </si>
  <si>
    <t>2022年社旗县下洼镇中药材基地基础设施建设项目</t>
  </si>
  <si>
    <t>1.新打农用井6眼，井深120米，投资16.56万元；新打农用井14眼，井深100米，投资32.20万元。2.配套200QJ32-65/4型潜水泵20台套及设备，投资16.00万元；3.地埋电缆20000米，投资46.00万元；4.配套200KVA变压器3台套及1000米连线，投资16.00万元；5.排水沟清淤疏浚10000米，投资10.00万元；6.新建混凝土道路7000平方米， C25砼厚0.18 米，投资77.00万元；7.新建砂石路12000平方米，宽3.5米，砂石厚0.18米，投资54.00万元</t>
  </si>
  <si>
    <t>马蹄，高庄，井洼，兰庄，酒店，余庄，吴庄，邱庄村</t>
  </si>
  <si>
    <t>县农业农村局，下洼镇人民政府</t>
  </si>
  <si>
    <t>解决生产基地生产经营运输难问题；解决生产设施配套问题；提升1000亩耕地灌溉质量和效益；带动70户低收入群体增收。资产归村集体所有</t>
  </si>
  <si>
    <t>完善提升1000亩农田生产配套水，路，加工车间，晾晒场，仓储等，通过务工使受益低收入群众70户，户均年增收0.8万元</t>
  </si>
  <si>
    <t>1.新建加工车间600平方米，投资36.00万元；2.新建晾晒场4000平米，投资44.00万元；3.仓储1000平米，投资60万元</t>
  </si>
  <si>
    <t>2022年社旗县大冯营镇忠顶艾业产业基地建设项目</t>
  </si>
  <si>
    <t>1.铺设直径0.8米涵管20座，投资7.00万元；2.新打农用井2眼，机井深80米，投资3.68万元；3.配套200QJ32-65/4型潜水泵10台套及设备，投资8.00万元；4.新建3米跨5米宽生产桥2座，投资5.00万元；5.配套200KVA变压器1台及联线，投资5.00万元；6.低压电缆3000米，投资6.90万元；7.新建混凝土道路5250平方米， C25砼厚0.18 米，投资57.75万元；8.排水沟清淤疏浚5500米，口宽3.0米，深1.5米，投资5.5万元</t>
  </si>
  <si>
    <t>县农业农村局，大冯营镇人民政府</t>
  </si>
  <si>
    <t>解决生产基地生产经营运输难问题；解决生产设施配套问题；带动37户低收入群体增收，群众满意度提高。。资产归村集体所有</t>
  </si>
  <si>
    <t>解决生产基地生产经营运输难问题；解决生产设施配套问题；提升1000亩耕地灌溉质量和效益；通过务工带动37户低收入群体增收，户均年增收0.8万元</t>
  </si>
  <si>
    <t>2022年社旗县桥头镇绿莹艾业产业基地仓储建设项目</t>
  </si>
  <si>
    <t>1.新建仓储2座，面积3672.5平方米及配套设施，投资220.35万元。</t>
  </si>
  <si>
    <t>王蛮村</t>
  </si>
  <si>
    <t>县农业农村局，桥头镇人民政府</t>
  </si>
  <si>
    <t>解决生产基地生产经营运输难问题；提升500亩耕地灌溉质量和效益；带动37户低收入群体增收。资产归村集体所有</t>
  </si>
  <si>
    <t>完善仓储2座，提升500亩耕地灌溉质量和效益；带动37户低收入群体增收</t>
  </si>
  <si>
    <t>2022年社旗县桥头镇蓝海森源药业产业基地建设项目</t>
  </si>
  <si>
    <t>1.新建仓储10000平方米及配套设施，投资600.00万元</t>
  </si>
  <si>
    <t>完善仓储等，通过务工使受益低收入群众60户，户均年增收0.8万元</t>
  </si>
  <si>
    <t>2022年社旗县饶良镇立方家庭农场产业基地建设项目</t>
  </si>
  <si>
    <t>1.新建快繁无毒大棚12000平方米，投资66.00万元；2.新建种薯保鲜库600平方米，投资72.00万元。总投资138.00万元</t>
  </si>
  <si>
    <t>解决生产基地生产经营设施配套问题；带动27户低收入群体增收。资产归村集体所有</t>
  </si>
  <si>
    <t>完善快繁无毒大棚，种薯保鲜库等，通过务工使受益低收入群众27户，户均年增收0.8万元</t>
  </si>
  <si>
    <t>太和镇宋庄村产业发展项目</t>
  </si>
  <si>
    <t>购置农业机械，含草叉机、普斗机、打捆机等相关配件</t>
  </si>
  <si>
    <t>太和镇政府</t>
  </si>
  <si>
    <t>增加村集体收入，资产属于村集体</t>
  </si>
  <si>
    <t>通过出租等方式，增加村集体收入</t>
  </si>
  <si>
    <t>2022年社旗县郝寨镇十里井村产业发展项目</t>
  </si>
  <si>
    <t>1、新建菌类种植大棚10个，建筑面积3680㎡；2、机井1眼，配套潜水泵、压力罐、地埋管、地埋电缆等。共需投资30万元</t>
  </si>
  <si>
    <t>乡村振兴局，郝寨镇人民政府</t>
  </si>
  <si>
    <t>增加村集体收入2万元，带动19人低收入群众增收，人均增收800元。资产归村集体所有</t>
  </si>
  <si>
    <t>完善菌类种植大棚10个及配套设施等，通过务工使受益低收入群众19户，户均年增收0.8万元</t>
  </si>
  <si>
    <t>2，扶贫产业基地项目（二批）</t>
  </si>
  <si>
    <t>李店镇满义蔬菜基地建设项目</t>
  </si>
  <si>
    <t>新修道路1.1公里，5100平方米</t>
  </si>
  <si>
    <t>县农业
农村局</t>
  </si>
  <si>
    <t>解决生产基地生产经营运输难问题；项目形成资产归村集体所有</t>
  </si>
  <si>
    <t>李店蔬菜基地建设项目</t>
  </si>
  <si>
    <t>新建桥梁一座，座长38.02延米,宽5米,190.1平方米</t>
  </si>
  <si>
    <t>县交通
运输局</t>
  </si>
  <si>
    <t>兴隆镇月季产业基地项目</t>
  </si>
  <si>
    <t>新建月季产业基地150亩，计划种植乔木月季5万株，其中：大花月季4.79万株、树状月季1100株、造型月季1000个</t>
  </si>
  <si>
    <t>县林业局，兴隆镇
人民政府</t>
  </si>
  <si>
    <t>带动12户低收入群体增收；项目形成资产和收益归村集体所有，乡镇负责资产管护</t>
  </si>
  <si>
    <t>社旗县苗店镇果蔬产业移动式密集烤房项目</t>
  </si>
  <si>
    <t>建设30个移动式密集烤房，每个投资6万元。建筑面积长9.5米*高3.5米*宽2.8米，配套生物质燃烧室，配套烤房移动设施。</t>
  </si>
  <si>
    <t>农业农村局，苗店镇
政府</t>
  </si>
  <si>
    <t>解决果蔬加工等环节受限难题；服务农户30户，带动低收入人口18户增收。项目形成的资产产权归乡镇政府所有</t>
  </si>
  <si>
    <t>社旗县朱集镇朱集区果蔬产业移动式密集烤房项目</t>
  </si>
  <si>
    <t>建设25个移动式密集烤房，每个投资6万元。建筑面积长9.5米*高3.5米*宽2.8米，配套生物质燃烧室，配套烤房移动设施。</t>
  </si>
  <si>
    <t>农业农村局，朱集镇
政府</t>
  </si>
  <si>
    <t>解决果蔬加工等环节受限难题；服务农户25户，带动低收入人口15户增收。项目形成的资产产权归乡镇政府所有</t>
  </si>
  <si>
    <t>社旗县朱集镇田庄区果蔬产业移动式密集烤房项目</t>
  </si>
  <si>
    <t>社旗县兴隆镇果蔬产业移动式密集烤房项目</t>
  </si>
  <si>
    <t>农业农村局，兴隆镇
政府</t>
  </si>
  <si>
    <t>桥头镇艾草产业园建设项目</t>
  </si>
  <si>
    <t>新建10kv高压输电线路1250米及配套设备</t>
  </si>
  <si>
    <t>农业农村局，桥头镇
政府</t>
  </si>
  <si>
    <t>解决产业园内基础设施薄弱问题，带动低收入群体增收。项目形成的资产产权归乡镇政府所有</t>
  </si>
  <si>
    <t>农业产业园区配电网改造工程项目</t>
  </si>
  <si>
    <t>新建电缆线路：1.铺设地埋70㎡低压电缆760米。2.安装配电箱15台。3.拆除旧电杆13根。</t>
  </si>
  <si>
    <t>农业农村局，李店镇
政府</t>
  </si>
  <si>
    <t>解决农业园内基础设施薄弱问题，带动低收入群体增收。资产归村集体所有</t>
  </si>
  <si>
    <t>解决农业园内基础设施薄弱问题，带动低收入群体增收。</t>
  </si>
  <si>
    <t>新建台区工程：1.新建S11-200KVA变压器一台。2.10KV架空线路155M。3.敷设地埋35㎡低压电缆70米。4.沿墙敷设95㎡低压电缆130米。5.配电箱1台，分线箱3台。投资8.5万元。
地磅2台（50吨），投资7万元。
配电箱220个*200元，投资4万元。</t>
  </si>
  <si>
    <t>太和镇玉米大豆复合种植项目</t>
  </si>
  <si>
    <t>新打100米井5眼及配套</t>
  </si>
  <si>
    <t>农业农村局，太和镇
政府</t>
  </si>
  <si>
    <t>解决生产设施配套问题，带动低收入群体增收。。资产归村集体所有</t>
  </si>
  <si>
    <t>解决生产设施配套问题，带动低收入群体增收。</t>
  </si>
  <si>
    <t>社旗县赵河街道产业基地建设项目</t>
  </si>
  <si>
    <t>1.支沟1、支沟3清淤2000米，斗沟3、斗沟4、斗沟12清淤2953.5米，该项投资25.5487万元。</t>
  </si>
  <si>
    <t>农业农村局，赵河街道办事处</t>
  </si>
  <si>
    <t>解决生产基地排涝难问题。资产归村集体所有</t>
  </si>
  <si>
    <t>沟渠清淤、生产桥等，解决生产基地排涝难问题</t>
  </si>
  <si>
    <t>2.新建Ⅲ型桥3个，投资9.5778万元。</t>
  </si>
  <si>
    <t>解决生产基地排涝难问题</t>
  </si>
  <si>
    <t>社旗县大冯营镇产业基地建设项目</t>
  </si>
  <si>
    <t>1.东王庄土坎加高、支沟2清淤1900米，投资14.8581万元</t>
  </si>
  <si>
    <t>草湖村</t>
  </si>
  <si>
    <t>农业农村局，大冯营镇
政府</t>
  </si>
  <si>
    <t>排水沟清淤，解决生产基地排涝难问题</t>
  </si>
  <si>
    <t>社旗县李店镇产业基地建设项目</t>
  </si>
  <si>
    <t>1.支沟1清淤2651米、支沟2清淤1690米、支沟3清淤2250米，斗沟1-11清淤5195.5米，农沟开挖3566米，投资77.5204万元。</t>
  </si>
  <si>
    <t>狮子庄村、李营村</t>
  </si>
  <si>
    <t>排水沟清淤、生产桥等，解决生产基地排涝难问题</t>
  </si>
  <si>
    <t>2.新建Ⅰ型桥5座，投资4.4042万元；新建Ⅱ型桥3座，投资5.8272万元；新建Ⅲ型桥1座，投资3.1926万元；新建Ⅳ型桥5座，投资12.7704万元。</t>
  </si>
  <si>
    <t>3.掉枪河清淤1850米，投资72.0220万元；混凝土拆除799.2立方米、砌体拆除311.52立方，投资11.3100万元。</t>
  </si>
  <si>
    <t>社旗县满义蔬菜基地移动泵站建设项目</t>
  </si>
  <si>
    <t>汛期排水移动泵站4.5万元</t>
  </si>
  <si>
    <t>解决满义蔬菜基地汛期排水难问题。资产归村集体所有</t>
  </si>
  <si>
    <t>新建移动泵站，解决满义蔬菜基地汛期排水难问题</t>
  </si>
  <si>
    <t>李店镇冢坡村畜禽产业道路建设项目</t>
  </si>
  <si>
    <t>新建病死畜禽无害化处理区混凝土道路3000平方米。</t>
  </si>
  <si>
    <t>冢坡村</t>
  </si>
  <si>
    <t>解决病死畜禽无害化处理及群众行路问题。资产归村集体所有</t>
  </si>
  <si>
    <t>新建基地道路，解决病死畜禽无害化处理及群众行路问题。</t>
  </si>
  <si>
    <t>潘河街道福之口产业基地建设项目</t>
  </si>
  <si>
    <t>生产砂石道路11600平方米，每平方米45元，共需52.2万元</t>
  </si>
  <si>
    <t>西杨庄村</t>
  </si>
  <si>
    <t>县蔬菜办，潘河街道办事处</t>
  </si>
  <si>
    <t>解决生产基地生产经营运输难问题；带动6户低收入群体增收。资产归村集体所有</t>
  </si>
  <si>
    <t>新建生产道路，解决生产基地生产运输问题；带动6户低收入群体增收，年收入不低于0.8万元</t>
  </si>
  <si>
    <t>2，扶贫产业基地项目（三批）</t>
  </si>
  <si>
    <t>兴隆镇构树产业基地建设项目</t>
  </si>
  <si>
    <t>1.配套315KVA变压器2台套及连线1800米,投资22.14万元；2.铺设低压电缆7500米，终端控制柜15台,投资19.50万元</t>
  </si>
  <si>
    <t>社旗县林业局，兴隆镇人民政府</t>
  </si>
  <si>
    <t>带动15户低收入群体增收问题。资产归村集体所有</t>
  </si>
  <si>
    <t>完善电力设施，速冻库等，解决生产基地生产及储存问题；带动15户低收入群体增收，年收入不低于0.8万元</t>
  </si>
  <si>
    <t>新建速冻库项目300平方米，投资72.00万元</t>
  </si>
  <si>
    <t>，</t>
  </si>
  <si>
    <t>苗店镇金畅农业产业基地建设项目</t>
  </si>
  <si>
    <t>1.配套200KVA变压器5台套及连线，投资25.00万元；2.生产道路6000平方米， C25砼厚0.18 米，投资66.00万元</t>
  </si>
  <si>
    <t>解决生产基地生产经营运输难问题；解决生产设施配套问题；带动10户低收入群体增收。资产归村集体所有</t>
  </si>
  <si>
    <t>完善电力设施，生产道路等，解决生产基地生产运输及储存问题；带动10户低收入群体增收，年收入不低于0.8万元</t>
  </si>
  <si>
    <t>苗店镇荣秋农业产业基地建设项目</t>
  </si>
  <si>
    <t>1.新打农用井3眼,井深100米，投资6.90万元；2.生产道路3500平方米， C25砼厚0.18 米，投资38.50万元；3.生产砂石路7000平方米，砂石厚0.18米，投资31.50万元</t>
  </si>
  <si>
    <t>老贺庄村</t>
  </si>
  <si>
    <t>解决生产基地生产经营运输难问题；提升耕地灌溉质量和效益；带动8户低收入群体增收。资产归村集体所有</t>
  </si>
  <si>
    <t>打井，生产道路等，解决生产基地生产运输问题；带动8户低收入群体增收，年收入不低于0.8万元</t>
  </si>
  <si>
    <t>1.生产砂石路9600平方米，砂石厚0.18米，投资43.20万元；2.新建2米跨5米宽生产桥3座，投资6.00万元</t>
  </si>
  <si>
    <t>解决生产基地生产经营运输难问题；带动5户低收入群体增收。资产归村集体所有</t>
  </si>
  <si>
    <t>生产桥，生产道路等，解决生产基地生产运输问题；带动5户低收入群体增收，年收入不低于0.8万元</t>
  </si>
  <si>
    <t>赊店镇蔬菜产业基地建设项目</t>
  </si>
  <si>
    <t>1.生产砂石道路9000平方米，砂石厚0.18米，投资40.50万元；2.新建4米跨5米宽生产桥6座，投资18.00万元；3.配套315KVA变压器1台套及连线，投资6.00万元</t>
  </si>
  <si>
    <t>李林庄村</t>
  </si>
  <si>
    <t>县蔬菜办，赊店镇人民政府</t>
  </si>
  <si>
    <t>解决生产基地生产经营运输难问题；提升耕地灌溉质量和效益；带动10户低收入群体增收。资产归村集体所有</t>
  </si>
  <si>
    <t>生产桥，生产道路、电力配套设施等，解决生产基地生产运输问题；带动10户低收入群体增收，年收入不低于0.8万元</t>
  </si>
  <si>
    <t>新建生产车间600平方米，投资36.00万元</t>
  </si>
  <si>
    <t>太和镇鑫达蔬菜种植基地建设项目</t>
  </si>
  <si>
    <t>1.新建节水灌溉及配套500亩（PVC喷灌），投资60.00万元；2.生产道路3850平方米， C25砼厚0.18 米，投资42.35万元；3.生产砂石道路12250平方米，砂石厚0.18米，投资55.13万元；4.新建2米跨5米宽生产桥4座，投资8.00万元；5.新打农用井10眼，井深100米，投资23.00万元；6.配套200QJ32-91/6型潜水泵10台套及设备，投资9.00万元；7.配套100KVA变压器2台套及连线，投资8.00万元；配套200KVA变压器1台套及连线，投资5.00万元；8.铺设地埋电缆3500米、投资8.05万元；9、配套电力控制柜10套，投资1.50万元</t>
  </si>
  <si>
    <t>刘集村、后赵村</t>
  </si>
  <si>
    <t>解决生产基地生产经营运输难问题；提升耕地灌溉质量和效益；解决生产设施配套问题；带动23户低收入群体增收。资产归村集体所有</t>
  </si>
  <si>
    <t>农田500亩灌溉配套、生产桥，生产道路、电力设施等，解决生产基地生产运输问题；带动23户低收入群体增收，年收入不低于0.8万元</t>
  </si>
  <si>
    <t>太和镇博晨蔬菜产业基地建设项目</t>
  </si>
  <si>
    <t>新打农用井3眼、井深100米、5吨罐，投资7.90万元</t>
  </si>
  <si>
    <t>刘集村、宋庄村</t>
  </si>
  <si>
    <t>解决蔬菜生产设施配套问题。资产归村集体所有</t>
  </si>
  <si>
    <t>解决蔬菜生产设施配套问题</t>
  </si>
  <si>
    <t>兴隆镇润辉蔬菜产业基地建设项目</t>
  </si>
  <si>
    <t>1.生产水泥道路5900平方米，C25砼厚0.18 米，投资64.9万元；2.新建4米跨5米宽生产桥2座，投资7.00万元</t>
  </si>
  <si>
    <t>罗庄村</t>
  </si>
  <si>
    <t>解决生产基地生产经营运输难问题；带动8户收问题。资产归村集体所有</t>
  </si>
  <si>
    <t>解决生产基地生产经营运输难问题；带动8户收问题</t>
  </si>
  <si>
    <t>饶良镇联信蔬菜产业基地建设项目</t>
  </si>
  <si>
    <t>1.新建节水灌溉及配套2000亩（PVC喷灌），投资240.00万元；2.生产道路8000平方米， C25砼厚0.18米，投资88.00万元；3.生产砂石道路19250平方米，砂石厚0.18米，投资86.63万元；4.新建2米跨5米宽生产桥8座，投资16.00万元；5.新打农用井20眼，井深100米，投资46.00万元；6.配套200QJ32-91/6型潜水泵20台套及设备，投资18.00万元；7.配套100KVA变压器3台套及连线，投资12.00万元；配套200KVA变压器2台套及连线，投资10.00万元；8.铺设地埋电缆7000米，投资16.10万元；9.配套电力控制柜20套，投资3.00万元</t>
  </si>
  <si>
    <t>二户岗村、刘岗村、吴营村</t>
  </si>
  <si>
    <t>解决生产基地生产经营运输难问题；提升耕地灌溉质量和效益；解决生产基地生产经营设施配套问题；带动60户低收入群体增收。资产归村集体所有</t>
  </si>
  <si>
    <t>农田2000亩灌溉配套、生产桥，生产道路、电力设施等，解决生产基地生产运输问题；带动86户低收入群体增收，年收入不低于0.8万元</t>
  </si>
  <si>
    <t>1.新建保鲜库1200平方米，投资144.00万元；2.分捡加工车间3000平方米，投资180.00万元；3.育苗棚6000平方米，投资120.00万元；4.新建冻库50平方米，投资15.00万元</t>
  </si>
  <si>
    <t>，饶良镇人民政府</t>
  </si>
  <si>
    <t>郝寨镇王营村蔬菜产业基地建设项目</t>
  </si>
  <si>
    <t>1.新建节水灌溉及配套660亩（PVC喷灌），投资79.20万元；2.生产砂石道路13650平方米，砂石厚0.18米，投资61.43万元；3.新建4米跨5米宽生产桥4座，2米跨5米宽的8座，投资24.00万元；4.新打农用井8眼，井深100米，投资18.40万元；5.配套200QJ32-91/6型潜水泵8台套及设备，投资7.20万元；6.配套200KVA变压器2台套及连线，投资10.00万元；7.铺设地埋电缆3900米，投资8.97万元；配套电力控制柜8套，投资1.20万元</t>
  </si>
  <si>
    <t>王营村</t>
  </si>
  <si>
    <t>解决生产基地生产经营运输难问题；提升耕地灌溉质量和效益；带动25户低收入群体增收。资产归村集体所有</t>
  </si>
  <si>
    <t>农田600亩灌溉配套、生产桥、电力设施等，解决生产基地生产运输问题；带动25户低收入群体增收，年收入不低于0.8万元</t>
  </si>
  <si>
    <t>郝寨镇四合新青豆基地建设项目</t>
  </si>
  <si>
    <t>1、生产道路10100平方米（宽3.5米长600米，宽4米长2000米）， C25砼厚0.18 米，投资111.1万元；2.排水沟清淤疏浚20380米，投资20.38万元</t>
  </si>
  <si>
    <t>闫台村</t>
  </si>
  <si>
    <t>解决生产基地生产经营运输难问题；带动15户低收入群体增收。资产归村集体所有</t>
  </si>
  <si>
    <t>排水沟清淤，生产道路等，解决生产基地生产运输问题；带动15户低收入群体增收，年收入不低于0.8万元</t>
  </si>
  <si>
    <t>桥头镇全农产业基地建设项目</t>
  </si>
  <si>
    <t>生产砂石道路13280平方米，砂石厚0.18米，投资59.76万元</t>
  </si>
  <si>
    <t>解决生产基地生产经营运输难问题。资产归村集体所有</t>
  </si>
  <si>
    <t>解决生产基地生产经营运输难问题</t>
  </si>
  <si>
    <t>陌陂镇景丰蔬菜产业基地建设项目</t>
  </si>
  <si>
    <t>1.新建节水灌溉及配套550亩；2.生产道路4520平方米， C25砼厚0.18米，投资49.72万元；3.生产砂石道路9640平方米，砂石厚0.18米，投资43.38万元；4.新建2米跨5米宽生产桥11座，投资22.00万元；5.新打农用井14眼（井深：4眼100米，10眼120米）；6.配套200QJ32-91/6型潜水泵12台套及设备；7.配套100KVA变压器2台套及连线，投资8.00万元；8.铺设地埋电缆5950米，投资13.68万元；配套电力控制柜14套，投资2.10万元</t>
  </si>
  <si>
    <t>左林村</t>
  </si>
  <si>
    <t>解决生产基地生产经营运输难问题；提升耕地灌溉质量和效益；解决生产设施配套问题；带动35户低收入群体增收。资产归村集体所有</t>
  </si>
  <si>
    <t>农田825亩灌溉配套、生产桥，生产道路、电力设施等，解决生产基地生产运输问题；带动35户低收入群体增收，年收入不低于0.8万元</t>
  </si>
  <si>
    <t>1.新建保鲜库200平方米，投资24.00万元；2.分捡加工车间1000平方米，投资60.00万元</t>
  </si>
  <si>
    <t>晋庄镇蓝莓产业基地建设项目</t>
  </si>
  <si>
    <t>1.新建水肥一体化栽培设施及配套设备500亩（含泵房、过滤、管道及自动化控制系），投资240.00万元；2.生产道路5250平方米，C25砼厚0.18米，投资57.75万元；3.生产砂石道路9600平方米，砂石厚0.18米，投资43.20万元；4.新建排水涵管100米，投资3.00万元；5.新打农用井5眼，井深80米，投资9.20万元；6.配套200QJ32-91/6型潜水泵5台套及设备，投资4.50万元；7.配套200KVA变压器2台套及连线，投资10.00万元；8.铺设地埋电缆1750米，投资4.03万元；9.配套电力控制柜5套，投资0.75万元</t>
  </si>
  <si>
    <t>何营村</t>
  </si>
  <si>
    <t>解决生产基地生产经营运输难问题；提升耕地灌溉质量和效益；带动40户低收入群体增收</t>
  </si>
  <si>
    <t>农田500亩灌溉配套、生产桥，生产道路、电力设施等，解决生产基地生产运输问题；带动40户低收入群体增收，年收入不低于0.8万元</t>
  </si>
  <si>
    <t>苗店镇银良三粉产业基地建设项目</t>
  </si>
  <si>
    <t>1.新建净化车间900平方米，投资54.00万元；2.新建速冻库100平方米，投资24.00万元</t>
  </si>
  <si>
    <t>石塔寺村</t>
  </si>
  <si>
    <t>县农业农村局，苗店镇人民政府</t>
  </si>
  <si>
    <t>解决生产基地生产经营设施配套问题；带动6户低收入群体增收。资产归村集体所有</t>
  </si>
  <si>
    <t>解决生产基地生产经营设施配套问题；带动6户低收入群体增收</t>
  </si>
  <si>
    <t>唐庄乡永发家庭农场建设项目</t>
  </si>
  <si>
    <t>新打机井2眼及配套，投资4.00万元</t>
  </si>
  <si>
    <t>马庄村</t>
  </si>
  <si>
    <t>县林业局，唐庄乡人民政府</t>
  </si>
  <si>
    <t>解决产业基地灌溉难问题。资产归村集体所有</t>
  </si>
  <si>
    <t>解决产业基地灌溉难问题</t>
  </si>
  <si>
    <t>饶良镇黄桥村产业基地项目</t>
  </si>
  <si>
    <t>1.新打机井3眼及配套，投资6.00万元；2.长300米农田灌溉蓄水沟塘治理及双侧5米宽护坡,投资36.30万元</t>
  </si>
  <si>
    <t>黄桥村</t>
  </si>
  <si>
    <t>饶良镇令芝蔬菜产业基地建设项目</t>
  </si>
  <si>
    <t>生产道路7000平方米， C25砼厚0.18 米、投资77.00万元</t>
  </si>
  <si>
    <t>谭北村</t>
  </si>
  <si>
    <t>社旗县乡村振兴产业园建设项目</t>
  </si>
  <si>
    <t>新建就业车间9165.29平方米，投资1380.00万元</t>
  </si>
  <si>
    <t>贾楼村</t>
  </si>
  <si>
    <t>县乡村振兴局，潘河街道办事处</t>
  </si>
  <si>
    <t>带动潘河等周边乡镇有关行政村，增加村集体收入；带动72户低收入群体增收。资产归村集体所有</t>
  </si>
  <si>
    <t>带动潘河等周边乡镇有关行政村，增加村集体收入；带动72户低收入群体增收</t>
  </si>
  <si>
    <t>社旗县宛牛养殖场肉牛养殖项目</t>
  </si>
  <si>
    <t>新建牛棚6940平方米，钢架结构，C20混凝土地面</t>
  </si>
  <si>
    <t>赵河街道办</t>
  </si>
  <si>
    <t>提升我县肉牛生产能力，年增出栏1500头，每年增加村集体收入17.5万元。资产归村集体所有</t>
  </si>
  <si>
    <t>提升我县肉牛生产能力，年增出栏1500头，每年增加村集体收入17.5万元</t>
  </si>
  <si>
    <t>社旗县聚亭养殖服务合作社肉牛养殖项目</t>
  </si>
  <si>
    <t xml:space="preserve">1.新建牛舍1050㎡，钢架结构，C20混凝土地面；2.建沉淀池2400m³，单价300元/㎡；3.建晾粪棚320㎡，钢架结构，C20混凝土地面；4.建污水管网900m，直径40㎝              </t>
  </si>
  <si>
    <t>马埂村</t>
  </si>
  <si>
    <t>农业农村局，太和镇政府</t>
  </si>
  <si>
    <t>提升我县肉牛生产能力，增加存栏500头，每年增加村集体收入9万元。资产归村集体所有</t>
  </si>
  <si>
    <t>提升我县肉牛生产能力，增加存栏500头，每年增加村集体收入9万元</t>
  </si>
  <si>
    <t>满义蔬菜一期大棚水毁工程拆旧建新项目</t>
  </si>
  <si>
    <t>修建15米软体日光温室9座，单栋温室面积2250平方；整体骨架更换、墙体焊接、更换塑料薄膜及配件等，所有温室配套节水灌溉系统，共需资金360万元，其中企业自筹180万元</t>
  </si>
  <si>
    <t>农业农村局，李店镇人民政府</t>
  </si>
  <si>
    <t>项目实施后解决100余亩农田灌溉难问题，带动35户低收入群众增收，户均年增收0.8万元。资产归村集体所有</t>
  </si>
  <si>
    <t>项目实施后解决100余亩农田灌溉难问题，带动35户低收入群众增收，户均年增收0.8万元</t>
  </si>
  <si>
    <t>李店镇丙玉蔬菜产业基地建设项目</t>
  </si>
  <si>
    <t>连栋温室11.86亩，大棚建设面积10米跨度15个19.23亩，12米跨度17个14.53亩，16.5米跨度2个4.46亩，24米跨度2个9亩，大棚更换塑料薄膜及配件等，所有大棚配套地埋喷灌溉系统，共需资金62.295万元</t>
  </si>
  <si>
    <t>农业农村局，李店镇政府</t>
  </si>
  <si>
    <t>项目实施后解决100余亩农田灌溉难问题，带动12户低收入群众增收，户均年增收0.8万元。资产归村集体所有</t>
  </si>
  <si>
    <t>项目实施后解决100余亩农田灌溉难问题，带动12户低收入群众增收，户均年增收0.8万元</t>
  </si>
  <si>
    <t>太和镇鑫达蔬菜产业基地建设项目</t>
  </si>
  <si>
    <t>1.坑塘治理：土方开挖788m³、土方回填197m³、弃方外运591m³、护坡315㎡、压顶13m³、护底9.15m³、围堤路（生态步砖）45㎡、道牙90m、板桥（2*2m）1座，投资11.84万元；2.排水沟清理485米，投资0.76万元；3.内径80cm涵管排水并清理沟渠112m，投资7.4万元</t>
  </si>
  <si>
    <t>项目实施后解决蔬菜基地灌溉难问题。资产归村集体所有</t>
  </si>
  <si>
    <t>项目实施后解决蔬菜基地灌溉难问题</t>
  </si>
  <si>
    <t>赵河街道孔庄村蔬菜产业基地建设项目</t>
  </si>
  <si>
    <t>1、生产砂石道路1560平方米、砂石厚0.18米、投资7.02万元；2、维修蔬菜大棚59座、投资22.89万元</t>
  </si>
  <si>
    <t>孔庄村</t>
  </si>
  <si>
    <t>蔬菜办，赵河街道办事处</t>
  </si>
  <si>
    <t>解决生产基地生产经营运输难问题；解决生产设施配套问题；带动5户低收入群体增收问题，户均年增收0.8万元。资产归村集体所有</t>
  </si>
  <si>
    <t>解决生产基地生产经营运输难问题；解决生产设施配套问题；带动5户低收入群体增收问题，户均年增收0.8万元</t>
  </si>
  <si>
    <t>下洼镇正大产业基地建设项目</t>
  </si>
  <si>
    <t>新修生产道路2150平方米，每平方110元，需资金23.65万元。</t>
  </si>
  <si>
    <t>农业农村局，下洼镇政府</t>
  </si>
  <si>
    <t>下洼镇香菇产业基地建设项目</t>
  </si>
  <si>
    <t>余庄香菇基地：新修生产道路8400平方米，每平方130元，需资金109.2万元；新修生产道路1720平方米，每平方110元，需资金18.92万元。
兰庄香菇基地：需新打配套机井1眼，深度120米，配套井堡水泵，需资金4万元。</t>
  </si>
  <si>
    <t>余庄村</t>
  </si>
  <si>
    <t>蔬菜办，下洼镇政府</t>
  </si>
  <si>
    <t>解决生产基地生产经营运输难问题；解决生产基地灌溉难问题,带动6户低收入群体增收问题，户均年增收0.8万元。资产归村集体所有</t>
  </si>
  <si>
    <t>解决生产基地生产经营运输难问题；解决生产基地灌溉难问题,带动6户低收入群体增收问题，户均年增收0.8万元</t>
  </si>
  <si>
    <t>3，产业奖补项目</t>
  </si>
  <si>
    <t>产业发展类</t>
  </si>
  <si>
    <t>对实行种植，养殖，符合产业发展的脱贫户进行补助，每户补助不超过5000元</t>
  </si>
  <si>
    <t>依据振兴组【2021】1号文件补助标准：种植优质粮油，饲草作物每亩每年奖补100元；种植瓜菜作物每亩每年奖补200元；种植林果类，中药材每亩每年补助500元；养殖类：养殖牛每头奖补1200元，养殖羊每只奖补300元，养殖猪每头奖补500元等。每户补助不超过5000元</t>
  </si>
  <si>
    <t>16个乡镇（街道）</t>
  </si>
  <si>
    <t>扶持9866户有劳动能力的脱贫户发展种植，养殖业，激发脱贫户致富动力，增加脱贫户收入，群众满意度提高</t>
  </si>
  <si>
    <t>通过提升脱贫户，监测户发展产业内生动力，每户按照产业年增加值奖补100-5000元/户，户均年增收1000元</t>
  </si>
  <si>
    <t>4，金融贷款贴息项目</t>
  </si>
  <si>
    <t>计划对建档立卡低收入人群扶贫贷款进行贴息。</t>
  </si>
  <si>
    <t>农户贴息4.35%</t>
  </si>
  <si>
    <t>乡村振兴局，16个乡镇（街道）</t>
  </si>
  <si>
    <t>为全县符合条件的1642户建档立卡农户和带贫企业贷款提供贴息支持。为符合条件的建档立卡农户提供基准利率贴息，群众满意度提高</t>
  </si>
  <si>
    <t>为1642户脱贫人口和“三类人群”用于发展产业的贷款进行贴息，不高于同期银行基准利率。户均年增收3000元</t>
  </si>
  <si>
    <t>三，其他项目合计</t>
  </si>
  <si>
    <t>1，公益岗项目</t>
  </si>
  <si>
    <t>根据工作需要，设置保洁环卫，护林员，护水员，防疫消杀，巡查值守等扶贫公益岗位</t>
  </si>
  <si>
    <t>根据公益岗岗位不同，按照300元，500元，750元/月补助</t>
  </si>
  <si>
    <t>为符合条件的1013户脱贫劳动力安置公益性岗位，确保参与公益岗工作的脱贫劳动力工资支付到位，群众满意度提高</t>
  </si>
  <si>
    <t>1013人稳定就业，年均人增收0.5万元</t>
  </si>
  <si>
    <t>2，务工就业交通补助项目</t>
  </si>
  <si>
    <t>对外出省务工的脱贫劳动力给予交通补助</t>
  </si>
  <si>
    <t>对符合条件的3981户脱贫户发放就业奖补，鼓励脱贫劳动力进行劳动增收，群众满意度提高</t>
  </si>
  <si>
    <t>3981户低收入人口稳定就业，增加群众收入</t>
  </si>
  <si>
    <t>3，雨露计划</t>
  </si>
  <si>
    <t>对中职，高职，高专在校脱贫户学生实行助学补助，对参加短期技能培训的脱贫劳动力进行补助</t>
  </si>
  <si>
    <t>每年补助不超过3000元</t>
  </si>
  <si>
    <t>对1555名正在接受中，高等职业教育的脱贫户学生发放助学补贴，使其掌握专业技能，增加自身造血能力；对492名参加短期技能培训的脱贫群众进行补贴，使其掌握技术，技能，增加自身造血能力，群众满意度提高</t>
  </si>
  <si>
    <t>1555人取得专业技能的低收入家庭子女补助2000-3000元，提高就业技能，增加就业收入</t>
  </si>
  <si>
    <t>4，项目管理费</t>
  </si>
  <si>
    <t>其他</t>
  </si>
  <si>
    <t>项目前期设计，评审，招标，监理，验收，绩效管理等与项目管理相关的支出</t>
  </si>
  <si>
    <t>县乡村振兴局</t>
  </si>
  <si>
    <t>用于项目前期设计，评审，招标，监理，验收，绩效管理等与项目管理相关的支出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</si>
</sst>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yyyy&quot;年&quot;m&quot;月&quot;d&quot;日&quot;;@"/>
    <numFmt numFmtId="178" formatCode="0_ "/>
    <numFmt numFmtId="179" formatCode="0.00_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sz val="12"/>
      <name val="宋体"/>
      <charset val="134"/>
    </font>
    <font>
      <sz val="16"/>
      <name val="仿宋_GB2312"/>
      <charset val="134"/>
    </font>
    <font>
      <sz val="10"/>
      <color theme="1"/>
      <name val="仿宋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0"/>
      <color theme="1"/>
      <name val="宋体"/>
      <charset val="134"/>
    </font>
    <font>
      <sz val="10"/>
      <color rgb="FFFF0000"/>
      <name val="仿宋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b/>
      <sz val="13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26"/>
      <name val="仿宋"/>
      <charset val="134"/>
    </font>
    <font>
      <b/>
      <sz val="20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3" applyNumberFormat="0" applyAlignment="0" applyProtection="0">
      <alignment vertical="center"/>
    </xf>
    <xf numFmtId="0" fontId="3" fillId="0" borderId="0"/>
    <xf numFmtId="0" fontId="35" fillId="12" borderId="9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2" fillId="0" borderId="0">
      <alignment vertical="center"/>
    </xf>
    <xf numFmtId="0" fontId="3" fillId="0" borderId="0">
      <alignment vertical="center"/>
      <protection locked="0"/>
    </xf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54" applyFont="1" applyFill="1" applyBorder="1" applyAlignment="1" applyProtection="1">
      <alignment horizontal="center" vertical="center" wrapText="1"/>
    </xf>
    <xf numFmtId="0" fontId="1" fillId="2" borderId="1" xfId="54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54" applyFont="1" applyFill="1" applyBorder="1" applyAlignment="1" applyProtection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51" applyNumberFormat="1" applyFont="1" applyFill="1" applyBorder="1" applyAlignment="1">
      <alignment horizontal="center" vertical="center" wrapText="1"/>
    </xf>
    <xf numFmtId="2" fontId="1" fillId="0" borderId="1" xfId="53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179" fontId="1" fillId="0" borderId="1" xfId="5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5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52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1" xfId="52" applyFont="1" applyFill="1" applyBorder="1" applyAlignment="1" applyProtection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" fillId="0" borderId="0" xfId="52" applyFont="1" applyFill="1" applyAlignment="1" applyProtection="1">
      <alignment vertical="center"/>
    </xf>
    <xf numFmtId="0" fontId="13" fillId="0" borderId="0" xfId="52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52" applyFont="1" applyFill="1" applyAlignment="1" applyProtection="1">
      <alignment horizontal="center" vertical="center"/>
    </xf>
    <xf numFmtId="0" fontId="3" fillId="0" borderId="0" xfId="52" applyFont="1" applyFill="1" applyAlignment="1" applyProtection="1">
      <alignment horizontal="left" vertical="center"/>
    </xf>
    <xf numFmtId="0" fontId="14" fillId="0" borderId="0" xfId="52" applyFont="1" applyFill="1" applyAlignment="1" applyProtection="1">
      <alignment horizontal="left" vertical="center"/>
    </xf>
    <xf numFmtId="0" fontId="14" fillId="0" borderId="0" xfId="52" applyFont="1" applyFill="1" applyAlignment="1" applyProtection="1">
      <alignment horizontal="left" vertical="center" wrapText="1"/>
    </xf>
    <xf numFmtId="0" fontId="15" fillId="0" borderId="0" xfId="52" applyFont="1" applyFill="1" applyAlignment="1" applyProtection="1">
      <alignment vertical="center" wrapText="1"/>
    </xf>
    <xf numFmtId="0" fontId="15" fillId="0" borderId="0" xfId="52" applyFont="1" applyFill="1" applyAlignment="1" applyProtection="1">
      <alignment horizontal="left" vertical="center" wrapText="1"/>
    </xf>
    <xf numFmtId="0" fontId="16" fillId="0" borderId="0" xfId="52" applyFont="1" applyFill="1" applyAlignment="1" applyProtection="1">
      <alignment vertical="center"/>
    </xf>
    <xf numFmtId="0" fontId="17" fillId="0" borderId="0" xfId="52" applyFont="1" applyFill="1" applyAlignment="1" applyProtection="1">
      <alignment horizontal="center" vertical="center" wrapText="1"/>
    </xf>
    <xf numFmtId="0" fontId="18" fillId="0" borderId="0" xfId="52" applyFont="1" applyFill="1" applyAlignment="1" applyProtection="1">
      <alignment horizontal="center" vertical="center" wrapText="1"/>
    </xf>
    <xf numFmtId="0" fontId="18" fillId="0" borderId="0" xfId="52" applyFont="1" applyFill="1" applyAlignment="1" applyProtection="1">
      <alignment horizontal="left" vertical="center" wrapText="1"/>
    </xf>
    <xf numFmtId="0" fontId="2" fillId="0" borderId="0" xfId="52" applyFont="1" applyFill="1" applyAlignment="1" applyProtection="1">
      <alignment horizontal="right" vertical="center" wrapText="1"/>
    </xf>
    <xf numFmtId="0" fontId="19" fillId="0" borderId="1" xfId="52" applyFont="1" applyFill="1" applyBorder="1" applyAlignment="1" applyProtection="1">
      <alignment horizontal="center" vertical="center" wrapText="1"/>
    </xf>
    <xf numFmtId="0" fontId="19" fillId="0" borderId="1" xfId="52" applyFont="1" applyFill="1" applyBorder="1" applyAlignment="1" applyProtection="1">
      <alignment horizontal="center" vertical="center"/>
    </xf>
    <xf numFmtId="178" fontId="19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52" applyFont="1" applyFill="1" applyBorder="1" applyAlignment="1" applyProtection="1">
      <alignment horizontal="center" vertical="center" wrapText="1"/>
    </xf>
    <xf numFmtId="0" fontId="19" fillId="0" borderId="6" xfId="52" applyFont="1" applyFill="1" applyBorder="1" applyAlignment="1" applyProtection="1">
      <alignment horizontal="center" vertical="center" wrapText="1"/>
    </xf>
    <xf numFmtId="0" fontId="19" fillId="0" borderId="5" xfId="52" applyFont="1" applyFill="1" applyBorder="1" applyAlignment="1" applyProtection="1">
      <alignment horizontal="center" vertical="center" wrapText="1"/>
    </xf>
    <xf numFmtId="0" fontId="19" fillId="0" borderId="5" xfId="52" applyFont="1" applyFill="1" applyBorder="1" applyAlignment="1" applyProtection="1">
      <alignment vertical="center" wrapText="1"/>
    </xf>
    <xf numFmtId="0" fontId="3" fillId="0" borderId="1" xfId="52" applyFont="1" applyFill="1" applyBorder="1" applyAlignment="1" applyProtection="1">
      <alignment horizontal="left" vertical="center" wrapText="1"/>
    </xf>
    <xf numFmtId="0" fontId="16" fillId="0" borderId="0" xfId="52" applyFont="1" applyFill="1" applyAlignment="1" applyProtection="1">
      <alignment horizontal="center" vertical="center"/>
    </xf>
    <xf numFmtId="0" fontId="2" fillId="0" borderId="0" xfId="52" applyFont="1" applyFill="1" applyAlignment="1" applyProtection="1">
      <alignment horizontal="center" vertical="center" wrapText="1"/>
    </xf>
    <xf numFmtId="0" fontId="19" fillId="0" borderId="7" xfId="52" applyFont="1" applyFill="1" applyBorder="1" applyAlignment="1" applyProtection="1">
      <alignment horizontal="center" vertical="center" wrapText="1"/>
    </xf>
    <xf numFmtId="0" fontId="19" fillId="0" borderId="4" xfId="52" applyFont="1" applyFill="1" applyBorder="1" applyAlignment="1" applyProtection="1">
      <alignment horizontal="center" vertical="center" wrapText="1"/>
    </xf>
    <xf numFmtId="0" fontId="19" fillId="0" borderId="8" xfId="52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 applyProtection="1">
      <alignment vertical="center"/>
    </xf>
    <xf numFmtId="31" fontId="20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77" fontId="3" fillId="0" borderId="1" xfId="51" applyNumberFormat="1" applyFont="1" applyFill="1" applyBorder="1" applyAlignment="1">
      <alignment horizontal="center" vertical="center" wrapText="1"/>
    </xf>
    <xf numFmtId="0" fontId="13" fillId="0" borderId="1" xfId="52" applyFont="1" applyFill="1" applyBorder="1" applyAlignment="1" applyProtection="1">
      <alignment vertical="center"/>
    </xf>
    <xf numFmtId="0" fontId="3" fillId="0" borderId="1" xfId="52" applyFont="1" applyFill="1" applyBorder="1" applyAlignment="1" applyProtection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1" fillId="0" borderId="0" xfId="52" applyFont="1" applyFill="1" applyAlignment="1" applyProtection="1">
      <alignment vertical="center" wrapText="1"/>
    </xf>
    <xf numFmtId="0" fontId="21" fillId="0" borderId="0" xfId="52" applyFont="1" applyFill="1" applyAlignment="1" applyProtection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4 5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超链接 5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34" xfId="52"/>
    <cellStyle name="常规 2" xfId="53"/>
    <cellStyle name="常规_Sheet1" xfId="54"/>
    <cellStyle name="常规 5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ngyeke\Documents\WeChat%20Files\Yuhuan4915\FileStorage\File\2019-07\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旬报"/>
      <sheetName val="项目进度旬报"/>
      <sheetName val="易地扶贫搬迁"/>
      <sheetName val="项目明细分类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0"/>
  <sheetViews>
    <sheetView zoomScale="74" zoomScaleNormal="74" workbookViewId="0">
      <pane xSplit="1" ySplit="6" topLeftCell="B20" activePane="bottomRight" state="frozen"/>
      <selection/>
      <selection pane="topRight"/>
      <selection pane="bottomLeft"/>
      <selection pane="bottomRight" activeCell="A1" sqref="A1:P24"/>
    </sheetView>
  </sheetViews>
  <sheetFormatPr defaultColWidth="10" defaultRowHeight="14.25"/>
  <cols>
    <col min="1" max="1" width="11.25" style="78" customWidth="1"/>
    <col min="2" max="2" width="21.6666666666667" style="82" customWidth="1"/>
    <col min="3" max="3" width="18.8916666666667" style="78" customWidth="1"/>
    <col min="4" max="4" width="35.6916666666667" style="82" customWidth="1"/>
    <col min="5" max="5" width="15.3083333333333" style="78" customWidth="1"/>
    <col min="6" max="8" width="12" style="78" customWidth="1"/>
    <col min="9" max="9" width="11.1083333333333" style="78" customWidth="1"/>
    <col min="10" max="10" width="10.6916666666667" style="78" customWidth="1"/>
    <col min="11" max="11" width="31.25" style="78" customWidth="1"/>
    <col min="12" max="14" width="19.5166666666667" style="81" customWidth="1"/>
    <col min="15" max="15" width="16.25" style="81" customWidth="1"/>
    <col min="16" max="16" width="5.05833333333333" style="78" customWidth="1"/>
    <col min="17" max="16383" width="10" style="78" customWidth="1"/>
    <col min="16384" max="16384" width="10" style="78"/>
  </cols>
  <sheetData>
    <row r="1" ht="21" customHeight="1" spans="1:16">
      <c r="A1" s="83" t="s">
        <v>0</v>
      </c>
      <c r="B1" s="84"/>
      <c r="C1" s="85"/>
      <c r="D1" s="86"/>
      <c r="E1" s="85"/>
      <c r="F1" s="87"/>
      <c r="G1" s="87"/>
      <c r="H1" s="87"/>
      <c r="I1" s="87"/>
      <c r="J1" s="87"/>
      <c r="K1" s="87"/>
      <c r="L1" s="106"/>
      <c r="M1" s="106"/>
      <c r="N1" s="106"/>
      <c r="O1" s="106"/>
      <c r="P1" s="87"/>
    </row>
    <row r="2" ht="30" customHeight="1" spans="1:16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ht="15" customHeight="1" spans="1:16">
      <c r="A3" s="89"/>
      <c r="B3" s="90"/>
      <c r="C3" s="89"/>
      <c r="D3" s="90"/>
      <c r="E3" s="91"/>
      <c r="F3" s="87"/>
      <c r="G3" s="87"/>
      <c r="H3" s="87"/>
      <c r="I3" s="87"/>
      <c r="K3" s="87"/>
      <c r="L3" s="106"/>
      <c r="M3" s="106"/>
      <c r="N3" s="106"/>
      <c r="O3" s="107" t="s">
        <v>2</v>
      </c>
      <c r="P3" s="87"/>
    </row>
    <row r="4" ht="30" customHeight="1" spans="1:16">
      <c r="A4" s="92" t="s">
        <v>3</v>
      </c>
      <c r="B4" s="92" t="s">
        <v>4</v>
      </c>
      <c r="C4" s="92" t="s">
        <v>5</v>
      </c>
      <c r="D4" s="92" t="s">
        <v>6</v>
      </c>
      <c r="E4" s="92" t="s">
        <v>7</v>
      </c>
      <c r="F4" s="92" t="s">
        <v>8</v>
      </c>
      <c r="G4" s="92"/>
      <c r="H4" s="92"/>
      <c r="I4" s="92"/>
      <c r="J4" s="92"/>
      <c r="K4" s="101" t="s">
        <v>9</v>
      </c>
      <c r="L4" s="108" t="s">
        <v>10</v>
      </c>
      <c r="M4" s="109"/>
      <c r="N4" s="109"/>
      <c r="O4" s="110"/>
      <c r="P4" s="101" t="s">
        <v>11</v>
      </c>
    </row>
    <row r="5" ht="42" customHeight="1" spans="1:16">
      <c r="A5" s="92"/>
      <c r="B5" s="92"/>
      <c r="C5" s="92"/>
      <c r="D5" s="92"/>
      <c r="E5" s="92"/>
      <c r="F5" s="93" t="s">
        <v>12</v>
      </c>
      <c r="G5" s="93" t="s">
        <v>13</v>
      </c>
      <c r="H5" s="93" t="s">
        <v>14</v>
      </c>
      <c r="I5" s="93" t="s">
        <v>15</v>
      </c>
      <c r="J5" s="92" t="s">
        <v>16</v>
      </c>
      <c r="K5" s="103"/>
      <c r="L5" s="92" t="s">
        <v>17</v>
      </c>
      <c r="M5" s="92" t="s">
        <v>18</v>
      </c>
      <c r="N5" s="92" t="s">
        <v>19</v>
      </c>
      <c r="O5" s="92" t="s">
        <v>20</v>
      </c>
      <c r="P5" s="103"/>
    </row>
    <row r="6" ht="24" customHeight="1" spans="1:16">
      <c r="A6" s="92"/>
      <c r="B6" s="92" t="s">
        <v>21</v>
      </c>
      <c r="C6" s="92"/>
      <c r="D6" s="92"/>
      <c r="E6" s="94">
        <f t="shared" ref="E6:J6" si="0">E13+E19+E24</f>
        <v>23000</v>
      </c>
      <c r="F6" s="94">
        <f t="shared" si="0"/>
        <v>23000</v>
      </c>
      <c r="G6" s="94">
        <f t="shared" si="0"/>
        <v>8446</v>
      </c>
      <c r="H6" s="92">
        <f t="shared" si="0"/>
        <v>2871</v>
      </c>
      <c r="I6" s="92">
        <f t="shared" si="0"/>
        <v>5662</v>
      </c>
      <c r="J6" s="92">
        <f t="shared" si="0"/>
        <v>6021</v>
      </c>
      <c r="K6" s="111"/>
      <c r="L6" s="98"/>
      <c r="M6" s="98"/>
      <c r="N6" s="98"/>
      <c r="O6" s="98"/>
      <c r="P6" s="111"/>
    </row>
    <row r="7" s="78" customFormat="1" ht="64" customHeight="1" spans="1:16">
      <c r="A7" s="92" t="s">
        <v>22</v>
      </c>
      <c r="B7" s="95" t="s">
        <v>23</v>
      </c>
      <c r="C7" s="95" t="s">
        <v>24</v>
      </c>
      <c r="D7" s="96" t="s">
        <v>25</v>
      </c>
      <c r="E7" s="97">
        <v>402</v>
      </c>
      <c r="F7" s="97">
        <f t="shared" ref="F7:F12" si="1">G7+H7+I7+J7</f>
        <v>402</v>
      </c>
      <c r="G7" s="95">
        <v>402</v>
      </c>
      <c r="H7" s="95"/>
      <c r="I7" s="95"/>
      <c r="J7" s="95"/>
      <c r="K7" s="105" t="s">
        <v>26</v>
      </c>
      <c r="L7" s="112">
        <v>44656</v>
      </c>
      <c r="M7" s="112">
        <v>44666</v>
      </c>
      <c r="N7" s="112">
        <v>44696</v>
      </c>
      <c r="O7" s="112">
        <v>44701</v>
      </c>
      <c r="P7" s="99"/>
    </row>
    <row r="8" s="78" customFormat="1" ht="64" customHeight="1" spans="1:16">
      <c r="A8" s="92"/>
      <c r="B8" s="95" t="s">
        <v>27</v>
      </c>
      <c r="C8" s="95" t="s">
        <v>28</v>
      </c>
      <c r="D8" s="96" t="s">
        <v>29</v>
      </c>
      <c r="E8" s="97">
        <f>F8</f>
        <v>2000</v>
      </c>
      <c r="F8" s="97">
        <f t="shared" si="1"/>
        <v>2000</v>
      </c>
      <c r="G8" s="95"/>
      <c r="H8" s="95"/>
      <c r="I8" s="95">
        <v>2000</v>
      </c>
      <c r="J8" s="95"/>
      <c r="K8" s="105" t="s">
        <v>30</v>
      </c>
      <c r="L8" s="112">
        <v>44711</v>
      </c>
      <c r="M8" s="112">
        <v>44722</v>
      </c>
      <c r="N8" s="112">
        <v>44783</v>
      </c>
      <c r="O8" s="112">
        <v>44803</v>
      </c>
      <c r="P8" s="99"/>
    </row>
    <row r="9" s="78" customFormat="1" ht="64" customHeight="1" spans="1:16">
      <c r="A9" s="92"/>
      <c r="B9" s="95" t="s">
        <v>31</v>
      </c>
      <c r="C9" s="95" t="s">
        <v>32</v>
      </c>
      <c r="D9" s="96" t="s">
        <v>33</v>
      </c>
      <c r="E9" s="97">
        <v>2009.49</v>
      </c>
      <c r="F9" s="97">
        <f t="shared" si="1"/>
        <v>2009.49</v>
      </c>
      <c r="G9" s="95"/>
      <c r="H9" s="95"/>
      <c r="I9" s="95">
        <v>444.04</v>
      </c>
      <c r="J9" s="95">
        <v>1565.45</v>
      </c>
      <c r="K9" s="105" t="s">
        <v>34</v>
      </c>
      <c r="L9" s="112">
        <v>44743</v>
      </c>
      <c r="M9" s="112">
        <v>44752</v>
      </c>
      <c r="N9" s="112">
        <v>44824</v>
      </c>
      <c r="O9" s="112">
        <v>44834</v>
      </c>
      <c r="P9" s="99"/>
    </row>
    <row r="10" ht="89" customHeight="1" spans="1:16">
      <c r="A10" s="92"/>
      <c r="B10" s="95" t="s">
        <v>35</v>
      </c>
      <c r="C10" s="95" t="s">
        <v>36</v>
      </c>
      <c r="D10" s="96" t="s">
        <v>37</v>
      </c>
      <c r="E10" s="97">
        <v>1543.9</v>
      </c>
      <c r="F10" s="97">
        <f t="shared" si="1"/>
        <v>1543.9</v>
      </c>
      <c r="G10" s="98"/>
      <c r="H10" s="98"/>
      <c r="I10" s="98">
        <v>308</v>
      </c>
      <c r="J10" s="98">
        <v>1235.9</v>
      </c>
      <c r="K10" s="96" t="s">
        <v>38</v>
      </c>
      <c r="L10" s="112">
        <v>44762</v>
      </c>
      <c r="M10" s="112">
        <v>44772</v>
      </c>
      <c r="N10" s="112">
        <v>44834</v>
      </c>
      <c r="O10" s="112">
        <v>44844</v>
      </c>
      <c r="P10" s="111"/>
    </row>
    <row r="11" ht="63" customHeight="1" spans="1:16">
      <c r="A11" s="92"/>
      <c r="B11" s="95" t="s">
        <v>39</v>
      </c>
      <c r="C11" s="95" t="s">
        <v>40</v>
      </c>
      <c r="D11" s="96" t="s">
        <v>41</v>
      </c>
      <c r="E11" s="97">
        <v>61</v>
      </c>
      <c r="F11" s="97">
        <f t="shared" si="1"/>
        <v>61</v>
      </c>
      <c r="G11" s="98"/>
      <c r="H11" s="98"/>
      <c r="I11" s="98"/>
      <c r="J11" s="98">
        <v>61</v>
      </c>
      <c r="K11" s="96" t="s">
        <v>42</v>
      </c>
      <c r="L11" s="112">
        <v>44656</v>
      </c>
      <c r="M11" s="112">
        <v>44666</v>
      </c>
      <c r="N11" s="112">
        <v>44696</v>
      </c>
      <c r="O11" s="112">
        <v>44701</v>
      </c>
      <c r="P11" s="111"/>
    </row>
    <row r="12" ht="63" customHeight="1" spans="1:16">
      <c r="A12" s="92"/>
      <c r="B12" s="95" t="s">
        <v>43</v>
      </c>
      <c r="C12" s="95" t="s">
        <v>44</v>
      </c>
      <c r="D12" s="96" t="s">
        <v>45</v>
      </c>
      <c r="E12" s="97">
        <v>637.885</v>
      </c>
      <c r="F12" s="97">
        <f t="shared" si="1"/>
        <v>637.885</v>
      </c>
      <c r="G12" s="98"/>
      <c r="H12" s="98">
        <v>113</v>
      </c>
      <c r="I12" s="98"/>
      <c r="J12" s="98">
        <v>524.885</v>
      </c>
      <c r="K12" s="105" t="s">
        <v>46</v>
      </c>
      <c r="L12" s="113">
        <v>44793</v>
      </c>
      <c r="M12" s="113">
        <v>44798</v>
      </c>
      <c r="N12" s="113">
        <v>44829</v>
      </c>
      <c r="O12" s="113">
        <v>44834</v>
      </c>
      <c r="P12" s="111"/>
    </row>
    <row r="13" ht="30" customHeight="1" spans="1:16">
      <c r="A13" s="92"/>
      <c r="B13" s="99" t="s">
        <v>12</v>
      </c>
      <c r="C13" s="99"/>
      <c r="D13" s="100"/>
      <c r="E13" s="92">
        <f t="shared" ref="E13:J13" si="2">SUM(E7:E12)</f>
        <v>6654.275</v>
      </c>
      <c r="F13" s="92">
        <f t="shared" si="2"/>
        <v>6654.275</v>
      </c>
      <c r="G13" s="92">
        <f t="shared" si="2"/>
        <v>402</v>
      </c>
      <c r="H13" s="92">
        <f t="shared" si="2"/>
        <v>113</v>
      </c>
      <c r="I13" s="92">
        <f t="shared" si="2"/>
        <v>2752.04</v>
      </c>
      <c r="J13" s="92">
        <f t="shared" si="2"/>
        <v>3387.235</v>
      </c>
      <c r="K13" s="111"/>
      <c r="L13" s="98"/>
      <c r="M13" s="98"/>
      <c r="N13" s="98"/>
      <c r="O13" s="98"/>
      <c r="P13" s="111"/>
    </row>
    <row r="14" s="79" customFormat="1" ht="136" customHeight="1" spans="1:16">
      <c r="A14" s="101" t="s">
        <v>47</v>
      </c>
      <c r="B14" s="95" t="s">
        <v>48</v>
      </c>
      <c r="C14" s="95" t="s">
        <v>49</v>
      </c>
      <c r="D14" s="96" t="s">
        <v>50</v>
      </c>
      <c r="E14" s="97">
        <v>6196.635</v>
      </c>
      <c r="F14" s="97">
        <v>6196.635</v>
      </c>
      <c r="G14" s="97">
        <v>4700</v>
      </c>
      <c r="H14" s="97"/>
      <c r="I14" s="97"/>
      <c r="J14" s="97">
        <v>1496.635</v>
      </c>
      <c r="K14" s="96" t="s">
        <v>51</v>
      </c>
      <c r="L14" s="114">
        <v>44682</v>
      </c>
      <c r="M14" s="112">
        <v>44691</v>
      </c>
      <c r="N14" s="112">
        <v>44783</v>
      </c>
      <c r="O14" s="112">
        <v>44803</v>
      </c>
      <c r="P14" s="115"/>
    </row>
    <row r="15" s="79" customFormat="1" ht="136" customHeight="1" spans="1:16">
      <c r="A15" s="102"/>
      <c r="B15" s="95" t="s">
        <v>52</v>
      </c>
      <c r="C15" s="95" t="s">
        <v>53</v>
      </c>
      <c r="D15" s="96" t="s">
        <v>54</v>
      </c>
      <c r="E15" s="97">
        <v>1253.63</v>
      </c>
      <c r="F15" s="97">
        <f>G15+H15+I15+J15</f>
        <v>1253.63</v>
      </c>
      <c r="G15" s="97"/>
      <c r="H15" s="97">
        <v>758</v>
      </c>
      <c r="I15" s="97">
        <v>52</v>
      </c>
      <c r="J15" s="97">
        <v>443.63</v>
      </c>
      <c r="K15" s="96" t="s">
        <v>55</v>
      </c>
      <c r="L15" s="114">
        <v>44732</v>
      </c>
      <c r="M15" s="114">
        <v>44742</v>
      </c>
      <c r="N15" s="114">
        <v>44834</v>
      </c>
      <c r="O15" s="114">
        <v>44864</v>
      </c>
      <c r="P15" s="115"/>
    </row>
    <row r="16" s="79" customFormat="1" ht="136" customHeight="1" spans="1:16">
      <c r="A16" s="102"/>
      <c r="B16" s="95" t="s">
        <v>56</v>
      </c>
      <c r="C16" s="95" t="s">
        <v>49</v>
      </c>
      <c r="D16" s="96" t="s">
        <v>50</v>
      </c>
      <c r="E16" s="97">
        <v>4876.96</v>
      </c>
      <c r="F16" s="97">
        <v>4876.96</v>
      </c>
      <c r="G16" s="97"/>
      <c r="H16" s="97">
        <v>2000</v>
      </c>
      <c r="I16" s="97">
        <v>2738.38</v>
      </c>
      <c r="J16" s="97">
        <v>138.58</v>
      </c>
      <c r="K16" s="96" t="s">
        <v>57</v>
      </c>
      <c r="L16" s="114">
        <v>44793</v>
      </c>
      <c r="M16" s="114">
        <v>44803</v>
      </c>
      <c r="N16" s="114">
        <v>44864</v>
      </c>
      <c r="O16" s="114">
        <v>44895</v>
      </c>
      <c r="P16" s="115"/>
    </row>
    <row r="17" s="80" customFormat="1" ht="97" customHeight="1" spans="1:16">
      <c r="A17" s="102"/>
      <c r="B17" s="95" t="s">
        <v>58</v>
      </c>
      <c r="C17" s="95" t="s">
        <v>32</v>
      </c>
      <c r="D17" s="96" t="s">
        <v>59</v>
      </c>
      <c r="E17" s="97">
        <v>1452.86</v>
      </c>
      <c r="F17" s="97">
        <v>1452.86</v>
      </c>
      <c r="G17" s="97">
        <v>1100.94</v>
      </c>
      <c r="H17" s="95"/>
      <c r="I17" s="98"/>
      <c r="J17" s="98">
        <v>351.92</v>
      </c>
      <c r="K17" s="116" t="s">
        <v>60</v>
      </c>
      <c r="L17" s="117" t="s">
        <v>61</v>
      </c>
      <c r="M17" s="117">
        <v>44661</v>
      </c>
      <c r="N17" s="117">
        <v>44875</v>
      </c>
      <c r="O17" s="117">
        <v>44895</v>
      </c>
      <c r="P17" s="118"/>
    </row>
    <row r="18" ht="98" customHeight="1" spans="1:16">
      <c r="A18" s="102"/>
      <c r="B18" s="95" t="s">
        <v>62</v>
      </c>
      <c r="C18" s="95" t="s">
        <v>63</v>
      </c>
      <c r="D18" s="96" t="s">
        <v>64</v>
      </c>
      <c r="E18" s="97">
        <v>73.13</v>
      </c>
      <c r="F18" s="97">
        <v>73.13</v>
      </c>
      <c r="G18" s="97">
        <v>73.13</v>
      </c>
      <c r="H18" s="98"/>
      <c r="I18" s="98"/>
      <c r="J18" s="98"/>
      <c r="K18" s="116" t="s">
        <v>65</v>
      </c>
      <c r="L18" s="117" t="s">
        <v>61</v>
      </c>
      <c r="M18" s="117">
        <v>44630</v>
      </c>
      <c r="N18" s="117">
        <v>44875</v>
      </c>
      <c r="O18" s="117">
        <v>44895</v>
      </c>
      <c r="P18" s="111"/>
    </row>
    <row r="19" ht="29" customHeight="1" spans="1:16">
      <c r="A19" s="103"/>
      <c r="B19" s="99" t="s">
        <v>12</v>
      </c>
      <c r="C19" s="95"/>
      <c r="D19" s="96"/>
      <c r="E19" s="92">
        <f>SUM(E14:E18)</f>
        <v>13853.215</v>
      </c>
      <c r="F19" s="92">
        <f>SUM(F14:F18)</f>
        <v>13853.215</v>
      </c>
      <c r="G19" s="92">
        <f t="shared" ref="E19:J19" si="3">SUM(G14:G18)</f>
        <v>5874.07</v>
      </c>
      <c r="H19" s="92">
        <f t="shared" si="3"/>
        <v>2758</v>
      </c>
      <c r="I19" s="92">
        <f t="shared" si="3"/>
        <v>2790.38</v>
      </c>
      <c r="J19" s="92">
        <f t="shared" si="3"/>
        <v>2430.765</v>
      </c>
      <c r="K19" s="111"/>
      <c r="L19" s="98"/>
      <c r="M19" s="98"/>
      <c r="N19" s="98"/>
      <c r="O19" s="98"/>
      <c r="P19" s="111"/>
    </row>
    <row r="20" s="81" customFormat="1" ht="104" customHeight="1" spans="1:16">
      <c r="A20" s="101" t="s">
        <v>66</v>
      </c>
      <c r="B20" s="95" t="s">
        <v>67</v>
      </c>
      <c r="C20" s="95" t="s">
        <v>32</v>
      </c>
      <c r="D20" s="96" t="s">
        <v>68</v>
      </c>
      <c r="E20" s="97">
        <f>F20</f>
        <v>625.104</v>
      </c>
      <c r="F20" s="97">
        <v>625.104</v>
      </c>
      <c r="G20" s="97">
        <v>625.104</v>
      </c>
      <c r="H20" s="98"/>
      <c r="I20" s="98"/>
      <c r="J20" s="98"/>
      <c r="K20" s="105" t="s">
        <v>69</v>
      </c>
      <c r="L20" s="117" t="s">
        <v>61</v>
      </c>
      <c r="M20" s="117">
        <v>44621</v>
      </c>
      <c r="N20" s="117">
        <v>44875</v>
      </c>
      <c r="O20" s="117">
        <v>44895</v>
      </c>
      <c r="P20" s="98"/>
    </row>
    <row r="21" s="81" customFormat="1" ht="104" customHeight="1" spans="1:16">
      <c r="A21" s="102"/>
      <c r="B21" s="95" t="s">
        <v>70</v>
      </c>
      <c r="C21" s="95" t="s">
        <v>32</v>
      </c>
      <c r="D21" s="96" t="s">
        <v>71</v>
      </c>
      <c r="E21" s="97">
        <v>122.58</v>
      </c>
      <c r="F21" s="98">
        <v>122.58</v>
      </c>
      <c r="G21" s="95"/>
      <c r="H21" s="98"/>
      <c r="I21" s="95">
        <v>119.58</v>
      </c>
      <c r="J21" s="98">
        <v>3</v>
      </c>
      <c r="K21" s="116" t="s">
        <v>72</v>
      </c>
      <c r="L21" s="117" t="s">
        <v>61</v>
      </c>
      <c r="M21" s="117">
        <v>44661</v>
      </c>
      <c r="N21" s="117">
        <v>44875</v>
      </c>
      <c r="O21" s="117">
        <v>44895</v>
      </c>
      <c r="P21" s="98"/>
    </row>
    <row r="22" s="81" customFormat="1" ht="44" customHeight="1" spans="1:16">
      <c r="A22" s="102"/>
      <c r="B22" s="95" t="s">
        <v>73</v>
      </c>
      <c r="C22" s="95" t="s">
        <v>32</v>
      </c>
      <c r="D22" s="96" t="s">
        <v>74</v>
      </c>
      <c r="E22" s="97">
        <f>F22</f>
        <v>1544.826</v>
      </c>
      <c r="F22" s="98">
        <v>1544.826</v>
      </c>
      <c r="G22" s="98">
        <v>1544.826</v>
      </c>
      <c r="H22" s="98"/>
      <c r="I22" s="98"/>
      <c r="J22" s="98"/>
      <c r="K22" s="116" t="s">
        <v>75</v>
      </c>
      <c r="L22" s="117" t="s">
        <v>61</v>
      </c>
      <c r="M22" s="112">
        <v>44661</v>
      </c>
      <c r="N22" s="112">
        <v>44844</v>
      </c>
      <c r="O22" s="112">
        <v>44864</v>
      </c>
      <c r="P22" s="98"/>
    </row>
    <row r="23" ht="64" customHeight="1" spans="1:16">
      <c r="A23" s="104"/>
      <c r="B23" s="97" t="s">
        <v>76</v>
      </c>
      <c r="C23" s="97" t="s">
        <v>77</v>
      </c>
      <c r="D23" s="105" t="s">
        <v>78</v>
      </c>
      <c r="E23" s="97">
        <f>F23</f>
        <v>200</v>
      </c>
      <c r="F23" s="98">
        <f>G23+H23+I23+J23</f>
        <v>200</v>
      </c>
      <c r="G23" s="98"/>
      <c r="H23" s="98"/>
      <c r="I23" s="98"/>
      <c r="J23" s="98">
        <v>200</v>
      </c>
      <c r="K23" s="116" t="s">
        <v>79</v>
      </c>
      <c r="L23" s="117" t="s">
        <v>61</v>
      </c>
      <c r="M23" s="117">
        <v>44621</v>
      </c>
      <c r="N23" s="117">
        <v>44895</v>
      </c>
      <c r="O23" s="117">
        <v>44895</v>
      </c>
      <c r="P23" s="111"/>
    </row>
    <row r="24" ht="29" customHeight="1" spans="1:16">
      <c r="A24" s="92"/>
      <c r="B24" s="99" t="s">
        <v>12</v>
      </c>
      <c r="C24" s="95"/>
      <c r="D24" s="95"/>
      <c r="E24" s="92">
        <f t="shared" ref="E24:J24" si="4">SUM(E20:E23)</f>
        <v>2492.51</v>
      </c>
      <c r="F24" s="92">
        <f t="shared" si="4"/>
        <v>2492.51</v>
      </c>
      <c r="G24" s="92">
        <f t="shared" si="4"/>
        <v>2169.93</v>
      </c>
      <c r="H24" s="92">
        <f t="shared" si="4"/>
        <v>0</v>
      </c>
      <c r="I24" s="92">
        <f t="shared" si="4"/>
        <v>119.58</v>
      </c>
      <c r="J24" s="92">
        <f t="shared" si="4"/>
        <v>203</v>
      </c>
      <c r="K24" s="111"/>
      <c r="L24" s="98"/>
      <c r="M24" s="98"/>
      <c r="N24" s="98"/>
      <c r="O24" s="98"/>
      <c r="P24" s="111"/>
    </row>
    <row r="25" spans="1:16">
      <c r="A25" s="85"/>
      <c r="B25" s="86"/>
      <c r="C25" s="85"/>
      <c r="D25" s="86"/>
      <c r="E25" s="85"/>
      <c r="F25" s="87"/>
      <c r="G25" s="87"/>
      <c r="H25" s="87"/>
      <c r="I25" s="87"/>
      <c r="J25" s="87"/>
      <c r="K25" s="87"/>
      <c r="L25" s="106"/>
      <c r="M25" s="106"/>
      <c r="N25" s="106"/>
      <c r="O25" s="106"/>
      <c r="P25" s="87"/>
    </row>
    <row r="26" spans="1:16">
      <c r="A26" s="85"/>
      <c r="B26" s="86"/>
      <c r="C26" s="85"/>
      <c r="D26" s="86"/>
      <c r="E26" s="85"/>
      <c r="F26" s="87"/>
      <c r="G26" s="87"/>
      <c r="H26" s="87"/>
      <c r="I26" s="87"/>
      <c r="J26" s="87"/>
      <c r="K26" s="87"/>
      <c r="L26" s="106"/>
      <c r="M26" s="106"/>
      <c r="N26" s="106"/>
      <c r="O26" s="106"/>
      <c r="P26" s="87"/>
    </row>
    <row r="27" spans="1:16">
      <c r="A27" s="85"/>
      <c r="B27" s="86"/>
      <c r="C27" s="85"/>
      <c r="D27" s="86"/>
      <c r="E27" s="85"/>
      <c r="F27" s="87"/>
      <c r="G27" s="87"/>
      <c r="H27" s="87"/>
      <c r="I27" s="87"/>
      <c r="J27" s="87"/>
      <c r="K27" s="87"/>
      <c r="L27" s="106"/>
      <c r="M27" s="106"/>
      <c r="N27" s="106"/>
      <c r="O27" s="106"/>
      <c r="P27" s="87"/>
    </row>
    <row r="28" spans="1:16">
      <c r="A28" s="85"/>
      <c r="B28" s="86"/>
      <c r="C28" s="85"/>
      <c r="D28" s="86"/>
      <c r="E28" s="85"/>
      <c r="F28" s="87"/>
      <c r="G28" s="87"/>
      <c r="H28" s="87"/>
      <c r="I28" s="87"/>
      <c r="J28" s="87"/>
      <c r="K28" s="87"/>
      <c r="L28" s="106"/>
      <c r="M28" s="106"/>
      <c r="N28" s="106"/>
      <c r="O28" s="106"/>
      <c r="P28" s="87"/>
    </row>
    <row r="29" spans="1:16">
      <c r="A29" s="85"/>
      <c r="B29" s="86"/>
      <c r="C29" s="85"/>
      <c r="D29" s="86"/>
      <c r="E29" s="85"/>
      <c r="F29" s="87"/>
      <c r="G29" s="87"/>
      <c r="H29" s="87"/>
      <c r="I29" s="87"/>
      <c r="J29" s="87"/>
      <c r="K29" s="87"/>
      <c r="L29" s="106"/>
      <c r="M29" s="106"/>
      <c r="N29" s="106"/>
      <c r="O29" s="106"/>
      <c r="P29" s="87"/>
    </row>
    <row r="30" spans="1:16">
      <c r="A30" s="85"/>
      <c r="B30" s="86"/>
      <c r="C30" s="85"/>
      <c r="D30" s="86"/>
      <c r="E30" s="85"/>
      <c r="F30" s="87"/>
      <c r="G30" s="87"/>
      <c r="H30" s="87"/>
      <c r="I30" s="87"/>
      <c r="J30" s="87"/>
      <c r="K30" s="87"/>
      <c r="L30" s="106"/>
      <c r="M30" s="106"/>
      <c r="N30" s="106"/>
      <c r="O30" s="106"/>
      <c r="P30" s="87"/>
    </row>
    <row r="31" spans="1:16">
      <c r="A31" s="85"/>
      <c r="B31" s="86"/>
      <c r="C31" s="85"/>
      <c r="D31" s="86"/>
      <c r="E31" s="85"/>
      <c r="F31" s="87"/>
      <c r="G31" s="87"/>
      <c r="H31" s="87"/>
      <c r="I31" s="87"/>
      <c r="J31" s="87"/>
      <c r="K31" s="87"/>
      <c r="L31" s="106"/>
      <c r="M31" s="106"/>
      <c r="N31" s="106"/>
      <c r="O31" s="106"/>
      <c r="P31" s="87"/>
    </row>
    <row r="32" spans="1:16">
      <c r="A32" s="85"/>
      <c r="B32" s="86"/>
      <c r="C32" s="85"/>
      <c r="D32" s="86"/>
      <c r="E32" s="85"/>
      <c r="F32" s="87"/>
      <c r="G32" s="87"/>
      <c r="H32" s="87"/>
      <c r="I32" s="87"/>
      <c r="J32" s="87"/>
      <c r="K32" s="87"/>
      <c r="L32" s="106"/>
      <c r="M32" s="106"/>
      <c r="N32" s="106"/>
      <c r="O32" s="106"/>
      <c r="P32" s="87"/>
    </row>
    <row r="33" spans="1:16">
      <c r="A33" s="85"/>
      <c r="B33" s="86"/>
      <c r="C33" s="85"/>
      <c r="D33" s="86"/>
      <c r="E33" s="85"/>
      <c r="F33" s="87"/>
      <c r="G33" s="87"/>
      <c r="H33" s="87"/>
      <c r="I33" s="87"/>
      <c r="J33" s="87"/>
      <c r="K33" s="87"/>
      <c r="L33" s="106"/>
      <c r="M33" s="106"/>
      <c r="N33" s="106"/>
      <c r="O33" s="106"/>
      <c r="P33" s="87"/>
    </row>
    <row r="34" spans="1:16">
      <c r="A34" s="85"/>
      <c r="B34" s="86"/>
      <c r="C34" s="85"/>
      <c r="D34" s="86"/>
      <c r="E34" s="85"/>
      <c r="F34" s="87"/>
      <c r="G34" s="87"/>
      <c r="H34" s="87"/>
      <c r="I34" s="87"/>
      <c r="J34" s="87"/>
      <c r="K34" s="87"/>
      <c r="L34" s="106"/>
      <c r="M34" s="106"/>
      <c r="N34" s="106"/>
      <c r="O34" s="106"/>
      <c r="P34" s="87"/>
    </row>
    <row r="35" spans="1:16">
      <c r="A35" s="85"/>
      <c r="B35" s="86"/>
      <c r="C35" s="85"/>
      <c r="D35" s="86"/>
      <c r="E35" s="85"/>
      <c r="F35" s="87"/>
      <c r="G35" s="87"/>
      <c r="H35" s="87"/>
      <c r="I35" s="87"/>
      <c r="J35" s="87"/>
      <c r="K35" s="87"/>
      <c r="L35" s="106"/>
      <c r="M35" s="106"/>
      <c r="N35" s="106"/>
      <c r="O35" s="106"/>
      <c r="P35" s="87"/>
    </row>
    <row r="36" spans="1:16">
      <c r="A36" s="85"/>
      <c r="B36" s="86"/>
      <c r="C36" s="85"/>
      <c r="D36" s="86"/>
      <c r="E36" s="85"/>
      <c r="F36" s="87"/>
      <c r="G36" s="87"/>
      <c r="H36" s="87"/>
      <c r="I36" s="87"/>
      <c r="J36" s="87"/>
      <c r="K36" s="87"/>
      <c r="L36" s="106"/>
      <c r="M36" s="106"/>
      <c r="N36" s="106"/>
      <c r="O36" s="106"/>
      <c r="P36" s="87"/>
    </row>
    <row r="37" spans="1:16">
      <c r="A37" s="85"/>
      <c r="B37" s="86"/>
      <c r="C37" s="85"/>
      <c r="D37" s="86"/>
      <c r="E37" s="85"/>
      <c r="F37" s="87"/>
      <c r="G37" s="87"/>
      <c r="H37" s="87"/>
      <c r="I37" s="87"/>
      <c r="J37" s="87"/>
      <c r="K37" s="87"/>
      <c r="L37" s="106"/>
      <c r="M37" s="106"/>
      <c r="N37" s="106"/>
      <c r="O37" s="106"/>
      <c r="P37" s="87"/>
    </row>
    <row r="38" spans="1:16">
      <c r="A38" s="85"/>
      <c r="B38" s="86"/>
      <c r="C38" s="85"/>
      <c r="D38" s="86"/>
      <c r="E38" s="85"/>
      <c r="F38" s="87"/>
      <c r="G38" s="87"/>
      <c r="H38" s="87"/>
      <c r="I38" s="87"/>
      <c r="J38" s="87"/>
      <c r="K38" s="87"/>
      <c r="L38" s="106"/>
      <c r="M38" s="106"/>
      <c r="N38" s="106"/>
      <c r="O38" s="106"/>
      <c r="P38" s="87"/>
    </row>
    <row r="39" spans="1:16">
      <c r="A39" s="85"/>
      <c r="B39" s="86"/>
      <c r="C39" s="85"/>
      <c r="D39" s="86"/>
      <c r="E39" s="85"/>
      <c r="F39" s="87"/>
      <c r="G39" s="87"/>
      <c r="H39" s="87"/>
      <c r="I39" s="87"/>
      <c r="J39" s="87"/>
      <c r="K39" s="87"/>
      <c r="L39" s="106"/>
      <c r="M39" s="106"/>
      <c r="N39" s="106"/>
      <c r="O39" s="106"/>
      <c r="P39" s="87"/>
    </row>
    <row r="40" spans="1:16">
      <c r="A40" s="85"/>
      <c r="B40" s="86"/>
      <c r="C40" s="85"/>
      <c r="D40" s="86"/>
      <c r="E40" s="85"/>
      <c r="F40" s="87"/>
      <c r="G40" s="87"/>
      <c r="H40" s="87"/>
      <c r="I40" s="87"/>
      <c r="J40" s="87"/>
      <c r="K40" s="87"/>
      <c r="L40" s="106"/>
      <c r="M40" s="106"/>
      <c r="N40" s="106"/>
      <c r="O40" s="106"/>
      <c r="P40" s="87"/>
    </row>
    <row r="41" spans="1:16">
      <c r="A41" s="85"/>
      <c r="B41" s="86"/>
      <c r="C41" s="85"/>
      <c r="D41" s="86"/>
      <c r="E41" s="85"/>
      <c r="F41" s="87"/>
      <c r="G41" s="87"/>
      <c r="H41" s="87"/>
      <c r="I41" s="87"/>
      <c r="J41" s="87"/>
      <c r="K41" s="87"/>
      <c r="L41" s="106"/>
      <c r="M41" s="106"/>
      <c r="N41" s="106"/>
      <c r="O41" s="106"/>
      <c r="P41" s="87"/>
    </row>
    <row r="42" spans="1:16">
      <c r="A42" s="85"/>
      <c r="B42" s="86"/>
      <c r="C42" s="85"/>
      <c r="D42" s="86"/>
      <c r="E42" s="85"/>
      <c r="F42" s="87"/>
      <c r="G42" s="87"/>
      <c r="H42" s="87"/>
      <c r="I42" s="87"/>
      <c r="J42" s="87"/>
      <c r="K42" s="87"/>
      <c r="L42" s="106"/>
      <c r="M42" s="106"/>
      <c r="N42" s="106"/>
      <c r="O42" s="106"/>
      <c r="P42" s="87"/>
    </row>
    <row r="43" spans="1:16">
      <c r="A43" s="85"/>
      <c r="B43" s="86"/>
      <c r="C43" s="85"/>
      <c r="D43" s="86"/>
      <c r="E43" s="85"/>
      <c r="F43" s="87"/>
      <c r="G43" s="87"/>
      <c r="H43" s="87"/>
      <c r="I43" s="87"/>
      <c r="J43" s="87"/>
      <c r="K43" s="87"/>
      <c r="L43" s="106"/>
      <c r="M43" s="106"/>
      <c r="N43" s="106"/>
      <c r="O43" s="106"/>
      <c r="P43" s="87"/>
    </row>
    <row r="44" spans="1:16">
      <c r="A44" s="85"/>
      <c r="B44" s="86"/>
      <c r="C44" s="85"/>
      <c r="D44" s="86"/>
      <c r="E44" s="85"/>
      <c r="F44" s="87"/>
      <c r="G44" s="87"/>
      <c r="H44" s="87"/>
      <c r="I44" s="87"/>
      <c r="J44" s="87"/>
      <c r="K44" s="87"/>
      <c r="L44" s="106"/>
      <c r="M44" s="106"/>
      <c r="N44" s="106"/>
      <c r="O44" s="106"/>
      <c r="P44" s="87"/>
    </row>
    <row r="45" spans="1:16">
      <c r="A45" s="85"/>
      <c r="B45" s="86"/>
      <c r="C45" s="85"/>
      <c r="D45" s="86"/>
      <c r="E45" s="85"/>
      <c r="F45" s="87"/>
      <c r="G45" s="87"/>
      <c r="H45" s="87"/>
      <c r="I45" s="87"/>
      <c r="J45" s="87"/>
      <c r="K45" s="87"/>
      <c r="L45" s="106"/>
      <c r="M45" s="106"/>
      <c r="N45" s="106"/>
      <c r="O45" s="106"/>
      <c r="P45" s="87"/>
    </row>
    <row r="46" spans="1:16">
      <c r="A46" s="85"/>
      <c r="B46" s="86"/>
      <c r="C46" s="85"/>
      <c r="D46" s="86"/>
      <c r="E46" s="85"/>
      <c r="F46" s="87"/>
      <c r="G46" s="87"/>
      <c r="H46" s="87"/>
      <c r="I46" s="87"/>
      <c r="J46" s="87"/>
      <c r="K46" s="87"/>
      <c r="L46" s="106"/>
      <c r="M46" s="106"/>
      <c r="N46" s="106"/>
      <c r="O46" s="106"/>
      <c r="P46" s="87"/>
    </row>
    <row r="47" spans="1:16">
      <c r="A47" s="85"/>
      <c r="B47" s="86"/>
      <c r="C47" s="85"/>
      <c r="D47" s="86"/>
      <c r="E47" s="85"/>
      <c r="F47" s="87"/>
      <c r="G47" s="87"/>
      <c r="H47" s="87"/>
      <c r="I47" s="87"/>
      <c r="J47" s="87"/>
      <c r="K47" s="87"/>
      <c r="L47" s="106"/>
      <c r="M47" s="106"/>
      <c r="N47" s="106"/>
      <c r="O47" s="106"/>
      <c r="P47" s="87"/>
    </row>
    <row r="48" spans="1:16">
      <c r="A48" s="85"/>
      <c r="B48" s="86"/>
      <c r="C48" s="85"/>
      <c r="D48" s="86"/>
      <c r="E48" s="85"/>
      <c r="F48" s="87"/>
      <c r="G48" s="87"/>
      <c r="H48" s="87"/>
      <c r="I48" s="87"/>
      <c r="J48" s="87"/>
      <c r="K48" s="87"/>
      <c r="L48" s="106"/>
      <c r="M48" s="106"/>
      <c r="N48" s="106"/>
      <c r="O48" s="106"/>
      <c r="P48" s="87"/>
    </row>
    <row r="49" spans="1:16">
      <c r="A49" s="85"/>
      <c r="B49" s="86"/>
      <c r="C49" s="85"/>
      <c r="D49" s="86"/>
      <c r="E49" s="85"/>
      <c r="F49" s="87"/>
      <c r="G49" s="87"/>
      <c r="H49" s="87"/>
      <c r="I49" s="87"/>
      <c r="J49" s="87"/>
      <c r="K49" s="87"/>
      <c r="L49" s="106"/>
      <c r="M49" s="106"/>
      <c r="N49" s="106"/>
      <c r="O49" s="106"/>
      <c r="P49" s="87"/>
    </row>
    <row r="50" spans="1:16">
      <c r="A50" s="85"/>
      <c r="B50" s="86"/>
      <c r="C50" s="85"/>
      <c r="D50" s="86"/>
      <c r="E50" s="85"/>
      <c r="F50" s="87"/>
      <c r="G50" s="87"/>
      <c r="H50" s="87"/>
      <c r="I50" s="87"/>
      <c r="J50" s="87"/>
      <c r="K50" s="87"/>
      <c r="L50" s="106"/>
      <c r="M50" s="106"/>
      <c r="N50" s="106"/>
      <c r="O50" s="106"/>
      <c r="P50" s="87"/>
    </row>
    <row r="51" spans="1:16">
      <c r="A51" s="85"/>
      <c r="B51" s="86"/>
      <c r="C51" s="85"/>
      <c r="D51" s="86"/>
      <c r="E51" s="85"/>
      <c r="F51" s="87"/>
      <c r="G51" s="87"/>
      <c r="H51" s="87"/>
      <c r="I51" s="87"/>
      <c r="J51" s="87"/>
      <c r="K51" s="87"/>
      <c r="L51" s="106"/>
      <c r="M51" s="106"/>
      <c r="N51" s="106"/>
      <c r="O51" s="106"/>
      <c r="P51" s="87"/>
    </row>
    <row r="52" spans="1:16">
      <c r="A52" s="85"/>
      <c r="B52" s="86"/>
      <c r="C52" s="85"/>
      <c r="D52" s="86"/>
      <c r="E52" s="85"/>
      <c r="F52" s="87"/>
      <c r="G52" s="87"/>
      <c r="H52" s="87"/>
      <c r="I52" s="87"/>
      <c r="J52" s="87"/>
      <c r="K52" s="87"/>
      <c r="L52" s="106"/>
      <c r="M52" s="106"/>
      <c r="N52" s="106"/>
      <c r="O52" s="106"/>
      <c r="P52" s="87"/>
    </row>
    <row r="53" spans="1:16">
      <c r="A53" s="85"/>
      <c r="B53" s="86"/>
      <c r="C53" s="85"/>
      <c r="D53" s="86"/>
      <c r="E53" s="85"/>
      <c r="F53" s="87"/>
      <c r="G53" s="87"/>
      <c r="H53" s="87"/>
      <c r="I53" s="87"/>
      <c r="J53" s="87"/>
      <c r="K53" s="87"/>
      <c r="L53" s="106"/>
      <c r="M53" s="106"/>
      <c r="N53" s="106"/>
      <c r="O53" s="106"/>
      <c r="P53" s="87"/>
    </row>
    <row r="54" spans="1:16">
      <c r="A54" s="85"/>
      <c r="B54" s="86"/>
      <c r="C54" s="85"/>
      <c r="D54" s="86"/>
      <c r="E54" s="85"/>
      <c r="F54" s="87"/>
      <c r="G54" s="87"/>
      <c r="H54" s="87"/>
      <c r="I54" s="87"/>
      <c r="J54" s="87"/>
      <c r="K54" s="87"/>
      <c r="L54" s="106"/>
      <c r="M54" s="106"/>
      <c r="N54" s="106"/>
      <c r="O54" s="106"/>
      <c r="P54" s="87"/>
    </row>
    <row r="55" spans="1:16">
      <c r="A55" s="85"/>
      <c r="B55" s="86"/>
      <c r="C55" s="85"/>
      <c r="D55" s="86"/>
      <c r="E55" s="85"/>
      <c r="F55" s="87"/>
      <c r="G55" s="87"/>
      <c r="H55" s="87"/>
      <c r="I55" s="87"/>
      <c r="J55" s="87"/>
      <c r="K55" s="87"/>
      <c r="L55" s="106"/>
      <c r="M55" s="106"/>
      <c r="N55" s="106"/>
      <c r="O55" s="106"/>
      <c r="P55" s="87"/>
    </row>
    <row r="56" spans="1:16">
      <c r="A56" s="85"/>
      <c r="B56" s="86"/>
      <c r="C56" s="85"/>
      <c r="D56" s="86"/>
      <c r="E56" s="85"/>
      <c r="F56" s="87"/>
      <c r="G56" s="87"/>
      <c r="H56" s="87"/>
      <c r="I56" s="87"/>
      <c r="J56" s="87"/>
      <c r="K56" s="87"/>
      <c r="L56" s="106"/>
      <c r="M56" s="106"/>
      <c r="N56" s="106"/>
      <c r="O56" s="106"/>
      <c r="P56" s="87"/>
    </row>
    <row r="57" spans="1:16">
      <c r="A57" s="85"/>
      <c r="B57" s="86"/>
      <c r="C57" s="85"/>
      <c r="D57" s="86"/>
      <c r="E57" s="85"/>
      <c r="F57" s="87"/>
      <c r="G57" s="87"/>
      <c r="H57" s="87"/>
      <c r="I57" s="87"/>
      <c r="J57" s="87"/>
      <c r="K57" s="87"/>
      <c r="L57" s="106"/>
      <c r="M57" s="106"/>
      <c r="N57" s="106"/>
      <c r="O57" s="106"/>
      <c r="P57" s="87"/>
    </row>
    <row r="58" spans="1:16">
      <c r="A58" s="85"/>
      <c r="B58" s="86"/>
      <c r="C58" s="85"/>
      <c r="D58" s="86"/>
      <c r="E58" s="85"/>
      <c r="F58" s="87"/>
      <c r="G58" s="87"/>
      <c r="H58" s="87"/>
      <c r="I58" s="87"/>
      <c r="J58" s="87"/>
      <c r="K58" s="87"/>
      <c r="L58" s="106"/>
      <c r="M58" s="106"/>
      <c r="N58" s="106"/>
      <c r="O58" s="106"/>
      <c r="P58" s="87"/>
    </row>
    <row r="59" spans="1:16">
      <c r="A59" s="85"/>
      <c r="B59" s="86"/>
      <c r="C59" s="85"/>
      <c r="D59" s="86"/>
      <c r="E59" s="85"/>
      <c r="F59" s="87"/>
      <c r="G59" s="87"/>
      <c r="H59" s="87"/>
      <c r="I59" s="87"/>
      <c r="J59" s="87"/>
      <c r="K59" s="87"/>
      <c r="L59" s="106"/>
      <c r="M59" s="106"/>
      <c r="N59" s="106"/>
      <c r="O59" s="106"/>
      <c r="P59" s="87"/>
    </row>
    <row r="60" spans="1:16">
      <c r="A60" s="85"/>
      <c r="B60" s="86"/>
      <c r="C60" s="85"/>
      <c r="D60" s="86"/>
      <c r="E60" s="85"/>
      <c r="F60" s="87"/>
      <c r="G60" s="87"/>
      <c r="H60" s="87"/>
      <c r="I60" s="87"/>
      <c r="J60" s="87"/>
      <c r="K60" s="87"/>
      <c r="L60" s="106"/>
      <c r="M60" s="106"/>
      <c r="N60" s="106"/>
      <c r="O60" s="106"/>
      <c r="P60" s="87"/>
    </row>
    <row r="61" spans="1:16">
      <c r="A61" s="85"/>
      <c r="B61" s="86"/>
      <c r="C61" s="85"/>
      <c r="D61" s="86"/>
      <c r="E61" s="85"/>
      <c r="F61" s="87"/>
      <c r="G61" s="87"/>
      <c r="H61" s="87"/>
      <c r="I61" s="87"/>
      <c r="J61" s="87"/>
      <c r="K61" s="87"/>
      <c r="L61" s="106"/>
      <c r="M61" s="106"/>
      <c r="N61" s="106"/>
      <c r="O61" s="106"/>
      <c r="P61" s="87"/>
    </row>
    <row r="62" spans="1:16">
      <c r="A62" s="85"/>
      <c r="B62" s="86"/>
      <c r="C62" s="85"/>
      <c r="D62" s="86"/>
      <c r="E62" s="85"/>
      <c r="F62" s="87"/>
      <c r="G62" s="87"/>
      <c r="H62" s="87"/>
      <c r="I62" s="87"/>
      <c r="J62" s="87"/>
      <c r="K62" s="87"/>
      <c r="L62" s="106"/>
      <c r="M62" s="106"/>
      <c r="N62" s="106"/>
      <c r="O62" s="106"/>
      <c r="P62" s="87"/>
    </row>
    <row r="63" spans="1:16">
      <c r="A63" s="85"/>
      <c r="B63" s="86"/>
      <c r="C63" s="85"/>
      <c r="D63" s="86"/>
      <c r="E63" s="85"/>
      <c r="F63" s="87"/>
      <c r="G63" s="87"/>
      <c r="H63" s="87"/>
      <c r="I63" s="87"/>
      <c r="J63" s="87"/>
      <c r="K63" s="87"/>
      <c r="L63" s="106"/>
      <c r="M63" s="106"/>
      <c r="N63" s="106"/>
      <c r="O63" s="106"/>
      <c r="P63" s="87"/>
    </row>
    <row r="64" spans="1:16">
      <c r="A64" s="85"/>
      <c r="B64" s="86"/>
      <c r="C64" s="85"/>
      <c r="D64" s="86"/>
      <c r="E64" s="85"/>
      <c r="F64" s="87"/>
      <c r="G64" s="87"/>
      <c r="H64" s="87"/>
      <c r="I64" s="87"/>
      <c r="J64" s="87"/>
      <c r="K64" s="87"/>
      <c r="L64" s="106"/>
      <c r="M64" s="106"/>
      <c r="N64" s="106"/>
      <c r="O64" s="106"/>
      <c r="P64" s="87"/>
    </row>
    <row r="65" spans="1:16">
      <c r="A65" s="85"/>
      <c r="B65" s="86"/>
      <c r="C65" s="85"/>
      <c r="D65" s="86"/>
      <c r="E65" s="85"/>
      <c r="F65" s="87"/>
      <c r="G65" s="87"/>
      <c r="H65" s="87"/>
      <c r="I65" s="87"/>
      <c r="J65" s="87"/>
      <c r="K65" s="87"/>
      <c r="L65" s="106"/>
      <c r="M65" s="106"/>
      <c r="N65" s="106"/>
      <c r="O65" s="106"/>
      <c r="P65" s="87"/>
    </row>
    <row r="66" spans="1:16">
      <c r="A66" s="85"/>
      <c r="B66" s="86"/>
      <c r="C66" s="85"/>
      <c r="D66" s="86"/>
      <c r="E66" s="85"/>
      <c r="F66" s="87"/>
      <c r="G66" s="87"/>
      <c r="H66" s="87"/>
      <c r="I66" s="87"/>
      <c r="J66" s="87"/>
      <c r="K66" s="87"/>
      <c r="L66" s="106"/>
      <c r="M66" s="106"/>
      <c r="N66" s="106"/>
      <c r="O66" s="106"/>
      <c r="P66" s="87"/>
    </row>
    <row r="67" spans="1:16">
      <c r="A67" s="85"/>
      <c r="B67" s="86"/>
      <c r="C67" s="85"/>
      <c r="D67" s="86"/>
      <c r="E67" s="85"/>
      <c r="F67" s="87"/>
      <c r="G67" s="87"/>
      <c r="H67" s="87"/>
      <c r="I67" s="87"/>
      <c r="J67" s="87"/>
      <c r="K67" s="87"/>
      <c r="L67" s="106"/>
      <c r="M67" s="106"/>
      <c r="N67" s="106"/>
      <c r="O67" s="106"/>
      <c r="P67" s="87"/>
    </row>
    <row r="68" spans="1:16">
      <c r="A68" s="85"/>
      <c r="B68" s="86"/>
      <c r="C68" s="85"/>
      <c r="D68" s="86"/>
      <c r="E68" s="85"/>
      <c r="F68" s="87"/>
      <c r="G68" s="87"/>
      <c r="H68" s="87"/>
      <c r="I68" s="87"/>
      <c r="J68" s="87"/>
      <c r="K68" s="87"/>
      <c r="L68" s="106"/>
      <c r="M68" s="106"/>
      <c r="N68" s="106"/>
      <c r="O68" s="106"/>
      <c r="P68" s="87"/>
    </row>
    <row r="69" spans="1:16">
      <c r="A69" s="85"/>
      <c r="B69" s="86"/>
      <c r="C69" s="85"/>
      <c r="D69" s="86"/>
      <c r="E69" s="85"/>
      <c r="F69" s="87"/>
      <c r="G69" s="87"/>
      <c r="H69" s="87"/>
      <c r="I69" s="87"/>
      <c r="J69" s="87"/>
      <c r="K69" s="87"/>
      <c r="L69" s="106"/>
      <c r="M69" s="106"/>
      <c r="N69" s="106"/>
      <c r="O69" s="106"/>
      <c r="P69" s="87"/>
    </row>
    <row r="70" spans="1:16">
      <c r="A70" s="85"/>
      <c r="B70" s="86"/>
      <c r="C70" s="85"/>
      <c r="D70" s="86"/>
      <c r="E70" s="85"/>
      <c r="F70" s="87"/>
      <c r="G70" s="87"/>
      <c r="H70" s="87"/>
      <c r="I70" s="87"/>
      <c r="J70" s="87"/>
      <c r="K70" s="87"/>
      <c r="L70" s="106"/>
      <c r="M70" s="106"/>
      <c r="N70" s="106"/>
      <c r="O70" s="106"/>
      <c r="P70" s="87"/>
    </row>
    <row r="71" spans="1:16">
      <c r="A71" s="85"/>
      <c r="B71" s="86"/>
      <c r="C71" s="85"/>
      <c r="D71" s="86"/>
      <c r="E71" s="85"/>
      <c r="F71" s="87"/>
      <c r="G71" s="87"/>
      <c r="H71" s="87"/>
      <c r="I71" s="87"/>
      <c r="J71" s="87"/>
      <c r="K71" s="87"/>
      <c r="L71" s="106"/>
      <c r="M71" s="106"/>
      <c r="N71" s="106"/>
      <c r="O71" s="106"/>
      <c r="P71" s="87"/>
    </row>
    <row r="72" spans="1:16">
      <c r="A72" s="85"/>
      <c r="B72" s="86"/>
      <c r="C72" s="85"/>
      <c r="D72" s="86"/>
      <c r="E72" s="85"/>
      <c r="F72" s="87"/>
      <c r="G72" s="87"/>
      <c r="H72" s="87"/>
      <c r="I72" s="87"/>
      <c r="J72" s="87"/>
      <c r="K72" s="87"/>
      <c r="L72" s="106"/>
      <c r="M72" s="106"/>
      <c r="N72" s="106"/>
      <c r="O72" s="106"/>
      <c r="P72" s="87"/>
    </row>
    <row r="73" spans="1:16">
      <c r="A73" s="85"/>
      <c r="B73" s="86"/>
      <c r="C73" s="85"/>
      <c r="D73" s="86"/>
      <c r="E73" s="85"/>
      <c r="F73" s="87"/>
      <c r="G73" s="87"/>
      <c r="H73" s="87"/>
      <c r="I73" s="87"/>
      <c r="J73" s="87"/>
      <c r="K73" s="87"/>
      <c r="L73" s="106"/>
      <c r="M73" s="106"/>
      <c r="N73" s="106"/>
      <c r="O73" s="106"/>
      <c r="P73" s="87"/>
    </row>
    <row r="74" spans="1:16">
      <c r="A74" s="85"/>
      <c r="B74" s="86"/>
      <c r="C74" s="85"/>
      <c r="D74" s="86"/>
      <c r="E74" s="85"/>
      <c r="F74" s="87"/>
      <c r="G74" s="87"/>
      <c r="H74" s="87"/>
      <c r="I74" s="87"/>
      <c r="J74" s="87"/>
      <c r="K74" s="87"/>
      <c r="L74" s="106"/>
      <c r="M74" s="106"/>
      <c r="N74" s="106"/>
      <c r="O74" s="106"/>
      <c r="P74" s="87"/>
    </row>
    <row r="75" spans="1:16">
      <c r="A75" s="85"/>
      <c r="B75" s="86"/>
      <c r="C75" s="85"/>
      <c r="D75" s="86"/>
      <c r="E75" s="85"/>
      <c r="F75" s="87"/>
      <c r="G75" s="87"/>
      <c r="H75" s="87"/>
      <c r="I75" s="87"/>
      <c r="J75" s="87"/>
      <c r="K75" s="87"/>
      <c r="L75" s="106"/>
      <c r="M75" s="106"/>
      <c r="N75" s="106"/>
      <c r="O75" s="106"/>
      <c r="P75" s="87"/>
    </row>
    <row r="76" spans="1:16">
      <c r="A76" s="85"/>
      <c r="B76" s="86"/>
      <c r="C76" s="85"/>
      <c r="D76" s="86"/>
      <c r="E76" s="85"/>
      <c r="F76" s="87"/>
      <c r="G76" s="87"/>
      <c r="H76" s="87"/>
      <c r="I76" s="87"/>
      <c r="J76" s="87"/>
      <c r="K76" s="87"/>
      <c r="L76" s="106"/>
      <c r="M76" s="106"/>
      <c r="N76" s="106"/>
      <c r="O76" s="106"/>
      <c r="P76" s="87"/>
    </row>
    <row r="77" spans="1:16">
      <c r="A77" s="85"/>
      <c r="B77" s="86"/>
      <c r="C77" s="85"/>
      <c r="D77" s="86"/>
      <c r="E77" s="85"/>
      <c r="F77" s="87"/>
      <c r="G77" s="87"/>
      <c r="H77" s="87"/>
      <c r="I77" s="87"/>
      <c r="J77" s="87"/>
      <c r="K77" s="87"/>
      <c r="L77" s="106"/>
      <c r="M77" s="106"/>
      <c r="N77" s="106"/>
      <c r="O77" s="106"/>
      <c r="P77" s="87"/>
    </row>
    <row r="78" spans="1:16">
      <c r="A78" s="85"/>
      <c r="B78" s="86"/>
      <c r="C78" s="85"/>
      <c r="D78" s="86"/>
      <c r="E78" s="85"/>
      <c r="F78" s="87"/>
      <c r="G78" s="87"/>
      <c r="H78" s="87"/>
      <c r="I78" s="87"/>
      <c r="J78" s="87"/>
      <c r="K78" s="87"/>
      <c r="L78" s="106"/>
      <c r="M78" s="106"/>
      <c r="N78" s="106"/>
      <c r="O78" s="106"/>
      <c r="P78" s="87"/>
    </row>
    <row r="79" spans="1:16">
      <c r="A79" s="85"/>
      <c r="B79" s="86"/>
      <c r="C79" s="85"/>
      <c r="D79" s="86"/>
      <c r="E79" s="85"/>
      <c r="F79" s="87"/>
      <c r="G79" s="87"/>
      <c r="H79" s="87"/>
      <c r="I79" s="87"/>
      <c r="J79" s="87"/>
      <c r="K79" s="87"/>
      <c r="L79" s="106"/>
      <c r="M79" s="106"/>
      <c r="N79" s="106"/>
      <c r="O79" s="106"/>
      <c r="P79" s="87"/>
    </row>
    <row r="80" spans="1:16">
      <c r="A80" s="85"/>
      <c r="B80" s="86"/>
      <c r="C80" s="85"/>
      <c r="D80" s="86"/>
      <c r="E80" s="85"/>
      <c r="F80" s="87"/>
      <c r="G80" s="87"/>
      <c r="H80" s="87"/>
      <c r="I80" s="87"/>
      <c r="J80" s="87"/>
      <c r="K80" s="87"/>
      <c r="L80" s="106"/>
      <c r="M80" s="106"/>
      <c r="N80" s="106"/>
      <c r="O80" s="106"/>
      <c r="P80" s="87"/>
    </row>
    <row r="81" spans="1:16">
      <c r="A81" s="85"/>
      <c r="B81" s="86"/>
      <c r="C81" s="85"/>
      <c r="D81" s="86"/>
      <c r="E81" s="85"/>
      <c r="F81" s="87"/>
      <c r="G81" s="87"/>
      <c r="H81" s="87"/>
      <c r="I81" s="87"/>
      <c r="J81" s="87"/>
      <c r="K81" s="87"/>
      <c r="L81" s="106"/>
      <c r="M81" s="106"/>
      <c r="N81" s="106"/>
      <c r="O81" s="106"/>
      <c r="P81" s="87"/>
    </row>
    <row r="82" spans="1:16">
      <c r="A82" s="85"/>
      <c r="B82" s="86"/>
      <c r="C82" s="85"/>
      <c r="D82" s="86"/>
      <c r="E82" s="85"/>
      <c r="F82" s="87"/>
      <c r="G82" s="87"/>
      <c r="H82" s="87"/>
      <c r="I82" s="87"/>
      <c r="J82" s="87"/>
      <c r="K82" s="87"/>
      <c r="L82" s="106"/>
      <c r="M82" s="106"/>
      <c r="N82" s="106"/>
      <c r="O82" s="106"/>
      <c r="P82" s="87"/>
    </row>
    <row r="83" spans="1:16">
      <c r="A83" s="85"/>
      <c r="B83" s="86"/>
      <c r="C83" s="85"/>
      <c r="D83" s="86"/>
      <c r="E83" s="85"/>
      <c r="F83" s="87"/>
      <c r="G83" s="87"/>
      <c r="H83" s="87"/>
      <c r="I83" s="87"/>
      <c r="J83" s="87"/>
      <c r="K83" s="87"/>
      <c r="L83" s="106"/>
      <c r="M83" s="106"/>
      <c r="N83" s="106"/>
      <c r="O83" s="106"/>
      <c r="P83" s="87"/>
    </row>
    <row r="84" spans="1:16">
      <c r="A84" s="85"/>
      <c r="B84" s="86"/>
      <c r="C84" s="85"/>
      <c r="D84" s="86"/>
      <c r="E84" s="85"/>
      <c r="F84" s="87"/>
      <c r="G84" s="87"/>
      <c r="H84" s="87"/>
      <c r="I84" s="87"/>
      <c r="J84" s="87"/>
      <c r="K84" s="87"/>
      <c r="L84" s="106"/>
      <c r="M84" s="106"/>
      <c r="N84" s="106"/>
      <c r="O84" s="106"/>
      <c r="P84" s="87"/>
    </row>
    <row r="85" spans="1:16">
      <c r="A85" s="85"/>
      <c r="B85" s="86"/>
      <c r="C85" s="85"/>
      <c r="D85" s="86"/>
      <c r="E85" s="85"/>
      <c r="F85" s="87"/>
      <c r="G85" s="87"/>
      <c r="H85" s="87"/>
      <c r="I85" s="87"/>
      <c r="J85" s="87"/>
      <c r="K85" s="87"/>
      <c r="L85" s="106"/>
      <c r="M85" s="106"/>
      <c r="N85" s="106"/>
      <c r="O85" s="106"/>
      <c r="P85" s="87"/>
    </row>
    <row r="86" ht="13.5" spans="1:5">
      <c r="A86" s="119"/>
      <c r="B86" s="120"/>
      <c r="C86" s="119"/>
      <c r="D86" s="120"/>
      <c r="E86" s="119"/>
    </row>
    <row r="87" ht="13.5" spans="1:5">
      <c r="A87" s="119"/>
      <c r="B87" s="120"/>
      <c r="C87" s="119"/>
      <c r="D87" s="120"/>
      <c r="E87" s="119"/>
    </row>
    <row r="88" ht="13.5" spans="1:5">
      <c r="A88" s="119"/>
      <c r="B88" s="120"/>
      <c r="C88" s="119"/>
      <c r="D88" s="120"/>
      <c r="E88" s="119"/>
    </row>
    <row r="89" ht="13.5" spans="1:5">
      <c r="A89" s="119"/>
      <c r="B89" s="120"/>
      <c r="C89" s="119"/>
      <c r="D89" s="120"/>
      <c r="E89" s="119"/>
    </row>
    <row r="90" ht="13.5" spans="1:5">
      <c r="A90" s="119"/>
      <c r="B90" s="120"/>
      <c r="C90" s="119"/>
      <c r="D90" s="120"/>
      <c r="E90" s="119"/>
    </row>
    <row r="91" ht="13.5" spans="1:5">
      <c r="A91" s="119"/>
      <c r="B91" s="120"/>
      <c r="C91" s="119"/>
      <c r="D91" s="120"/>
      <c r="E91" s="119"/>
    </row>
    <row r="92" ht="13.5" spans="1:5">
      <c r="A92" s="119"/>
      <c r="B92" s="120"/>
      <c r="C92" s="119"/>
      <c r="D92" s="120"/>
      <c r="E92" s="119"/>
    </row>
    <row r="93" ht="13.5" spans="1:5">
      <c r="A93" s="119"/>
      <c r="B93" s="120"/>
      <c r="C93" s="119"/>
      <c r="D93" s="120"/>
      <c r="E93" s="119"/>
    </row>
    <row r="94" ht="13.5" spans="1:5">
      <c r="A94" s="119"/>
      <c r="B94" s="120"/>
      <c r="C94" s="119"/>
      <c r="D94" s="120"/>
      <c r="E94" s="119"/>
    </row>
    <row r="95" ht="13.5" spans="1:5">
      <c r="A95" s="119"/>
      <c r="B95" s="120"/>
      <c r="C95" s="119"/>
      <c r="D95" s="120"/>
      <c r="E95" s="119"/>
    </row>
    <row r="96" ht="13.5" spans="1:5">
      <c r="A96" s="119"/>
      <c r="B96" s="120"/>
      <c r="C96" s="119"/>
      <c r="D96" s="120"/>
      <c r="E96" s="119"/>
    </row>
    <row r="97" ht="13.5" spans="1:5">
      <c r="A97" s="119"/>
      <c r="B97" s="120"/>
      <c r="C97" s="119"/>
      <c r="D97" s="120"/>
      <c r="E97" s="119"/>
    </row>
    <row r="98" ht="13.5" spans="1:5">
      <c r="A98" s="119"/>
      <c r="B98" s="120"/>
      <c r="C98" s="119"/>
      <c r="D98" s="120"/>
      <c r="E98" s="119"/>
    </row>
    <row r="99" ht="13.5" spans="1:5">
      <c r="A99" s="119"/>
      <c r="B99" s="120"/>
      <c r="C99" s="119"/>
      <c r="D99" s="120"/>
      <c r="E99" s="119"/>
    </row>
    <row r="100" ht="13.5" spans="1:5">
      <c r="A100" s="119"/>
      <c r="B100" s="120"/>
      <c r="C100" s="119"/>
      <c r="D100" s="120"/>
      <c r="E100" s="119"/>
    </row>
    <row r="101" ht="13.5" spans="1:5">
      <c r="A101" s="119"/>
      <c r="B101" s="120"/>
      <c r="C101" s="119"/>
      <c r="D101" s="120"/>
      <c r="E101" s="119"/>
    </row>
    <row r="102" ht="13.5" spans="1:5">
      <c r="A102" s="119"/>
      <c r="B102" s="120"/>
      <c r="C102" s="119"/>
      <c r="D102" s="120"/>
      <c r="E102" s="119"/>
    </row>
    <row r="103" ht="13.5" spans="1:5">
      <c r="A103" s="119"/>
      <c r="B103" s="120"/>
      <c r="C103" s="119"/>
      <c r="D103" s="120"/>
      <c r="E103" s="119"/>
    </row>
    <row r="104" ht="13.5" spans="1:5">
      <c r="A104" s="119"/>
      <c r="B104" s="120"/>
      <c r="C104" s="119"/>
      <c r="D104" s="120"/>
      <c r="E104" s="119"/>
    </row>
    <row r="105" ht="13.5" spans="1:5">
      <c r="A105" s="119"/>
      <c r="B105" s="120"/>
      <c r="C105" s="119"/>
      <c r="D105" s="120"/>
      <c r="E105" s="119"/>
    </row>
    <row r="106" ht="13.5" spans="1:5">
      <c r="A106" s="119"/>
      <c r="B106" s="120"/>
      <c r="C106" s="119"/>
      <c r="D106" s="120"/>
      <c r="E106" s="119"/>
    </row>
    <row r="107" ht="13.5" spans="1:5">
      <c r="A107" s="119"/>
      <c r="B107" s="120"/>
      <c r="C107" s="119"/>
      <c r="D107" s="120"/>
      <c r="E107" s="119"/>
    </row>
    <row r="108" ht="13.5" spans="1:5">
      <c r="A108" s="119"/>
      <c r="B108" s="120"/>
      <c r="C108" s="119"/>
      <c r="D108" s="120"/>
      <c r="E108" s="119"/>
    </row>
    <row r="109" ht="13.5" spans="1:5">
      <c r="A109" s="119"/>
      <c r="B109" s="120"/>
      <c r="C109" s="119"/>
      <c r="D109" s="120"/>
      <c r="E109" s="119"/>
    </row>
    <row r="110" ht="13.5" spans="1:5">
      <c r="A110" s="119"/>
      <c r="B110" s="120"/>
      <c r="C110" s="119"/>
      <c r="D110" s="120"/>
      <c r="E110" s="119"/>
    </row>
    <row r="111" ht="13.5" spans="1:5">
      <c r="A111" s="119"/>
      <c r="B111" s="120"/>
      <c r="C111" s="119"/>
      <c r="D111" s="120"/>
      <c r="E111" s="119"/>
    </row>
    <row r="112" ht="13.5" spans="1:5">
      <c r="A112" s="119"/>
      <c r="B112" s="120"/>
      <c r="C112" s="119"/>
      <c r="D112" s="120"/>
      <c r="E112" s="119"/>
    </row>
    <row r="113" ht="13.5" spans="1:5">
      <c r="A113" s="119"/>
      <c r="B113" s="120"/>
      <c r="C113" s="119"/>
      <c r="D113" s="120"/>
      <c r="E113" s="119"/>
    </row>
    <row r="114" ht="13.5" spans="1:5">
      <c r="A114" s="119"/>
      <c r="B114" s="120"/>
      <c r="C114" s="119"/>
      <c r="D114" s="120"/>
      <c r="E114" s="119"/>
    </row>
    <row r="115" ht="13.5" spans="1:5">
      <c r="A115" s="119"/>
      <c r="B115" s="120"/>
      <c r="C115" s="119"/>
      <c r="D115" s="120"/>
      <c r="E115" s="119"/>
    </row>
    <row r="116" ht="13.5" spans="1:5">
      <c r="A116" s="119"/>
      <c r="B116" s="120"/>
      <c r="C116" s="119"/>
      <c r="D116" s="120"/>
      <c r="E116" s="119"/>
    </row>
    <row r="117" ht="13.5" spans="1:5">
      <c r="A117" s="119"/>
      <c r="B117" s="120"/>
      <c r="C117" s="119"/>
      <c r="D117" s="120"/>
      <c r="E117" s="119"/>
    </row>
    <row r="118" ht="13.5" spans="1:5">
      <c r="A118" s="119"/>
      <c r="B118" s="120"/>
      <c r="C118" s="119"/>
      <c r="D118" s="120"/>
      <c r="E118" s="119"/>
    </row>
    <row r="119" ht="13.5" spans="1:5">
      <c r="A119" s="119"/>
      <c r="B119" s="120"/>
      <c r="C119" s="119"/>
      <c r="D119" s="120"/>
      <c r="E119" s="119"/>
    </row>
    <row r="120" ht="13.5" spans="1:5">
      <c r="A120" s="119"/>
      <c r="B120" s="120"/>
      <c r="C120" s="119"/>
      <c r="D120" s="120"/>
      <c r="E120" s="119"/>
    </row>
  </sheetData>
  <mergeCells count="13">
    <mergeCell ref="A2:P2"/>
    <mergeCell ref="F4:J4"/>
    <mergeCell ref="L4:O4"/>
    <mergeCell ref="A4:A5"/>
    <mergeCell ref="A7:A13"/>
    <mergeCell ref="A14:A19"/>
    <mergeCell ref="A20:A23"/>
    <mergeCell ref="B4:B5"/>
    <mergeCell ref="C4:C5"/>
    <mergeCell ref="D4:D5"/>
    <mergeCell ref="E4:E5"/>
    <mergeCell ref="K4:K5"/>
    <mergeCell ref="P4:P5"/>
  </mergeCells>
  <printOptions horizontalCentered="1"/>
  <pageMargins left="0.393055555555556" right="0.393055555555556" top="0.275" bottom="0.314583333333333" header="0.118055555555556" footer="0.0784722222222222"/>
  <pageSetup paperSize="9" scale="52" fitToHeight="0" orientation="landscape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35"/>
  <sheetViews>
    <sheetView tabSelected="1" topLeftCell="C1" workbookViewId="0">
      <pane ySplit="8" topLeftCell="A207" activePane="bottomLeft" state="frozen"/>
      <selection/>
      <selection pane="bottomLeft" activeCell="A1" sqref="A1:U211"/>
    </sheetView>
  </sheetViews>
  <sheetFormatPr defaultColWidth="8.89166666666667" defaultRowHeight="13.5"/>
  <cols>
    <col min="1" max="1" width="3.95" style="9" customWidth="1"/>
    <col min="2" max="2" width="6.33333333333333" style="9" customWidth="1"/>
    <col min="3" max="3" width="5.75" style="9" customWidth="1"/>
    <col min="4" max="4" width="12.6583333333333" style="10" customWidth="1"/>
    <col min="5" max="5" width="37.3416666666667" style="11" customWidth="1"/>
    <col min="6" max="6" width="8.58333333333333" style="11" customWidth="1"/>
    <col min="7" max="7" width="8.10833333333333" style="9" customWidth="1"/>
    <col min="8" max="8" width="9.475" style="9" customWidth="1"/>
    <col min="9" max="9" width="11.1083333333333" style="11" customWidth="1"/>
    <col min="10" max="10" width="11.375" style="9" customWidth="1"/>
    <col min="11" max="11" width="8.16666666666667" style="9" customWidth="1"/>
    <col min="12" max="12" width="10.1083333333333" style="11" customWidth="1"/>
    <col min="13" max="13" width="10.5" style="11" customWidth="1"/>
    <col min="14" max="14" width="8.2" style="11" customWidth="1"/>
    <col min="15" max="15" width="13.5" style="11" customWidth="1"/>
    <col min="16" max="16" width="16.375" style="12" customWidth="1"/>
    <col min="17" max="17" width="12.875" style="9" customWidth="1"/>
    <col min="18" max="18" width="13.25" style="9" customWidth="1"/>
    <col min="19" max="19" width="13.1583333333333" style="9" customWidth="1"/>
    <col min="20" max="20" width="13.875" style="9" customWidth="1"/>
    <col min="21" max="21" width="2.5" style="11" customWidth="1"/>
    <col min="22" max="16384" width="8.89166666666667" style="11"/>
  </cols>
  <sheetData>
    <row r="1" s="1" customFormat="1" ht="12" spans="1:21">
      <c r="A1" s="13" t="s">
        <v>80</v>
      </c>
      <c r="B1" s="13"/>
      <c r="C1" s="13"/>
      <c r="D1" s="14"/>
      <c r="E1" s="13"/>
      <c r="F1" s="15"/>
      <c r="G1" s="13"/>
      <c r="H1" s="13"/>
      <c r="I1" s="15"/>
      <c r="J1" s="13"/>
      <c r="K1" s="13"/>
      <c r="L1" s="15"/>
      <c r="M1" s="15"/>
      <c r="N1" s="15"/>
      <c r="O1" s="33"/>
      <c r="P1" s="33"/>
      <c r="Q1" s="43"/>
      <c r="R1" s="43"/>
      <c r="S1" s="43"/>
      <c r="T1" s="43"/>
      <c r="U1" s="15"/>
    </row>
    <row r="2" s="1" customFormat="1" ht="28" customHeight="1" spans="1:21">
      <c r="A2" s="16" t="s">
        <v>81</v>
      </c>
      <c r="B2" s="16"/>
      <c r="C2" s="16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34"/>
      <c r="P2" s="34"/>
      <c r="Q2" s="44"/>
      <c r="R2" s="44"/>
      <c r="S2" s="44"/>
      <c r="T2" s="44"/>
      <c r="U2" s="16"/>
    </row>
    <row r="3" s="1" customFormat="1" ht="12" customHeight="1" spans="1:21">
      <c r="A3" s="13"/>
      <c r="B3" s="13"/>
      <c r="C3" s="13"/>
      <c r="D3" s="18"/>
      <c r="E3" s="13"/>
      <c r="F3" s="15"/>
      <c r="G3" s="13"/>
      <c r="H3" s="13"/>
      <c r="I3" s="13"/>
      <c r="J3" s="13"/>
      <c r="K3" s="13"/>
      <c r="L3" s="13"/>
      <c r="M3" s="13"/>
      <c r="N3" s="13"/>
      <c r="O3" s="33"/>
      <c r="P3" s="33"/>
      <c r="Q3" s="43"/>
      <c r="R3" s="43"/>
      <c r="S3" s="43"/>
      <c r="T3" s="45" t="s">
        <v>2</v>
      </c>
      <c r="U3" s="46"/>
    </row>
    <row r="4" s="1" customFormat="1" ht="17" customHeight="1" spans="1:21">
      <c r="A4" s="19" t="s">
        <v>82</v>
      </c>
      <c r="B4" s="19" t="s">
        <v>83</v>
      </c>
      <c r="C4" s="19" t="s">
        <v>84</v>
      </c>
      <c r="D4" s="20" t="s">
        <v>4</v>
      </c>
      <c r="E4" s="19" t="s">
        <v>85</v>
      </c>
      <c r="F4" s="19" t="s">
        <v>86</v>
      </c>
      <c r="G4" s="19" t="s">
        <v>87</v>
      </c>
      <c r="H4" s="19"/>
      <c r="I4" s="19" t="s">
        <v>7</v>
      </c>
      <c r="J4" s="19"/>
      <c r="K4" s="19"/>
      <c r="L4" s="19"/>
      <c r="M4" s="19"/>
      <c r="N4" s="19" t="s">
        <v>88</v>
      </c>
      <c r="O4" s="19" t="s">
        <v>9</v>
      </c>
      <c r="P4" s="35" t="s">
        <v>89</v>
      </c>
      <c r="Q4" s="47" t="s">
        <v>90</v>
      </c>
      <c r="R4" s="47"/>
      <c r="S4" s="47"/>
      <c r="T4" s="47"/>
      <c r="U4" s="19" t="s">
        <v>11</v>
      </c>
    </row>
    <row r="5" s="1" customFormat="1" ht="12" spans="1:21">
      <c r="A5" s="21"/>
      <c r="B5" s="21"/>
      <c r="C5" s="21"/>
      <c r="D5" s="22"/>
      <c r="E5" s="21" t="s">
        <v>91</v>
      </c>
      <c r="F5" s="21"/>
      <c r="G5" s="21" t="s">
        <v>92</v>
      </c>
      <c r="H5" s="21" t="s">
        <v>93</v>
      </c>
      <c r="I5" s="21" t="s">
        <v>12</v>
      </c>
      <c r="J5" s="21" t="s">
        <v>13</v>
      </c>
      <c r="K5" s="21" t="s">
        <v>14</v>
      </c>
      <c r="L5" s="21" t="s">
        <v>15</v>
      </c>
      <c r="M5" s="21" t="s">
        <v>94</v>
      </c>
      <c r="N5" s="21"/>
      <c r="O5" s="21"/>
      <c r="P5" s="36"/>
      <c r="Q5" s="48" t="s">
        <v>95</v>
      </c>
      <c r="R5" s="48" t="s">
        <v>18</v>
      </c>
      <c r="S5" s="48" t="s">
        <v>19</v>
      </c>
      <c r="T5" s="48" t="s">
        <v>96</v>
      </c>
      <c r="U5" s="21"/>
    </row>
    <row r="6" s="1" customFormat="1" ht="19" customHeight="1" spans="1:21">
      <c r="A6" s="19" t="s">
        <v>97</v>
      </c>
      <c r="B6" s="19"/>
      <c r="C6" s="19"/>
      <c r="D6" s="20"/>
      <c r="E6" s="19"/>
      <c r="F6" s="19"/>
      <c r="G6" s="19"/>
      <c r="H6" s="19"/>
      <c r="I6" s="35">
        <f>I7+I108+I203</f>
        <v>23000</v>
      </c>
      <c r="J6" s="35">
        <f>J7+J108+J203</f>
        <v>8446</v>
      </c>
      <c r="K6" s="19">
        <f>K7+K108+K203</f>
        <v>2871</v>
      </c>
      <c r="L6" s="19">
        <f>L7+L108+L203</f>
        <v>5662</v>
      </c>
      <c r="M6" s="19">
        <f>M7+M108+M203</f>
        <v>6021</v>
      </c>
      <c r="N6" s="19"/>
      <c r="O6" s="19"/>
      <c r="P6" s="35"/>
      <c r="Q6" s="47"/>
      <c r="R6" s="47"/>
      <c r="S6" s="47"/>
      <c r="T6" s="47"/>
      <c r="U6" s="19"/>
    </row>
    <row r="7" s="1" customFormat="1" ht="19" customHeight="1" spans="1:21">
      <c r="A7" s="19" t="s">
        <v>98</v>
      </c>
      <c r="B7" s="19"/>
      <c r="C7" s="19"/>
      <c r="D7" s="20"/>
      <c r="E7" s="19"/>
      <c r="F7" s="19"/>
      <c r="G7" s="19"/>
      <c r="H7" s="19"/>
      <c r="I7" s="19">
        <f>I8+I20+I50+I85+I94+I98</f>
        <v>6654.275</v>
      </c>
      <c r="J7" s="19">
        <f>J8+J20+J50+J85+J94+J98</f>
        <v>402</v>
      </c>
      <c r="K7" s="19">
        <f>K8+K20+K50+K85+K94+K98</f>
        <v>113</v>
      </c>
      <c r="L7" s="19">
        <f>L8+L20+L50+L85+L94+L98</f>
        <v>2752.04</v>
      </c>
      <c r="M7" s="19">
        <f>M8+M20+M50+M85+M94+M98</f>
        <v>3387.235</v>
      </c>
      <c r="N7" s="19"/>
      <c r="O7" s="19"/>
      <c r="P7" s="35"/>
      <c r="Q7" s="47"/>
      <c r="R7" s="47"/>
      <c r="S7" s="47"/>
      <c r="T7" s="47"/>
      <c r="U7" s="19"/>
    </row>
    <row r="8" s="1" customFormat="1" ht="19" customHeight="1" spans="1:21">
      <c r="A8" s="19" t="s">
        <v>99</v>
      </c>
      <c r="B8" s="19"/>
      <c r="C8" s="19"/>
      <c r="D8" s="20"/>
      <c r="E8" s="19"/>
      <c r="F8" s="19"/>
      <c r="G8" s="19"/>
      <c r="H8" s="19"/>
      <c r="I8" s="19">
        <f>SUM(I9:I19)</f>
        <v>402</v>
      </c>
      <c r="J8" s="19">
        <f>SUM(J9:J19)</f>
        <v>402</v>
      </c>
      <c r="K8" s="19">
        <f>SUM(K9:K19)</f>
        <v>0</v>
      </c>
      <c r="L8" s="19">
        <f>SUM(L9:L19)</f>
        <v>0</v>
      </c>
      <c r="M8" s="19">
        <f>SUM(M9:M19)</f>
        <v>0</v>
      </c>
      <c r="N8" s="19"/>
      <c r="O8" s="19"/>
      <c r="P8" s="35"/>
      <c r="Q8" s="47"/>
      <c r="R8" s="47"/>
      <c r="S8" s="47"/>
      <c r="T8" s="47"/>
      <c r="U8" s="19"/>
    </row>
    <row r="9" s="1" customFormat="1" ht="77" customHeight="1" spans="1:21">
      <c r="A9" s="23">
        <v>1</v>
      </c>
      <c r="B9" s="19" t="s">
        <v>100</v>
      </c>
      <c r="C9" s="19" t="s">
        <v>101</v>
      </c>
      <c r="D9" s="23" t="s">
        <v>102</v>
      </c>
      <c r="E9" s="23" t="s">
        <v>103</v>
      </c>
      <c r="F9" s="23" t="s">
        <v>104</v>
      </c>
      <c r="G9" s="23" t="s">
        <v>105</v>
      </c>
      <c r="H9" s="23" t="s">
        <v>106</v>
      </c>
      <c r="I9" s="23">
        <v>22</v>
      </c>
      <c r="J9" s="23">
        <v>22</v>
      </c>
      <c r="K9" s="23"/>
      <c r="L9" s="37"/>
      <c r="M9" s="37"/>
      <c r="N9" s="23" t="s">
        <v>107</v>
      </c>
      <c r="O9" s="23" t="s">
        <v>108</v>
      </c>
      <c r="P9" s="38" t="s">
        <v>109</v>
      </c>
      <c r="Q9" s="49" t="s">
        <v>110</v>
      </c>
      <c r="R9" s="49">
        <v>44666</v>
      </c>
      <c r="S9" s="49">
        <v>44696</v>
      </c>
      <c r="T9" s="49">
        <v>44701</v>
      </c>
      <c r="U9" s="19"/>
    </row>
    <row r="10" s="1" customFormat="1" ht="77" customHeight="1" spans="1:21">
      <c r="A10" s="23">
        <v>2</v>
      </c>
      <c r="B10" s="19" t="s">
        <v>100</v>
      </c>
      <c r="C10" s="19" t="s">
        <v>101</v>
      </c>
      <c r="D10" s="23" t="s">
        <v>111</v>
      </c>
      <c r="E10" s="24" t="s">
        <v>112</v>
      </c>
      <c r="F10" s="23" t="s">
        <v>104</v>
      </c>
      <c r="G10" s="23" t="s">
        <v>113</v>
      </c>
      <c r="H10" s="23" t="s">
        <v>114</v>
      </c>
      <c r="I10" s="23">
        <v>50</v>
      </c>
      <c r="J10" s="23">
        <v>50</v>
      </c>
      <c r="K10" s="23"/>
      <c r="L10" s="37"/>
      <c r="M10" s="37"/>
      <c r="N10" s="23" t="s">
        <v>115</v>
      </c>
      <c r="O10" s="23" t="s">
        <v>116</v>
      </c>
      <c r="P10" s="38" t="s">
        <v>117</v>
      </c>
      <c r="Q10" s="49">
        <v>44656</v>
      </c>
      <c r="R10" s="49">
        <v>44666</v>
      </c>
      <c r="S10" s="49">
        <v>44696</v>
      </c>
      <c r="T10" s="49">
        <v>44701</v>
      </c>
      <c r="U10" s="19"/>
    </row>
    <row r="11" s="1" customFormat="1" ht="77" customHeight="1" spans="1:21">
      <c r="A11" s="23">
        <v>3</v>
      </c>
      <c r="B11" s="19" t="s">
        <v>100</v>
      </c>
      <c r="C11" s="19" t="s">
        <v>101</v>
      </c>
      <c r="D11" s="23" t="s">
        <v>111</v>
      </c>
      <c r="E11" s="24" t="s">
        <v>118</v>
      </c>
      <c r="F11" s="23" t="s">
        <v>104</v>
      </c>
      <c r="G11" s="23" t="s">
        <v>113</v>
      </c>
      <c r="H11" s="23" t="s">
        <v>114</v>
      </c>
      <c r="I11" s="23">
        <v>50</v>
      </c>
      <c r="J11" s="23">
        <v>50</v>
      </c>
      <c r="K11" s="23"/>
      <c r="L11" s="37"/>
      <c r="M11" s="37"/>
      <c r="N11" s="23" t="s">
        <v>115</v>
      </c>
      <c r="O11" s="23" t="s">
        <v>119</v>
      </c>
      <c r="P11" s="38" t="s">
        <v>120</v>
      </c>
      <c r="Q11" s="49">
        <v>44656</v>
      </c>
      <c r="R11" s="49">
        <v>44666</v>
      </c>
      <c r="S11" s="49">
        <v>44696</v>
      </c>
      <c r="T11" s="49">
        <v>44701</v>
      </c>
      <c r="U11" s="19"/>
    </row>
    <row r="12" s="1" customFormat="1" ht="77" customHeight="1" spans="1:21">
      <c r="A12" s="23">
        <v>4</v>
      </c>
      <c r="B12" s="19" t="s">
        <v>100</v>
      </c>
      <c r="C12" s="19" t="s">
        <v>101</v>
      </c>
      <c r="D12" s="23" t="s">
        <v>121</v>
      </c>
      <c r="E12" s="24" t="s">
        <v>122</v>
      </c>
      <c r="F12" s="23" t="s">
        <v>104</v>
      </c>
      <c r="G12" s="23" t="s">
        <v>123</v>
      </c>
      <c r="H12" s="23" t="s">
        <v>124</v>
      </c>
      <c r="I12" s="23">
        <v>50</v>
      </c>
      <c r="J12" s="23">
        <v>50</v>
      </c>
      <c r="K12" s="23"/>
      <c r="L12" s="37"/>
      <c r="M12" s="37"/>
      <c r="N12" s="23" t="s">
        <v>125</v>
      </c>
      <c r="O12" s="23" t="s">
        <v>126</v>
      </c>
      <c r="P12" s="38" t="s">
        <v>127</v>
      </c>
      <c r="Q12" s="49">
        <v>44656</v>
      </c>
      <c r="R12" s="49">
        <v>44666</v>
      </c>
      <c r="S12" s="49">
        <v>44696</v>
      </c>
      <c r="T12" s="49">
        <v>44701</v>
      </c>
      <c r="U12" s="19"/>
    </row>
    <row r="13" s="1" customFormat="1" ht="77" customHeight="1" spans="1:21">
      <c r="A13" s="23">
        <v>5</v>
      </c>
      <c r="B13" s="19" t="s">
        <v>100</v>
      </c>
      <c r="C13" s="19" t="s">
        <v>101</v>
      </c>
      <c r="D13" s="23" t="s">
        <v>128</v>
      </c>
      <c r="E13" s="23" t="s">
        <v>129</v>
      </c>
      <c r="F13" s="23" t="s">
        <v>104</v>
      </c>
      <c r="G13" s="23" t="s">
        <v>123</v>
      </c>
      <c r="H13" s="23" t="s">
        <v>124</v>
      </c>
      <c r="I13" s="23">
        <v>50</v>
      </c>
      <c r="J13" s="23">
        <v>50</v>
      </c>
      <c r="K13" s="23"/>
      <c r="L13" s="37"/>
      <c r="M13" s="37"/>
      <c r="N13" s="23" t="s">
        <v>125</v>
      </c>
      <c r="O13" s="23" t="s">
        <v>130</v>
      </c>
      <c r="P13" s="38" t="s">
        <v>131</v>
      </c>
      <c r="Q13" s="49">
        <v>44656</v>
      </c>
      <c r="R13" s="49">
        <v>44666</v>
      </c>
      <c r="S13" s="49">
        <v>44696</v>
      </c>
      <c r="T13" s="49">
        <v>44701</v>
      </c>
      <c r="U13" s="19"/>
    </row>
    <row r="14" s="1" customFormat="1" ht="77" customHeight="1" spans="1:21">
      <c r="A14" s="23">
        <v>6</v>
      </c>
      <c r="B14" s="19" t="s">
        <v>100</v>
      </c>
      <c r="C14" s="19" t="s">
        <v>101</v>
      </c>
      <c r="D14" s="23" t="s">
        <v>132</v>
      </c>
      <c r="E14" s="23" t="s">
        <v>133</v>
      </c>
      <c r="F14" s="23" t="s">
        <v>104</v>
      </c>
      <c r="G14" s="23" t="s">
        <v>123</v>
      </c>
      <c r="H14" s="23" t="s">
        <v>134</v>
      </c>
      <c r="I14" s="23">
        <v>30</v>
      </c>
      <c r="J14" s="23">
        <v>30</v>
      </c>
      <c r="K14" s="23"/>
      <c r="L14" s="37"/>
      <c r="M14" s="37"/>
      <c r="N14" s="23" t="s">
        <v>125</v>
      </c>
      <c r="O14" s="23" t="s">
        <v>135</v>
      </c>
      <c r="P14" s="38" t="s">
        <v>136</v>
      </c>
      <c r="Q14" s="49">
        <v>44656</v>
      </c>
      <c r="R14" s="49">
        <v>44666</v>
      </c>
      <c r="S14" s="49">
        <v>44696</v>
      </c>
      <c r="T14" s="49">
        <v>44701</v>
      </c>
      <c r="U14" s="19"/>
    </row>
    <row r="15" s="1" customFormat="1" ht="77" customHeight="1" spans="1:21">
      <c r="A15" s="23">
        <v>7</v>
      </c>
      <c r="B15" s="19" t="s">
        <v>100</v>
      </c>
      <c r="C15" s="19" t="s">
        <v>101</v>
      </c>
      <c r="D15" s="23" t="s">
        <v>137</v>
      </c>
      <c r="E15" s="25" t="s">
        <v>133</v>
      </c>
      <c r="F15" s="23" t="s">
        <v>104</v>
      </c>
      <c r="G15" s="23" t="s">
        <v>123</v>
      </c>
      <c r="H15" s="23" t="s">
        <v>138</v>
      </c>
      <c r="I15" s="23">
        <v>30</v>
      </c>
      <c r="J15" s="23">
        <v>30</v>
      </c>
      <c r="K15" s="23"/>
      <c r="L15" s="37"/>
      <c r="M15" s="37"/>
      <c r="N15" s="23" t="s">
        <v>125</v>
      </c>
      <c r="O15" s="23" t="s">
        <v>139</v>
      </c>
      <c r="P15" s="38" t="s">
        <v>140</v>
      </c>
      <c r="Q15" s="49">
        <v>44656</v>
      </c>
      <c r="R15" s="49">
        <v>44666</v>
      </c>
      <c r="S15" s="49">
        <v>44696</v>
      </c>
      <c r="T15" s="49">
        <v>44701</v>
      </c>
      <c r="U15" s="19"/>
    </row>
    <row r="16" s="1" customFormat="1" ht="77" customHeight="1" spans="1:21">
      <c r="A16" s="23">
        <v>8</v>
      </c>
      <c r="B16" s="19" t="s">
        <v>100</v>
      </c>
      <c r="C16" s="19" t="s">
        <v>101</v>
      </c>
      <c r="D16" s="23" t="s">
        <v>141</v>
      </c>
      <c r="E16" s="23" t="s">
        <v>142</v>
      </c>
      <c r="F16" s="23" t="s">
        <v>104</v>
      </c>
      <c r="G16" s="23" t="s">
        <v>143</v>
      </c>
      <c r="H16" s="23" t="s">
        <v>144</v>
      </c>
      <c r="I16" s="23">
        <v>30</v>
      </c>
      <c r="J16" s="23">
        <v>30</v>
      </c>
      <c r="K16" s="23"/>
      <c r="L16" s="37"/>
      <c r="M16" s="37"/>
      <c r="N16" s="23" t="s">
        <v>145</v>
      </c>
      <c r="O16" s="23" t="s">
        <v>130</v>
      </c>
      <c r="P16" s="38" t="s">
        <v>146</v>
      </c>
      <c r="Q16" s="49">
        <v>44656</v>
      </c>
      <c r="R16" s="49">
        <v>44666</v>
      </c>
      <c r="S16" s="49">
        <v>44696</v>
      </c>
      <c r="T16" s="49">
        <v>44701</v>
      </c>
      <c r="U16" s="19"/>
    </row>
    <row r="17" s="1" customFormat="1" ht="77" customHeight="1" spans="1:21">
      <c r="A17" s="23">
        <v>9</v>
      </c>
      <c r="B17" s="19" t="s">
        <v>100</v>
      </c>
      <c r="C17" s="19" t="s">
        <v>101</v>
      </c>
      <c r="D17" s="23" t="s">
        <v>147</v>
      </c>
      <c r="E17" s="23" t="s">
        <v>148</v>
      </c>
      <c r="F17" s="23" t="s">
        <v>104</v>
      </c>
      <c r="G17" s="23" t="s">
        <v>149</v>
      </c>
      <c r="H17" s="23" t="s">
        <v>150</v>
      </c>
      <c r="I17" s="23">
        <v>30</v>
      </c>
      <c r="J17" s="23">
        <v>30</v>
      </c>
      <c r="K17" s="23"/>
      <c r="L17" s="37"/>
      <c r="M17" s="37"/>
      <c r="N17" s="23" t="s">
        <v>151</v>
      </c>
      <c r="O17" s="23" t="s">
        <v>152</v>
      </c>
      <c r="P17" s="38" t="s">
        <v>153</v>
      </c>
      <c r="Q17" s="49" t="s">
        <v>110</v>
      </c>
      <c r="R17" s="49">
        <v>44666</v>
      </c>
      <c r="S17" s="49">
        <v>44696</v>
      </c>
      <c r="T17" s="49">
        <v>44701</v>
      </c>
      <c r="U17" s="19"/>
    </row>
    <row r="18" s="1" customFormat="1" ht="77" customHeight="1" spans="1:21">
      <c r="A18" s="23">
        <v>10</v>
      </c>
      <c r="B18" s="19" t="s">
        <v>100</v>
      </c>
      <c r="C18" s="19" t="s">
        <v>101</v>
      </c>
      <c r="D18" s="23" t="s">
        <v>154</v>
      </c>
      <c r="E18" s="23" t="s">
        <v>155</v>
      </c>
      <c r="F18" s="23" t="s">
        <v>104</v>
      </c>
      <c r="G18" s="23" t="s">
        <v>156</v>
      </c>
      <c r="H18" s="23" t="s">
        <v>157</v>
      </c>
      <c r="I18" s="23">
        <v>30</v>
      </c>
      <c r="J18" s="23">
        <v>30</v>
      </c>
      <c r="K18" s="23"/>
      <c r="L18" s="37"/>
      <c r="M18" s="37"/>
      <c r="N18" s="23" t="s">
        <v>158</v>
      </c>
      <c r="O18" s="23" t="s">
        <v>159</v>
      </c>
      <c r="P18" s="38" t="s">
        <v>160</v>
      </c>
      <c r="Q18" s="49">
        <v>44656</v>
      </c>
      <c r="R18" s="49">
        <v>44666</v>
      </c>
      <c r="S18" s="49">
        <v>44696</v>
      </c>
      <c r="T18" s="49">
        <v>44701</v>
      </c>
      <c r="U18" s="19"/>
    </row>
    <row r="19" s="1" customFormat="1" ht="77" customHeight="1" spans="1:21">
      <c r="A19" s="23">
        <v>11</v>
      </c>
      <c r="B19" s="19" t="s">
        <v>100</v>
      </c>
      <c r="C19" s="19" t="s">
        <v>101</v>
      </c>
      <c r="D19" s="23" t="s">
        <v>161</v>
      </c>
      <c r="E19" s="23" t="s">
        <v>162</v>
      </c>
      <c r="F19" s="23" t="s">
        <v>104</v>
      </c>
      <c r="G19" s="23" t="s">
        <v>156</v>
      </c>
      <c r="H19" s="23" t="s">
        <v>163</v>
      </c>
      <c r="I19" s="23">
        <v>30</v>
      </c>
      <c r="J19" s="23">
        <v>30</v>
      </c>
      <c r="K19" s="23"/>
      <c r="L19" s="37"/>
      <c r="M19" s="37"/>
      <c r="N19" s="23" t="s">
        <v>158</v>
      </c>
      <c r="O19" s="23" t="s">
        <v>164</v>
      </c>
      <c r="P19" s="38" t="s">
        <v>165</v>
      </c>
      <c r="Q19" s="49">
        <v>44656</v>
      </c>
      <c r="R19" s="49">
        <v>44666</v>
      </c>
      <c r="S19" s="49">
        <v>44696</v>
      </c>
      <c r="T19" s="49">
        <v>44701</v>
      </c>
      <c r="U19" s="19"/>
    </row>
    <row r="20" s="1" customFormat="1" ht="28" customHeight="1" spans="1:21">
      <c r="A20" s="23"/>
      <c r="B20" s="19"/>
      <c r="C20" s="19"/>
      <c r="D20" s="19" t="s">
        <v>166</v>
      </c>
      <c r="E20" s="19"/>
      <c r="F20" s="19"/>
      <c r="G20" s="19"/>
      <c r="H20" s="19"/>
      <c r="I20" s="39">
        <f>SUM(I21:I49)</f>
        <v>2000</v>
      </c>
      <c r="J20" s="39">
        <f>SUM(J21:J49)</f>
        <v>0</v>
      </c>
      <c r="K20" s="39">
        <f>SUM(K21:K49)</f>
        <v>0</v>
      </c>
      <c r="L20" s="39">
        <f>SUM(L21:L49)</f>
        <v>2000</v>
      </c>
      <c r="M20" s="23">
        <f>SUM(N21:N49)</f>
        <v>0</v>
      </c>
      <c r="N20" s="23"/>
      <c r="O20" s="23"/>
      <c r="P20" s="38"/>
      <c r="Q20" s="49"/>
      <c r="R20" s="49"/>
      <c r="S20" s="49"/>
      <c r="T20" s="49"/>
      <c r="U20" s="19"/>
    </row>
    <row r="21" s="1" customFormat="1" ht="52" customHeight="1" spans="1:21">
      <c r="A21" s="23">
        <v>1</v>
      </c>
      <c r="B21" s="19" t="s">
        <v>100</v>
      </c>
      <c r="C21" s="19" t="s">
        <v>101</v>
      </c>
      <c r="D21" s="26" t="s">
        <v>167</v>
      </c>
      <c r="E21" s="26" t="s">
        <v>168</v>
      </c>
      <c r="F21" s="23" t="s">
        <v>169</v>
      </c>
      <c r="G21" s="27" t="s">
        <v>105</v>
      </c>
      <c r="H21" s="27" t="s">
        <v>170</v>
      </c>
      <c r="I21" s="27">
        <v>146.4</v>
      </c>
      <c r="J21" s="40"/>
      <c r="K21" s="40"/>
      <c r="L21" s="32">
        <v>146.4</v>
      </c>
      <c r="M21" s="37"/>
      <c r="N21" s="23" t="s">
        <v>171</v>
      </c>
      <c r="O21" s="23" t="s">
        <v>172</v>
      </c>
      <c r="P21" s="23" t="s">
        <v>172</v>
      </c>
      <c r="Q21" s="50">
        <v>44711</v>
      </c>
      <c r="R21" s="50">
        <v>44722</v>
      </c>
      <c r="S21" s="50">
        <v>44783</v>
      </c>
      <c r="T21" s="50">
        <v>44803</v>
      </c>
      <c r="U21" s="19"/>
    </row>
    <row r="22" s="1" customFormat="1" ht="44" customHeight="1" spans="1:21">
      <c r="A22" s="23">
        <v>2</v>
      </c>
      <c r="B22" s="19" t="s">
        <v>100</v>
      </c>
      <c r="C22" s="19" t="s">
        <v>101</v>
      </c>
      <c r="D22" s="26" t="s">
        <v>173</v>
      </c>
      <c r="E22" s="26" t="s">
        <v>174</v>
      </c>
      <c r="F22" s="23" t="s">
        <v>169</v>
      </c>
      <c r="G22" s="27" t="s">
        <v>175</v>
      </c>
      <c r="H22" s="27" t="s">
        <v>176</v>
      </c>
      <c r="I22" s="27">
        <v>22.4</v>
      </c>
      <c r="J22" s="40"/>
      <c r="K22" s="40"/>
      <c r="L22" s="32">
        <v>22.4</v>
      </c>
      <c r="M22" s="37"/>
      <c r="N22" s="23" t="s">
        <v>171</v>
      </c>
      <c r="O22" s="23" t="s">
        <v>177</v>
      </c>
      <c r="P22" s="23" t="s">
        <v>177</v>
      </c>
      <c r="Q22" s="50">
        <v>44711</v>
      </c>
      <c r="R22" s="50">
        <v>44722</v>
      </c>
      <c r="S22" s="50">
        <v>44783</v>
      </c>
      <c r="T22" s="50">
        <v>44803</v>
      </c>
      <c r="U22" s="19"/>
    </row>
    <row r="23" s="1" customFormat="1" ht="38" customHeight="1" spans="1:21">
      <c r="A23" s="23">
        <v>3</v>
      </c>
      <c r="B23" s="19" t="s">
        <v>100</v>
      </c>
      <c r="C23" s="19" t="s">
        <v>101</v>
      </c>
      <c r="D23" s="26" t="s">
        <v>178</v>
      </c>
      <c r="E23" s="26" t="s">
        <v>179</v>
      </c>
      <c r="F23" s="23" t="s">
        <v>169</v>
      </c>
      <c r="G23" s="27" t="s">
        <v>175</v>
      </c>
      <c r="H23" s="27" t="s">
        <v>180</v>
      </c>
      <c r="I23" s="27">
        <v>43.37</v>
      </c>
      <c r="J23" s="40"/>
      <c r="K23" s="40"/>
      <c r="L23" s="32">
        <v>43.37</v>
      </c>
      <c r="M23" s="37"/>
      <c r="N23" s="23" t="s">
        <v>171</v>
      </c>
      <c r="O23" s="23" t="s">
        <v>181</v>
      </c>
      <c r="P23" s="23" t="s">
        <v>181</v>
      </c>
      <c r="Q23" s="50">
        <v>44711</v>
      </c>
      <c r="R23" s="50">
        <v>44722</v>
      </c>
      <c r="S23" s="50">
        <v>44783</v>
      </c>
      <c r="T23" s="50">
        <v>44803</v>
      </c>
      <c r="U23" s="19"/>
    </row>
    <row r="24" s="1" customFormat="1" ht="51" customHeight="1" spans="1:21">
      <c r="A24" s="23">
        <v>4</v>
      </c>
      <c r="B24" s="19" t="s">
        <v>100</v>
      </c>
      <c r="C24" s="19" t="s">
        <v>101</v>
      </c>
      <c r="D24" s="26" t="s">
        <v>182</v>
      </c>
      <c r="E24" s="26" t="s">
        <v>183</v>
      </c>
      <c r="F24" s="23" t="s">
        <v>169</v>
      </c>
      <c r="G24" s="27" t="s">
        <v>175</v>
      </c>
      <c r="H24" s="27" t="s">
        <v>184</v>
      </c>
      <c r="I24" s="27">
        <v>97.05</v>
      </c>
      <c r="J24" s="40"/>
      <c r="K24" s="40"/>
      <c r="L24" s="32">
        <v>97.05</v>
      </c>
      <c r="M24" s="37"/>
      <c r="N24" s="23" t="s">
        <v>171</v>
      </c>
      <c r="O24" s="23" t="s">
        <v>172</v>
      </c>
      <c r="P24" s="23" t="s">
        <v>172</v>
      </c>
      <c r="Q24" s="50">
        <v>44711</v>
      </c>
      <c r="R24" s="50">
        <v>44722</v>
      </c>
      <c r="S24" s="50">
        <v>44783</v>
      </c>
      <c r="T24" s="50">
        <v>44803</v>
      </c>
      <c r="U24" s="19"/>
    </row>
    <row r="25" s="1" customFormat="1" ht="36" customHeight="1" spans="1:21">
      <c r="A25" s="23">
        <v>5</v>
      </c>
      <c r="B25" s="19" t="s">
        <v>100</v>
      </c>
      <c r="C25" s="19" t="s">
        <v>101</v>
      </c>
      <c r="D25" s="26" t="s">
        <v>185</v>
      </c>
      <c r="E25" s="26" t="s">
        <v>186</v>
      </c>
      <c r="F25" s="23" t="s">
        <v>169</v>
      </c>
      <c r="G25" s="27" t="s">
        <v>113</v>
      </c>
      <c r="H25" s="27" t="s">
        <v>187</v>
      </c>
      <c r="I25" s="27">
        <v>121.6</v>
      </c>
      <c r="J25" s="40"/>
      <c r="K25" s="40"/>
      <c r="L25" s="32">
        <v>121.6</v>
      </c>
      <c r="M25" s="37"/>
      <c r="N25" s="23" t="s">
        <v>171</v>
      </c>
      <c r="O25" s="23" t="s">
        <v>188</v>
      </c>
      <c r="P25" s="23" t="s">
        <v>188</v>
      </c>
      <c r="Q25" s="50">
        <v>44711</v>
      </c>
      <c r="R25" s="50">
        <v>44722</v>
      </c>
      <c r="S25" s="50">
        <v>44783</v>
      </c>
      <c r="T25" s="50">
        <v>44803</v>
      </c>
      <c r="U25" s="19"/>
    </row>
    <row r="26" s="1" customFormat="1" ht="43" customHeight="1" spans="1:21">
      <c r="A26" s="23">
        <v>6</v>
      </c>
      <c r="B26" s="19" t="s">
        <v>100</v>
      </c>
      <c r="C26" s="19" t="s">
        <v>101</v>
      </c>
      <c r="D26" s="26" t="s">
        <v>189</v>
      </c>
      <c r="E26" s="26" t="s">
        <v>190</v>
      </c>
      <c r="F26" s="23" t="s">
        <v>169</v>
      </c>
      <c r="G26" s="27" t="s">
        <v>113</v>
      </c>
      <c r="H26" s="27" t="s">
        <v>191</v>
      </c>
      <c r="I26" s="27">
        <v>109.8</v>
      </c>
      <c r="J26" s="40"/>
      <c r="K26" s="40"/>
      <c r="L26" s="32">
        <v>109.8</v>
      </c>
      <c r="M26" s="37"/>
      <c r="N26" s="23" t="s">
        <v>171</v>
      </c>
      <c r="O26" s="23" t="s">
        <v>192</v>
      </c>
      <c r="P26" s="23" t="s">
        <v>192</v>
      </c>
      <c r="Q26" s="50">
        <v>44711</v>
      </c>
      <c r="R26" s="50">
        <v>44722</v>
      </c>
      <c r="S26" s="50">
        <v>44783</v>
      </c>
      <c r="T26" s="50">
        <v>44803</v>
      </c>
      <c r="U26" s="19"/>
    </row>
    <row r="27" s="1" customFormat="1" ht="46" customHeight="1" spans="1:21">
      <c r="A27" s="23">
        <v>7</v>
      </c>
      <c r="B27" s="19" t="s">
        <v>100</v>
      </c>
      <c r="C27" s="19" t="s">
        <v>101</v>
      </c>
      <c r="D27" s="27" t="s">
        <v>193</v>
      </c>
      <c r="E27" s="26" t="s">
        <v>194</v>
      </c>
      <c r="F27" s="23" t="s">
        <v>169</v>
      </c>
      <c r="G27" s="27" t="s">
        <v>113</v>
      </c>
      <c r="H27" s="27" t="s">
        <v>195</v>
      </c>
      <c r="I27" s="27">
        <v>91.5</v>
      </c>
      <c r="J27" s="40"/>
      <c r="K27" s="40"/>
      <c r="L27" s="32">
        <v>91.5</v>
      </c>
      <c r="M27" s="37"/>
      <c r="N27" s="23" t="s">
        <v>171</v>
      </c>
      <c r="O27" s="23" t="s">
        <v>196</v>
      </c>
      <c r="P27" s="23" t="s">
        <v>196</v>
      </c>
      <c r="Q27" s="50">
        <v>44711</v>
      </c>
      <c r="R27" s="50">
        <v>44722</v>
      </c>
      <c r="S27" s="50">
        <v>44783</v>
      </c>
      <c r="T27" s="50">
        <v>44803</v>
      </c>
      <c r="U27" s="19"/>
    </row>
    <row r="28" s="1" customFormat="1" ht="36" customHeight="1" spans="1:21">
      <c r="A28" s="23">
        <v>8</v>
      </c>
      <c r="B28" s="19" t="s">
        <v>100</v>
      </c>
      <c r="C28" s="19" t="s">
        <v>101</v>
      </c>
      <c r="D28" s="26" t="s">
        <v>197</v>
      </c>
      <c r="E28" s="26" t="s">
        <v>198</v>
      </c>
      <c r="F28" s="23" t="s">
        <v>169</v>
      </c>
      <c r="G28" s="27" t="s">
        <v>199</v>
      </c>
      <c r="H28" s="27" t="s">
        <v>200</v>
      </c>
      <c r="I28" s="27">
        <v>95.16</v>
      </c>
      <c r="J28" s="40"/>
      <c r="K28" s="40"/>
      <c r="L28" s="32">
        <v>95.16</v>
      </c>
      <c r="M28" s="37"/>
      <c r="N28" s="23" t="s">
        <v>171</v>
      </c>
      <c r="O28" s="23" t="s">
        <v>201</v>
      </c>
      <c r="P28" s="23" t="s">
        <v>201</v>
      </c>
      <c r="Q28" s="50">
        <v>44711</v>
      </c>
      <c r="R28" s="50">
        <v>44722</v>
      </c>
      <c r="S28" s="50">
        <v>44783</v>
      </c>
      <c r="T28" s="50">
        <v>44803</v>
      </c>
      <c r="U28" s="19"/>
    </row>
    <row r="29" s="1" customFormat="1" ht="49" customHeight="1" spans="1:21">
      <c r="A29" s="23">
        <v>9</v>
      </c>
      <c r="B29" s="19" t="s">
        <v>100</v>
      </c>
      <c r="C29" s="19" t="s">
        <v>101</v>
      </c>
      <c r="D29" s="26" t="s">
        <v>202</v>
      </c>
      <c r="E29" s="26" t="s">
        <v>203</v>
      </c>
      <c r="F29" s="23" t="s">
        <v>169</v>
      </c>
      <c r="G29" s="27" t="s">
        <v>199</v>
      </c>
      <c r="H29" s="27" t="s">
        <v>204</v>
      </c>
      <c r="I29" s="27">
        <v>35.44</v>
      </c>
      <c r="J29" s="40"/>
      <c r="K29" s="40"/>
      <c r="L29" s="32">
        <v>35.44</v>
      </c>
      <c r="M29" s="37"/>
      <c r="N29" s="23" t="s">
        <v>171</v>
      </c>
      <c r="O29" s="23" t="s">
        <v>205</v>
      </c>
      <c r="P29" s="23" t="s">
        <v>205</v>
      </c>
      <c r="Q29" s="50">
        <v>44711</v>
      </c>
      <c r="R29" s="50">
        <v>44722</v>
      </c>
      <c r="S29" s="50">
        <v>44783</v>
      </c>
      <c r="T29" s="50">
        <v>44803</v>
      </c>
      <c r="U29" s="19"/>
    </row>
    <row r="30" s="1" customFormat="1" ht="49" customHeight="1" spans="1:21">
      <c r="A30" s="23">
        <v>10</v>
      </c>
      <c r="B30" s="19" t="s">
        <v>100</v>
      </c>
      <c r="C30" s="19" t="s">
        <v>101</v>
      </c>
      <c r="D30" s="26" t="s">
        <v>206</v>
      </c>
      <c r="E30" s="26" t="s">
        <v>207</v>
      </c>
      <c r="F30" s="23" t="s">
        <v>169</v>
      </c>
      <c r="G30" s="27" t="s">
        <v>208</v>
      </c>
      <c r="H30" s="27" t="s">
        <v>209</v>
      </c>
      <c r="I30" s="27">
        <v>61</v>
      </c>
      <c r="J30" s="40"/>
      <c r="K30" s="40"/>
      <c r="L30" s="32">
        <v>61</v>
      </c>
      <c r="M30" s="37"/>
      <c r="N30" s="23" t="s">
        <v>171</v>
      </c>
      <c r="O30" s="23" t="s">
        <v>210</v>
      </c>
      <c r="P30" s="23" t="s">
        <v>210</v>
      </c>
      <c r="Q30" s="50">
        <v>44711</v>
      </c>
      <c r="R30" s="50">
        <v>44722</v>
      </c>
      <c r="S30" s="50">
        <v>44783</v>
      </c>
      <c r="T30" s="50">
        <v>44803</v>
      </c>
      <c r="U30" s="19"/>
    </row>
    <row r="31" s="1" customFormat="1" ht="44" customHeight="1" spans="1:21">
      <c r="A31" s="23">
        <v>11</v>
      </c>
      <c r="B31" s="19" t="s">
        <v>100</v>
      </c>
      <c r="C31" s="19" t="s">
        <v>101</v>
      </c>
      <c r="D31" s="26" t="s">
        <v>211</v>
      </c>
      <c r="E31" s="26" t="s">
        <v>212</v>
      </c>
      <c r="F31" s="23" t="s">
        <v>169</v>
      </c>
      <c r="G31" s="27" t="s">
        <v>208</v>
      </c>
      <c r="H31" s="27" t="s">
        <v>213</v>
      </c>
      <c r="I31" s="27">
        <v>48.8</v>
      </c>
      <c r="J31" s="40"/>
      <c r="K31" s="40"/>
      <c r="L31" s="32">
        <v>48.8</v>
      </c>
      <c r="M31" s="37"/>
      <c r="N31" s="23" t="s">
        <v>171</v>
      </c>
      <c r="O31" s="23" t="s">
        <v>214</v>
      </c>
      <c r="P31" s="23" t="s">
        <v>214</v>
      </c>
      <c r="Q31" s="50">
        <v>44711</v>
      </c>
      <c r="R31" s="50">
        <v>44722</v>
      </c>
      <c r="S31" s="50">
        <v>44783</v>
      </c>
      <c r="T31" s="50">
        <v>44803</v>
      </c>
      <c r="U31" s="19"/>
    </row>
    <row r="32" s="1" customFormat="1" ht="40" customHeight="1" spans="1:21">
      <c r="A32" s="23">
        <v>12</v>
      </c>
      <c r="B32" s="19" t="s">
        <v>100</v>
      </c>
      <c r="C32" s="19" t="s">
        <v>101</v>
      </c>
      <c r="D32" s="26" t="s">
        <v>215</v>
      </c>
      <c r="E32" s="26" t="s">
        <v>216</v>
      </c>
      <c r="F32" s="23" t="s">
        <v>169</v>
      </c>
      <c r="G32" s="27" t="s">
        <v>217</v>
      </c>
      <c r="H32" s="27" t="s">
        <v>218</v>
      </c>
      <c r="I32" s="27">
        <v>89.06</v>
      </c>
      <c r="J32" s="40"/>
      <c r="K32" s="40"/>
      <c r="L32" s="32">
        <v>89.06</v>
      </c>
      <c r="M32" s="37"/>
      <c r="N32" s="23" t="s">
        <v>171</v>
      </c>
      <c r="O32" s="23" t="s">
        <v>219</v>
      </c>
      <c r="P32" s="23" t="s">
        <v>219</v>
      </c>
      <c r="Q32" s="50">
        <v>44711</v>
      </c>
      <c r="R32" s="50">
        <v>44722</v>
      </c>
      <c r="S32" s="50">
        <v>44783</v>
      </c>
      <c r="T32" s="50">
        <v>44803</v>
      </c>
      <c r="U32" s="19"/>
    </row>
    <row r="33" s="1" customFormat="1" ht="50" customHeight="1" spans="1:21">
      <c r="A33" s="23">
        <v>13</v>
      </c>
      <c r="B33" s="19" t="s">
        <v>100</v>
      </c>
      <c r="C33" s="19" t="s">
        <v>101</v>
      </c>
      <c r="D33" s="26" t="s">
        <v>220</v>
      </c>
      <c r="E33" s="26" t="s">
        <v>221</v>
      </c>
      <c r="F33" s="23" t="s">
        <v>169</v>
      </c>
      <c r="G33" s="27" t="s">
        <v>222</v>
      </c>
      <c r="H33" s="27" t="s">
        <v>223</v>
      </c>
      <c r="I33" s="27">
        <v>110.2</v>
      </c>
      <c r="J33" s="40"/>
      <c r="K33" s="40"/>
      <c r="L33" s="32">
        <v>110.2</v>
      </c>
      <c r="M33" s="37"/>
      <c r="N33" s="23" t="s">
        <v>171</v>
      </c>
      <c r="O33" s="23" t="s">
        <v>188</v>
      </c>
      <c r="P33" s="23" t="s">
        <v>188</v>
      </c>
      <c r="Q33" s="50">
        <v>44711</v>
      </c>
      <c r="R33" s="50">
        <v>44722</v>
      </c>
      <c r="S33" s="50">
        <v>44783</v>
      </c>
      <c r="T33" s="50">
        <v>44803</v>
      </c>
      <c r="U33" s="19"/>
    </row>
    <row r="34" s="1" customFormat="1" ht="52" customHeight="1" spans="1:21">
      <c r="A34" s="23">
        <v>14</v>
      </c>
      <c r="B34" s="19" t="s">
        <v>100</v>
      </c>
      <c r="C34" s="19" t="s">
        <v>101</v>
      </c>
      <c r="D34" s="26" t="s">
        <v>224</v>
      </c>
      <c r="E34" s="26" t="s">
        <v>225</v>
      </c>
      <c r="F34" s="23" t="s">
        <v>169</v>
      </c>
      <c r="G34" s="27" t="s">
        <v>222</v>
      </c>
      <c r="H34" s="27" t="s">
        <v>226</v>
      </c>
      <c r="I34" s="27">
        <v>60.65</v>
      </c>
      <c r="J34" s="40"/>
      <c r="K34" s="40"/>
      <c r="L34" s="32">
        <v>60.65</v>
      </c>
      <c r="M34" s="37"/>
      <c r="N34" s="23" t="s">
        <v>171</v>
      </c>
      <c r="O34" s="23" t="s">
        <v>227</v>
      </c>
      <c r="P34" s="23" t="s">
        <v>227</v>
      </c>
      <c r="Q34" s="50">
        <v>44711</v>
      </c>
      <c r="R34" s="50">
        <v>44722</v>
      </c>
      <c r="S34" s="50">
        <v>44783</v>
      </c>
      <c r="T34" s="50">
        <v>44803</v>
      </c>
      <c r="U34" s="19"/>
    </row>
    <row r="35" s="1" customFormat="1" ht="49" customHeight="1" spans="1:21">
      <c r="A35" s="23">
        <v>15</v>
      </c>
      <c r="B35" s="19" t="s">
        <v>100</v>
      </c>
      <c r="C35" s="19" t="s">
        <v>101</v>
      </c>
      <c r="D35" s="27" t="s">
        <v>228</v>
      </c>
      <c r="E35" s="26" t="s">
        <v>229</v>
      </c>
      <c r="F35" s="23" t="s">
        <v>169</v>
      </c>
      <c r="G35" s="27" t="s">
        <v>222</v>
      </c>
      <c r="H35" s="27" t="s">
        <v>230</v>
      </c>
      <c r="I35" s="27">
        <v>79.66</v>
      </c>
      <c r="J35" s="40"/>
      <c r="K35" s="40"/>
      <c r="L35" s="32">
        <v>79.66</v>
      </c>
      <c r="M35" s="37"/>
      <c r="N35" s="23" t="s">
        <v>171</v>
      </c>
      <c r="O35" s="23" t="s">
        <v>231</v>
      </c>
      <c r="P35" s="23" t="s">
        <v>231</v>
      </c>
      <c r="Q35" s="50">
        <v>44711</v>
      </c>
      <c r="R35" s="50">
        <v>44722</v>
      </c>
      <c r="S35" s="50">
        <v>44783</v>
      </c>
      <c r="T35" s="50">
        <v>44803</v>
      </c>
      <c r="U35" s="19"/>
    </row>
    <row r="36" s="1" customFormat="1" ht="41" customHeight="1" spans="1:21">
      <c r="A36" s="23">
        <v>16</v>
      </c>
      <c r="B36" s="19" t="s">
        <v>100</v>
      </c>
      <c r="C36" s="19" t="s">
        <v>101</v>
      </c>
      <c r="D36" s="26" t="s">
        <v>232</v>
      </c>
      <c r="E36" s="26" t="s">
        <v>233</v>
      </c>
      <c r="F36" s="23" t="s">
        <v>169</v>
      </c>
      <c r="G36" s="27" t="s">
        <v>234</v>
      </c>
      <c r="H36" s="27" t="s">
        <v>235</v>
      </c>
      <c r="I36" s="27">
        <v>49.32</v>
      </c>
      <c r="J36" s="40"/>
      <c r="K36" s="40"/>
      <c r="L36" s="32">
        <v>49.32</v>
      </c>
      <c r="M36" s="37"/>
      <c r="N36" s="23" t="s">
        <v>171</v>
      </c>
      <c r="O36" s="23" t="s">
        <v>192</v>
      </c>
      <c r="P36" s="23" t="s">
        <v>192</v>
      </c>
      <c r="Q36" s="50">
        <v>44711</v>
      </c>
      <c r="R36" s="50">
        <v>44722</v>
      </c>
      <c r="S36" s="50">
        <v>44783</v>
      </c>
      <c r="T36" s="50">
        <v>44803</v>
      </c>
      <c r="U36" s="19"/>
    </row>
    <row r="37" s="1" customFormat="1" ht="53" customHeight="1" spans="1:21">
      <c r="A37" s="23">
        <v>17</v>
      </c>
      <c r="B37" s="19" t="s">
        <v>100</v>
      </c>
      <c r="C37" s="19" t="s">
        <v>101</v>
      </c>
      <c r="D37" s="26" t="s">
        <v>236</v>
      </c>
      <c r="E37" s="26" t="s">
        <v>237</v>
      </c>
      <c r="F37" s="23" t="s">
        <v>169</v>
      </c>
      <c r="G37" s="27" t="s">
        <v>234</v>
      </c>
      <c r="H37" s="27" t="s">
        <v>238</v>
      </c>
      <c r="I37" s="27">
        <v>21.96</v>
      </c>
      <c r="J37" s="40"/>
      <c r="K37" s="40"/>
      <c r="L37" s="32">
        <v>21.96</v>
      </c>
      <c r="M37" s="37"/>
      <c r="N37" s="23" t="s">
        <v>171</v>
      </c>
      <c r="O37" s="23" t="s">
        <v>239</v>
      </c>
      <c r="P37" s="23" t="s">
        <v>239</v>
      </c>
      <c r="Q37" s="50">
        <v>44711</v>
      </c>
      <c r="R37" s="50">
        <v>44722</v>
      </c>
      <c r="S37" s="50">
        <v>44783</v>
      </c>
      <c r="T37" s="50">
        <v>44803</v>
      </c>
      <c r="U37" s="19"/>
    </row>
    <row r="38" s="1" customFormat="1" ht="52" customHeight="1" spans="1:21">
      <c r="A38" s="23">
        <v>18</v>
      </c>
      <c r="B38" s="19" t="s">
        <v>100</v>
      </c>
      <c r="C38" s="19" t="s">
        <v>101</v>
      </c>
      <c r="D38" s="26" t="s">
        <v>240</v>
      </c>
      <c r="E38" s="26" t="s">
        <v>241</v>
      </c>
      <c r="F38" s="23" t="s">
        <v>169</v>
      </c>
      <c r="G38" s="27" t="s">
        <v>234</v>
      </c>
      <c r="H38" s="27" t="s">
        <v>242</v>
      </c>
      <c r="I38" s="27">
        <v>59.17</v>
      </c>
      <c r="J38" s="40"/>
      <c r="K38" s="40"/>
      <c r="L38" s="32">
        <v>59.17</v>
      </c>
      <c r="M38" s="37"/>
      <c r="N38" s="23" t="s">
        <v>171</v>
      </c>
      <c r="O38" s="23" t="s">
        <v>243</v>
      </c>
      <c r="P38" s="23" t="s">
        <v>243</v>
      </c>
      <c r="Q38" s="50">
        <v>44711</v>
      </c>
      <c r="R38" s="50">
        <v>44722</v>
      </c>
      <c r="S38" s="50">
        <v>44783</v>
      </c>
      <c r="T38" s="50">
        <v>44803</v>
      </c>
      <c r="U38" s="19"/>
    </row>
    <row r="39" s="1" customFormat="1" ht="49" customHeight="1" spans="1:21">
      <c r="A39" s="23">
        <v>19</v>
      </c>
      <c r="B39" s="19" t="s">
        <v>100</v>
      </c>
      <c r="C39" s="19" t="s">
        <v>101</v>
      </c>
      <c r="D39" s="26" t="s">
        <v>244</v>
      </c>
      <c r="E39" s="26" t="s">
        <v>245</v>
      </c>
      <c r="F39" s="23" t="s">
        <v>169</v>
      </c>
      <c r="G39" s="27" t="s">
        <v>246</v>
      </c>
      <c r="H39" s="27" t="s">
        <v>247</v>
      </c>
      <c r="I39" s="27">
        <v>54.9</v>
      </c>
      <c r="J39" s="40"/>
      <c r="K39" s="40"/>
      <c r="L39" s="32">
        <v>54.9</v>
      </c>
      <c r="M39" s="37"/>
      <c r="N39" s="23" t="s">
        <v>171</v>
      </c>
      <c r="O39" s="23" t="s">
        <v>248</v>
      </c>
      <c r="P39" s="23" t="s">
        <v>248</v>
      </c>
      <c r="Q39" s="50">
        <v>44711</v>
      </c>
      <c r="R39" s="50">
        <v>44722</v>
      </c>
      <c r="S39" s="50">
        <v>44783</v>
      </c>
      <c r="T39" s="50">
        <v>44803</v>
      </c>
      <c r="U39" s="19"/>
    </row>
    <row r="40" s="1" customFormat="1" ht="44" customHeight="1" spans="1:21">
      <c r="A40" s="23">
        <v>20</v>
      </c>
      <c r="B40" s="19" t="s">
        <v>100</v>
      </c>
      <c r="C40" s="19" t="s">
        <v>101</v>
      </c>
      <c r="D40" s="26" t="s">
        <v>249</v>
      </c>
      <c r="E40" s="26" t="s">
        <v>250</v>
      </c>
      <c r="F40" s="23" t="s">
        <v>169</v>
      </c>
      <c r="G40" s="27" t="s">
        <v>246</v>
      </c>
      <c r="H40" s="27" t="s">
        <v>251</v>
      </c>
      <c r="I40" s="27">
        <v>65.88</v>
      </c>
      <c r="J40" s="40"/>
      <c r="K40" s="40"/>
      <c r="L40" s="32">
        <v>65.88</v>
      </c>
      <c r="M40" s="37"/>
      <c r="N40" s="23" t="s">
        <v>171</v>
      </c>
      <c r="O40" s="23" t="s">
        <v>239</v>
      </c>
      <c r="P40" s="23" t="s">
        <v>239</v>
      </c>
      <c r="Q40" s="50">
        <v>44711</v>
      </c>
      <c r="R40" s="50">
        <v>44722</v>
      </c>
      <c r="S40" s="50">
        <v>44783</v>
      </c>
      <c r="T40" s="50">
        <v>44803</v>
      </c>
      <c r="U40" s="19"/>
    </row>
    <row r="41" s="1" customFormat="1" ht="53" customHeight="1" spans="1:21">
      <c r="A41" s="23">
        <v>21</v>
      </c>
      <c r="B41" s="19" t="s">
        <v>100</v>
      </c>
      <c r="C41" s="19" t="s">
        <v>101</v>
      </c>
      <c r="D41" s="26" t="s">
        <v>252</v>
      </c>
      <c r="E41" s="26" t="s">
        <v>253</v>
      </c>
      <c r="F41" s="23" t="s">
        <v>169</v>
      </c>
      <c r="G41" s="28" t="s">
        <v>246</v>
      </c>
      <c r="H41" s="27" t="s">
        <v>254</v>
      </c>
      <c r="I41" s="27">
        <v>85.4</v>
      </c>
      <c r="J41" s="40"/>
      <c r="K41" s="40"/>
      <c r="L41" s="32">
        <v>85.4</v>
      </c>
      <c r="M41" s="37"/>
      <c r="N41" s="23" t="s">
        <v>171</v>
      </c>
      <c r="O41" s="23" t="s">
        <v>227</v>
      </c>
      <c r="P41" s="23" t="s">
        <v>227</v>
      </c>
      <c r="Q41" s="50">
        <v>44711</v>
      </c>
      <c r="R41" s="50">
        <v>44722</v>
      </c>
      <c r="S41" s="50">
        <v>44783</v>
      </c>
      <c r="T41" s="50">
        <v>44803</v>
      </c>
      <c r="U41" s="19"/>
    </row>
    <row r="42" s="1" customFormat="1" ht="43" customHeight="1" spans="1:21">
      <c r="A42" s="23">
        <v>22</v>
      </c>
      <c r="B42" s="19" t="s">
        <v>100</v>
      </c>
      <c r="C42" s="19" t="s">
        <v>101</v>
      </c>
      <c r="D42" s="26" t="s">
        <v>255</v>
      </c>
      <c r="E42" s="26" t="s">
        <v>256</v>
      </c>
      <c r="F42" s="23" t="s">
        <v>169</v>
      </c>
      <c r="G42" s="28" t="s">
        <v>246</v>
      </c>
      <c r="H42" s="27" t="s">
        <v>257</v>
      </c>
      <c r="I42" s="27">
        <v>68.93</v>
      </c>
      <c r="J42" s="40"/>
      <c r="K42" s="40"/>
      <c r="L42" s="32">
        <v>68.93</v>
      </c>
      <c r="M42" s="37"/>
      <c r="N42" s="23" t="s">
        <v>171</v>
      </c>
      <c r="O42" s="23" t="s">
        <v>227</v>
      </c>
      <c r="P42" s="23" t="s">
        <v>227</v>
      </c>
      <c r="Q42" s="50">
        <v>44711</v>
      </c>
      <c r="R42" s="50">
        <v>44722</v>
      </c>
      <c r="S42" s="50">
        <v>44783</v>
      </c>
      <c r="T42" s="50">
        <v>44803</v>
      </c>
      <c r="U42" s="19"/>
    </row>
    <row r="43" s="1" customFormat="1" ht="42" customHeight="1" spans="1:21">
      <c r="A43" s="23">
        <v>23</v>
      </c>
      <c r="B43" s="19" t="s">
        <v>100</v>
      </c>
      <c r="C43" s="19" t="s">
        <v>101</v>
      </c>
      <c r="D43" s="23" t="s">
        <v>258</v>
      </c>
      <c r="E43" s="26" t="s">
        <v>259</v>
      </c>
      <c r="F43" s="23" t="s">
        <v>169</v>
      </c>
      <c r="G43" s="27" t="s">
        <v>156</v>
      </c>
      <c r="H43" s="27" t="s">
        <v>260</v>
      </c>
      <c r="I43" s="27">
        <v>51.24</v>
      </c>
      <c r="J43" s="40"/>
      <c r="K43" s="40"/>
      <c r="L43" s="32">
        <v>51.24</v>
      </c>
      <c r="M43" s="37"/>
      <c r="N43" s="23" t="s">
        <v>171</v>
      </c>
      <c r="O43" s="23" t="s">
        <v>261</v>
      </c>
      <c r="P43" s="23" t="s">
        <v>261</v>
      </c>
      <c r="Q43" s="50">
        <v>44711</v>
      </c>
      <c r="R43" s="50">
        <v>44722</v>
      </c>
      <c r="S43" s="50">
        <v>44783</v>
      </c>
      <c r="T43" s="50">
        <v>44803</v>
      </c>
      <c r="U43" s="19"/>
    </row>
    <row r="44" s="1" customFormat="1" ht="45" customHeight="1" spans="1:21">
      <c r="A44" s="23">
        <v>24</v>
      </c>
      <c r="B44" s="19" t="s">
        <v>100</v>
      </c>
      <c r="C44" s="19" t="s">
        <v>101</v>
      </c>
      <c r="D44" s="26" t="s">
        <v>262</v>
      </c>
      <c r="E44" s="26" t="s">
        <v>253</v>
      </c>
      <c r="F44" s="23" t="s">
        <v>169</v>
      </c>
      <c r="G44" s="28" t="s">
        <v>156</v>
      </c>
      <c r="H44" s="27" t="s">
        <v>263</v>
      </c>
      <c r="I44" s="27">
        <v>85.4</v>
      </c>
      <c r="J44" s="40"/>
      <c r="K44" s="40"/>
      <c r="L44" s="32">
        <v>85.4</v>
      </c>
      <c r="M44" s="37"/>
      <c r="N44" s="23" t="s">
        <v>171</v>
      </c>
      <c r="O44" s="23" t="s">
        <v>264</v>
      </c>
      <c r="P44" s="23" t="s">
        <v>264</v>
      </c>
      <c r="Q44" s="50">
        <v>44711</v>
      </c>
      <c r="R44" s="50">
        <v>44722</v>
      </c>
      <c r="S44" s="50">
        <v>44783</v>
      </c>
      <c r="T44" s="50">
        <v>44803</v>
      </c>
      <c r="U44" s="19"/>
    </row>
    <row r="45" s="1" customFormat="1" ht="45" customHeight="1" spans="1:21">
      <c r="A45" s="23">
        <v>25</v>
      </c>
      <c r="B45" s="19" t="s">
        <v>100</v>
      </c>
      <c r="C45" s="19" t="s">
        <v>101</v>
      </c>
      <c r="D45" s="26" t="s">
        <v>265</v>
      </c>
      <c r="E45" s="26" t="s">
        <v>266</v>
      </c>
      <c r="F45" s="23" t="s">
        <v>169</v>
      </c>
      <c r="G45" s="28" t="s">
        <v>156</v>
      </c>
      <c r="H45" s="27" t="s">
        <v>267</v>
      </c>
      <c r="I45" s="27">
        <v>42.7</v>
      </c>
      <c r="J45" s="40"/>
      <c r="K45" s="40"/>
      <c r="L45" s="32">
        <v>42.7</v>
      </c>
      <c r="M45" s="37"/>
      <c r="N45" s="23" t="s">
        <v>171</v>
      </c>
      <c r="O45" s="23" t="s">
        <v>261</v>
      </c>
      <c r="P45" s="23" t="s">
        <v>261</v>
      </c>
      <c r="Q45" s="50">
        <v>44711</v>
      </c>
      <c r="R45" s="50">
        <v>44722</v>
      </c>
      <c r="S45" s="50">
        <v>44783</v>
      </c>
      <c r="T45" s="50">
        <v>44803</v>
      </c>
      <c r="U45" s="19"/>
    </row>
    <row r="46" s="1" customFormat="1" ht="44" customHeight="1" spans="1:21">
      <c r="A46" s="23">
        <v>26</v>
      </c>
      <c r="B46" s="19" t="s">
        <v>100</v>
      </c>
      <c r="C46" s="19" t="s">
        <v>101</v>
      </c>
      <c r="D46" s="26" t="s">
        <v>268</v>
      </c>
      <c r="E46" s="26" t="s">
        <v>269</v>
      </c>
      <c r="F46" s="23" t="s">
        <v>169</v>
      </c>
      <c r="G46" s="28" t="s">
        <v>156</v>
      </c>
      <c r="H46" s="27" t="s">
        <v>260</v>
      </c>
      <c r="I46" s="27">
        <v>34.16</v>
      </c>
      <c r="J46" s="40"/>
      <c r="K46" s="40"/>
      <c r="L46" s="32">
        <v>34.16</v>
      </c>
      <c r="M46" s="37"/>
      <c r="N46" s="23" t="s">
        <v>171</v>
      </c>
      <c r="O46" s="23" t="s">
        <v>270</v>
      </c>
      <c r="P46" s="23" t="s">
        <v>270</v>
      </c>
      <c r="Q46" s="50">
        <v>44711</v>
      </c>
      <c r="R46" s="50">
        <v>44722</v>
      </c>
      <c r="S46" s="50">
        <v>44783</v>
      </c>
      <c r="T46" s="50">
        <v>44803</v>
      </c>
      <c r="U46" s="19"/>
    </row>
    <row r="47" s="1" customFormat="1" ht="45" customHeight="1" spans="1:21">
      <c r="A47" s="23">
        <v>27</v>
      </c>
      <c r="B47" s="19" t="s">
        <v>100</v>
      </c>
      <c r="C47" s="19" t="s">
        <v>101</v>
      </c>
      <c r="D47" s="26" t="s">
        <v>271</v>
      </c>
      <c r="E47" s="26" t="s">
        <v>272</v>
      </c>
      <c r="F47" s="23" t="s">
        <v>169</v>
      </c>
      <c r="G47" s="27" t="s">
        <v>273</v>
      </c>
      <c r="H47" s="27" t="s">
        <v>274</v>
      </c>
      <c r="I47" s="27">
        <v>60.27</v>
      </c>
      <c r="J47" s="40"/>
      <c r="K47" s="40"/>
      <c r="L47" s="32">
        <v>60.27</v>
      </c>
      <c r="M47" s="37"/>
      <c r="N47" s="23" t="s">
        <v>171</v>
      </c>
      <c r="O47" s="23" t="s">
        <v>188</v>
      </c>
      <c r="P47" s="23" t="s">
        <v>188</v>
      </c>
      <c r="Q47" s="50">
        <v>44711</v>
      </c>
      <c r="R47" s="50">
        <v>44722</v>
      </c>
      <c r="S47" s="50">
        <v>44783</v>
      </c>
      <c r="T47" s="50">
        <v>44803</v>
      </c>
      <c r="U47" s="19"/>
    </row>
    <row r="48" s="1" customFormat="1" ht="45" customHeight="1" spans="1:21">
      <c r="A48" s="23">
        <v>28</v>
      </c>
      <c r="B48" s="19" t="s">
        <v>100</v>
      </c>
      <c r="C48" s="19" t="s">
        <v>101</v>
      </c>
      <c r="D48" s="26" t="s">
        <v>275</v>
      </c>
      <c r="E48" s="26" t="s">
        <v>276</v>
      </c>
      <c r="F48" s="23" t="s">
        <v>169</v>
      </c>
      <c r="G48" s="27" t="s">
        <v>273</v>
      </c>
      <c r="H48" s="27" t="s">
        <v>277</v>
      </c>
      <c r="I48" s="27">
        <v>97.6</v>
      </c>
      <c r="J48" s="40"/>
      <c r="K48" s="40"/>
      <c r="L48" s="32">
        <v>97.6</v>
      </c>
      <c r="M48" s="37"/>
      <c r="N48" s="23" t="s">
        <v>171</v>
      </c>
      <c r="O48" s="23" t="s">
        <v>278</v>
      </c>
      <c r="P48" s="23" t="s">
        <v>278</v>
      </c>
      <c r="Q48" s="50">
        <v>44711</v>
      </c>
      <c r="R48" s="50">
        <v>44722</v>
      </c>
      <c r="S48" s="50">
        <v>44783</v>
      </c>
      <c r="T48" s="50">
        <v>44803</v>
      </c>
      <c r="U48" s="19"/>
    </row>
    <row r="49" s="1" customFormat="1" ht="39" customHeight="1" spans="1:21">
      <c r="A49" s="23">
        <v>29</v>
      </c>
      <c r="B49" s="19" t="s">
        <v>100</v>
      </c>
      <c r="C49" s="19" t="s">
        <v>101</v>
      </c>
      <c r="D49" s="26" t="s">
        <v>279</v>
      </c>
      <c r="E49" s="26" t="s">
        <v>280</v>
      </c>
      <c r="F49" s="23" t="s">
        <v>169</v>
      </c>
      <c r="G49" s="28" t="s">
        <v>222</v>
      </c>
      <c r="H49" s="27" t="s">
        <v>223</v>
      </c>
      <c r="I49" s="27">
        <v>10.98</v>
      </c>
      <c r="J49" s="40"/>
      <c r="K49" s="40"/>
      <c r="L49" s="32">
        <v>10.98</v>
      </c>
      <c r="M49" s="37"/>
      <c r="N49" s="23" t="s">
        <v>171</v>
      </c>
      <c r="O49" s="26" t="s">
        <v>281</v>
      </c>
      <c r="P49" s="26" t="s">
        <v>281</v>
      </c>
      <c r="Q49" s="50">
        <v>44711</v>
      </c>
      <c r="R49" s="50">
        <v>44722</v>
      </c>
      <c r="S49" s="50">
        <v>44783</v>
      </c>
      <c r="T49" s="50">
        <v>44803</v>
      </c>
      <c r="U49" s="19"/>
    </row>
    <row r="50" s="1" customFormat="1" ht="28" customHeight="1" spans="1:21">
      <c r="A50" s="23"/>
      <c r="B50" s="19"/>
      <c r="C50" s="19"/>
      <c r="D50" s="19" t="s">
        <v>282</v>
      </c>
      <c r="E50" s="19"/>
      <c r="F50" s="19"/>
      <c r="G50" s="19"/>
      <c r="H50" s="19"/>
      <c r="I50" s="23">
        <v>2009.49</v>
      </c>
      <c r="J50" s="23">
        <f>SUM(J51:J84)</f>
        <v>0</v>
      </c>
      <c r="K50" s="23">
        <f>SUM(K51:K84)</f>
        <v>0</v>
      </c>
      <c r="L50" s="23">
        <f>SUM(L51:L84)</f>
        <v>444.04</v>
      </c>
      <c r="M50" s="23">
        <f>SUM(M51:M84)</f>
        <v>1565.45</v>
      </c>
      <c r="N50" s="23"/>
      <c r="O50" s="23"/>
      <c r="P50" s="38"/>
      <c r="Q50" s="49"/>
      <c r="R50" s="49"/>
      <c r="S50" s="49"/>
      <c r="T50" s="49"/>
      <c r="U50" s="19"/>
    </row>
    <row r="51" s="1" customFormat="1" ht="70" customHeight="1" spans="1:21">
      <c r="A51" s="23">
        <v>1</v>
      </c>
      <c r="B51" s="19" t="s">
        <v>100</v>
      </c>
      <c r="C51" s="19" t="s">
        <v>101</v>
      </c>
      <c r="D51" s="23" t="s">
        <v>283</v>
      </c>
      <c r="E51" s="23" t="s">
        <v>284</v>
      </c>
      <c r="F51" s="23" t="s">
        <v>104</v>
      </c>
      <c r="G51" s="23" t="s">
        <v>217</v>
      </c>
      <c r="H51" s="23" t="s">
        <v>285</v>
      </c>
      <c r="I51" s="23">
        <v>77</v>
      </c>
      <c r="J51" s="23"/>
      <c r="K51" s="37"/>
      <c r="L51" s="23">
        <v>77</v>
      </c>
      <c r="M51" s="37"/>
      <c r="N51" s="41" t="s">
        <v>286</v>
      </c>
      <c r="O51" s="24" t="s">
        <v>287</v>
      </c>
      <c r="P51" s="38" t="s">
        <v>288</v>
      </c>
      <c r="Q51" s="49">
        <v>44743</v>
      </c>
      <c r="R51" s="49">
        <v>44752</v>
      </c>
      <c r="S51" s="49">
        <v>44824</v>
      </c>
      <c r="T51" s="49">
        <v>44834</v>
      </c>
      <c r="U51" s="19"/>
    </row>
    <row r="52" s="1" customFormat="1" ht="70" customHeight="1" spans="1:21">
      <c r="A52" s="23">
        <v>2</v>
      </c>
      <c r="B52" s="19" t="s">
        <v>100</v>
      </c>
      <c r="C52" s="19" t="s">
        <v>101</v>
      </c>
      <c r="D52" s="23" t="s">
        <v>289</v>
      </c>
      <c r="E52" s="24" t="s">
        <v>290</v>
      </c>
      <c r="F52" s="23" t="s">
        <v>104</v>
      </c>
      <c r="G52" s="23" t="s">
        <v>273</v>
      </c>
      <c r="H52" s="23" t="s">
        <v>291</v>
      </c>
      <c r="I52" s="23">
        <v>77</v>
      </c>
      <c r="J52" s="23"/>
      <c r="K52" s="37"/>
      <c r="L52" s="23">
        <v>77</v>
      </c>
      <c r="M52" s="37"/>
      <c r="N52" s="41" t="s">
        <v>292</v>
      </c>
      <c r="O52" s="24" t="s">
        <v>293</v>
      </c>
      <c r="P52" s="38" t="s">
        <v>294</v>
      </c>
      <c r="Q52" s="49">
        <v>44743</v>
      </c>
      <c r="R52" s="49">
        <v>44752</v>
      </c>
      <c r="S52" s="49">
        <v>44824</v>
      </c>
      <c r="T52" s="49">
        <v>44834</v>
      </c>
      <c r="U52" s="19"/>
    </row>
    <row r="53" s="1" customFormat="1" ht="70" customHeight="1" spans="1:21">
      <c r="A53" s="23">
        <v>3</v>
      </c>
      <c r="B53" s="19" t="s">
        <v>100</v>
      </c>
      <c r="C53" s="19" t="s">
        <v>101</v>
      </c>
      <c r="D53" s="23" t="s">
        <v>295</v>
      </c>
      <c r="E53" s="23" t="s">
        <v>296</v>
      </c>
      <c r="F53" s="23" t="s">
        <v>104</v>
      </c>
      <c r="G53" s="23" t="s">
        <v>175</v>
      </c>
      <c r="H53" s="23" t="s">
        <v>297</v>
      </c>
      <c r="I53" s="23">
        <v>57.7</v>
      </c>
      <c r="J53" s="23"/>
      <c r="K53" s="37"/>
      <c r="L53" s="23">
        <v>57.7</v>
      </c>
      <c r="M53" s="23"/>
      <c r="N53" s="41" t="s">
        <v>298</v>
      </c>
      <c r="O53" s="24" t="s">
        <v>299</v>
      </c>
      <c r="P53" s="38" t="s">
        <v>300</v>
      </c>
      <c r="Q53" s="49">
        <v>44743</v>
      </c>
      <c r="R53" s="49">
        <v>44752</v>
      </c>
      <c r="S53" s="49">
        <v>44824</v>
      </c>
      <c r="T53" s="49">
        <v>44834</v>
      </c>
      <c r="U53" s="19"/>
    </row>
    <row r="54" s="1" customFormat="1" ht="70" customHeight="1" spans="1:21">
      <c r="A54" s="23">
        <v>4</v>
      </c>
      <c r="B54" s="19" t="s">
        <v>100</v>
      </c>
      <c r="C54" s="19" t="s">
        <v>101</v>
      </c>
      <c r="D54" s="23" t="s">
        <v>301</v>
      </c>
      <c r="E54" s="23" t="s">
        <v>302</v>
      </c>
      <c r="F54" s="23" t="s">
        <v>104</v>
      </c>
      <c r="G54" s="23" t="s">
        <v>175</v>
      </c>
      <c r="H54" s="23" t="s">
        <v>303</v>
      </c>
      <c r="I54" s="23">
        <v>19.3</v>
      </c>
      <c r="J54" s="23"/>
      <c r="K54" s="37"/>
      <c r="L54" s="23">
        <v>19.3</v>
      </c>
      <c r="M54" s="37"/>
      <c r="N54" s="41" t="s">
        <v>298</v>
      </c>
      <c r="O54" s="24" t="s">
        <v>299</v>
      </c>
      <c r="P54" s="38" t="s">
        <v>304</v>
      </c>
      <c r="Q54" s="49">
        <v>44743</v>
      </c>
      <c r="R54" s="49">
        <v>44752</v>
      </c>
      <c r="S54" s="49">
        <v>44824</v>
      </c>
      <c r="T54" s="49">
        <v>44834</v>
      </c>
      <c r="U54" s="19"/>
    </row>
    <row r="55" s="1" customFormat="1" ht="70" customHeight="1" spans="1:21">
      <c r="A55" s="23">
        <v>5</v>
      </c>
      <c r="B55" s="19" t="s">
        <v>100</v>
      </c>
      <c r="C55" s="19" t="s">
        <v>101</v>
      </c>
      <c r="D55" s="29" t="s">
        <v>305</v>
      </c>
      <c r="E55" s="30" t="s">
        <v>306</v>
      </c>
      <c r="F55" s="23" t="s">
        <v>104</v>
      </c>
      <c r="G55" s="31" t="s">
        <v>199</v>
      </c>
      <c r="H55" s="32" t="s">
        <v>307</v>
      </c>
      <c r="I55" s="42">
        <v>49.1</v>
      </c>
      <c r="J55" s="29"/>
      <c r="K55" s="37"/>
      <c r="L55" s="29">
        <v>49.1</v>
      </c>
      <c r="M55" s="29"/>
      <c r="N55" s="41" t="s">
        <v>308</v>
      </c>
      <c r="O55" s="24" t="s">
        <v>309</v>
      </c>
      <c r="P55" s="38" t="s">
        <v>310</v>
      </c>
      <c r="Q55" s="49">
        <v>44743</v>
      </c>
      <c r="R55" s="49">
        <v>44752</v>
      </c>
      <c r="S55" s="49">
        <v>44824</v>
      </c>
      <c r="T55" s="49">
        <v>44834</v>
      </c>
      <c r="U55" s="19"/>
    </row>
    <row r="56" s="1" customFormat="1" ht="70" customHeight="1" spans="1:21">
      <c r="A56" s="23">
        <v>6</v>
      </c>
      <c r="B56" s="19" t="s">
        <v>100</v>
      </c>
      <c r="C56" s="19" t="s">
        <v>101</v>
      </c>
      <c r="D56" s="29" t="s">
        <v>311</v>
      </c>
      <c r="E56" s="24" t="s">
        <v>312</v>
      </c>
      <c r="F56" s="23" t="s">
        <v>104</v>
      </c>
      <c r="G56" s="31" t="s">
        <v>199</v>
      </c>
      <c r="H56" s="32" t="s">
        <v>313</v>
      </c>
      <c r="I56" s="42">
        <v>46.2</v>
      </c>
      <c r="J56" s="29"/>
      <c r="K56" s="37"/>
      <c r="L56" s="29">
        <v>46.2</v>
      </c>
      <c r="M56" s="23"/>
      <c r="N56" s="41" t="s">
        <v>308</v>
      </c>
      <c r="O56" s="24" t="s">
        <v>314</v>
      </c>
      <c r="P56" s="38" t="s">
        <v>315</v>
      </c>
      <c r="Q56" s="49">
        <v>44743</v>
      </c>
      <c r="R56" s="49">
        <v>44752</v>
      </c>
      <c r="S56" s="49">
        <v>44824</v>
      </c>
      <c r="T56" s="49">
        <v>44834</v>
      </c>
      <c r="U56" s="19"/>
    </row>
    <row r="57" s="1" customFormat="1" ht="70" customHeight="1" spans="1:21">
      <c r="A57" s="23">
        <v>7</v>
      </c>
      <c r="B57" s="19" t="s">
        <v>100</v>
      </c>
      <c r="C57" s="19" t="s">
        <v>101</v>
      </c>
      <c r="D57" s="23" t="s">
        <v>316</v>
      </c>
      <c r="E57" s="23" t="s">
        <v>317</v>
      </c>
      <c r="F57" s="23" t="s">
        <v>104</v>
      </c>
      <c r="G57" s="23" t="s">
        <v>105</v>
      </c>
      <c r="H57" s="32" t="s">
        <v>318</v>
      </c>
      <c r="I57" s="32">
        <v>38.5</v>
      </c>
      <c r="J57" s="23"/>
      <c r="K57" s="37"/>
      <c r="L57" s="32">
        <v>38.5</v>
      </c>
      <c r="M57" s="23"/>
      <c r="N57" s="41" t="s">
        <v>319</v>
      </c>
      <c r="O57" s="24" t="s">
        <v>320</v>
      </c>
      <c r="P57" s="38" t="s">
        <v>321</v>
      </c>
      <c r="Q57" s="49">
        <v>44743</v>
      </c>
      <c r="R57" s="49">
        <v>44752</v>
      </c>
      <c r="S57" s="49">
        <v>44824</v>
      </c>
      <c r="T57" s="49">
        <v>44834</v>
      </c>
      <c r="U57" s="19"/>
    </row>
    <row r="58" s="1" customFormat="1" ht="70" customHeight="1" spans="1:21">
      <c r="A58" s="23">
        <v>8</v>
      </c>
      <c r="B58" s="19" t="s">
        <v>100</v>
      </c>
      <c r="C58" s="19" t="s">
        <v>101</v>
      </c>
      <c r="D58" s="23" t="s">
        <v>322</v>
      </c>
      <c r="E58" s="23" t="s">
        <v>323</v>
      </c>
      <c r="F58" s="23" t="s">
        <v>104</v>
      </c>
      <c r="G58" s="23" t="s">
        <v>105</v>
      </c>
      <c r="H58" s="32" t="s">
        <v>324</v>
      </c>
      <c r="I58" s="32">
        <v>38.5</v>
      </c>
      <c r="J58" s="23"/>
      <c r="K58" s="37"/>
      <c r="L58" s="32">
        <v>38.5</v>
      </c>
      <c r="M58" s="23"/>
      <c r="N58" s="41" t="s">
        <v>319</v>
      </c>
      <c r="O58" s="24" t="s">
        <v>325</v>
      </c>
      <c r="P58" s="38" t="s">
        <v>326</v>
      </c>
      <c r="Q58" s="49">
        <v>44743</v>
      </c>
      <c r="R58" s="49">
        <v>44752</v>
      </c>
      <c r="S58" s="49">
        <v>44824</v>
      </c>
      <c r="T58" s="49">
        <v>44834</v>
      </c>
      <c r="U58" s="19"/>
    </row>
    <row r="59" s="1" customFormat="1" ht="70" customHeight="1" spans="1:21">
      <c r="A59" s="23">
        <v>9</v>
      </c>
      <c r="B59" s="19" t="s">
        <v>100</v>
      </c>
      <c r="C59" s="19" t="s">
        <v>101</v>
      </c>
      <c r="D59" s="23" t="s">
        <v>327</v>
      </c>
      <c r="E59" s="23" t="s">
        <v>328</v>
      </c>
      <c r="F59" s="23" t="s">
        <v>104</v>
      </c>
      <c r="G59" s="23" t="s">
        <v>208</v>
      </c>
      <c r="H59" s="23" t="s">
        <v>329</v>
      </c>
      <c r="I59" s="23">
        <v>48.1</v>
      </c>
      <c r="J59" s="23"/>
      <c r="K59" s="37"/>
      <c r="L59" s="37">
        <v>40.74</v>
      </c>
      <c r="M59" s="23">
        <v>7.36</v>
      </c>
      <c r="N59" s="41" t="s">
        <v>330</v>
      </c>
      <c r="O59" s="24" t="s">
        <v>314</v>
      </c>
      <c r="P59" s="38" t="s">
        <v>331</v>
      </c>
      <c r="Q59" s="49">
        <v>44743</v>
      </c>
      <c r="R59" s="49">
        <v>44752</v>
      </c>
      <c r="S59" s="49">
        <v>44824</v>
      </c>
      <c r="T59" s="49">
        <v>44834</v>
      </c>
      <c r="U59" s="19"/>
    </row>
    <row r="60" s="1" customFormat="1" ht="70" customHeight="1" spans="1:21">
      <c r="A60" s="23">
        <v>10</v>
      </c>
      <c r="B60" s="19" t="s">
        <v>100</v>
      </c>
      <c r="C60" s="19" t="s">
        <v>101</v>
      </c>
      <c r="D60" s="23" t="s">
        <v>332</v>
      </c>
      <c r="E60" s="23" t="s">
        <v>333</v>
      </c>
      <c r="F60" s="23" t="s">
        <v>104</v>
      </c>
      <c r="G60" s="23" t="s">
        <v>208</v>
      </c>
      <c r="H60" s="23" t="s">
        <v>334</v>
      </c>
      <c r="I60" s="23">
        <v>50</v>
      </c>
      <c r="J60" s="23"/>
      <c r="K60" s="37"/>
      <c r="L60" s="37"/>
      <c r="M60" s="23">
        <v>50</v>
      </c>
      <c r="N60" s="41" t="s">
        <v>330</v>
      </c>
      <c r="O60" s="24" t="s">
        <v>314</v>
      </c>
      <c r="P60" s="38" t="s">
        <v>331</v>
      </c>
      <c r="Q60" s="49">
        <v>44743</v>
      </c>
      <c r="R60" s="49">
        <v>44752</v>
      </c>
      <c r="S60" s="49">
        <v>44824</v>
      </c>
      <c r="T60" s="49">
        <v>44834</v>
      </c>
      <c r="U60" s="19"/>
    </row>
    <row r="61" s="1" customFormat="1" ht="70" customHeight="1" spans="1:21">
      <c r="A61" s="23">
        <v>11</v>
      </c>
      <c r="B61" s="19" t="s">
        <v>100</v>
      </c>
      <c r="C61" s="19" t="s">
        <v>101</v>
      </c>
      <c r="D61" s="23" t="s">
        <v>335</v>
      </c>
      <c r="E61" s="23" t="s">
        <v>336</v>
      </c>
      <c r="F61" s="23" t="s">
        <v>104</v>
      </c>
      <c r="G61" s="23" t="s">
        <v>156</v>
      </c>
      <c r="H61" s="23" t="s">
        <v>337</v>
      </c>
      <c r="I61" s="23">
        <v>57.8</v>
      </c>
      <c r="J61" s="23"/>
      <c r="K61" s="37"/>
      <c r="L61" s="37"/>
      <c r="M61" s="23">
        <v>57.8</v>
      </c>
      <c r="N61" s="41" t="s">
        <v>338</v>
      </c>
      <c r="O61" s="24" t="s">
        <v>339</v>
      </c>
      <c r="P61" s="38" t="s">
        <v>340</v>
      </c>
      <c r="Q61" s="49">
        <v>44743</v>
      </c>
      <c r="R61" s="49">
        <v>44752</v>
      </c>
      <c r="S61" s="49">
        <v>44824</v>
      </c>
      <c r="T61" s="49">
        <v>44834</v>
      </c>
      <c r="U61" s="19"/>
    </row>
    <row r="62" s="1" customFormat="1" ht="70" customHeight="1" spans="1:21">
      <c r="A62" s="23">
        <v>12</v>
      </c>
      <c r="B62" s="19" t="s">
        <v>100</v>
      </c>
      <c r="C62" s="19" t="s">
        <v>101</v>
      </c>
      <c r="D62" s="23" t="s">
        <v>341</v>
      </c>
      <c r="E62" s="24" t="s">
        <v>342</v>
      </c>
      <c r="F62" s="23" t="s">
        <v>104</v>
      </c>
      <c r="G62" s="23" t="s">
        <v>156</v>
      </c>
      <c r="H62" s="23" t="s">
        <v>343</v>
      </c>
      <c r="I62" s="23">
        <v>38.5</v>
      </c>
      <c r="J62" s="23"/>
      <c r="K62" s="37"/>
      <c r="L62" s="37"/>
      <c r="M62" s="23">
        <v>38.5</v>
      </c>
      <c r="N62" s="41" t="s">
        <v>338</v>
      </c>
      <c r="O62" s="24" t="s">
        <v>299</v>
      </c>
      <c r="P62" s="38" t="s">
        <v>344</v>
      </c>
      <c r="Q62" s="49">
        <v>44743</v>
      </c>
      <c r="R62" s="49">
        <v>44752</v>
      </c>
      <c r="S62" s="49">
        <v>44824</v>
      </c>
      <c r="T62" s="49">
        <v>44834</v>
      </c>
      <c r="U62" s="19"/>
    </row>
    <row r="63" s="1" customFormat="1" ht="70" customHeight="1" spans="1:21">
      <c r="A63" s="23">
        <v>13</v>
      </c>
      <c r="B63" s="19" t="s">
        <v>100</v>
      </c>
      <c r="C63" s="19" t="s">
        <v>101</v>
      </c>
      <c r="D63" s="23" t="s">
        <v>345</v>
      </c>
      <c r="E63" s="23" t="s">
        <v>346</v>
      </c>
      <c r="F63" s="23" t="s">
        <v>104</v>
      </c>
      <c r="G63" s="23" t="s">
        <v>222</v>
      </c>
      <c r="H63" s="23" t="s">
        <v>347</v>
      </c>
      <c r="I63" s="23">
        <v>65.5</v>
      </c>
      <c r="J63" s="23"/>
      <c r="K63" s="37"/>
      <c r="L63" s="37"/>
      <c r="M63" s="23">
        <v>65.5</v>
      </c>
      <c r="N63" s="41" t="s">
        <v>348</v>
      </c>
      <c r="O63" s="24" t="s">
        <v>349</v>
      </c>
      <c r="P63" s="38" t="s">
        <v>350</v>
      </c>
      <c r="Q63" s="49">
        <v>44743</v>
      </c>
      <c r="R63" s="49">
        <v>44752</v>
      </c>
      <c r="S63" s="49">
        <v>44824</v>
      </c>
      <c r="T63" s="49">
        <v>44834</v>
      </c>
      <c r="U63" s="19"/>
    </row>
    <row r="64" s="1" customFormat="1" ht="70" customHeight="1" spans="1:21">
      <c r="A64" s="23">
        <v>14</v>
      </c>
      <c r="B64" s="19" t="s">
        <v>100</v>
      </c>
      <c r="C64" s="19" t="s">
        <v>101</v>
      </c>
      <c r="D64" s="23" t="s">
        <v>351</v>
      </c>
      <c r="E64" s="23" t="s">
        <v>352</v>
      </c>
      <c r="F64" s="23" t="s">
        <v>104</v>
      </c>
      <c r="G64" s="23" t="s">
        <v>222</v>
      </c>
      <c r="H64" s="23" t="s">
        <v>353</v>
      </c>
      <c r="I64" s="23">
        <v>38.5</v>
      </c>
      <c r="J64" s="23"/>
      <c r="K64" s="37"/>
      <c r="L64" s="37"/>
      <c r="M64" s="23">
        <v>38.5</v>
      </c>
      <c r="N64" s="41" t="s">
        <v>348</v>
      </c>
      <c r="O64" s="24" t="s">
        <v>354</v>
      </c>
      <c r="P64" s="38" t="s">
        <v>355</v>
      </c>
      <c r="Q64" s="49">
        <v>44743</v>
      </c>
      <c r="R64" s="49">
        <v>44752</v>
      </c>
      <c r="S64" s="49">
        <v>44824</v>
      </c>
      <c r="T64" s="49">
        <v>44834</v>
      </c>
      <c r="U64" s="19"/>
    </row>
    <row r="65" s="1" customFormat="1" ht="70" customHeight="1" spans="1:21">
      <c r="A65" s="23">
        <v>15</v>
      </c>
      <c r="B65" s="19" t="s">
        <v>100</v>
      </c>
      <c r="C65" s="19" t="s">
        <v>101</v>
      </c>
      <c r="D65" s="23" t="s">
        <v>356</v>
      </c>
      <c r="E65" s="23" t="s">
        <v>357</v>
      </c>
      <c r="F65" s="23" t="s">
        <v>104</v>
      </c>
      <c r="G65" s="23" t="s">
        <v>246</v>
      </c>
      <c r="H65" s="23" t="s">
        <v>358</v>
      </c>
      <c r="I65" s="23">
        <v>52.8</v>
      </c>
      <c r="J65" s="23"/>
      <c r="K65" s="37"/>
      <c r="L65" s="37"/>
      <c r="M65" s="23">
        <v>52.8</v>
      </c>
      <c r="N65" s="41" t="s">
        <v>359</v>
      </c>
      <c r="O65" s="24" t="s">
        <v>360</v>
      </c>
      <c r="P65" s="38" t="s">
        <v>361</v>
      </c>
      <c r="Q65" s="49">
        <v>44743</v>
      </c>
      <c r="R65" s="49">
        <v>44752</v>
      </c>
      <c r="S65" s="49">
        <v>44824</v>
      </c>
      <c r="T65" s="49">
        <v>44834</v>
      </c>
      <c r="U65" s="19"/>
    </row>
    <row r="66" s="1" customFormat="1" ht="70" customHeight="1" spans="1:21">
      <c r="A66" s="23">
        <v>16</v>
      </c>
      <c r="B66" s="19" t="s">
        <v>100</v>
      </c>
      <c r="C66" s="19" t="s">
        <v>101</v>
      </c>
      <c r="D66" s="23" t="s">
        <v>362</v>
      </c>
      <c r="E66" s="23" t="s">
        <v>363</v>
      </c>
      <c r="F66" s="23" t="s">
        <v>104</v>
      </c>
      <c r="G66" s="23" t="s">
        <v>246</v>
      </c>
      <c r="H66" s="23" t="s">
        <v>254</v>
      </c>
      <c r="I66" s="23">
        <v>52.6</v>
      </c>
      <c r="J66" s="23"/>
      <c r="K66" s="37"/>
      <c r="L66" s="37"/>
      <c r="M66" s="23">
        <v>52.6</v>
      </c>
      <c r="N66" s="41" t="s">
        <v>359</v>
      </c>
      <c r="O66" s="24" t="s">
        <v>354</v>
      </c>
      <c r="P66" s="38" t="s">
        <v>364</v>
      </c>
      <c r="Q66" s="49">
        <v>44743</v>
      </c>
      <c r="R66" s="49">
        <v>44752</v>
      </c>
      <c r="S66" s="49">
        <v>44824</v>
      </c>
      <c r="T66" s="49">
        <v>44834</v>
      </c>
      <c r="U66" s="19"/>
    </row>
    <row r="67" s="1" customFormat="1" ht="70" customHeight="1" spans="1:21">
      <c r="A67" s="23">
        <v>17</v>
      </c>
      <c r="B67" s="19" t="s">
        <v>100</v>
      </c>
      <c r="C67" s="19" t="s">
        <v>101</v>
      </c>
      <c r="D67" s="23" t="s">
        <v>365</v>
      </c>
      <c r="E67" s="23" t="s">
        <v>366</v>
      </c>
      <c r="F67" s="23" t="s">
        <v>104</v>
      </c>
      <c r="G67" s="23" t="s">
        <v>113</v>
      </c>
      <c r="H67" s="23" t="s">
        <v>367</v>
      </c>
      <c r="I67" s="23">
        <v>77</v>
      </c>
      <c r="J67" s="23"/>
      <c r="K67" s="37"/>
      <c r="L67" s="37"/>
      <c r="M67" s="23">
        <v>77</v>
      </c>
      <c r="N67" s="41" t="s">
        <v>368</v>
      </c>
      <c r="O67" s="24" t="s">
        <v>369</v>
      </c>
      <c r="P67" s="38" t="s">
        <v>370</v>
      </c>
      <c r="Q67" s="49">
        <v>44743</v>
      </c>
      <c r="R67" s="49">
        <v>44752</v>
      </c>
      <c r="S67" s="49">
        <v>44824</v>
      </c>
      <c r="T67" s="49">
        <v>44834</v>
      </c>
      <c r="U67" s="19"/>
    </row>
    <row r="68" s="1" customFormat="1" ht="70" customHeight="1" spans="1:21">
      <c r="A68" s="23">
        <v>18</v>
      </c>
      <c r="B68" s="19" t="s">
        <v>100</v>
      </c>
      <c r="C68" s="19" t="s">
        <v>101</v>
      </c>
      <c r="D68" s="23" t="s">
        <v>371</v>
      </c>
      <c r="E68" s="24" t="s">
        <v>372</v>
      </c>
      <c r="F68" s="23" t="s">
        <v>104</v>
      </c>
      <c r="G68" s="23" t="s">
        <v>113</v>
      </c>
      <c r="H68" s="23" t="s">
        <v>373</v>
      </c>
      <c r="I68" s="23">
        <v>57.8</v>
      </c>
      <c r="J68" s="23"/>
      <c r="K68" s="37"/>
      <c r="L68" s="37"/>
      <c r="M68" s="23">
        <v>57.8</v>
      </c>
      <c r="N68" s="41" t="s">
        <v>368</v>
      </c>
      <c r="O68" s="24" t="s">
        <v>374</v>
      </c>
      <c r="P68" s="38" t="s">
        <v>375</v>
      </c>
      <c r="Q68" s="49">
        <v>44743</v>
      </c>
      <c r="R68" s="49">
        <v>44752</v>
      </c>
      <c r="S68" s="49">
        <v>44824</v>
      </c>
      <c r="T68" s="49">
        <v>44834</v>
      </c>
      <c r="U68" s="19"/>
    </row>
    <row r="69" s="1" customFormat="1" ht="70" customHeight="1" spans="1:21">
      <c r="A69" s="23">
        <v>19</v>
      </c>
      <c r="B69" s="19" t="s">
        <v>100</v>
      </c>
      <c r="C69" s="19" t="s">
        <v>101</v>
      </c>
      <c r="D69" s="23" t="s">
        <v>376</v>
      </c>
      <c r="E69" s="24" t="s">
        <v>377</v>
      </c>
      <c r="F69" s="23" t="s">
        <v>104</v>
      </c>
      <c r="G69" s="23" t="s">
        <v>143</v>
      </c>
      <c r="H69" s="23" t="s">
        <v>378</v>
      </c>
      <c r="I69" s="23">
        <v>77</v>
      </c>
      <c r="J69" s="23"/>
      <c r="K69" s="37"/>
      <c r="L69" s="37"/>
      <c r="M69" s="23">
        <v>77</v>
      </c>
      <c r="N69" s="41" t="s">
        <v>379</v>
      </c>
      <c r="O69" s="24" t="s">
        <v>380</v>
      </c>
      <c r="P69" s="38" t="s">
        <v>381</v>
      </c>
      <c r="Q69" s="49">
        <v>44743</v>
      </c>
      <c r="R69" s="49">
        <v>44752</v>
      </c>
      <c r="S69" s="49">
        <v>44824</v>
      </c>
      <c r="T69" s="49">
        <v>44834</v>
      </c>
      <c r="U69" s="19"/>
    </row>
    <row r="70" s="1" customFormat="1" ht="70" customHeight="1" spans="1:21">
      <c r="A70" s="23">
        <v>20</v>
      </c>
      <c r="B70" s="19" t="s">
        <v>100</v>
      </c>
      <c r="C70" s="19" t="s">
        <v>101</v>
      </c>
      <c r="D70" s="51" t="s">
        <v>382</v>
      </c>
      <c r="E70" s="52" t="s">
        <v>383</v>
      </c>
      <c r="F70" s="23" t="s">
        <v>104</v>
      </c>
      <c r="G70" s="23" t="s">
        <v>149</v>
      </c>
      <c r="H70" s="23" t="s">
        <v>384</v>
      </c>
      <c r="I70" s="51">
        <v>77</v>
      </c>
      <c r="J70" s="23"/>
      <c r="K70" s="37"/>
      <c r="L70" s="37"/>
      <c r="M70" s="23">
        <v>77</v>
      </c>
      <c r="N70" s="41" t="s">
        <v>385</v>
      </c>
      <c r="O70" s="24" t="s">
        <v>354</v>
      </c>
      <c r="P70" s="38" t="s">
        <v>364</v>
      </c>
      <c r="Q70" s="49">
        <v>44743</v>
      </c>
      <c r="R70" s="49">
        <v>44752</v>
      </c>
      <c r="S70" s="49">
        <v>44824</v>
      </c>
      <c r="T70" s="49">
        <v>44834</v>
      </c>
      <c r="U70" s="19"/>
    </row>
    <row r="71" s="1" customFormat="1" ht="70" customHeight="1" spans="1:21">
      <c r="A71" s="23">
        <v>21</v>
      </c>
      <c r="B71" s="19" t="s">
        <v>100</v>
      </c>
      <c r="C71" s="19" t="s">
        <v>101</v>
      </c>
      <c r="D71" s="23" t="s">
        <v>386</v>
      </c>
      <c r="E71" s="24" t="s">
        <v>387</v>
      </c>
      <c r="F71" s="23" t="s">
        <v>104</v>
      </c>
      <c r="G71" s="23" t="s">
        <v>123</v>
      </c>
      <c r="H71" s="23" t="s">
        <v>388</v>
      </c>
      <c r="I71" s="23">
        <v>38.5</v>
      </c>
      <c r="J71" s="23"/>
      <c r="K71" s="37"/>
      <c r="L71" s="37"/>
      <c r="M71" s="23">
        <v>38.5</v>
      </c>
      <c r="N71" s="41" t="s">
        <v>389</v>
      </c>
      <c r="O71" s="24" t="s">
        <v>390</v>
      </c>
      <c r="P71" s="38" t="s">
        <v>364</v>
      </c>
      <c r="Q71" s="49">
        <v>44743</v>
      </c>
      <c r="R71" s="49">
        <v>44752</v>
      </c>
      <c r="S71" s="49">
        <v>44824</v>
      </c>
      <c r="T71" s="49">
        <v>44834</v>
      </c>
      <c r="U71" s="19"/>
    </row>
    <row r="72" s="1" customFormat="1" ht="70" customHeight="1" spans="1:21">
      <c r="A72" s="23">
        <v>22</v>
      </c>
      <c r="B72" s="19" t="s">
        <v>100</v>
      </c>
      <c r="C72" s="19" t="s">
        <v>101</v>
      </c>
      <c r="D72" s="23" t="s">
        <v>391</v>
      </c>
      <c r="E72" s="24" t="s">
        <v>392</v>
      </c>
      <c r="F72" s="23" t="s">
        <v>104</v>
      </c>
      <c r="G72" s="23" t="s">
        <v>123</v>
      </c>
      <c r="H72" s="23" t="s">
        <v>393</v>
      </c>
      <c r="I72" s="23">
        <v>38.5</v>
      </c>
      <c r="J72" s="23"/>
      <c r="K72" s="37"/>
      <c r="L72" s="37"/>
      <c r="M72" s="23">
        <v>38.5</v>
      </c>
      <c r="N72" s="41" t="s">
        <v>389</v>
      </c>
      <c r="O72" s="24" t="s">
        <v>314</v>
      </c>
      <c r="P72" s="38" t="s">
        <v>394</v>
      </c>
      <c r="Q72" s="49">
        <v>44743</v>
      </c>
      <c r="R72" s="49">
        <v>44752</v>
      </c>
      <c r="S72" s="49">
        <v>44824</v>
      </c>
      <c r="T72" s="49">
        <v>44834</v>
      </c>
      <c r="U72" s="19"/>
    </row>
    <row r="73" s="1" customFormat="1" ht="70" customHeight="1" spans="1:21">
      <c r="A73" s="23">
        <v>23</v>
      </c>
      <c r="B73" s="19" t="s">
        <v>100</v>
      </c>
      <c r="C73" s="19" t="s">
        <v>101</v>
      </c>
      <c r="D73" s="23" t="s">
        <v>395</v>
      </c>
      <c r="E73" s="24" t="s">
        <v>396</v>
      </c>
      <c r="F73" s="23" t="s">
        <v>104</v>
      </c>
      <c r="G73" s="23" t="s">
        <v>397</v>
      </c>
      <c r="H73" s="23" t="s">
        <v>398</v>
      </c>
      <c r="I73" s="23">
        <v>38.5</v>
      </c>
      <c r="J73" s="23"/>
      <c r="K73" s="37"/>
      <c r="L73" s="37"/>
      <c r="M73" s="23">
        <v>38.5</v>
      </c>
      <c r="N73" s="41" t="s">
        <v>399</v>
      </c>
      <c r="O73" s="24" t="s">
        <v>314</v>
      </c>
      <c r="P73" s="38" t="s">
        <v>394</v>
      </c>
      <c r="Q73" s="49">
        <v>44743</v>
      </c>
      <c r="R73" s="49">
        <v>44752</v>
      </c>
      <c r="S73" s="49">
        <v>44824</v>
      </c>
      <c r="T73" s="49">
        <v>44834</v>
      </c>
      <c r="U73" s="19"/>
    </row>
    <row r="74" s="1" customFormat="1" ht="70" customHeight="1" spans="1:21">
      <c r="A74" s="23">
        <v>24</v>
      </c>
      <c r="B74" s="19" t="s">
        <v>100</v>
      </c>
      <c r="C74" s="19" t="s">
        <v>101</v>
      </c>
      <c r="D74" s="23" t="s">
        <v>400</v>
      </c>
      <c r="E74" s="24" t="s">
        <v>401</v>
      </c>
      <c r="F74" s="23" t="s">
        <v>104</v>
      </c>
      <c r="G74" s="23" t="s">
        <v>397</v>
      </c>
      <c r="H74" s="23" t="s">
        <v>402</v>
      </c>
      <c r="I74" s="23">
        <v>38</v>
      </c>
      <c r="J74" s="23"/>
      <c r="K74" s="37"/>
      <c r="L74" s="37"/>
      <c r="M74" s="23">
        <v>38</v>
      </c>
      <c r="N74" s="41" t="s">
        <v>399</v>
      </c>
      <c r="O74" s="24" t="s">
        <v>354</v>
      </c>
      <c r="P74" s="38" t="s">
        <v>364</v>
      </c>
      <c r="Q74" s="49">
        <v>44743</v>
      </c>
      <c r="R74" s="49">
        <v>44752</v>
      </c>
      <c r="S74" s="49">
        <v>44824</v>
      </c>
      <c r="T74" s="49">
        <v>44834</v>
      </c>
      <c r="U74" s="19"/>
    </row>
    <row r="75" s="1" customFormat="1" ht="70" customHeight="1" spans="1:21">
      <c r="A75" s="23">
        <v>25</v>
      </c>
      <c r="B75" s="19" t="s">
        <v>100</v>
      </c>
      <c r="C75" s="19" t="s">
        <v>101</v>
      </c>
      <c r="D75" s="23" t="s">
        <v>403</v>
      </c>
      <c r="E75" s="24" t="s">
        <v>404</v>
      </c>
      <c r="F75" s="23" t="s">
        <v>104</v>
      </c>
      <c r="G75" s="23" t="s">
        <v>405</v>
      </c>
      <c r="H75" s="23" t="s">
        <v>406</v>
      </c>
      <c r="I75" s="23">
        <v>110</v>
      </c>
      <c r="J75" s="23"/>
      <c r="K75" s="37"/>
      <c r="L75" s="37"/>
      <c r="M75" s="23">
        <v>110</v>
      </c>
      <c r="N75" s="41" t="s">
        <v>407</v>
      </c>
      <c r="O75" s="24" t="s">
        <v>408</v>
      </c>
      <c r="P75" s="38" t="s">
        <v>409</v>
      </c>
      <c r="Q75" s="49">
        <v>44743</v>
      </c>
      <c r="R75" s="49">
        <v>44752</v>
      </c>
      <c r="S75" s="49">
        <v>44824</v>
      </c>
      <c r="T75" s="49">
        <v>44834</v>
      </c>
      <c r="U75" s="19"/>
    </row>
    <row r="76" s="1" customFormat="1" ht="70" customHeight="1" spans="1:21">
      <c r="A76" s="23">
        <v>26</v>
      </c>
      <c r="B76" s="19" t="s">
        <v>100</v>
      </c>
      <c r="C76" s="19" t="s">
        <v>101</v>
      </c>
      <c r="D76" s="23" t="s">
        <v>410</v>
      </c>
      <c r="E76" s="24" t="s">
        <v>411</v>
      </c>
      <c r="F76" s="23" t="s">
        <v>104</v>
      </c>
      <c r="G76" s="23" t="s">
        <v>105</v>
      </c>
      <c r="H76" s="23" t="s">
        <v>412</v>
      </c>
      <c r="I76" s="23">
        <v>119</v>
      </c>
      <c r="J76" s="23"/>
      <c r="K76" s="37"/>
      <c r="L76" s="37"/>
      <c r="M76" s="23">
        <v>119</v>
      </c>
      <c r="N76" s="41" t="s">
        <v>319</v>
      </c>
      <c r="O76" s="24" t="s">
        <v>413</v>
      </c>
      <c r="P76" s="38" t="s">
        <v>414</v>
      </c>
      <c r="Q76" s="49">
        <v>44743</v>
      </c>
      <c r="R76" s="49">
        <v>44752</v>
      </c>
      <c r="S76" s="49">
        <v>44824</v>
      </c>
      <c r="T76" s="49">
        <v>44834</v>
      </c>
      <c r="U76" s="19"/>
    </row>
    <row r="77" s="1" customFormat="1" ht="70" customHeight="1" spans="1:21">
      <c r="A77" s="23">
        <v>27</v>
      </c>
      <c r="B77" s="19" t="s">
        <v>100</v>
      </c>
      <c r="C77" s="19" t="s">
        <v>101</v>
      </c>
      <c r="D77" s="23" t="s">
        <v>415</v>
      </c>
      <c r="E77" s="24" t="s">
        <v>416</v>
      </c>
      <c r="F77" s="23" t="s">
        <v>104</v>
      </c>
      <c r="G77" s="23" t="s">
        <v>175</v>
      </c>
      <c r="H77" s="23" t="s">
        <v>184</v>
      </c>
      <c r="I77" s="23">
        <v>77</v>
      </c>
      <c r="J77" s="23"/>
      <c r="K77" s="37"/>
      <c r="L77" s="37"/>
      <c r="M77" s="23">
        <v>77</v>
      </c>
      <c r="N77" s="41" t="s">
        <v>298</v>
      </c>
      <c r="O77" s="24" t="s">
        <v>299</v>
      </c>
      <c r="P77" s="38" t="s">
        <v>364</v>
      </c>
      <c r="Q77" s="49">
        <v>44743</v>
      </c>
      <c r="R77" s="49">
        <v>44752</v>
      </c>
      <c r="S77" s="49">
        <v>44824</v>
      </c>
      <c r="T77" s="49">
        <v>44834</v>
      </c>
      <c r="U77" s="19"/>
    </row>
    <row r="78" s="1" customFormat="1" ht="70" customHeight="1" spans="1:21">
      <c r="A78" s="23">
        <v>28</v>
      </c>
      <c r="B78" s="19" t="s">
        <v>100</v>
      </c>
      <c r="C78" s="19" t="s">
        <v>101</v>
      </c>
      <c r="D78" s="23" t="s">
        <v>417</v>
      </c>
      <c r="E78" s="24" t="s">
        <v>418</v>
      </c>
      <c r="F78" s="23" t="s">
        <v>104</v>
      </c>
      <c r="G78" s="23" t="s">
        <v>246</v>
      </c>
      <c r="H78" s="23" t="s">
        <v>419</v>
      </c>
      <c r="I78" s="23">
        <v>140</v>
      </c>
      <c r="J78" s="23"/>
      <c r="K78" s="37"/>
      <c r="L78" s="37"/>
      <c r="M78" s="23">
        <v>140</v>
      </c>
      <c r="N78" s="41" t="s">
        <v>359</v>
      </c>
      <c r="O78" s="23" t="s">
        <v>420</v>
      </c>
      <c r="P78" s="23" t="s">
        <v>420</v>
      </c>
      <c r="Q78" s="49">
        <v>44743</v>
      </c>
      <c r="R78" s="49">
        <v>44752</v>
      </c>
      <c r="S78" s="49">
        <v>44824</v>
      </c>
      <c r="T78" s="49">
        <v>44834</v>
      </c>
      <c r="U78" s="19"/>
    </row>
    <row r="79" s="1" customFormat="1" ht="70" customHeight="1" spans="1:21">
      <c r="A79" s="23">
        <v>29</v>
      </c>
      <c r="B79" s="19" t="s">
        <v>100</v>
      </c>
      <c r="C79" s="19" t="s">
        <v>101</v>
      </c>
      <c r="D79" s="23" t="s">
        <v>386</v>
      </c>
      <c r="E79" s="23" t="s">
        <v>421</v>
      </c>
      <c r="F79" s="23" t="s">
        <v>104</v>
      </c>
      <c r="G79" s="23" t="s">
        <v>123</v>
      </c>
      <c r="H79" s="23" t="s">
        <v>388</v>
      </c>
      <c r="I79" s="23">
        <v>28.9</v>
      </c>
      <c r="J79" s="37"/>
      <c r="K79" s="37"/>
      <c r="L79" s="37"/>
      <c r="M79" s="23">
        <v>28.9</v>
      </c>
      <c r="N79" s="23" t="s">
        <v>422</v>
      </c>
      <c r="O79" s="23" t="s">
        <v>423</v>
      </c>
      <c r="P79" s="38" t="s">
        <v>424</v>
      </c>
      <c r="Q79" s="49">
        <v>44743</v>
      </c>
      <c r="R79" s="49">
        <v>44752</v>
      </c>
      <c r="S79" s="49">
        <v>44824</v>
      </c>
      <c r="T79" s="49">
        <v>44834</v>
      </c>
      <c r="U79" s="19"/>
    </row>
    <row r="80" s="1" customFormat="1" ht="70" customHeight="1" spans="1:21">
      <c r="A80" s="23">
        <v>30</v>
      </c>
      <c r="B80" s="19" t="s">
        <v>100</v>
      </c>
      <c r="C80" s="19" t="s">
        <v>101</v>
      </c>
      <c r="D80" s="23" t="s">
        <v>395</v>
      </c>
      <c r="E80" s="23" t="s">
        <v>425</v>
      </c>
      <c r="F80" s="23" t="s">
        <v>104</v>
      </c>
      <c r="G80" s="23" t="s">
        <v>397</v>
      </c>
      <c r="H80" s="23" t="s">
        <v>398</v>
      </c>
      <c r="I80" s="23">
        <v>57.8</v>
      </c>
      <c r="J80" s="37"/>
      <c r="K80" s="37"/>
      <c r="L80" s="37"/>
      <c r="M80" s="23">
        <v>57.8</v>
      </c>
      <c r="N80" s="23" t="s">
        <v>426</v>
      </c>
      <c r="O80" s="23" t="s">
        <v>427</v>
      </c>
      <c r="P80" s="38" t="s">
        <v>428</v>
      </c>
      <c r="Q80" s="49">
        <v>44743</v>
      </c>
      <c r="R80" s="49">
        <v>44752</v>
      </c>
      <c r="S80" s="49">
        <v>44824</v>
      </c>
      <c r="T80" s="49">
        <v>44834</v>
      </c>
      <c r="U80" s="19"/>
    </row>
    <row r="81" s="1" customFormat="1" ht="70" customHeight="1" spans="1:21">
      <c r="A81" s="23">
        <v>31</v>
      </c>
      <c r="B81" s="19" t="s">
        <v>100</v>
      </c>
      <c r="C81" s="19" t="s">
        <v>101</v>
      </c>
      <c r="D81" s="23" t="s">
        <v>429</v>
      </c>
      <c r="E81" s="23" t="s">
        <v>430</v>
      </c>
      <c r="F81" s="23" t="s">
        <v>104</v>
      </c>
      <c r="G81" s="23" t="s">
        <v>217</v>
      </c>
      <c r="H81" s="23" t="s">
        <v>412</v>
      </c>
      <c r="I81" s="23">
        <v>49</v>
      </c>
      <c r="J81" s="37"/>
      <c r="K81" s="37"/>
      <c r="L81" s="37"/>
      <c r="M81" s="23">
        <v>49</v>
      </c>
      <c r="N81" s="23" t="s">
        <v>431</v>
      </c>
      <c r="O81" s="23" t="s">
        <v>432</v>
      </c>
      <c r="P81" s="38" t="s">
        <v>433</v>
      </c>
      <c r="Q81" s="49">
        <v>44743</v>
      </c>
      <c r="R81" s="49">
        <v>44752</v>
      </c>
      <c r="S81" s="49">
        <v>44824</v>
      </c>
      <c r="T81" s="49">
        <v>44834</v>
      </c>
      <c r="U81" s="19"/>
    </row>
    <row r="82" s="1" customFormat="1" ht="70" customHeight="1" spans="1:21">
      <c r="A82" s="23">
        <v>32</v>
      </c>
      <c r="B82" s="19" t="s">
        <v>100</v>
      </c>
      <c r="C82" s="19" t="s">
        <v>101</v>
      </c>
      <c r="D82" s="23" t="s">
        <v>434</v>
      </c>
      <c r="E82" s="23" t="s">
        <v>435</v>
      </c>
      <c r="F82" s="23" t="s">
        <v>104</v>
      </c>
      <c r="G82" s="23" t="s">
        <v>234</v>
      </c>
      <c r="H82" s="23" t="s">
        <v>436</v>
      </c>
      <c r="I82" s="23">
        <v>103.95</v>
      </c>
      <c r="J82" s="37"/>
      <c r="K82" s="37"/>
      <c r="L82" s="37"/>
      <c r="M82" s="23">
        <v>103.95</v>
      </c>
      <c r="N82" s="23" t="s">
        <v>437</v>
      </c>
      <c r="O82" s="23" t="s">
        <v>438</v>
      </c>
      <c r="P82" s="38" t="s">
        <v>439</v>
      </c>
      <c r="Q82" s="49">
        <v>44743</v>
      </c>
      <c r="R82" s="49">
        <v>44752</v>
      </c>
      <c r="S82" s="49">
        <v>44824</v>
      </c>
      <c r="T82" s="49">
        <v>44834</v>
      </c>
      <c r="U82" s="19"/>
    </row>
    <row r="83" s="1" customFormat="1" ht="70" customHeight="1" spans="1:21">
      <c r="A83" s="23">
        <v>33</v>
      </c>
      <c r="B83" s="19" t="s">
        <v>100</v>
      </c>
      <c r="C83" s="19" t="s">
        <v>101</v>
      </c>
      <c r="D83" s="23" t="s">
        <v>440</v>
      </c>
      <c r="E83" s="23" t="s">
        <v>441</v>
      </c>
      <c r="F83" s="23" t="s">
        <v>104</v>
      </c>
      <c r="G83" s="23" t="s">
        <v>234</v>
      </c>
      <c r="H83" s="23" t="s">
        <v>442</v>
      </c>
      <c r="I83" s="23">
        <v>31.24</v>
      </c>
      <c r="J83" s="37"/>
      <c r="K83" s="37"/>
      <c r="L83" s="37"/>
      <c r="M83" s="23">
        <v>31.24</v>
      </c>
      <c r="N83" s="23" t="s">
        <v>437</v>
      </c>
      <c r="O83" s="23" t="s">
        <v>443</v>
      </c>
      <c r="P83" s="38" t="s">
        <v>444</v>
      </c>
      <c r="Q83" s="49">
        <v>44743</v>
      </c>
      <c r="R83" s="49">
        <v>44752</v>
      </c>
      <c r="S83" s="49">
        <v>44824</v>
      </c>
      <c r="T83" s="49">
        <v>44834</v>
      </c>
      <c r="U83" s="19"/>
    </row>
    <row r="84" s="1" customFormat="1" ht="70" customHeight="1" spans="1:21">
      <c r="A84" s="23">
        <v>34</v>
      </c>
      <c r="B84" s="19" t="s">
        <v>100</v>
      </c>
      <c r="C84" s="19" t="s">
        <v>101</v>
      </c>
      <c r="D84" s="23" t="s">
        <v>445</v>
      </c>
      <c r="E84" s="23" t="s">
        <v>446</v>
      </c>
      <c r="F84" s="23" t="s">
        <v>104</v>
      </c>
      <c r="G84" s="23" t="s">
        <v>234</v>
      </c>
      <c r="H84" s="23" t="s">
        <v>447</v>
      </c>
      <c r="I84" s="23">
        <v>43.2</v>
      </c>
      <c r="J84" s="37"/>
      <c r="K84" s="37"/>
      <c r="L84" s="37"/>
      <c r="M84" s="23">
        <v>43.2</v>
      </c>
      <c r="N84" s="23" t="s">
        <v>437</v>
      </c>
      <c r="O84" s="23" t="s">
        <v>448</v>
      </c>
      <c r="P84" s="38" t="s">
        <v>449</v>
      </c>
      <c r="Q84" s="49">
        <v>44743</v>
      </c>
      <c r="R84" s="49">
        <v>44752</v>
      </c>
      <c r="S84" s="49">
        <v>44824</v>
      </c>
      <c r="T84" s="49">
        <v>44834</v>
      </c>
      <c r="U84" s="19"/>
    </row>
    <row r="85" s="2" customFormat="1" ht="24" customHeight="1" spans="1:22">
      <c r="A85" s="19" t="s">
        <v>450</v>
      </c>
      <c r="B85" s="19"/>
      <c r="C85" s="19"/>
      <c r="D85" s="20"/>
      <c r="E85" s="19"/>
      <c r="F85" s="19"/>
      <c r="G85" s="19"/>
      <c r="H85" s="19"/>
      <c r="I85" s="19">
        <v>1543.9</v>
      </c>
      <c r="J85" s="19">
        <f>SUM(J86:J93)</f>
        <v>0</v>
      </c>
      <c r="K85" s="19">
        <f>SUM(K86:K93)</f>
        <v>0</v>
      </c>
      <c r="L85" s="19">
        <f>SUM(L86:L93)</f>
        <v>308</v>
      </c>
      <c r="M85" s="19">
        <f>SUM(M86:M93)</f>
        <v>1235.9</v>
      </c>
      <c r="N85" s="23"/>
      <c r="O85" s="23"/>
      <c r="P85" s="35"/>
      <c r="Q85" s="47"/>
      <c r="R85" s="47"/>
      <c r="S85" s="47"/>
      <c r="T85" s="47"/>
      <c r="U85" s="19"/>
      <c r="V85" s="1"/>
    </row>
    <row r="86" s="2" customFormat="1" ht="63" customHeight="1" spans="1:22">
      <c r="A86" s="23">
        <v>1</v>
      </c>
      <c r="B86" s="19" t="s">
        <v>100</v>
      </c>
      <c r="C86" s="19" t="s">
        <v>101</v>
      </c>
      <c r="D86" s="23" t="s">
        <v>451</v>
      </c>
      <c r="E86" s="23" t="s">
        <v>452</v>
      </c>
      <c r="F86" s="37" t="s">
        <v>453</v>
      </c>
      <c r="G86" s="23" t="s">
        <v>397</v>
      </c>
      <c r="H86" s="23" t="s">
        <v>454</v>
      </c>
      <c r="I86" s="23">
        <v>30</v>
      </c>
      <c r="J86" s="23"/>
      <c r="K86" s="23"/>
      <c r="L86" s="23">
        <v>30</v>
      </c>
      <c r="M86" s="37"/>
      <c r="N86" s="23" t="s">
        <v>455</v>
      </c>
      <c r="O86" s="23" t="s">
        <v>456</v>
      </c>
      <c r="P86" s="37" t="s">
        <v>457</v>
      </c>
      <c r="Q86" s="49" t="s">
        <v>110</v>
      </c>
      <c r="R86" s="49">
        <v>44635</v>
      </c>
      <c r="S86" s="49">
        <v>44666</v>
      </c>
      <c r="T86" s="49">
        <v>44671</v>
      </c>
      <c r="U86" s="19"/>
      <c r="V86" s="1"/>
    </row>
    <row r="87" s="2" customFormat="1" ht="63" customHeight="1" spans="1:22">
      <c r="A87" s="23">
        <v>2</v>
      </c>
      <c r="B87" s="19" t="s">
        <v>100</v>
      </c>
      <c r="C87" s="19" t="s">
        <v>101</v>
      </c>
      <c r="D87" s="23" t="s">
        <v>458</v>
      </c>
      <c r="E87" s="23" t="s">
        <v>459</v>
      </c>
      <c r="F87" s="37" t="s">
        <v>460</v>
      </c>
      <c r="G87" s="23" t="s">
        <v>461</v>
      </c>
      <c r="H87" s="32"/>
      <c r="I87" s="23">
        <v>600</v>
      </c>
      <c r="J87" s="19"/>
      <c r="K87" s="19"/>
      <c r="L87" s="19"/>
      <c r="M87" s="23">
        <v>600</v>
      </c>
      <c r="N87" s="41" t="s">
        <v>462</v>
      </c>
      <c r="O87" s="24" t="s">
        <v>463</v>
      </c>
      <c r="P87" s="38" t="s">
        <v>464</v>
      </c>
      <c r="Q87" s="56">
        <v>44652</v>
      </c>
      <c r="R87" s="56">
        <v>44661</v>
      </c>
      <c r="S87" s="56">
        <v>44691</v>
      </c>
      <c r="T87" s="56">
        <v>44701</v>
      </c>
      <c r="U87" s="19"/>
      <c r="V87" s="1"/>
    </row>
    <row r="88" s="2" customFormat="1" ht="62" customHeight="1" spans="1:22">
      <c r="A88" s="23">
        <v>3</v>
      </c>
      <c r="B88" s="19" t="s">
        <v>100</v>
      </c>
      <c r="C88" s="19" t="s">
        <v>101</v>
      </c>
      <c r="D88" s="23" t="s">
        <v>465</v>
      </c>
      <c r="E88" s="23" t="s">
        <v>466</v>
      </c>
      <c r="F88" s="37" t="s">
        <v>467</v>
      </c>
      <c r="G88" s="23" t="s">
        <v>468</v>
      </c>
      <c r="H88" s="23" t="s">
        <v>469</v>
      </c>
      <c r="I88" s="23">
        <v>214</v>
      </c>
      <c r="J88" s="19"/>
      <c r="K88" s="23"/>
      <c r="L88" s="23">
        <v>214</v>
      </c>
      <c r="M88" s="19"/>
      <c r="N88" s="23" t="s">
        <v>470</v>
      </c>
      <c r="O88" s="23" t="s">
        <v>471</v>
      </c>
      <c r="P88" s="37" t="s">
        <v>472</v>
      </c>
      <c r="Q88" s="56">
        <v>44661</v>
      </c>
      <c r="R88" s="56">
        <v>44671</v>
      </c>
      <c r="S88" s="56">
        <v>44742</v>
      </c>
      <c r="T88" s="56">
        <v>44752</v>
      </c>
      <c r="U88" s="19"/>
      <c r="V88" s="1"/>
    </row>
    <row r="89" s="2" customFormat="1" ht="68" customHeight="1" spans="1:22">
      <c r="A89" s="23"/>
      <c r="B89" s="19"/>
      <c r="C89" s="19"/>
      <c r="D89" s="23"/>
      <c r="E89" s="23" t="s">
        <v>473</v>
      </c>
      <c r="F89" s="37" t="s">
        <v>474</v>
      </c>
      <c r="G89" s="23" t="s">
        <v>468</v>
      </c>
      <c r="H89" s="23" t="s">
        <v>475</v>
      </c>
      <c r="I89" s="23">
        <v>60</v>
      </c>
      <c r="J89" s="19"/>
      <c r="K89" s="23"/>
      <c r="L89" s="23">
        <v>60</v>
      </c>
      <c r="M89" s="19"/>
      <c r="N89" s="23" t="s">
        <v>470</v>
      </c>
      <c r="O89" s="23" t="s">
        <v>476</v>
      </c>
      <c r="P89" s="37" t="s">
        <v>477</v>
      </c>
      <c r="Q89" s="56">
        <v>44661</v>
      </c>
      <c r="R89" s="56">
        <v>44672</v>
      </c>
      <c r="S89" s="56">
        <v>44742</v>
      </c>
      <c r="T89" s="56">
        <v>44752</v>
      </c>
      <c r="U89" s="19"/>
      <c r="V89" s="1"/>
    </row>
    <row r="90" s="3" customFormat="1" ht="90" customHeight="1" spans="1:21">
      <c r="A90" s="23"/>
      <c r="B90" s="19"/>
      <c r="C90" s="19"/>
      <c r="D90" s="23"/>
      <c r="E90" s="23" t="s">
        <v>478</v>
      </c>
      <c r="F90" s="37" t="s">
        <v>479</v>
      </c>
      <c r="G90" s="23" t="s">
        <v>105</v>
      </c>
      <c r="H90" s="23" t="s">
        <v>480</v>
      </c>
      <c r="I90" s="23">
        <v>165</v>
      </c>
      <c r="J90" s="23"/>
      <c r="K90" s="23"/>
      <c r="L90" s="23">
        <v>4</v>
      </c>
      <c r="M90" s="23">
        <v>161</v>
      </c>
      <c r="N90" s="23" t="s">
        <v>470</v>
      </c>
      <c r="O90" s="23" t="s">
        <v>481</v>
      </c>
      <c r="P90" s="23" t="s">
        <v>481</v>
      </c>
      <c r="Q90" s="56">
        <v>44762</v>
      </c>
      <c r="R90" s="56">
        <v>44772</v>
      </c>
      <c r="S90" s="56">
        <v>44834</v>
      </c>
      <c r="T90" s="56">
        <v>44844</v>
      </c>
      <c r="U90" s="54"/>
    </row>
    <row r="91" s="2" customFormat="1" ht="84" customHeight="1" spans="1:22">
      <c r="A91" s="23">
        <v>4</v>
      </c>
      <c r="B91" s="23" t="s">
        <v>100</v>
      </c>
      <c r="C91" s="23" t="s">
        <v>101</v>
      </c>
      <c r="D91" s="23" t="s">
        <v>482</v>
      </c>
      <c r="E91" s="24" t="s">
        <v>483</v>
      </c>
      <c r="F91" s="37" t="s">
        <v>484</v>
      </c>
      <c r="G91" s="23" t="s">
        <v>246</v>
      </c>
      <c r="H91" s="23" t="s">
        <v>485</v>
      </c>
      <c r="I91" s="23">
        <v>204</v>
      </c>
      <c r="J91" s="32"/>
      <c r="K91" s="23"/>
      <c r="L91" s="37"/>
      <c r="M91" s="23">
        <v>204</v>
      </c>
      <c r="N91" s="23" t="s">
        <v>486</v>
      </c>
      <c r="O91" s="24" t="s">
        <v>487</v>
      </c>
      <c r="P91" s="38" t="s">
        <v>488</v>
      </c>
      <c r="Q91" s="56">
        <v>44661</v>
      </c>
      <c r="R91" s="56">
        <v>44671</v>
      </c>
      <c r="S91" s="56">
        <v>44742</v>
      </c>
      <c r="T91" s="56">
        <v>44752</v>
      </c>
      <c r="U91" s="23"/>
      <c r="V91" s="1"/>
    </row>
    <row r="92" s="4" customFormat="1" ht="82" customHeight="1" spans="1:21">
      <c r="A92" s="23">
        <v>5</v>
      </c>
      <c r="B92" s="23" t="s">
        <v>100</v>
      </c>
      <c r="C92" s="23" t="s">
        <v>101</v>
      </c>
      <c r="D92" s="23" t="s">
        <v>489</v>
      </c>
      <c r="E92" s="23" t="s">
        <v>490</v>
      </c>
      <c r="F92" s="37" t="s">
        <v>479</v>
      </c>
      <c r="G92" s="23" t="s">
        <v>105</v>
      </c>
      <c r="H92" s="23" t="s">
        <v>491</v>
      </c>
      <c r="I92" s="23">
        <v>165</v>
      </c>
      <c r="J92" s="23"/>
      <c r="K92" s="54"/>
      <c r="L92" s="54"/>
      <c r="M92" s="23">
        <v>165</v>
      </c>
      <c r="N92" s="23" t="s">
        <v>492</v>
      </c>
      <c r="O92" s="23" t="s">
        <v>493</v>
      </c>
      <c r="P92" s="37" t="s">
        <v>494</v>
      </c>
      <c r="Q92" s="56">
        <v>44762</v>
      </c>
      <c r="R92" s="56">
        <v>44772</v>
      </c>
      <c r="S92" s="56">
        <v>44834</v>
      </c>
      <c r="T92" s="56">
        <v>44844</v>
      </c>
      <c r="U92" s="54"/>
    </row>
    <row r="93" s="4" customFormat="1" ht="81" customHeight="1" spans="1:21">
      <c r="A93" s="23">
        <v>6</v>
      </c>
      <c r="B93" s="23" t="s">
        <v>100</v>
      </c>
      <c r="C93" s="23" t="s">
        <v>101</v>
      </c>
      <c r="D93" s="23" t="s">
        <v>495</v>
      </c>
      <c r="E93" s="23" t="s">
        <v>496</v>
      </c>
      <c r="F93" s="37" t="s">
        <v>497</v>
      </c>
      <c r="G93" s="23" t="s">
        <v>123</v>
      </c>
      <c r="H93" s="23" t="s">
        <v>388</v>
      </c>
      <c r="I93" s="23">
        <v>105.9</v>
      </c>
      <c r="J93" s="23"/>
      <c r="K93" s="54"/>
      <c r="L93" s="54"/>
      <c r="M93" s="23">
        <v>105.9</v>
      </c>
      <c r="N93" s="23" t="s">
        <v>498</v>
      </c>
      <c r="O93" s="23" t="s">
        <v>499</v>
      </c>
      <c r="P93" s="37" t="s">
        <v>500</v>
      </c>
      <c r="Q93" s="56">
        <v>44762</v>
      </c>
      <c r="R93" s="56">
        <v>44772</v>
      </c>
      <c r="S93" s="56">
        <v>44834</v>
      </c>
      <c r="T93" s="56">
        <v>44844</v>
      </c>
      <c r="U93" s="54"/>
    </row>
    <row r="94" s="2" customFormat="1" ht="30" customHeight="1" spans="1:22">
      <c r="A94" s="19" t="s">
        <v>501</v>
      </c>
      <c r="B94" s="19"/>
      <c r="C94" s="19"/>
      <c r="D94" s="19"/>
      <c r="E94" s="19"/>
      <c r="F94" s="19"/>
      <c r="G94" s="19"/>
      <c r="H94" s="19"/>
      <c r="I94" s="20">
        <v>61</v>
      </c>
      <c r="J94" s="19">
        <f>SUM(J95:J97)</f>
        <v>0</v>
      </c>
      <c r="K94" s="19">
        <f>SUM(K95:K97)</f>
        <v>0</v>
      </c>
      <c r="L94" s="19">
        <f>SUM(L95:L97)</f>
        <v>0</v>
      </c>
      <c r="M94" s="19">
        <f>SUM(M95:M97)</f>
        <v>61</v>
      </c>
      <c r="N94" s="23"/>
      <c r="O94" s="32"/>
      <c r="P94" s="38"/>
      <c r="Q94" s="56"/>
      <c r="R94" s="56"/>
      <c r="S94" s="56"/>
      <c r="T94" s="56"/>
      <c r="U94" s="23"/>
      <c r="V94" s="1"/>
    </row>
    <row r="95" s="2" customFormat="1" ht="74" customHeight="1" spans="1:22">
      <c r="A95" s="23">
        <v>1</v>
      </c>
      <c r="B95" s="23" t="s">
        <v>100</v>
      </c>
      <c r="C95" s="23" t="s">
        <v>101</v>
      </c>
      <c r="D95" s="23" t="s">
        <v>502</v>
      </c>
      <c r="E95" s="23" t="s">
        <v>503</v>
      </c>
      <c r="F95" s="37" t="s">
        <v>504</v>
      </c>
      <c r="G95" s="23" t="s">
        <v>105</v>
      </c>
      <c r="H95" s="23" t="s">
        <v>491</v>
      </c>
      <c r="I95" s="23">
        <v>50</v>
      </c>
      <c r="J95" s="23"/>
      <c r="K95" s="23"/>
      <c r="L95" s="37"/>
      <c r="M95" s="23">
        <v>50</v>
      </c>
      <c r="N95" s="23" t="s">
        <v>107</v>
      </c>
      <c r="O95" s="23" t="s">
        <v>505</v>
      </c>
      <c r="P95" s="38" t="s">
        <v>506</v>
      </c>
      <c r="Q95" s="49">
        <v>44656</v>
      </c>
      <c r="R95" s="49">
        <v>44666</v>
      </c>
      <c r="S95" s="49">
        <v>44696</v>
      </c>
      <c r="T95" s="49">
        <v>44701</v>
      </c>
      <c r="U95" s="23"/>
      <c r="V95" s="1"/>
    </row>
    <row r="96" s="2" customFormat="1" ht="74" customHeight="1" spans="1:22">
      <c r="A96" s="23">
        <v>2</v>
      </c>
      <c r="B96" s="23" t="s">
        <v>100</v>
      </c>
      <c r="C96" s="23" t="s">
        <v>101</v>
      </c>
      <c r="D96" s="23" t="s">
        <v>507</v>
      </c>
      <c r="E96" s="23" t="s">
        <v>508</v>
      </c>
      <c r="F96" s="37" t="s">
        <v>509</v>
      </c>
      <c r="G96" s="23" t="s">
        <v>105</v>
      </c>
      <c r="H96" s="23" t="s">
        <v>106</v>
      </c>
      <c r="I96" s="23">
        <v>8</v>
      </c>
      <c r="J96" s="23"/>
      <c r="K96" s="23"/>
      <c r="L96" s="37"/>
      <c r="M96" s="23">
        <v>8</v>
      </c>
      <c r="N96" s="23" t="s">
        <v>107</v>
      </c>
      <c r="O96" s="23" t="s">
        <v>510</v>
      </c>
      <c r="P96" s="38" t="s">
        <v>511</v>
      </c>
      <c r="Q96" s="49" t="s">
        <v>61</v>
      </c>
      <c r="R96" s="49">
        <v>44666</v>
      </c>
      <c r="S96" s="49">
        <v>44696</v>
      </c>
      <c r="T96" s="49">
        <v>44701</v>
      </c>
      <c r="U96" s="23"/>
      <c r="V96" s="1"/>
    </row>
    <row r="97" s="1" customFormat="1" ht="70" customHeight="1" spans="1:21">
      <c r="A97" s="23">
        <v>3</v>
      </c>
      <c r="B97" s="23" t="s">
        <v>100</v>
      </c>
      <c r="C97" s="23" t="s">
        <v>101</v>
      </c>
      <c r="D97" s="23" t="s">
        <v>512</v>
      </c>
      <c r="E97" s="23" t="s">
        <v>513</v>
      </c>
      <c r="F97" s="37" t="s">
        <v>514</v>
      </c>
      <c r="G97" s="23" t="s">
        <v>105</v>
      </c>
      <c r="H97" s="23" t="s">
        <v>106</v>
      </c>
      <c r="I97" s="23">
        <v>3</v>
      </c>
      <c r="J97" s="37"/>
      <c r="K97" s="37"/>
      <c r="L97" s="37"/>
      <c r="M97" s="23">
        <v>3</v>
      </c>
      <c r="N97" s="23" t="s">
        <v>492</v>
      </c>
      <c r="O97" s="23" t="s">
        <v>515</v>
      </c>
      <c r="P97" s="38" t="s">
        <v>516</v>
      </c>
      <c r="Q97" s="56" t="s">
        <v>61</v>
      </c>
      <c r="R97" s="56">
        <v>44772</v>
      </c>
      <c r="S97" s="56">
        <v>44793</v>
      </c>
      <c r="T97" s="56">
        <v>44803</v>
      </c>
      <c r="U97" s="19"/>
    </row>
    <row r="98" s="1" customFormat="1" ht="33" customHeight="1" spans="1:21">
      <c r="A98" s="23"/>
      <c r="B98" s="23"/>
      <c r="C98" s="23"/>
      <c r="D98" s="23"/>
      <c r="E98" s="19" t="s">
        <v>517</v>
      </c>
      <c r="F98" s="37"/>
      <c r="G98" s="23"/>
      <c r="H98" s="23"/>
      <c r="I98" s="23">
        <v>637.885</v>
      </c>
      <c r="J98" s="37">
        <f>SUM(J99:J107)</f>
        <v>0</v>
      </c>
      <c r="K98" s="37">
        <f>SUM(K99:K107)</f>
        <v>113</v>
      </c>
      <c r="L98" s="37">
        <f>SUM(L99:L107)</f>
        <v>0</v>
      </c>
      <c r="M98" s="37">
        <f>SUM(M99:M107)</f>
        <v>524.885</v>
      </c>
      <c r="N98" s="23"/>
      <c r="O98" s="23"/>
      <c r="P98" s="38"/>
      <c r="Q98" s="56"/>
      <c r="R98" s="56"/>
      <c r="S98" s="56"/>
      <c r="T98" s="56"/>
      <c r="U98" s="19"/>
    </row>
    <row r="99" s="1" customFormat="1" ht="33" customHeight="1" spans="1:21">
      <c r="A99" s="23">
        <v>1</v>
      </c>
      <c r="B99" s="23" t="s">
        <v>100</v>
      </c>
      <c r="C99" s="23" t="s">
        <v>518</v>
      </c>
      <c r="D99" s="23" t="s">
        <v>519</v>
      </c>
      <c r="E99" s="23" t="s">
        <v>520</v>
      </c>
      <c r="F99" s="23" t="s">
        <v>521</v>
      </c>
      <c r="G99" s="23" t="s">
        <v>222</v>
      </c>
      <c r="H99" s="32" t="s">
        <v>522</v>
      </c>
      <c r="I99" s="32">
        <v>74.4</v>
      </c>
      <c r="J99" s="37"/>
      <c r="K99" s="32">
        <v>74.4</v>
      </c>
      <c r="L99" s="37"/>
      <c r="M99" s="23"/>
      <c r="N99" s="23" t="s">
        <v>222</v>
      </c>
      <c r="O99" s="24" t="s">
        <v>523</v>
      </c>
      <c r="P99" s="24" t="s">
        <v>523</v>
      </c>
      <c r="Q99" s="49" t="s">
        <v>524</v>
      </c>
      <c r="R99" s="49" t="s">
        <v>525</v>
      </c>
      <c r="S99" s="49" t="s">
        <v>526</v>
      </c>
      <c r="T99" s="49" t="s">
        <v>527</v>
      </c>
      <c r="U99" s="19"/>
    </row>
    <row r="100" s="1" customFormat="1" ht="33" customHeight="1" spans="1:21">
      <c r="A100" s="23">
        <v>2</v>
      </c>
      <c r="B100" s="23" t="s">
        <v>100</v>
      </c>
      <c r="C100" s="23" t="s">
        <v>518</v>
      </c>
      <c r="D100" s="23" t="s">
        <v>528</v>
      </c>
      <c r="E100" s="23" t="s">
        <v>529</v>
      </c>
      <c r="F100" s="23" t="s">
        <v>521</v>
      </c>
      <c r="G100" s="23" t="s">
        <v>246</v>
      </c>
      <c r="H100" s="32" t="s">
        <v>530</v>
      </c>
      <c r="I100" s="32">
        <v>72</v>
      </c>
      <c r="J100" s="37"/>
      <c r="K100" s="23">
        <v>38.6</v>
      </c>
      <c r="L100" s="37"/>
      <c r="M100" s="23">
        <v>33.4</v>
      </c>
      <c r="N100" s="23" t="s">
        <v>246</v>
      </c>
      <c r="O100" s="24" t="s">
        <v>523</v>
      </c>
      <c r="P100" s="24" t="s">
        <v>523</v>
      </c>
      <c r="Q100" s="49" t="s">
        <v>524</v>
      </c>
      <c r="R100" s="49" t="s">
        <v>525</v>
      </c>
      <c r="S100" s="49" t="s">
        <v>526</v>
      </c>
      <c r="T100" s="49" t="s">
        <v>527</v>
      </c>
      <c r="U100" s="19"/>
    </row>
    <row r="101" s="1" customFormat="1" ht="33" customHeight="1" spans="1:21">
      <c r="A101" s="23">
        <v>3</v>
      </c>
      <c r="B101" s="23" t="s">
        <v>100</v>
      </c>
      <c r="C101" s="23" t="s">
        <v>518</v>
      </c>
      <c r="D101" s="23" t="s">
        <v>531</v>
      </c>
      <c r="E101" s="23" t="s">
        <v>532</v>
      </c>
      <c r="F101" s="23" t="s">
        <v>521</v>
      </c>
      <c r="G101" s="23" t="s">
        <v>246</v>
      </c>
      <c r="H101" s="23" t="s">
        <v>533</v>
      </c>
      <c r="I101" s="23">
        <v>72</v>
      </c>
      <c r="J101" s="37"/>
      <c r="K101" s="37"/>
      <c r="L101" s="37"/>
      <c r="M101" s="23">
        <v>72</v>
      </c>
      <c r="N101" s="23" t="s">
        <v>246</v>
      </c>
      <c r="O101" s="24" t="s">
        <v>534</v>
      </c>
      <c r="P101" s="24" t="s">
        <v>534</v>
      </c>
      <c r="Q101" s="49" t="s">
        <v>524</v>
      </c>
      <c r="R101" s="49" t="s">
        <v>525</v>
      </c>
      <c r="S101" s="49" t="s">
        <v>526</v>
      </c>
      <c r="T101" s="49" t="s">
        <v>527</v>
      </c>
      <c r="U101" s="19"/>
    </row>
    <row r="102" s="1" customFormat="1" ht="33" customHeight="1" spans="1:21">
      <c r="A102" s="23">
        <v>4</v>
      </c>
      <c r="B102" s="23" t="s">
        <v>100</v>
      </c>
      <c r="C102" s="23" t="s">
        <v>518</v>
      </c>
      <c r="D102" s="23" t="s">
        <v>535</v>
      </c>
      <c r="E102" s="24" t="s">
        <v>536</v>
      </c>
      <c r="F102" s="23" t="s">
        <v>521</v>
      </c>
      <c r="G102" s="23" t="s">
        <v>123</v>
      </c>
      <c r="H102" s="23" t="s">
        <v>537</v>
      </c>
      <c r="I102" s="23">
        <v>42</v>
      </c>
      <c r="J102" s="37"/>
      <c r="K102" s="37"/>
      <c r="L102" s="37"/>
      <c r="M102" s="23">
        <v>42</v>
      </c>
      <c r="N102" s="23" t="s">
        <v>123</v>
      </c>
      <c r="O102" s="24" t="s">
        <v>538</v>
      </c>
      <c r="P102" s="24" t="s">
        <v>538</v>
      </c>
      <c r="Q102" s="49" t="s">
        <v>524</v>
      </c>
      <c r="R102" s="49" t="s">
        <v>525</v>
      </c>
      <c r="S102" s="49" t="s">
        <v>526</v>
      </c>
      <c r="T102" s="49" t="s">
        <v>527</v>
      </c>
      <c r="U102" s="19"/>
    </row>
    <row r="103" s="1" customFormat="1" ht="33" customHeight="1" spans="1:21">
      <c r="A103" s="23">
        <v>5</v>
      </c>
      <c r="B103" s="23" t="s">
        <v>100</v>
      </c>
      <c r="C103" s="23" t="s">
        <v>518</v>
      </c>
      <c r="D103" s="23" t="s">
        <v>539</v>
      </c>
      <c r="E103" s="24" t="s">
        <v>540</v>
      </c>
      <c r="F103" s="23" t="s">
        <v>521</v>
      </c>
      <c r="G103" s="23" t="s">
        <v>123</v>
      </c>
      <c r="H103" s="23" t="s">
        <v>541</v>
      </c>
      <c r="I103" s="23">
        <v>63.6</v>
      </c>
      <c r="J103" s="37"/>
      <c r="K103" s="37"/>
      <c r="L103" s="37"/>
      <c r="M103" s="23">
        <v>63.6</v>
      </c>
      <c r="N103" s="23" t="s">
        <v>123</v>
      </c>
      <c r="O103" s="24" t="s">
        <v>542</v>
      </c>
      <c r="P103" s="24" t="s">
        <v>542</v>
      </c>
      <c r="Q103" s="49" t="s">
        <v>524</v>
      </c>
      <c r="R103" s="49" t="s">
        <v>525</v>
      </c>
      <c r="S103" s="49" t="s">
        <v>526</v>
      </c>
      <c r="T103" s="49" t="s">
        <v>527</v>
      </c>
      <c r="U103" s="19"/>
    </row>
    <row r="104" s="1" customFormat="1" ht="33" customHeight="1" spans="1:21">
      <c r="A104" s="23">
        <v>6</v>
      </c>
      <c r="B104" s="23" t="s">
        <v>100</v>
      </c>
      <c r="C104" s="23" t="s">
        <v>518</v>
      </c>
      <c r="D104" s="23" t="s">
        <v>543</v>
      </c>
      <c r="E104" s="23" t="s">
        <v>544</v>
      </c>
      <c r="F104" s="23" t="s">
        <v>521</v>
      </c>
      <c r="G104" s="23" t="s">
        <v>149</v>
      </c>
      <c r="H104" s="23" t="s">
        <v>545</v>
      </c>
      <c r="I104" s="23">
        <v>88</v>
      </c>
      <c r="J104" s="37"/>
      <c r="K104" s="37"/>
      <c r="L104" s="37"/>
      <c r="M104" s="23">
        <v>88</v>
      </c>
      <c r="N104" s="23" t="s">
        <v>149</v>
      </c>
      <c r="O104" s="24" t="s">
        <v>546</v>
      </c>
      <c r="P104" s="24" t="s">
        <v>546</v>
      </c>
      <c r="Q104" s="49" t="s">
        <v>524</v>
      </c>
      <c r="R104" s="49" t="s">
        <v>525</v>
      </c>
      <c r="S104" s="49" t="s">
        <v>526</v>
      </c>
      <c r="T104" s="49" t="s">
        <v>527</v>
      </c>
      <c r="U104" s="19"/>
    </row>
    <row r="105" s="1" customFormat="1" ht="33" customHeight="1" spans="1:21">
      <c r="A105" s="23">
        <v>7</v>
      </c>
      <c r="B105" s="23" t="s">
        <v>100</v>
      </c>
      <c r="C105" s="23" t="s">
        <v>518</v>
      </c>
      <c r="D105" s="23" t="s">
        <v>547</v>
      </c>
      <c r="E105" s="23" t="s">
        <v>548</v>
      </c>
      <c r="F105" s="23" t="s">
        <v>521</v>
      </c>
      <c r="G105" s="23" t="s">
        <v>149</v>
      </c>
      <c r="H105" s="23" t="s">
        <v>549</v>
      </c>
      <c r="I105" s="23">
        <v>82.9</v>
      </c>
      <c r="J105" s="37"/>
      <c r="K105" s="37"/>
      <c r="L105" s="37"/>
      <c r="M105" s="23">
        <v>82.9</v>
      </c>
      <c r="N105" s="23" t="s">
        <v>149</v>
      </c>
      <c r="O105" s="24" t="s">
        <v>550</v>
      </c>
      <c r="P105" s="24" t="s">
        <v>550</v>
      </c>
      <c r="Q105" s="49" t="s">
        <v>524</v>
      </c>
      <c r="R105" s="49" t="s">
        <v>525</v>
      </c>
      <c r="S105" s="49" t="s">
        <v>526</v>
      </c>
      <c r="T105" s="49" t="s">
        <v>527</v>
      </c>
      <c r="U105" s="19"/>
    </row>
    <row r="106" s="1" customFormat="1" ht="33" customHeight="1" spans="1:21">
      <c r="A106" s="23">
        <v>8</v>
      </c>
      <c r="B106" s="23" t="s">
        <v>100</v>
      </c>
      <c r="C106" s="23" t="s">
        <v>518</v>
      </c>
      <c r="D106" s="23" t="s">
        <v>551</v>
      </c>
      <c r="E106" s="23" t="s">
        <v>552</v>
      </c>
      <c r="F106" s="23" t="s">
        <v>521</v>
      </c>
      <c r="G106" s="23" t="s">
        <v>397</v>
      </c>
      <c r="H106" s="23" t="s">
        <v>553</v>
      </c>
      <c r="I106" s="23">
        <v>65.6</v>
      </c>
      <c r="J106" s="37"/>
      <c r="K106" s="37"/>
      <c r="L106" s="37"/>
      <c r="M106" s="23">
        <v>65.6</v>
      </c>
      <c r="N106" s="23" t="s">
        <v>397</v>
      </c>
      <c r="O106" s="24" t="s">
        <v>534</v>
      </c>
      <c r="P106" s="24" t="s">
        <v>534</v>
      </c>
      <c r="Q106" s="49" t="s">
        <v>524</v>
      </c>
      <c r="R106" s="49" t="s">
        <v>525</v>
      </c>
      <c r="S106" s="49" t="s">
        <v>526</v>
      </c>
      <c r="T106" s="49" t="s">
        <v>527</v>
      </c>
      <c r="U106" s="19"/>
    </row>
    <row r="107" s="1" customFormat="1" ht="33" customHeight="1" spans="1:21">
      <c r="A107" s="23">
        <v>9</v>
      </c>
      <c r="B107" s="23" t="s">
        <v>100</v>
      </c>
      <c r="C107" s="23" t="s">
        <v>518</v>
      </c>
      <c r="D107" s="23" t="s">
        <v>554</v>
      </c>
      <c r="E107" s="23" t="s">
        <v>555</v>
      </c>
      <c r="F107" s="23" t="s">
        <v>521</v>
      </c>
      <c r="G107" s="23" t="s">
        <v>397</v>
      </c>
      <c r="H107" s="23" t="s">
        <v>545</v>
      </c>
      <c r="I107" s="23">
        <v>77.385</v>
      </c>
      <c r="J107" s="37"/>
      <c r="K107" s="37"/>
      <c r="L107" s="37"/>
      <c r="M107" s="23">
        <v>77.385</v>
      </c>
      <c r="N107" s="23" t="s">
        <v>397</v>
      </c>
      <c r="O107" s="24" t="s">
        <v>534</v>
      </c>
      <c r="P107" s="24" t="s">
        <v>534</v>
      </c>
      <c r="Q107" s="49" t="s">
        <v>524</v>
      </c>
      <c r="R107" s="49" t="s">
        <v>525</v>
      </c>
      <c r="S107" s="49" t="s">
        <v>526</v>
      </c>
      <c r="T107" s="49" t="s">
        <v>527</v>
      </c>
      <c r="U107" s="19"/>
    </row>
    <row r="108" s="1" customFormat="1" ht="30" customHeight="1" spans="1:21">
      <c r="A108" s="19" t="s">
        <v>556</v>
      </c>
      <c r="B108" s="19"/>
      <c r="C108" s="19"/>
      <c r="D108" s="20"/>
      <c r="E108" s="19"/>
      <c r="F108" s="19"/>
      <c r="G108" s="19"/>
      <c r="H108" s="19"/>
      <c r="I108" s="19">
        <f>I109+I146+I167+I199+I201</f>
        <v>13853.215</v>
      </c>
      <c r="J108" s="19">
        <f>J109+J146+J167+J199+J201</f>
        <v>5874.07</v>
      </c>
      <c r="K108" s="19">
        <f>K109+K146+K167+K199+K201</f>
        <v>2758</v>
      </c>
      <c r="L108" s="19">
        <f>L109+L146+L167+L199+L201</f>
        <v>2790.38</v>
      </c>
      <c r="M108" s="19">
        <f>M109+M146+M167+M199+M201</f>
        <v>2430.765</v>
      </c>
      <c r="N108" s="23"/>
      <c r="O108" s="19"/>
      <c r="P108" s="35"/>
      <c r="Q108" s="47"/>
      <c r="R108" s="47"/>
      <c r="S108" s="47"/>
      <c r="T108" s="47"/>
      <c r="U108" s="19"/>
    </row>
    <row r="109" s="1" customFormat="1" ht="30" customHeight="1" spans="1:21">
      <c r="A109" s="19" t="s">
        <v>557</v>
      </c>
      <c r="B109" s="19"/>
      <c r="C109" s="19"/>
      <c r="D109" s="20"/>
      <c r="E109" s="19"/>
      <c r="F109" s="19"/>
      <c r="G109" s="19"/>
      <c r="H109" s="19"/>
      <c r="I109" s="19">
        <f>SUM(I110:I145)</f>
        <v>6196.635</v>
      </c>
      <c r="J109" s="19">
        <f>SUM(J110:J145)</f>
        <v>4700</v>
      </c>
      <c r="K109" s="19">
        <f>SUM(K110:K145)</f>
        <v>0</v>
      </c>
      <c r="L109" s="19">
        <f>SUM(L110:L145)</f>
        <v>0</v>
      </c>
      <c r="M109" s="19">
        <f>SUM(M110:M145)</f>
        <v>1496.635</v>
      </c>
      <c r="N109" s="19"/>
      <c r="O109" s="19"/>
      <c r="P109" s="35"/>
      <c r="Q109" s="47"/>
      <c r="R109" s="47"/>
      <c r="S109" s="47"/>
      <c r="T109" s="47"/>
      <c r="U109" s="19"/>
    </row>
    <row r="110" s="1" customFormat="1" ht="132" spans="1:21">
      <c r="A110" s="23">
        <v>1</v>
      </c>
      <c r="B110" s="19" t="s">
        <v>100</v>
      </c>
      <c r="C110" s="19" t="s">
        <v>558</v>
      </c>
      <c r="D110" s="23" t="s">
        <v>559</v>
      </c>
      <c r="E110" s="24" t="s">
        <v>560</v>
      </c>
      <c r="F110" s="53"/>
      <c r="G110" s="23" t="s">
        <v>397</v>
      </c>
      <c r="H110" s="23" t="s">
        <v>561</v>
      </c>
      <c r="I110" s="32">
        <v>291.49</v>
      </c>
      <c r="J110" s="32"/>
      <c r="K110" s="23"/>
      <c r="L110" s="53"/>
      <c r="M110" s="32">
        <v>291.49</v>
      </c>
      <c r="N110" s="53" t="s">
        <v>562</v>
      </c>
      <c r="O110" s="23" t="s">
        <v>563</v>
      </c>
      <c r="P110" s="55" t="s">
        <v>564</v>
      </c>
      <c r="Q110" s="57">
        <v>44682</v>
      </c>
      <c r="R110" s="49">
        <v>44691</v>
      </c>
      <c r="S110" s="49">
        <v>44783</v>
      </c>
      <c r="T110" s="49">
        <v>44803</v>
      </c>
      <c r="U110" s="19"/>
    </row>
    <row r="111" s="1" customFormat="1" ht="36" spans="1:21">
      <c r="A111" s="23">
        <v>2</v>
      </c>
      <c r="B111" s="19" t="s">
        <v>100</v>
      </c>
      <c r="C111" s="19" t="s">
        <v>558</v>
      </c>
      <c r="D111" s="23" t="s">
        <v>565</v>
      </c>
      <c r="E111" s="24" t="s">
        <v>566</v>
      </c>
      <c r="F111" s="53"/>
      <c r="G111" s="23" t="s">
        <v>397</v>
      </c>
      <c r="H111" s="23" t="s">
        <v>567</v>
      </c>
      <c r="I111" s="32">
        <v>137.38</v>
      </c>
      <c r="J111" s="32"/>
      <c r="K111" s="23"/>
      <c r="L111" s="23"/>
      <c r="M111" s="32">
        <v>137.38</v>
      </c>
      <c r="N111" s="23" t="s">
        <v>568</v>
      </c>
      <c r="O111" s="23" t="s">
        <v>569</v>
      </c>
      <c r="P111" s="38" t="s">
        <v>570</v>
      </c>
      <c r="Q111" s="57">
        <v>44682</v>
      </c>
      <c r="R111" s="49">
        <v>44691</v>
      </c>
      <c r="S111" s="49">
        <v>44783</v>
      </c>
      <c r="T111" s="49">
        <v>44803</v>
      </c>
      <c r="U111" s="19"/>
    </row>
    <row r="112" s="1" customFormat="1" ht="24" spans="1:21">
      <c r="A112" s="23"/>
      <c r="B112" s="19" t="s">
        <v>100</v>
      </c>
      <c r="C112" s="19" t="s">
        <v>558</v>
      </c>
      <c r="D112" s="23"/>
      <c r="E112" s="24" t="s">
        <v>571</v>
      </c>
      <c r="F112" s="53"/>
      <c r="G112" s="23"/>
      <c r="H112" s="23"/>
      <c r="I112" s="32"/>
      <c r="J112" s="32"/>
      <c r="K112" s="23"/>
      <c r="L112" s="23"/>
      <c r="M112" s="32"/>
      <c r="N112" s="23"/>
      <c r="O112" s="23"/>
      <c r="P112" s="38"/>
      <c r="Q112" s="57"/>
      <c r="R112" s="49"/>
      <c r="S112" s="49"/>
      <c r="T112" s="49"/>
      <c r="U112" s="19"/>
    </row>
    <row r="113" s="1" customFormat="1" ht="132" spans="1:21">
      <c r="A113" s="23">
        <v>3</v>
      </c>
      <c r="B113" s="19" t="s">
        <v>100</v>
      </c>
      <c r="C113" s="19" t="s">
        <v>558</v>
      </c>
      <c r="D113" s="23" t="s">
        <v>572</v>
      </c>
      <c r="E113" s="24" t="s">
        <v>573</v>
      </c>
      <c r="F113" s="53"/>
      <c r="G113" s="23" t="s">
        <v>143</v>
      </c>
      <c r="H113" s="23" t="s">
        <v>574</v>
      </c>
      <c r="I113" s="32">
        <v>327.18</v>
      </c>
      <c r="J113" s="32">
        <v>304.18</v>
      </c>
      <c r="K113" s="23"/>
      <c r="L113" s="53"/>
      <c r="M113" s="23">
        <v>23</v>
      </c>
      <c r="N113" s="23" t="s">
        <v>575</v>
      </c>
      <c r="O113" s="23" t="s">
        <v>576</v>
      </c>
      <c r="P113" s="38" t="s">
        <v>577</v>
      </c>
      <c r="Q113" s="57">
        <v>44682</v>
      </c>
      <c r="R113" s="49">
        <v>44691</v>
      </c>
      <c r="S113" s="49">
        <v>44783</v>
      </c>
      <c r="T113" s="49">
        <v>44803</v>
      </c>
      <c r="U113" s="19"/>
    </row>
    <row r="114" s="1" customFormat="1" ht="96" spans="1:21">
      <c r="A114" s="23">
        <v>4</v>
      </c>
      <c r="B114" s="19" t="s">
        <v>100</v>
      </c>
      <c r="C114" s="19" t="s">
        <v>558</v>
      </c>
      <c r="D114" s="23" t="s">
        <v>578</v>
      </c>
      <c r="E114" s="24" t="s">
        <v>579</v>
      </c>
      <c r="F114" s="53"/>
      <c r="G114" s="23" t="s">
        <v>199</v>
      </c>
      <c r="H114" s="23" t="s">
        <v>580</v>
      </c>
      <c r="I114" s="32">
        <v>104.5</v>
      </c>
      <c r="J114" s="32">
        <v>74.5</v>
      </c>
      <c r="K114" s="23"/>
      <c r="L114" s="53"/>
      <c r="M114" s="53"/>
      <c r="N114" s="23" t="s">
        <v>581</v>
      </c>
      <c r="O114" s="23" t="s">
        <v>582</v>
      </c>
      <c r="P114" s="38" t="s">
        <v>583</v>
      </c>
      <c r="Q114" s="57">
        <v>44682</v>
      </c>
      <c r="R114" s="49">
        <v>44691</v>
      </c>
      <c r="S114" s="49">
        <v>44783</v>
      </c>
      <c r="T114" s="49">
        <v>44803</v>
      </c>
      <c r="U114" s="19"/>
    </row>
    <row r="115" s="1" customFormat="1" ht="24" spans="1:21">
      <c r="A115" s="23"/>
      <c r="B115" s="19" t="s">
        <v>100</v>
      </c>
      <c r="C115" s="19" t="s">
        <v>558</v>
      </c>
      <c r="D115" s="23"/>
      <c r="E115" s="24" t="s">
        <v>584</v>
      </c>
      <c r="F115" s="53"/>
      <c r="G115" s="23"/>
      <c r="H115" s="23"/>
      <c r="I115" s="32"/>
      <c r="J115" s="32">
        <v>30</v>
      </c>
      <c r="K115" s="23"/>
      <c r="L115" s="53"/>
      <c r="M115" s="53"/>
      <c r="N115" s="23"/>
      <c r="O115" s="23"/>
      <c r="P115" s="38"/>
      <c r="Q115" s="57"/>
      <c r="R115" s="49"/>
      <c r="S115" s="49"/>
      <c r="T115" s="49"/>
      <c r="U115" s="19"/>
    </row>
    <row r="116" s="1" customFormat="1" ht="120" spans="1:21">
      <c r="A116" s="23">
        <v>5</v>
      </c>
      <c r="B116" s="19" t="s">
        <v>100</v>
      </c>
      <c r="C116" s="19" t="s">
        <v>558</v>
      </c>
      <c r="D116" s="23" t="s">
        <v>585</v>
      </c>
      <c r="E116" s="24" t="s">
        <v>586</v>
      </c>
      <c r="F116" s="53"/>
      <c r="G116" s="23" t="s">
        <v>175</v>
      </c>
      <c r="H116" s="23" t="s">
        <v>587</v>
      </c>
      <c r="I116" s="32">
        <v>296.98</v>
      </c>
      <c r="J116" s="32">
        <v>296.98</v>
      </c>
      <c r="K116" s="23"/>
      <c r="L116" s="53"/>
      <c r="M116" s="53"/>
      <c r="N116" s="23" t="s">
        <v>588</v>
      </c>
      <c r="O116" s="23" t="s">
        <v>589</v>
      </c>
      <c r="P116" s="38" t="s">
        <v>590</v>
      </c>
      <c r="Q116" s="57">
        <v>44682</v>
      </c>
      <c r="R116" s="49">
        <v>44691</v>
      </c>
      <c r="S116" s="49">
        <v>44783</v>
      </c>
      <c r="T116" s="49">
        <v>44803</v>
      </c>
      <c r="U116" s="19"/>
    </row>
    <row r="117" s="1" customFormat="1" ht="36" spans="1:21">
      <c r="A117" s="23">
        <v>6</v>
      </c>
      <c r="B117" s="19" t="s">
        <v>100</v>
      </c>
      <c r="C117" s="19" t="s">
        <v>558</v>
      </c>
      <c r="D117" s="23" t="s">
        <v>591</v>
      </c>
      <c r="E117" s="24" t="s">
        <v>592</v>
      </c>
      <c r="F117" s="53"/>
      <c r="G117" s="23" t="s">
        <v>175</v>
      </c>
      <c r="H117" s="23" t="s">
        <v>593</v>
      </c>
      <c r="I117" s="32">
        <v>163.67</v>
      </c>
      <c r="J117" s="32">
        <v>103.47</v>
      </c>
      <c r="K117" s="23"/>
      <c r="L117" s="53"/>
      <c r="M117" s="53"/>
      <c r="N117" s="23" t="s">
        <v>588</v>
      </c>
      <c r="O117" s="23" t="s">
        <v>594</v>
      </c>
      <c r="P117" s="38" t="s">
        <v>595</v>
      </c>
      <c r="Q117" s="57">
        <v>44682</v>
      </c>
      <c r="R117" s="49">
        <v>44691</v>
      </c>
      <c r="S117" s="49">
        <v>44783</v>
      </c>
      <c r="T117" s="49">
        <v>44803</v>
      </c>
      <c r="U117" s="19"/>
    </row>
    <row r="118" s="1" customFormat="1" ht="36" spans="1:21">
      <c r="A118" s="23"/>
      <c r="B118" s="19" t="s">
        <v>100</v>
      </c>
      <c r="C118" s="19" t="s">
        <v>558</v>
      </c>
      <c r="D118" s="23"/>
      <c r="E118" s="24" t="s">
        <v>596</v>
      </c>
      <c r="F118" s="53"/>
      <c r="G118" s="23"/>
      <c r="H118" s="23"/>
      <c r="I118" s="32"/>
      <c r="J118" s="32">
        <v>60.2</v>
      </c>
      <c r="K118" s="23"/>
      <c r="L118" s="53"/>
      <c r="M118" s="53"/>
      <c r="N118" s="23"/>
      <c r="O118" s="23"/>
      <c r="P118" s="38"/>
      <c r="Q118" s="57"/>
      <c r="R118" s="49"/>
      <c r="S118" s="49"/>
      <c r="T118" s="49"/>
      <c r="U118" s="19"/>
    </row>
    <row r="119" s="1" customFormat="1" ht="24" spans="1:21">
      <c r="A119" s="23">
        <v>7</v>
      </c>
      <c r="B119" s="19" t="s">
        <v>100</v>
      </c>
      <c r="C119" s="19" t="s">
        <v>558</v>
      </c>
      <c r="D119" s="23" t="s">
        <v>597</v>
      </c>
      <c r="E119" s="24" t="s">
        <v>598</v>
      </c>
      <c r="F119" s="53"/>
      <c r="G119" s="23" t="s">
        <v>175</v>
      </c>
      <c r="H119" s="23" t="s">
        <v>303</v>
      </c>
      <c r="I119" s="32">
        <v>102.75</v>
      </c>
      <c r="J119" s="32">
        <v>57.75</v>
      </c>
      <c r="K119" s="23"/>
      <c r="L119" s="53"/>
      <c r="M119" s="53"/>
      <c r="N119" s="23" t="s">
        <v>588</v>
      </c>
      <c r="O119" s="23" t="s">
        <v>599</v>
      </c>
      <c r="P119" s="38" t="s">
        <v>600</v>
      </c>
      <c r="Q119" s="57">
        <v>44682</v>
      </c>
      <c r="R119" s="49">
        <v>44691</v>
      </c>
      <c r="S119" s="49">
        <v>44783</v>
      </c>
      <c r="T119" s="49">
        <v>44803</v>
      </c>
      <c r="U119" s="19"/>
    </row>
    <row r="120" s="1" customFormat="1" ht="24" spans="1:21">
      <c r="A120" s="23"/>
      <c r="B120" s="19" t="s">
        <v>100</v>
      </c>
      <c r="C120" s="19" t="s">
        <v>558</v>
      </c>
      <c r="D120" s="23"/>
      <c r="E120" s="24" t="s">
        <v>601</v>
      </c>
      <c r="F120" s="53"/>
      <c r="G120" s="23"/>
      <c r="H120" s="23"/>
      <c r="I120" s="32"/>
      <c r="J120" s="32">
        <v>45</v>
      </c>
      <c r="K120" s="23"/>
      <c r="L120" s="53"/>
      <c r="M120" s="53"/>
      <c r="N120" s="23"/>
      <c r="O120" s="23"/>
      <c r="P120" s="38"/>
      <c r="Q120" s="57"/>
      <c r="R120" s="49"/>
      <c r="S120" s="49"/>
      <c r="T120" s="49"/>
      <c r="U120" s="19"/>
    </row>
    <row r="121" s="1" customFormat="1" ht="72" spans="1:21">
      <c r="A121" s="23">
        <v>8</v>
      </c>
      <c r="B121" s="19" t="s">
        <v>100</v>
      </c>
      <c r="C121" s="19" t="s">
        <v>558</v>
      </c>
      <c r="D121" s="23" t="s">
        <v>602</v>
      </c>
      <c r="E121" s="24" t="s">
        <v>603</v>
      </c>
      <c r="F121" s="53"/>
      <c r="G121" s="23" t="s">
        <v>123</v>
      </c>
      <c r="H121" s="23" t="s">
        <v>138</v>
      </c>
      <c r="I121" s="32">
        <v>88.75</v>
      </c>
      <c r="J121" s="32">
        <v>88.75</v>
      </c>
      <c r="K121" s="23"/>
      <c r="L121" s="53"/>
      <c r="M121" s="53"/>
      <c r="N121" s="23" t="s">
        <v>604</v>
      </c>
      <c r="O121" s="23" t="s">
        <v>605</v>
      </c>
      <c r="P121" s="53" t="s">
        <v>606</v>
      </c>
      <c r="Q121" s="57">
        <v>44682</v>
      </c>
      <c r="R121" s="49">
        <v>44691</v>
      </c>
      <c r="S121" s="49">
        <v>44783</v>
      </c>
      <c r="T121" s="49">
        <v>44803</v>
      </c>
      <c r="U121" s="19"/>
    </row>
    <row r="122" s="1" customFormat="1" ht="48" spans="1:21">
      <c r="A122" s="23">
        <v>9</v>
      </c>
      <c r="B122" s="19" t="s">
        <v>100</v>
      </c>
      <c r="C122" s="19" t="s">
        <v>558</v>
      </c>
      <c r="D122" s="23" t="s">
        <v>607</v>
      </c>
      <c r="E122" s="24" t="s">
        <v>608</v>
      </c>
      <c r="F122" s="53"/>
      <c r="G122" s="23" t="s">
        <v>156</v>
      </c>
      <c r="H122" s="23" t="s">
        <v>609</v>
      </c>
      <c r="I122" s="32">
        <v>20.8</v>
      </c>
      <c r="J122" s="32">
        <v>20.8</v>
      </c>
      <c r="K122" s="23"/>
      <c r="L122" s="53"/>
      <c r="M122" s="53"/>
      <c r="N122" s="23" t="s">
        <v>610</v>
      </c>
      <c r="O122" s="23" t="s">
        <v>611</v>
      </c>
      <c r="P122" s="38" t="s">
        <v>612</v>
      </c>
      <c r="Q122" s="57">
        <v>44682</v>
      </c>
      <c r="R122" s="49">
        <v>44691</v>
      </c>
      <c r="S122" s="49">
        <v>44783</v>
      </c>
      <c r="T122" s="49">
        <v>44803</v>
      </c>
      <c r="U122" s="19"/>
    </row>
    <row r="123" s="1" customFormat="1" ht="120" spans="1:21">
      <c r="A123" s="23">
        <v>10</v>
      </c>
      <c r="B123" s="19" t="s">
        <v>100</v>
      </c>
      <c r="C123" s="19" t="s">
        <v>558</v>
      </c>
      <c r="D123" s="23" t="s">
        <v>613</v>
      </c>
      <c r="E123" s="24" t="s">
        <v>614</v>
      </c>
      <c r="F123" s="53"/>
      <c r="G123" s="23" t="s">
        <v>156</v>
      </c>
      <c r="H123" s="23" t="s">
        <v>267</v>
      </c>
      <c r="I123" s="32">
        <v>696.84</v>
      </c>
      <c r="J123" s="32">
        <v>696.84</v>
      </c>
      <c r="K123" s="23"/>
      <c r="L123" s="53"/>
      <c r="M123" s="53"/>
      <c r="N123" s="23" t="s">
        <v>610</v>
      </c>
      <c r="O123" s="23" t="s">
        <v>615</v>
      </c>
      <c r="P123" s="38" t="s">
        <v>616</v>
      </c>
      <c r="Q123" s="57">
        <v>44682</v>
      </c>
      <c r="R123" s="49">
        <v>44691</v>
      </c>
      <c r="S123" s="49">
        <v>44783</v>
      </c>
      <c r="T123" s="49">
        <v>44803</v>
      </c>
      <c r="U123" s="19"/>
    </row>
    <row r="124" s="1" customFormat="1" ht="132" spans="1:21">
      <c r="A124" s="23">
        <v>11</v>
      </c>
      <c r="B124" s="19" t="s">
        <v>100</v>
      </c>
      <c r="C124" s="19" t="s">
        <v>558</v>
      </c>
      <c r="D124" s="23" t="s">
        <v>617</v>
      </c>
      <c r="E124" s="24" t="s">
        <v>618</v>
      </c>
      <c r="F124" s="53"/>
      <c r="G124" s="23" t="s">
        <v>405</v>
      </c>
      <c r="H124" s="23" t="s">
        <v>619</v>
      </c>
      <c r="I124" s="32">
        <v>570.99</v>
      </c>
      <c r="J124" s="32">
        <v>525.99</v>
      </c>
      <c r="K124" s="23"/>
      <c r="L124" s="53"/>
      <c r="M124" s="53"/>
      <c r="N124" s="23" t="s">
        <v>620</v>
      </c>
      <c r="O124" s="23" t="s">
        <v>621</v>
      </c>
      <c r="P124" s="38" t="s">
        <v>622</v>
      </c>
      <c r="Q124" s="57">
        <v>44682</v>
      </c>
      <c r="R124" s="49">
        <v>44691</v>
      </c>
      <c r="S124" s="49">
        <v>44783</v>
      </c>
      <c r="T124" s="49">
        <v>44803</v>
      </c>
      <c r="U124" s="19"/>
    </row>
    <row r="125" s="1" customFormat="1" ht="24" spans="1:21">
      <c r="A125" s="23"/>
      <c r="B125" s="19" t="s">
        <v>100</v>
      </c>
      <c r="C125" s="19" t="s">
        <v>558</v>
      </c>
      <c r="D125" s="23"/>
      <c r="E125" s="24" t="s">
        <v>623</v>
      </c>
      <c r="F125" s="53"/>
      <c r="G125" s="23"/>
      <c r="H125" s="23"/>
      <c r="I125" s="32"/>
      <c r="J125" s="32">
        <v>45</v>
      </c>
      <c r="K125" s="23"/>
      <c r="L125" s="53"/>
      <c r="M125" s="53"/>
      <c r="N125" s="23"/>
      <c r="O125" s="23"/>
      <c r="P125" s="38"/>
      <c r="Q125" s="57"/>
      <c r="R125" s="49"/>
      <c r="S125" s="49"/>
      <c r="T125" s="49"/>
      <c r="U125" s="19"/>
    </row>
    <row r="126" s="1" customFormat="1" ht="132" spans="1:21">
      <c r="A126" s="23">
        <v>12</v>
      </c>
      <c r="B126" s="19" t="s">
        <v>100</v>
      </c>
      <c r="C126" s="19" t="s">
        <v>558</v>
      </c>
      <c r="D126" s="23" t="s">
        <v>624</v>
      </c>
      <c r="E126" s="24" t="s">
        <v>625</v>
      </c>
      <c r="F126" s="53"/>
      <c r="G126" s="23" t="s">
        <v>149</v>
      </c>
      <c r="H126" s="23" t="s">
        <v>626</v>
      </c>
      <c r="I126" s="32">
        <v>313.84</v>
      </c>
      <c r="J126" s="32">
        <v>217.84</v>
      </c>
      <c r="K126" s="23"/>
      <c r="L126" s="53"/>
      <c r="M126" s="53"/>
      <c r="N126" s="23" t="s">
        <v>627</v>
      </c>
      <c r="O126" s="23" t="s">
        <v>628</v>
      </c>
      <c r="P126" s="38" t="s">
        <v>629</v>
      </c>
      <c r="Q126" s="57">
        <v>44682</v>
      </c>
      <c r="R126" s="49">
        <v>44691</v>
      </c>
      <c r="S126" s="49">
        <v>44783</v>
      </c>
      <c r="T126" s="49">
        <v>44803</v>
      </c>
      <c r="U126" s="19"/>
    </row>
    <row r="127" s="1" customFormat="1" ht="24" spans="1:21">
      <c r="A127" s="23"/>
      <c r="B127" s="19" t="s">
        <v>100</v>
      </c>
      <c r="C127" s="19" t="s">
        <v>558</v>
      </c>
      <c r="D127" s="23"/>
      <c r="E127" s="24" t="s">
        <v>630</v>
      </c>
      <c r="F127" s="53"/>
      <c r="G127" s="23"/>
      <c r="H127" s="23"/>
      <c r="I127" s="32"/>
      <c r="J127" s="32">
        <v>96</v>
      </c>
      <c r="K127" s="23"/>
      <c r="L127" s="53"/>
      <c r="M127" s="53"/>
      <c r="N127" s="23"/>
      <c r="O127" s="23"/>
      <c r="P127" s="38"/>
      <c r="Q127" s="57"/>
      <c r="R127" s="49"/>
      <c r="S127" s="49"/>
      <c r="T127" s="49"/>
      <c r="U127" s="19"/>
    </row>
    <row r="128" s="1" customFormat="1" ht="144" spans="1:21">
      <c r="A128" s="23">
        <v>13</v>
      </c>
      <c r="B128" s="19" t="s">
        <v>100</v>
      </c>
      <c r="C128" s="19" t="s">
        <v>558</v>
      </c>
      <c r="D128" s="23" t="s">
        <v>631</v>
      </c>
      <c r="E128" s="24" t="s">
        <v>632</v>
      </c>
      <c r="F128" s="53"/>
      <c r="G128" s="23" t="s">
        <v>113</v>
      </c>
      <c r="H128" s="23" t="s">
        <v>633</v>
      </c>
      <c r="I128" s="32">
        <v>581.9</v>
      </c>
      <c r="J128" s="32">
        <v>426.4</v>
      </c>
      <c r="K128" s="23"/>
      <c r="L128" s="53"/>
      <c r="M128" s="53"/>
      <c r="N128" s="23" t="s">
        <v>634</v>
      </c>
      <c r="O128" s="23" t="s">
        <v>635</v>
      </c>
      <c r="P128" s="38" t="s">
        <v>636</v>
      </c>
      <c r="Q128" s="57">
        <v>44682</v>
      </c>
      <c r="R128" s="49">
        <v>44691</v>
      </c>
      <c r="S128" s="49">
        <v>44783</v>
      </c>
      <c r="T128" s="49">
        <v>44803</v>
      </c>
      <c r="U128" s="19"/>
    </row>
    <row r="129" s="1" customFormat="1" ht="48" spans="1:21">
      <c r="A129" s="23"/>
      <c r="B129" s="19" t="s">
        <v>100</v>
      </c>
      <c r="C129" s="19" t="s">
        <v>558</v>
      </c>
      <c r="D129" s="23"/>
      <c r="E129" s="24" t="s">
        <v>637</v>
      </c>
      <c r="F129" s="53"/>
      <c r="G129" s="23"/>
      <c r="H129" s="23"/>
      <c r="I129" s="32"/>
      <c r="J129" s="32">
        <v>155.5</v>
      </c>
      <c r="K129" s="23"/>
      <c r="L129" s="53"/>
      <c r="M129" s="53"/>
      <c r="N129" s="23"/>
      <c r="O129" s="23"/>
      <c r="P129" s="38"/>
      <c r="Q129" s="57"/>
      <c r="R129" s="49"/>
      <c r="S129" s="49"/>
      <c r="T129" s="49"/>
      <c r="U129" s="19"/>
    </row>
    <row r="130" s="1" customFormat="1" ht="96" spans="1:21">
      <c r="A130" s="23">
        <v>14</v>
      </c>
      <c r="B130" s="19" t="s">
        <v>100</v>
      </c>
      <c r="C130" s="19" t="s">
        <v>558</v>
      </c>
      <c r="D130" s="23" t="s">
        <v>638</v>
      </c>
      <c r="E130" s="24" t="s">
        <v>639</v>
      </c>
      <c r="F130" s="53"/>
      <c r="G130" s="23" t="s">
        <v>222</v>
      </c>
      <c r="H130" s="23" t="s">
        <v>307</v>
      </c>
      <c r="I130" s="32">
        <v>156.07</v>
      </c>
      <c r="J130" s="32">
        <v>156.07</v>
      </c>
      <c r="K130" s="23"/>
      <c r="L130" s="53"/>
      <c r="M130" s="53"/>
      <c r="N130" s="23" t="s">
        <v>640</v>
      </c>
      <c r="O130" s="23" t="s">
        <v>641</v>
      </c>
      <c r="P130" s="38" t="s">
        <v>642</v>
      </c>
      <c r="Q130" s="57">
        <v>44682</v>
      </c>
      <c r="R130" s="49">
        <v>44691</v>
      </c>
      <c r="S130" s="49">
        <v>44783</v>
      </c>
      <c r="T130" s="49">
        <v>44803</v>
      </c>
      <c r="U130" s="19"/>
    </row>
    <row r="131" s="1" customFormat="1" ht="36" spans="1:21">
      <c r="A131" s="23">
        <v>15</v>
      </c>
      <c r="B131" s="19" t="s">
        <v>100</v>
      </c>
      <c r="C131" s="19" t="s">
        <v>558</v>
      </c>
      <c r="D131" s="23" t="s">
        <v>643</v>
      </c>
      <c r="E131" s="24" t="s">
        <v>644</v>
      </c>
      <c r="F131" s="53"/>
      <c r="G131" s="23" t="s">
        <v>222</v>
      </c>
      <c r="H131" s="23" t="s">
        <v>645</v>
      </c>
      <c r="I131" s="32">
        <v>115.74</v>
      </c>
      <c r="J131" s="32">
        <v>50.5</v>
      </c>
      <c r="K131" s="23"/>
      <c r="L131" s="53"/>
      <c r="M131" s="53"/>
      <c r="N131" s="23" t="s">
        <v>640</v>
      </c>
      <c r="O131" s="23" t="s">
        <v>646</v>
      </c>
      <c r="P131" s="38" t="s">
        <v>647</v>
      </c>
      <c r="Q131" s="57">
        <v>44682</v>
      </c>
      <c r="R131" s="49">
        <v>44691</v>
      </c>
      <c r="S131" s="49">
        <v>44783</v>
      </c>
      <c r="T131" s="49">
        <v>44803</v>
      </c>
      <c r="U131" s="19"/>
    </row>
    <row r="132" s="1" customFormat="1" ht="24" spans="1:21">
      <c r="A132" s="23"/>
      <c r="B132" s="19" t="s">
        <v>100</v>
      </c>
      <c r="C132" s="19" t="s">
        <v>558</v>
      </c>
      <c r="D132" s="23"/>
      <c r="E132" s="24" t="s">
        <v>648</v>
      </c>
      <c r="F132" s="53"/>
      <c r="G132" s="23"/>
      <c r="H132" s="23"/>
      <c r="I132" s="32"/>
      <c r="J132" s="32">
        <v>65.24</v>
      </c>
      <c r="K132" s="23"/>
      <c r="L132" s="53"/>
      <c r="M132" s="53"/>
      <c r="N132" s="23"/>
      <c r="O132" s="23"/>
      <c r="P132" s="38"/>
      <c r="Q132" s="57"/>
      <c r="R132" s="49"/>
      <c r="S132" s="49"/>
      <c r="T132" s="49"/>
      <c r="U132" s="19"/>
    </row>
    <row r="133" s="1" customFormat="1" ht="60" spans="1:21">
      <c r="A133" s="23">
        <v>16</v>
      </c>
      <c r="B133" s="19" t="s">
        <v>100</v>
      </c>
      <c r="C133" s="19" t="s">
        <v>558</v>
      </c>
      <c r="D133" s="23" t="s">
        <v>649</v>
      </c>
      <c r="E133" s="24" t="s">
        <v>650</v>
      </c>
      <c r="F133" s="53"/>
      <c r="G133" s="23" t="s">
        <v>222</v>
      </c>
      <c r="H133" s="23" t="s">
        <v>645</v>
      </c>
      <c r="I133" s="32">
        <v>50.24</v>
      </c>
      <c r="J133" s="32">
        <v>50.24</v>
      </c>
      <c r="K133" s="23"/>
      <c r="L133" s="53"/>
      <c r="M133" s="53"/>
      <c r="N133" s="23" t="s">
        <v>640</v>
      </c>
      <c r="O133" s="23" t="s">
        <v>651</v>
      </c>
      <c r="P133" s="38" t="s">
        <v>652</v>
      </c>
      <c r="Q133" s="57">
        <v>44682</v>
      </c>
      <c r="R133" s="49">
        <v>44691</v>
      </c>
      <c r="S133" s="49">
        <v>44783</v>
      </c>
      <c r="T133" s="49">
        <v>44803</v>
      </c>
      <c r="U133" s="19"/>
    </row>
    <row r="134" s="1" customFormat="1" ht="72" spans="1:21">
      <c r="A134" s="23">
        <v>17</v>
      </c>
      <c r="B134" s="19" t="s">
        <v>100</v>
      </c>
      <c r="C134" s="19" t="s">
        <v>558</v>
      </c>
      <c r="D134" s="23" t="s">
        <v>653</v>
      </c>
      <c r="E134" s="24" t="s">
        <v>654</v>
      </c>
      <c r="F134" s="53"/>
      <c r="G134" s="23" t="s">
        <v>234</v>
      </c>
      <c r="H134" s="23" t="s">
        <v>655</v>
      </c>
      <c r="I134" s="32">
        <v>32</v>
      </c>
      <c r="J134" s="32">
        <v>32</v>
      </c>
      <c r="K134" s="23"/>
      <c r="L134" s="53"/>
      <c r="M134" s="53"/>
      <c r="N134" s="23" t="s">
        <v>656</v>
      </c>
      <c r="O134" s="23" t="s">
        <v>657</v>
      </c>
      <c r="P134" s="38" t="s">
        <v>658</v>
      </c>
      <c r="Q134" s="57">
        <v>44682</v>
      </c>
      <c r="R134" s="49">
        <v>44691</v>
      </c>
      <c r="S134" s="49">
        <v>44783</v>
      </c>
      <c r="T134" s="49">
        <v>44803</v>
      </c>
      <c r="U134" s="19"/>
    </row>
    <row r="135" s="1" customFormat="1" ht="72" spans="1:21">
      <c r="A135" s="23">
        <v>18</v>
      </c>
      <c r="B135" s="19" t="s">
        <v>100</v>
      </c>
      <c r="C135" s="19" t="s">
        <v>558</v>
      </c>
      <c r="D135" s="23" t="s">
        <v>659</v>
      </c>
      <c r="E135" s="24" t="s">
        <v>660</v>
      </c>
      <c r="F135" s="53"/>
      <c r="G135" s="23" t="s">
        <v>246</v>
      </c>
      <c r="H135" s="23" t="s">
        <v>661</v>
      </c>
      <c r="I135" s="32">
        <v>63</v>
      </c>
      <c r="J135" s="32">
        <v>63</v>
      </c>
      <c r="K135" s="23"/>
      <c r="L135" s="53"/>
      <c r="M135" s="53"/>
      <c r="N135" s="23" t="s">
        <v>662</v>
      </c>
      <c r="O135" s="23" t="s">
        <v>663</v>
      </c>
      <c r="P135" s="38" t="s">
        <v>664</v>
      </c>
      <c r="Q135" s="57">
        <v>44682</v>
      </c>
      <c r="R135" s="49">
        <v>44691</v>
      </c>
      <c r="S135" s="49">
        <v>44783</v>
      </c>
      <c r="T135" s="49">
        <v>44803</v>
      </c>
      <c r="U135" s="19"/>
    </row>
    <row r="136" s="1" customFormat="1" ht="72" spans="1:21">
      <c r="A136" s="23">
        <v>19</v>
      </c>
      <c r="B136" s="19" t="s">
        <v>100</v>
      </c>
      <c r="C136" s="19" t="s">
        <v>558</v>
      </c>
      <c r="D136" s="23" t="s">
        <v>665</v>
      </c>
      <c r="E136" s="24" t="s">
        <v>666</v>
      </c>
      <c r="F136" s="53"/>
      <c r="G136" s="23" t="s">
        <v>113</v>
      </c>
      <c r="H136" s="23" t="s">
        <v>667</v>
      </c>
      <c r="I136" s="32">
        <v>64</v>
      </c>
      <c r="J136" s="32">
        <v>64</v>
      </c>
      <c r="K136" s="23"/>
      <c r="L136" s="53"/>
      <c r="M136" s="53"/>
      <c r="N136" s="23" t="s">
        <v>668</v>
      </c>
      <c r="O136" s="23" t="s">
        <v>669</v>
      </c>
      <c r="P136" s="38" t="s">
        <v>670</v>
      </c>
      <c r="Q136" s="57">
        <v>44682</v>
      </c>
      <c r="R136" s="49">
        <v>44691</v>
      </c>
      <c r="S136" s="49">
        <v>44783</v>
      </c>
      <c r="T136" s="49">
        <v>44803</v>
      </c>
      <c r="U136" s="19"/>
    </row>
    <row r="137" s="1" customFormat="1" ht="120" spans="1:21">
      <c r="A137" s="23">
        <v>20</v>
      </c>
      <c r="B137" s="19" t="s">
        <v>100</v>
      </c>
      <c r="C137" s="19" t="s">
        <v>558</v>
      </c>
      <c r="D137" s="23" t="s">
        <v>671</v>
      </c>
      <c r="E137" s="24" t="s">
        <v>672</v>
      </c>
      <c r="F137" s="53"/>
      <c r="G137" s="23" t="s">
        <v>156</v>
      </c>
      <c r="H137" s="23" t="s">
        <v>673</v>
      </c>
      <c r="I137" s="32">
        <v>973.75</v>
      </c>
      <c r="J137" s="32">
        <v>973.75</v>
      </c>
      <c r="K137" s="23"/>
      <c r="L137" s="53"/>
      <c r="M137" s="53"/>
      <c r="N137" s="23" t="s">
        <v>674</v>
      </c>
      <c r="O137" s="23" t="s">
        <v>675</v>
      </c>
      <c r="P137" s="38" t="s">
        <v>676</v>
      </c>
      <c r="Q137" s="57">
        <v>44682</v>
      </c>
      <c r="R137" s="49">
        <v>44691</v>
      </c>
      <c r="S137" s="49">
        <v>44783</v>
      </c>
      <c r="T137" s="49">
        <v>44803</v>
      </c>
      <c r="U137" s="19"/>
    </row>
    <row r="138" s="1" customFormat="1" ht="120" spans="1:21">
      <c r="A138" s="23">
        <v>21</v>
      </c>
      <c r="B138" s="19" t="s">
        <v>100</v>
      </c>
      <c r="C138" s="19" t="s">
        <v>558</v>
      </c>
      <c r="D138" s="23" t="s">
        <v>677</v>
      </c>
      <c r="E138" s="24" t="s">
        <v>678</v>
      </c>
      <c r="F138" s="53"/>
      <c r="G138" s="23" t="s">
        <v>234</v>
      </c>
      <c r="H138" s="23" t="s">
        <v>679</v>
      </c>
      <c r="I138" s="32">
        <v>337.76</v>
      </c>
      <c r="J138" s="62"/>
      <c r="K138" s="23"/>
      <c r="L138" s="53"/>
      <c r="M138" s="32">
        <v>267.76</v>
      </c>
      <c r="N138" s="23" t="s">
        <v>680</v>
      </c>
      <c r="O138" s="23" t="s">
        <v>681</v>
      </c>
      <c r="P138" s="38" t="s">
        <v>682</v>
      </c>
      <c r="Q138" s="57">
        <v>44682</v>
      </c>
      <c r="R138" s="49">
        <v>44691</v>
      </c>
      <c r="S138" s="49">
        <v>44783</v>
      </c>
      <c r="T138" s="49">
        <v>44803</v>
      </c>
      <c r="U138" s="19"/>
    </row>
    <row r="139" s="1" customFormat="1" ht="36" spans="1:21">
      <c r="A139" s="23"/>
      <c r="B139" s="19" t="s">
        <v>100</v>
      </c>
      <c r="C139" s="19" t="s">
        <v>558</v>
      </c>
      <c r="D139" s="23"/>
      <c r="E139" s="24" t="s">
        <v>683</v>
      </c>
      <c r="F139" s="53"/>
      <c r="G139" s="23"/>
      <c r="H139" s="23"/>
      <c r="I139" s="32"/>
      <c r="J139" s="63"/>
      <c r="K139" s="23"/>
      <c r="L139" s="53"/>
      <c r="M139" s="32">
        <v>70</v>
      </c>
      <c r="N139" s="23"/>
      <c r="O139" s="23"/>
      <c r="P139" s="38"/>
      <c r="Q139" s="57"/>
      <c r="R139" s="49"/>
      <c r="S139" s="49"/>
      <c r="T139" s="49"/>
      <c r="U139" s="19"/>
    </row>
    <row r="140" s="1" customFormat="1" ht="108" spans="1:21">
      <c r="A140" s="23">
        <v>22</v>
      </c>
      <c r="B140" s="19" t="s">
        <v>100</v>
      </c>
      <c r="C140" s="19" t="s">
        <v>558</v>
      </c>
      <c r="D140" s="23" t="s">
        <v>684</v>
      </c>
      <c r="E140" s="24" t="s">
        <v>685</v>
      </c>
      <c r="F140" s="53"/>
      <c r="G140" s="23" t="s">
        <v>105</v>
      </c>
      <c r="H140" s="23" t="s">
        <v>412</v>
      </c>
      <c r="I140" s="32">
        <v>98.83</v>
      </c>
      <c r="J140" s="64"/>
      <c r="K140" s="23"/>
      <c r="L140" s="53"/>
      <c r="M140" s="32">
        <v>98.83</v>
      </c>
      <c r="N140" s="23" t="s">
        <v>686</v>
      </c>
      <c r="O140" s="23" t="s">
        <v>687</v>
      </c>
      <c r="P140" s="55" t="s">
        <v>688</v>
      </c>
      <c r="Q140" s="57">
        <v>44682</v>
      </c>
      <c r="R140" s="49">
        <v>44691</v>
      </c>
      <c r="S140" s="49">
        <v>44783</v>
      </c>
      <c r="T140" s="49">
        <v>44803</v>
      </c>
      <c r="U140" s="19"/>
    </row>
    <row r="141" s="1" customFormat="1" ht="84" spans="1:21">
      <c r="A141" s="23">
        <v>23</v>
      </c>
      <c r="B141" s="19" t="s">
        <v>100</v>
      </c>
      <c r="C141" s="19" t="s">
        <v>558</v>
      </c>
      <c r="D141" s="23" t="s">
        <v>689</v>
      </c>
      <c r="E141" s="24" t="s">
        <v>690</v>
      </c>
      <c r="F141" s="53"/>
      <c r="G141" s="23" t="s">
        <v>123</v>
      </c>
      <c r="H141" s="23" t="s">
        <v>691</v>
      </c>
      <c r="I141" s="32">
        <v>110.175</v>
      </c>
      <c r="J141" s="37"/>
      <c r="K141" s="23"/>
      <c r="L141" s="53"/>
      <c r="M141" s="32">
        <v>110.175</v>
      </c>
      <c r="N141" s="23" t="s">
        <v>692</v>
      </c>
      <c r="O141" s="23" t="s">
        <v>693</v>
      </c>
      <c r="P141" s="55" t="s">
        <v>694</v>
      </c>
      <c r="Q141" s="57">
        <v>44682</v>
      </c>
      <c r="R141" s="49">
        <v>44691</v>
      </c>
      <c r="S141" s="49">
        <v>44783</v>
      </c>
      <c r="T141" s="49">
        <v>44803</v>
      </c>
      <c r="U141" s="19"/>
    </row>
    <row r="142" s="1" customFormat="1" ht="48" spans="1:21">
      <c r="A142" s="23">
        <v>24</v>
      </c>
      <c r="B142" s="19" t="s">
        <v>100</v>
      </c>
      <c r="C142" s="19" t="s">
        <v>558</v>
      </c>
      <c r="D142" s="23" t="s">
        <v>695</v>
      </c>
      <c r="E142" s="24" t="s">
        <v>696</v>
      </c>
      <c r="F142" s="53"/>
      <c r="G142" s="23" t="s">
        <v>123</v>
      </c>
      <c r="H142" s="23" t="s">
        <v>691</v>
      </c>
      <c r="I142" s="32">
        <v>300</v>
      </c>
      <c r="J142" s="37"/>
      <c r="K142" s="23"/>
      <c r="L142" s="53"/>
      <c r="M142" s="32">
        <v>300</v>
      </c>
      <c r="N142" s="23" t="s">
        <v>692</v>
      </c>
      <c r="O142" s="23" t="s">
        <v>589</v>
      </c>
      <c r="P142" s="38" t="s">
        <v>697</v>
      </c>
      <c r="Q142" s="57">
        <v>44682</v>
      </c>
      <c r="R142" s="49">
        <v>44691</v>
      </c>
      <c r="S142" s="49">
        <v>44783</v>
      </c>
      <c r="T142" s="49">
        <v>44803</v>
      </c>
      <c r="U142" s="19"/>
    </row>
    <row r="143" s="1" customFormat="1" ht="60" spans="1:21">
      <c r="A143" s="23">
        <v>25</v>
      </c>
      <c r="B143" s="19" t="s">
        <v>100</v>
      </c>
      <c r="C143" s="19" t="s">
        <v>558</v>
      </c>
      <c r="D143" s="23" t="s">
        <v>698</v>
      </c>
      <c r="E143" s="24" t="s">
        <v>699</v>
      </c>
      <c r="F143" s="53"/>
      <c r="G143" s="23" t="s">
        <v>222</v>
      </c>
      <c r="H143" s="23" t="s">
        <v>230</v>
      </c>
      <c r="I143" s="32">
        <v>138</v>
      </c>
      <c r="J143" s="37"/>
      <c r="K143" s="23"/>
      <c r="L143" s="53"/>
      <c r="M143" s="32">
        <v>138</v>
      </c>
      <c r="N143" s="23" t="s">
        <v>568</v>
      </c>
      <c r="O143" s="23" t="s">
        <v>700</v>
      </c>
      <c r="P143" s="38" t="s">
        <v>701</v>
      </c>
      <c r="Q143" s="57">
        <v>44682</v>
      </c>
      <c r="R143" s="49">
        <v>44691</v>
      </c>
      <c r="S143" s="49">
        <v>44783</v>
      </c>
      <c r="T143" s="49">
        <v>44803</v>
      </c>
      <c r="U143" s="19"/>
    </row>
    <row r="144" s="1" customFormat="1" ht="24" spans="1:21">
      <c r="A144" s="23"/>
      <c r="B144" s="19" t="s">
        <v>100</v>
      </c>
      <c r="C144" s="19" t="s">
        <v>558</v>
      </c>
      <c r="D144" s="24" t="s">
        <v>702</v>
      </c>
      <c r="E144" s="24" t="s">
        <v>703</v>
      </c>
      <c r="F144" s="37"/>
      <c r="G144" s="23" t="s">
        <v>175</v>
      </c>
      <c r="H144" s="23" t="s">
        <v>297</v>
      </c>
      <c r="I144" s="23">
        <v>30</v>
      </c>
      <c r="J144" s="37"/>
      <c r="K144" s="49"/>
      <c r="L144" s="49"/>
      <c r="M144" s="23">
        <v>30</v>
      </c>
      <c r="N144" s="23" t="s">
        <v>704</v>
      </c>
      <c r="O144" s="23" t="s">
        <v>705</v>
      </c>
      <c r="P144" s="38" t="s">
        <v>706</v>
      </c>
      <c r="Q144" s="57" t="s">
        <v>110</v>
      </c>
      <c r="R144" s="49">
        <v>44666</v>
      </c>
      <c r="S144" s="49">
        <v>44696</v>
      </c>
      <c r="T144" s="49">
        <v>44701</v>
      </c>
      <c r="U144" s="19"/>
    </row>
    <row r="145" s="1" customFormat="1" ht="60" spans="1:21">
      <c r="A145" s="23">
        <v>26</v>
      </c>
      <c r="B145" s="19" t="s">
        <v>100</v>
      </c>
      <c r="C145" s="19" t="s">
        <v>558</v>
      </c>
      <c r="D145" s="23" t="s">
        <v>707</v>
      </c>
      <c r="E145" s="24" t="s">
        <v>708</v>
      </c>
      <c r="F145" s="37"/>
      <c r="G145" s="23" t="s">
        <v>246</v>
      </c>
      <c r="H145" s="23" t="s">
        <v>485</v>
      </c>
      <c r="I145" s="32">
        <v>30</v>
      </c>
      <c r="J145" s="32"/>
      <c r="K145" s="23"/>
      <c r="L145" s="37"/>
      <c r="M145" s="23">
        <v>30</v>
      </c>
      <c r="N145" s="23" t="s">
        <v>709</v>
      </c>
      <c r="O145" s="23" t="s">
        <v>710</v>
      </c>
      <c r="P145" s="38" t="s">
        <v>711</v>
      </c>
      <c r="Q145" s="57" t="s">
        <v>110</v>
      </c>
      <c r="R145" s="49">
        <v>44635</v>
      </c>
      <c r="S145" s="49">
        <v>44666</v>
      </c>
      <c r="T145" s="49">
        <v>44671</v>
      </c>
      <c r="U145" s="19"/>
    </row>
    <row r="146" s="1" customFormat="1" ht="41" customHeight="1" spans="1:21">
      <c r="A146" s="23"/>
      <c r="B146" s="19"/>
      <c r="C146" s="19"/>
      <c r="D146" s="19" t="s">
        <v>712</v>
      </c>
      <c r="E146" s="19"/>
      <c r="F146" s="19"/>
      <c r="G146" s="19"/>
      <c r="H146" s="19"/>
      <c r="I146" s="32">
        <v>1253.63</v>
      </c>
      <c r="J146" s="32">
        <f>SUM(J147:J165)</f>
        <v>0</v>
      </c>
      <c r="K146" s="32">
        <f>SUM(K147:K166)</f>
        <v>758</v>
      </c>
      <c r="L146" s="32">
        <f>SUM(L147:L166)</f>
        <v>52</v>
      </c>
      <c r="M146" s="32">
        <f>SUM(M147:M166)</f>
        <v>443.63</v>
      </c>
      <c r="N146" s="23"/>
      <c r="O146" s="23"/>
      <c r="P146" s="38"/>
      <c r="Q146" s="57"/>
      <c r="R146" s="49"/>
      <c r="S146" s="49"/>
      <c r="T146" s="49"/>
      <c r="U146" s="19"/>
    </row>
    <row r="147" s="4" customFormat="1" ht="90" customHeight="1" spans="1:21">
      <c r="A147" s="32">
        <v>1</v>
      </c>
      <c r="B147" s="19" t="s">
        <v>100</v>
      </c>
      <c r="C147" s="19" t="s">
        <v>558</v>
      </c>
      <c r="D147" s="23" t="s">
        <v>713</v>
      </c>
      <c r="E147" s="37" t="s">
        <v>714</v>
      </c>
      <c r="F147" s="54"/>
      <c r="G147" s="32" t="s">
        <v>156</v>
      </c>
      <c r="H147" s="32" t="s">
        <v>609</v>
      </c>
      <c r="I147" s="32">
        <v>56.1</v>
      </c>
      <c r="J147" s="32"/>
      <c r="K147" s="32">
        <v>56.1</v>
      </c>
      <c r="L147" s="54"/>
      <c r="M147" s="32"/>
      <c r="N147" s="37" t="s">
        <v>715</v>
      </c>
      <c r="O147" s="23" t="s">
        <v>716</v>
      </c>
      <c r="P147" s="23" t="s">
        <v>716</v>
      </c>
      <c r="Q147" s="57">
        <v>44732</v>
      </c>
      <c r="R147" s="49">
        <v>44742</v>
      </c>
      <c r="S147" s="49">
        <v>44834</v>
      </c>
      <c r="T147" s="49">
        <v>44864</v>
      </c>
      <c r="U147" s="54"/>
    </row>
    <row r="148" s="4" customFormat="1" ht="95" customHeight="1" spans="1:21">
      <c r="A148" s="32">
        <v>2</v>
      </c>
      <c r="B148" s="19" t="s">
        <v>100</v>
      </c>
      <c r="C148" s="19" t="s">
        <v>558</v>
      </c>
      <c r="D148" s="23" t="s">
        <v>717</v>
      </c>
      <c r="E148" s="24" t="s">
        <v>718</v>
      </c>
      <c r="F148" s="54"/>
      <c r="G148" s="32" t="s">
        <v>156</v>
      </c>
      <c r="H148" s="32" t="s">
        <v>343</v>
      </c>
      <c r="I148" s="32">
        <v>90</v>
      </c>
      <c r="J148" s="32"/>
      <c r="K148" s="32">
        <v>90</v>
      </c>
      <c r="L148" s="54"/>
      <c r="M148" s="32"/>
      <c r="N148" s="37" t="s">
        <v>719</v>
      </c>
      <c r="O148" s="23" t="s">
        <v>716</v>
      </c>
      <c r="P148" s="23" t="s">
        <v>716</v>
      </c>
      <c r="Q148" s="57">
        <v>44732</v>
      </c>
      <c r="R148" s="49">
        <v>44742</v>
      </c>
      <c r="S148" s="49">
        <v>44834</v>
      </c>
      <c r="T148" s="49">
        <v>44864</v>
      </c>
      <c r="U148" s="54"/>
    </row>
    <row r="149" s="4" customFormat="1" ht="109" customHeight="1" spans="1:21">
      <c r="A149" s="32">
        <v>3</v>
      </c>
      <c r="B149" s="19" t="s">
        <v>100</v>
      </c>
      <c r="C149" s="19" t="s">
        <v>558</v>
      </c>
      <c r="D149" s="23" t="s">
        <v>720</v>
      </c>
      <c r="E149" s="24" t="s">
        <v>721</v>
      </c>
      <c r="F149" s="54"/>
      <c r="G149" s="32" t="s">
        <v>143</v>
      </c>
      <c r="H149" s="32" t="s">
        <v>580</v>
      </c>
      <c r="I149" s="32">
        <v>60</v>
      </c>
      <c r="J149" s="32"/>
      <c r="K149" s="32">
        <v>60</v>
      </c>
      <c r="L149" s="54"/>
      <c r="M149" s="32"/>
      <c r="N149" s="37" t="s">
        <v>722</v>
      </c>
      <c r="O149" s="23" t="s">
        <v>723</v>
      </c>
      <c r="P149" s="23" t="s">
        <v>723</v>
      </c>
      <c r="Q149" s="57">
        <v>44732</v>
      </c>
      <c r="R149" s="49">
        <v>44742</v>
      </c>
      <c r="S149" s="49">
        <v>44834</v>
      </c>
      <c r="T149" s="49">
        <v>44864</v>
      </c>
      <c r="U149" s="54"/>
    </row>
    <row r="150" s="5" customFormat="1" ht="84" spans="1:21">
      <c r="A150" s="32">
        <v>4</v>
      </c>
      <c r="B150" s="19" t="s">
        <v>100</v>
      </c>
      <c r="C150" s="19" t="s">
        <v>558</v>
      </c>
      <c r="D150" s="23" t="s">
        <v>724</v>
      </c>
      <c r="E150" s="24" t="s">
        <v>725</v>
      </c>
      <c r="F150" s="54"/>
      <c r="G150" s="54" t="s">
        <v>199</v>
      </c>
      <c r="H150" s="58"/>
      <c r="I150" s="23">
        <v>180</v>
      </c>
      <c r="J150" s="58"/>
      <c r="K150" s="23">
        <v>180</v>
      </c>
      <c r="L150" s="58"/>
      <c r="M150" s="23"/>
      <c r="N150" s="23" t="s">
        <v>726</v>
      </c>
      <c r="O150" s="26" t="s">
        <v>727</v>
      </c>
      <c r="P150" s="26" t="s">
        <v>727</v>
      </c>
      <c r="Q150" s="57">
        <v>44732</v>
      </c>
      <c r="R150" s="49">
        <v>44742</v>
      </c>
      <c r="S150" s="49">
        <v>44834</v>
      </c>
      <c r="T150" s="49">
        <v>44864</v>
      </c>
      <c r="U150" s="54"/>
    </row>
    <row r="151" s="5" customFormat="1" ht="84" spans="1:21">
      <c r="A151" s="32">
        <v>5</v>
      </c>
      <c r="B151" s="19" t="s">
        <v>100</v>
      </c>
      <c r="C151" s="19" t="s">
        <v>558</v>
      </c>
      <c r="D151" s="23" t="s">
        <v>728</v>
      </c>
      <c r="E151" s="24" t="s">
        <v>729</v>
      </c>
      <c r="F151" s="54"/>
      <c r="G151" s="54" t="s">
        <v>113</v>
      </c>
      <c r="H151" s="58"/>
      <c r="I151" s="23">
        <v>150</v>
      </c>
      <c r="J151" s="58"/>
      <c r="K151" s="23">
        <v>150</v>
      </c>
      <c r="L151" s="58"/>
      <c r="M151" s="23"/>
      <c r="N151" s="23" t="s">
        <v>730</v>
      </c>
      <c r="O151" s="26" t="s">
        <v>731</v>
      </c>
      <c r="P151" s="26" t="s">
        <v>731</v>
      </c>
      <c r="Q151" s="57">
        <v>44732</v>
      </c>
      <c r="R151" s="49">
        <v>44742</v>
      </c>
      <c r="S151" s="49">
        <v>44834</v>
      </c>
      <c r="T151" s="49">
        <v>44864</v>
      </c>
      <c r="U151" s="54"/>
    </row>
    <row r="152" s="5" customFormat="1" ht="84" spans="1:21">
      <c r="A152" s="32">
        <v>6</v>
      </c>
      <c r="B152" s="19" t="s">
        <v>100</v>
      </c>
      <c r="C152" s="19" t="s">
        <v>558</v>
      </c>
      <c r="D152" s="23" t="s">
        <v>732</v>
      </c>
      <c r="E152" s="24" t="s">
        <v>729</v>
      </c>
      <c r="F152" s="54"/>
      <c r="G152" s="54" t="s">
        <v>113</v>
      </c>
      <c r="H152" s="58"/>
      <c r="I152" s="23">
        <v>150</v>
      </c>
      <c r="J152" s="58"/>
      <c r="K152" s="23">
        <v>150</v>
      </c>
      <c r="L152" s="58"/>
      <c r="M152" s="23"/>
      <c r="N152" s="23" t="s">
        <v>730</v>
      </c>
      <c r="O152" s="26" t="s">
        <v>731</v>
      </c>
      <c r="P152" s="26" t="s">
        <v>731</v>
      </c>
      <c r="Q152" s="57">
        <v>44732</v>
      </c>
      <c r="R152" s="49">
        <v>44742</v>
      </c>
      <c r="S152" s="49">
        <v>44834</v>
      </c>
      <c r="T152" s="49">
        <v>44864</v>
      </c>
      <c r="U152" s="54"/>
    </row>
    <row r="153" s="5" customFormat="1" ht="84" spans="1:21">
      <c r="A153" s="32">
        <v>7</v>
      </c>
      <c r="B153" s="19" t="s">
        <v>100</v>
      </c>
      <c r="C153" s="19" t="s">
        <v>558</v>
      </c>
      <c r="D153" s="23" t="s">
        <v>733</v>
      </c>
      <c r="E153" s="24" t="s">
        <v>725</v>
      </c>
      <c r="F153" s="54"/>
      <c r="G153" s="54" t="s">
        <v>143</v>
      </c>
      <c r="H153" s="58"/>
      <c r="I153" s="23">
        <v>180</v>
      </c>
      <c r="J153" s="58"/>
      <c r="K153" s="58"/>
      <c r="L153" s="58"/>
      <c r="M153" s="23">
        <v>180</v>
      </c>
      <c r="N153" s="23" t="s">
        <v>734</v>
      </c>
      <c r="O153" s="26" t="s">
        <v>727</v>
      </c>
      <c r="P153" s="26" t="s">
        <v>727</v>
      </c>
      <c r="Q153" s="57">
        <v>44732</v>
      </c>
      <c r="R153" s="49">
        <v>44742</v>
      </c>
      <c r="S153" s="49">
        <v>44834</v>
      </c>
      <c r="T153" s="49">
        <v>44864</v>
      </c>
      <c r="U153" s="54"/>
    </row>
    <row r="154" s="5" customFormat="1" ht="72" spans="1:21">
      <c r="A154" s="32">
        <v>8</v>
      </c>
      <c r="B154" s="19" t="s">
        <v>100</v>
      </c>
      <c r="C154" s="19" t="s">
        <v>558</v>
      </c>
      <c r="D154" s="23" t="s">
        <v>735</v>
      </c>
      <c r="E154" s="24" t="s">
        <v>736</v>
      </c>
      <c r="F154" s="54"/>
      <c r="G154" s="23" t="s">
        <v>123</v>
      </c>
      <c r="H154" s="58" t="s">
        <v>388</v>
      </c>
      <c r="I154" s="23">
        <v>17</v>
      </c>
      <c r="J154" s="58"/>
      <c r="K154" s="23">
        <v>17</v>
      </c>
      <c r="L154" s="58"/>
      <c r="M154" s="23"/>
      <c r="N154" s="23" t="s">
        <v>737</v>
      </c>
      <c r="O154" s="26" t="s">
        <v>738</v>
      </c>
      <c r="P154" s="26" t="s">
        <v>738</v>
      </c>
      <c r="Q154" s="57">
        <v>44732</v>
      </c>
      <c r="R154" s="49">
        <v>44742</v>
      </c>
      <c r="S154" s="49">
        <v>44834</v>
      </c>
      <c r="T154" s="49">
        <v>44864</v>
      </c>
      <c r="U154" s="54"/>
    </row>
    <row r="155" s="5" customFormat="1" ht="60" spans="1:21">
      <c r="A155" s="32">
        <v>9</v>
      </c>
      <c r="B155" s="19" t="s">
        <v>100</v>
      </c>
      <c r="C155" s="19" t="s">
        <v>558</v>
      </c>
      <c r="D155" s="23" t="s">
        <v>739</v>
      </c>
      <c r="E155" s="24" t="s">
        <v>740</v>
      </c>
      <c r="F155" s="54"/>
      <c r="G155" s="23" t="s">
        <v>156</v>
      </c>
      <c r="H155" s="59" t="s">
        <v>337</v>
      </c>
      <c r="I155" s="23">
        <v>9</v>
      </c>
      <c r="J155" s="59"/>
      <c r="K155" s="23">
        <v>9</v>
      </c>
      <c r="L155" s="58"/>
      <c r="M155" s="23"/>
      <c r="N155" s="23" t="s">
        <v>741</v>
      </c>
      <c r="O155" s="26" t="s">
        <v>742</v>
      </c>
      <c r="P155" s="26" t="s">
        <v>743</v>
      </c>
      <c r="Q155" s="57">
        <v>44732</v>
      </c>
      <c r="R155" s="49">
        <v>44742</v>
      </c>
      <c r="S155" s="49">
        <v>44834</v>
      </c>
      <c r="T155" s="49">
        <v>44864</v>
      </c>
      <c r="U155" s="54"/>
    </row>
    <row r="156" s="5" customFormat="1" ht="86" customHeight="1" spans="1:21">
      <c r="A156" s="32">
        <v>10</v>
      </c>
      <c r="B156" s="19" t="s">
        <v>100</v>
      </c>
      <c r="C156" s="19" t="s">
        <v>558</v>
      </c>
      <c r="D156" s="23"/>
      <c r="E156" s="24" t="s">
        <v>744</v>
      </c>
      <c r="F156" s="54"/>
      <c r="G156" s="23" t="s">
        <v>156</v>
      </c>
      <c r="H156" s="59" t="s">
        <v>337</v>
      </c>
      <c r="I156" s="23">
        <v>19.5</v>
      </c>
      <c r="J156" s="59"/>
      <c r="K156" s="23">
        <v>19.5</v>
      </c>
      <c r="L156" s="58"/>
      <c r="M156" s="23"/>
      <c r="N156" s="23" t="s">
        <v>741</v>
      </c>
      <c r="O156" s="26" t="s">
        <v>742</v>
      </c>
      <c r="P156" s="26" t="s">
        <v>743</v>
      </c>
      <c r="Q156" s="57">
        <v>44732</v>
      </c>
      <c r="R156" s="49">
        <v>44742</v>
      </c>
      <c r="S156" s="49">
        <v>44834</v>
      </c>
      <c r="T156" s="49">
        <v>44864</v>
      </c>
      <c r="U156" s="54"/>
    </row>
    <row r="157" s="5" customFormat="1" ht="48" spans="1:21">
      <c r="A157" s="32">
        <v>11</v>
      </c>
      <c r="B157" s="19" t="s">
        <v>100</v>
      </c>
      <c r="C157" s="19" t="s">
        <v>558</v>
      </c>
      <c r="D157" s="23" t="s">
        <v>745</v>
      </c>
      <c r="E157" s="24" t="s">
        <v>746</v>
      </c>
      <c r="F157" s="54"/>
      <c r="G157" s="23" t="s">
        <v>175</v>
      </c>
      <c r="H157" s="59" t="s">
        <v>297</v>
      </c>
      <c r="I157" s="23">
        <v>15.5</v>
      </c>
      <c r="J157" s="59"/>
      <c r="K157" s="23">
        <v>15.5</v>
      </c>
      <c r="L157" s="58"/>
      <c r="M157" s="23"/>
      <c r="N157" s="23" t="s">
        <v>747</v>
      </c>
      <c r="O157" s="26" t="s">
        <v>748</v>
      </c>
      <c r="P157" s="26" t="s">
        <v>749</v>
      </c>
      <c r="Q157" s="57">
        <v>44732</v>
      </c>
      <c r="R157" s="49">
        <v>44742</v>
      </c>
      <c r="S157" s="49">
        <v>44834</v>
      </c>
      <c r="T157" s="49">
        <v>44864</v>
      </c>
      <c r="U157" s="54"/>
    </row>
    <row r="158" s="5" customFormat="1" ht="24" spans="1:21">
      <c r="A158" s="32">
        <v>12</v>
      </c>
      <c r="B158" s="19" t="s">
        <v>100</v>
      </c>
      <c r="C158" s="19" t="s">
        <v>558</v>
      </c>
      <c r="D158" s="23" t="s">
        <v>750</v>
      </c>
      <c r="E158" s="24" t="s">
        <v>751</v>
      </c>
      <c r="F158" s="54"/>
      <c r="G158" s="23" t="s">
        <v>273</v>
      </c>
      <c r="H158" s="23" t="s">
        <v>291</v>
      </c>
      <c r="I158" s="23">
        <v>35.12</v>
      </c>
      <c r="J158" s="23"/>
      <c r="K158" s="23">
        <v>10.9</v>
      </c>
      <c r="L158" s="58"/>
      <c r="M158" s="23">
        <v>24.22</v>
      </c>
      <c r="N158" s="23" t="s">
        <v>752</v>
      </c>
      <c r="O158" s="23" t="s">
        <v>753</v>
      </c>
      <c r="P158" s="23" t="s">
        <v>754</v>
      </c>
      <c r="Q158" s="57">
        <v>44732</v>
      </c>
      <c r="R158" s="49">
        <v>44742</v>
      </c>
      <c r="S158" s="49">
        <v>44834</v>
      </c>
      <c r="T158" s="49">
        <v>44864</v>
      </c>
      <c r="U158" s="54"/>
    </row>
    <row r="159" s="5" customFormat="1" ht="24" spans="1:21">
      <c r="A159" s="32">
        <v>13</v>
      </c>
      <c r="B159" s="19" t="s">
        <v>100</v>
      </c>
      <c r="C159" s="19" t="s">
        <v>558</v>
      </c>
      <c r="D159" s="23"/>
      <c r="E159" s="24" t="s">
        <v>755</v>
      </c>
      <c r="F159" s="54"/>
      <c r="G159" s="23"/>
      <c r="H159" s="23"/>
      <c r="I159" s="23"/>
      <c r="J159" s="23"/>
      <c r="K159" s="23"/>
      <c r="L159" s="58"/>
      <c r="M159" s="23"/>
      <c r="N159" s="23"/>
      <c r="O159" s="23" t="s">
        <v>756</v>
      </c>
      <c r="P159" s="23" t="s">
        <v>756</v>
      </c>
      <c r="Q159" s="57">
        <v>44732</v>
      </c>
      <c r="R159" s="49">
        <v>44742</v>
      </c>
      <c r="S159" s="49">
        <v>44834</v>
      </c>
      <c r="T159" s="49">
        <v>44864</v>
      </c>
      <c r="U159" s="54"/>
    </row>
    <row r="160" s="5" customFormat="1" ht="48" spans="1:21">
      <c r="A160" s="32">
        <v>14</v>
      </c>
      <c r="B160" s="19" t="s">
        <v>100</v>
      </c>
      <c r="C160" s="19" t="s">
        <v>558</v>
      </c>
      <c r="D160" s="23" t="s">
        <v>757</v>
      </c>
      <c r="E160" s="24" t="s">
        <v>758</v>
      </c>
      <c r="F160" s="54"/>
      <c r="G160" s="23" t="s">
        <v>105</v>
      </c>
      <c r="H160" s="23" t="s">
        <v>759</v>
      </c>
      <c r="I160" s="23">
        <v>14.86</v>
      </c>
      <c r="J160" s="23"/>
      <c r="K160" s="23"/>
      <c r="L160" s="58"/>
      <c r="M160" s="23">
        <v>14.86</v>
      </c>
      <c r="N160" s="23" t="s">
        <v>760</v>
      </c>
      <c r="O160" s="23" t="s">
        <v>753</v>
      </c>
      <c r="P160" s="23" t="s">
        <v>761</v>
      </c>
      <c r="Q160" s="57">
        <v>44732</v>
      </c>
      <c r="R160" s="49">
        <v>44742</v>
      </c>
      <c r="S160" s="49">
        <v>44834</v>
      </c>
      <c r="T160" s="49">
        <v>44864</v>
      </c>
      <c r="U160" s="54"/>
    </row>
    <row r="161" s="5" customFormat="1" ht="36" spans="1:21">
      <c r="A161" s="32">
        <v>15</v>
      </c>
      <c r="B161" s="19" t="s">
        <v>100</v>
      </c>
      <c r="C161" s="19" t="s">
        <v>558</v>
      </c>
      <c r="D161" s="23" t="s">
        <v>762</v>
      </c>
      <c r="E161" s="24" t="s">
        <v>763</v>
      </c>
      <c r="F161" s="54"/>
      <c r="G161" s="23" t="s">
        <v>156</v>
      </c>
      <c r="H161" s="23" t="s">
        <v>764</v>
      </c>
      <c r="I161" s="23">
        <v>187.05</v>
      </c>
      <c r="J161" s="23"/>
      <c r="K161" s="23"/>
      <c r="L161" s="58"/>
      <c r="M161" s="23">
        <v>187.05</v>
      </c>
      <c r="N161" s="23" t="s">
        <v>741</v>
      </c>
      <c r="O161" s="23" t="s">
        <v>753</v>
      </c>
      <c r="P161" s="23" t="s">
        <v>765</v>
      </c>
      <c r="Q161" s="57">
        <v>44732</v>
      </c>
      <c r="R161" s="49">
        <v>44742</v>
      </c>
      <c r="S161" s="49">
        <v>44834</v>
      </c>
      <c r="T161" s="49">
        <v>44864</v>
      </c>
      <c r="U161" s="54"/>
    </row>
    <row r="162" s="5" customFormat="1" ht="36" spans="1:21">
      <c r="A162" s="32">
        <v>16</v>
      </c>
      <c r="B162" s="19" t="s">
        <v>100</v>
      </c>
      <c r="C162" s="19" t="s">
        <v>558</v>
      </c>
      <c r="D162" s="23"/>
      <c r="E162" s="24" t="s">
        <v>766</v>
      </c>
      <c r="F162" s="54"/>
      <c r="G162" s="23"/>
      <c r="H162" s="23"/>
      <c r="I162" s="23"/>
      <c r="J162" s="23"/>
      <c r="K162" s="23"/>
      <c r="L162" s="58"/>
      <c r="M162" s="23"/>
      <c r="N162" s="23"/>
      <c r="O162" s="23" t="s">
        <v>756</v>
      </c>
      <c r="P162" s="23" t="s">
        <v>756</v>
      </c>
      <c r="Q162" s="57">
        <v>44732</v>
      </c>
      <c r="R162" s="49">
        <v>44742</v>
      </c>
      <c r="S162" s="49">
        <v>44834</v>
      </c>
      <c r="T162" s="49">
        <v>44864</v>
      </c>
      <c r="U162" s="54"/>
    </row>
    <row r="163" s="5" customFormat="1" ht="36" spans="1:21">
      <c r="A163" s="32">
        <v>17</v>
      </c>
      <c r="B163" s="19" t="s">
        <v>100</v>
      </c>
      <c r="C163" s="19" t="s">
        <v>558</v>
      </c>
      <c r="D163" s="23"/>
      <c r="E163" s="24" t="s">
        <v>767</v>
      </c>
      <c r="F163" s="54"/>
      <c r="G163" s="23"/>
      <c r="H163" s="23"/>
      <c r="I163" s="23"/>
      <c r="J163" s="23"/>
      <c r="K163" s="23"/>
      <c r="L163" s="58"/>
      <c r="M163" s="23"/>
      <c r="N163" s="23"/>
      <c r="O163" s="23" t="s">
        <v>756</v>
      </c>
      <c r="P163" s="23" t="s">
        <v>756</v>
      </c>
      <c r="Q163" s="57">
        <v>44732</v>
      </c>
      <c r="R163" s="49">
        <v>44742</v>
      </c>
      <c r="S163" s="49">
        <v>44834</v>
      </c>
      <c r="T163" s="49">
        <v>44864</v>
      </c>
      <c r="U163" s="54"/>
    </row>
    <row r="164" s="6" customFormat="1" ht="36" spans="1:21">
      <c r="A164" s="32">
        <v>18</v>
      </c>
      <c r="B164" s="19" t="s">
        <v>100</v>
      </c>
      <c r="C164" s="19" t="s">
        <v>558</v>
      </c>
      <c r="D164" s="23" t="s">
        <v>768</v>
      </c>
      <c r="E164" s="24" t="s">
        <v>769</v>
      </c>
      <c r="F164" s="40"/>
      <c r="G164" s="40" t="s">
        <v>156</v>
      </c>
      <c r="H164" s="59" t="s">
        <v>609</v>
      </c>
      <c r="I164" s="23">
        <v>4.5</v>
      </c>
      <c r="J164" s="59"/>
      <c r="K164" s="59"/>
      <c r="L164" s="58"/>
      <c r="M164" s="23">
        <v>4.5</v>
      </c>
      <c r="N164" s="23" t="s">
        <v>715</v>
      </c>
      <c r="O164" s="65" t="s">
        <v>770</v>
      </c>
      <c r="P164" s="65" t="s">
        <v>771</v>
      </c>
      <c r="Q164" s="57">
        <v>44732</v>
      </c>
      <c r="R164" s="49">
        <v>44742</v>
      </c>
      <c r="S164" s="49">
        <v>44834</v>
      </c>
      <c r="T164" s="49">
        <v>44864</v>
      </c>
      <c r="U164" s="54"/>
    </row>
    <row r="165" s="6" customFormat="1" ht="48" spans="1:21">
      <c r="A165" s="32">
        <v>19</v>
      </c>
      <c r="B165" s="19" t="s">
        <v>100</v>
      </c>
      <c r="C165" s="19" t="s">
        <v>558</v>
      </c>
      <c r="D165" s="23" t="s">
        <v>772</v>
      </c>
      <c r="E165" s="24" t="s">
        <v>773</v>
      </c>
      <c r="F165" s="40"/>
      <c r="G165" s="40" t="s">
        <v>156</v>
      </c>
      <c r="H165" s="59" t="s">
        <v>774</v>
      </c>
      <c r="I165" s="23">
        <v>33</v>
      </c>
      <c r="J165" s="59"/>
      <c r="K165" s="59"/>
      <c r="L165" s="58"/>
      <c r="M165" s="23">
        <v>33</v>
      </c>
      <c r="N165" s="23" t="s">
        <v>715</v>
      </c>
      <c r="O165" s="65" t="s">
        <v>775</v>
      </c>
      <c r="P165" s="65" t="s">
        <v>776</v>
      </c>
      <c r="Q165" s="57">
        <v>44732</v>
      </c>
      <c r="R165" s="49">
        <v>44742</v>
      </c>
      <c r="S165" s="49">
        <v>44834</v>
      </c>
      <c r="T165" s="49">
        <v>44864</v>
      </c>
      <c r="U165" s="54"/>
    </row>
    <row r="166" s="1" customFormat="1" ht="62" customHeight="1" spans="1:21">
      <c r="A166" s="23"/>
      <c r="B166" s="19"/>
      <c r="C166" s="19" t="s">
        <v>558</v>
      </c>
      <c r="D166" s="60" t="s">
        <v>777</v>
      </c>
      <c r="E166" s="23" t="s">
        <v>778</v>
      </c>
      <c r="F166" s="19"/>
      <c r="G166" s="60" t="s">
        <v>156</v>
      </c>
      <c r="H166" s="60" t="s">
        <v>779</v>
      </c>
      <c r="I166" s="32">
        <v>52</v>
      </c>
      <c r="J166" s="32"/>
      <c r="K166" s="32"/>
      <c r="L166" s="32">
        <v>52</v>
      </c>
      <c r="M166" s="32"/>
      <c r="N166" s="60" t="s">
        <v>780</v>
      </c>
      <c r="O166" s="60" t="s">
        <v>781</v>
      </c>
      <c r="P166" s="37" t="s">
        <v>782</v>
      </c>
      <c r="Q166" s="57">
        <v>44834</v>
      </c>
      <c r="R166" s="49">
        <v>44834</v>
      </c>
      <c r="S166" s="49">
        <v>44849</v>
      </c>
      <c r="T166" s="49">
        <v>44864</v>
      </c>
      <c r="U166" s="19"/>
    </row>
    <row r="167" s="1" customFormat="1" ht="41" customHeight="1" spans="1:21">
      <c r="A167" s="23"/>
      <c r="B167" s="19"/>
      <c r="C167" s="19"/>
      <c r="D167" s="19" t="s">
        <v>783</v>
      </c>
      <c r="E167" s="19"/>
      <c r="F167" s="19"/>
      <c r="G167" s="19"/>
      <c r="H167" s="19"/>
      <c r="I167" s="32">
        <f>J167+K167+L167+M167</f>
        <v>4876.96</v>
      </c>
      <c r="J167" s="32">
        <f>SUM(J168:J198)</f>
        <v>0</v>
      </c>
      <c r="K167" s="32">
        <f>SUM(K168:K198)</f>
        <v>2000</v>
      </c>
      <c r="L167" s="32">
        <f>SUM(L168:L198)</f>
        <v>2738.38</v>
      </c>
      <c r="M167" s="32">
        <f>SUM(M168:M198)</f>
        <v>138.58</v>
      </c>
      <c r="N167" s="23"/>
      <c r="O167" s="23"/>
      <c r="P167" s="38"/>
      <c r="Q167" s="57"/>
      <c r="R167" s="49"/>
      <c r="S167" s="49"/>
      <c r="T167" s="49"/>
      <c r="U167" s="19"/>
    </row>
    <row r="168" s="6" customFormat="1" ht="36" spans="1:21">
      <c r="A168" s="23">
        <v>1</v>
      </c>
      <c r="B168" s="19" t="s">
        <v>100</v>
      </c>
      <c r="C168" s="19" t="s">
        <v>558</v>
      </c>
      <c r="D168" s="23" t="s">
        <v>784</v>
      </c>
      <c r="E168" s="23" t="s">
        <v>785</v>
      </c>
      <c r="F168" s="40"/>
      <c r="G168" s="23" t="s">
        <v>143</v>
      </c>
      <c r="H168" s="23" t="s">
        <v>580</v>
      </c>
      <c r="I168" s="39">
        <v>41.64</v>
      </c>
      <c r="J168" s="39"/>
      <c r="K168" s="39">
        <v>41.64</v>
      </c>
      <c r="L168" s="23"/>
      <c r="M168" s="40"/>
      <c r="N168" s="23" t="s">
        <v>786</v>
      </c>
      <c r="O168" s="23" t="s">
        <v>787</v>
      </c>
      <c r="P168" s="23" t="s">
        <v>788</v>
      </c>
      <c r="Q168" s="57">
        <v>44793</v>
      </c>
      <c r="R168" s="49">
        <v>44803</v>
      </c>
      <c r="S168" s="49">
        <v>44864</v>
      </c>
      <c r="T168" s="49">
        <v>44895</v>
      </c>
      <c r="U168" s="40"/>
    </row>
    <row r="169" s="6" customFormat="1" ht="24" spans="1:21">
      <c r="A169" s="23"/>
      <c r="B169" s="19" t="s">
        <v>100</v>
      </c>
      <c r="C169" s="19" t="s">
        <v>558</v>
      </c>
      <c r="D169" s="23"/>
      <c r="E169" s="23" t="s">
        <v>789</v>
      </c>
      <c r="F169" s="40"/>
      <c r="G169" s="23" t="s">
        <v>143</v>
      </c>
      <c r="H169" s="23" t="s">
        <v>580</v>
      </c>
      <c r="I169" s="39">
        <v>36</v>
      </c>
      <c r="J169" s="39"/>
      <c r="K169" s="39">
        <v>36</v>
      </c>
      <c r="L169" s="23"/>
      <c r="M169" s="40"/>
      <c r="N169" s="23" t="s">
        <v>790</v>
      </c>
      <c r="O169" s="23"/>
      <c r="P169" s="23"/>
      <c r="Q169" s="57">
        <v>44793</v>
      </c>
      <c r="R169" s="49">
        <v>44803</v>
      </c>
      <c r="S169" s="49">
        <v>44864</v>
      </c>
      <c r="T169" s="49">
        <v>44895</v>
      </c>
      <c r="U169" s="40"/>
    </row>
    <row r="170" s="6" customFormat="1" ht="72" spans="1:21">
      <c r="A170" s="60">
        <v>2</v>
      </c>
      <c r="B170" s="19" t="s">
        <v>100</v>
      </c>
      <c r="C170" s="19" t="s">
        <v>558</v>
      </c>
      <c r="D170" s="60" t="s">
        <v>791</v>
      </c>
      <c r="E170" s="23" t="s">
        <v>792</v>
      </c>
      <c r="F170" s="40"/>
      <c r="G170" s="60" t="s">
        <v>199</v>
      </c>
      <c r="H170" s="60" t="s">
        <v>580</v>
      </c>
      <c r="I170" s="61">
        <v>91</v>
      </c>
      <c r="J170" s="61"/>
      <c r="K170" s="61">
        <v>91</v>
      </c>
      <c r="L170" s="60"/>
      <c r="M170" s="40"/>
      <c r="N170" s="60" t="s">
        <v>581</v>
      </c>
      <c r="O170" s="60" t="s">
        <v>793</v>
      </c>
      <c r="P170" s="37" t="s">
        <v>794</v>
      </c>
      <c r="Q170" s="57">
        <v>44793</v>
      </c>
      <c r="R170" s="49">
        <v>44803</v>
      </c>
      <c r="S170" s="49">
        <v>44864</v>
      </c>
      <c r="T170" s="49">
        <v>44895</v>
      </c>
      <c r="U170" s="40"/>
    </row>
    <row r="171" s="6" customFormat="1" ht="72" spans="1:21">
      <c r="A171" s="60">
        <v>3</v>
      </c>
      <c r="B171" s="19" t="s">
        <v>100</v>
      </c>
      <c r="C171" s="19" t="s">
        <v>558</v>
      </c>
      <c r="D171" s="60" t="s">
        <v>795</v>
      </c>
      <c r="E171" s="23" t="s">
        <v>796</v>
      </c>
      <c r="F171" s="40"/>
      <c r="G171" s="60" t="s">
        <v>199</v>
      </c>
      <c r="H171" s="60" t="s">
        <v>797</v>
      </c>
      <c r="I171" s="61">
        <v>76.9</v>
      </c>
      <c r="J171" s="61"/>
      <c r="K171" s="61">
        <v>76.9</v>
      </c>
      <c r="L171" s="60"/>
      <c r="M171" s="40"/>
      <c r="N171" s="60" t="s">
        <v>581</v>
      </c>
      <c r="O171" s="60" t="s">
        <v>798</v>
      </c>
      <c r="P171" s="37" t="s">
        <v>799</v>
      </c>
      <c r="Q171" s="57">
        <v>44793</v>
      </c>
      <c r="R171" s="49">
        <v>44803</v>
      </c>
      <c r="S171" s="49">
        <v>44864</v>
      </c>
      <c r="T171" s="49">
        <v>44895</v>
      </c>
      <c r="U171" s="40"/>
    </row>
    <row r="172" s="6" customFormat="1" ht="60" spans="1:21">
      <c r="A172" s="60">
        <v>4</v>
      </c>
      <c r="B172" s="19" t="s">
        <v>100</v>
      </c>
      <c r="C172" s="19" t="s">
        <v>558</v>
      </c>
      <c r="D172" s="60" t="s">
        <v>777</v>
      </c>
      <c r="E172" s="23" t="s">
        <v>800</v>
      </c>
      <c r="F172" s="40"/>
      <c r="G172" s="60" t="s">
        <v>156</v>
      </c>
      <c r="H172" s="60" t="s">
        <v>779</v>
      </c>
      <c r="I172" s="61">
        <v>49.2</v>
      </c>
      <c r="J172" s="61"/>
      <c r="K172" s="61">
        <v>49.2</v>
      </c>
      <c r="L172" s="60"/>
      <c r="M172" s="40"/>
      <c r="N172" s="60" t="s">
        <v>780</v>
      </c>
      <c r="O172" s="60" t="s">
        <v>801</v>
      </c>
      <c r="P172" s="37" t="s">
        <v>802</v>
      </c>
      <c r="Q172" s="57">
        <v>44793</v>
      </c>
      <c r="R172" s="49">
        <v>44803</v>
      </c>
      <c r="S172" s="49">
        <v>44864</v>
      </c>
      <c r="T172" s="49">
        <v>44895</v>
      </c>
      <c r="U172" s="40"/>
    </row>
    <row r="173" s="6" customFormat="1" ht="48" spans="1:21">
      <c r="A173" s="60">
        <v>5</v>
      </c>
      <c r="B173" s="19" t="s">
        <v>100</v>
      </c>
      <c r="C173" s="19" t="s">
        <v>558</v>
      </c>
      <c r="D173" s="60" t="s">
        <v>803</v>
      </c>
      <c r="E173" s="23" t="s">
        <v>804</v>
      </c>
      <c r="F173" s="40"/>
      <c r="G173" s="60" t="s">
        <v>217</v>
      </c>
      <c r="H173" s="60" t="s">
        <v>805</v>
      </c>
      <c r="I173" s="61">
        <v>64.5</v>
      </c>
      <c r="J173" s="61"/>
      <c r="K173" s="61">
        <v>64.5</v>
      </c>
      <c r="L173" s="60"/>
      <c r="M173" s="40"/>
      <c r="N173" s="60" t="s">
        <v>806</v>
      </c>
      <c r="O173" s="60" t="s">
        <v>807</v>
      </c>
      <c r="P173" s="23" t="s">
        <v>808</v>
      </c>
      <c r="Q173" s="57">
        <v>44793</v>
      </c>
      <c r="R173" s="49">
        <v>44803</v>
      </c>
      <c r="S173" s="49">
        <v>44864</v>
      </c>
      <c r="T173" s="49">
        <v>44895</v>
      </c>
      <c r="U173" s="40"/>
    </row>
    <row r="174" s="6" customFormat="1" ht="24" spans="1:21">
      <c r="A174" s="60"/>
      <c r="B174" s="19" t="s">
        <v>100</v>
      </c>
      <c r="C174" s="19" t="s">
        <v>558</v>
      </c>
      <c r="D174" s="60"/>
      <c r="E174" s="23" t="s">
        <v>809</v>
      </c>
      <c r="F174" s="40"/>
      <c r="G174" s="60"/>
      <c r="H174" s="60"/>
      <c r="I174" s="61">
        <v>18</v>
      </c>
      <c r="J174" s="61"/>
      <c r="K174" s="61">
        <v>18</v>
      </c>
      <c r="L174" s="60"/>
      <c r="M174" s="40"/>
      <c r="N174" s="60" t="s">
        <v>790</v>
      </c>
      <c r="O174" s="60"/>
      <c r="P174" s="23"/>
      <c r="Q174" s="57">
        <v>44793</v>
      </c>
      <c r="R174" s="49">
        <v>44803</v>
      </c>
      <c r="S174" s="49">
        <v>44864</v>
      </c>
      <c r="T174" s="49">
        <v>44895</v>
      </c>
      <c r="U174" s="40"/>
    </row>
    <row r="175" s="6" customFormat="1" ht="132" spans="1:21">
      <c r="A175" s="60">
        <v>6</v>
      </c>
      <c r="B175" s="19" t="s">
        <v>100</v>
      </c>
      <c r="C175" s="19" t="s">
        <v>558</v>
      </c>
      <c r="D175" s="60" t="s">
        <v>810</v>
      </c>
      <c r="E175" s="23" t="s">
        <v>811</v>
      </c>
      <c r="F175" s="40"/>
      <c r="G175" s="60" t="s">
        <v>175</v>
      </c>
      <c r="H175" s="60" t="s">
        <v>812</v>
      </c>
      <c r="I175" s="61">
        <v>220.03</v>
      </c>
      <c r="J175" s="61"/>
      <c r="K175" s="61">
        <v>220.03</v>
      </c>
      <c r="L175" s="60"/>
      <c r="M175" s="40"/>
      <c r="N175" s="60" t="s">
        <v>588</v>
      </c>
      <c r="O175" s="60" t="s">
        <v>813</v>
      </c>
      <c r="P175" s="37" t="s">
        <v>814</v>
      </c>
      <c r="Q175" s="57">
        <v>44793</v>
      </c>
      <c r="R175" s="49">
        <v>44803</v>
      </c>
      <c r="S175" s="49">
        <v>44864</v>
      </c>
      <c r="T175" s="49">
        <v>44895</v>
      </c>
      <c r="U175" s="40"/>
    </row>
    <row r="176" s="6" customFormat="1" ht="48" spans="1:21">
      <c r="A176" s="60">
        <v>7</v>
      </c>
      <c r="B176" s="19" t="s">
        <v>100</v>
      </c>
      <c r="C176" s="19" t="s">
        <v>558</v>
      </c>
      <c r="D176" s="60" t="s">
        <v>815</v>
      </c>
      <c r="E176" s="23" t="s">
        <v>816</v>
      </c>
      <c r="F176" s="40"/>
      <c r="G176" s="60" t="s">
        <v>175</v>
      </c>
      <c r="H176" s="60" t="s">
        <v>817</v>
      </c>
      <c r="I176" s="61">
        <v>7.9</v>
      </c>
      <c r="J176" s="61"/>
      <c r="K176" s="61">
        <v>7.9</v>
      </c>
      <c r="L176" s="60"/>
      <c r="M176" s="40"/>
      <c r="N176" s="60" t="s">
        <v>588</v>
      </c>
      <c r="O176" s="60" t="s">
        <v>818</v>
      </c>
      <c r="P176" s="60" t="s">
        <v>819</v>
      </c>
      <c r="Q176" s="57">
        <v>44793</v>
      </c>
      <c r="R176" s="49">
        <v>44803</v>
      </c>
      <c r="S176" s="49">
        <v>44864</v>
      </c>
      <c r="T176" s="49">
        <v>44895</v>
      </c>
      <c r="U176" s="40"/>
    </row>
    <row r="177" s="6" customFormat="1" ht="48" spans="1:21">
      <c r="A177" s="60">
        <v>8</v>
      </c>
      <c r="B177" s="19" t="s">
        <v>100</v>
      </c>
      <c r="C177" s="19" t="s">
        <v>558</v>
      </c>
      <c r="D177" s="60" t="s">
        <v>820</v>
      </c>
      <c r="E177" s="60" t="s">
        <v>821</v>
      </c>
      <c r="F177" s="40"/>
      <c r="G177" s="60" t="s">
        <v>143</v>
      </c>
      <c r="H177" s="60" t="s">
        <v>822</v>
      </c>
      <c r="I177" s="61">
        <v>71.9</v>
      </c>
      <c r="J177" s="61"/>
      <c r="K177" s="61">
        <v>71.9</v>
      </c>
      <c r="L177" s="60"/>
      <c r="M177" s="40"/>
      <c r="N177" s="60" t="s">
        <v>575</v>
      </c>
      <c r="O177" s="60" t="s">
        <v>823</v>
      </c>
      <c r="P177" s="60" t="s">
        <v>824</v>
      </c>
      <c r="Q177" s="57">
        <v>44793</v>
      </c>
      <c r="R177" s="49">
        <v>44803</v>
      </c>
      <c r="S177" s="49">
        <v>44864</v>
      </c>
      <c r="T177" s="49">
        <v>44895</v>
      </c>
      <c r="U177" s="40"/>
    </row>
    <row r="178" s="6" customFormat="1" ht="132" spans="1:21">
      <c r="A178" s="60">
        <v>9</v>
      </c>
      <c r="B178" s="19" t="s">
        <v>100</v>
      </c>
      <c r="C178" s="19" t="s">
        <v>558</v>
      </c>
      <c r="D178" s="60" t="s">
        <v>825</v>
      </c>
      <c r="E178" s="23" t="s">
        <v>826</v>
      </c>
      <c r="F178" s="40"/>
      <c r="G178" s="60" t="s">
        <v>222</v>
      </c>
      <c r="H178" s="60" t="s">
        <v>827</v>
      </c>
      <c r="I178" s="61">
        <v>535.73</v>
      </c>
      <c r="J178" s="61"/>
      <c r="K178" s="61">
        <v>535.73</v>
      </c>
      <c r="L178" s="60"/>
      <c r="M178" s="40"/>
      <c r="N178" s="60" t="s">
        <v>640</v>
      </c>
      <c r="O178" s="60" t="s">
        <v>828</v>
      </c>
      <c r="P178" s="23" t="s">
        <v>829</v>
      </c>
      <c r="Q178" s="57">
        <v>44793</v>
      </c>
      <c r="R178" s="49">
        <v>44803</v>
      </c>
      <c r="S178" s="49">
        <v>44864</v>
      </c>
      <c r="T178" s="49">
        <v>44895</v>
      </c>
      <c r="U178" s="40"/>
    </row>
    <row r="179" s="6" customFormat="1" ht="48" spans="1:21">
      <c r="A179" s="60"/>
      <c r="B179" s="19" t="s">
        <v>100</v>
      </c>
      <c r="C179" s="19" t="s">
        <v>558</v>
      </c>
      <c r="D179" s="60"/>
      <c r="E179" s="23" t="s">
        <v>830</v>
      </c>
      <c r="F179" s="40"/>
      <c r="G179" s="60"/>
      <c r="H179" s="60"/>
      <c r="I179" s="61">
        <v>229.5</v>
      </c>
      <c r="J179" s="61"/>
      <c r="K179" s="61">
        <v>229.5</v>
      </c>
      <c r="L179" s="60"/>
      <c r="M179" s="40"/>
      <c r="N179" s="60" t="s">
        <v>831</v>
      </c>
      <c r="O179" s="60" t="s">
        <v>646</v>
      </c>
      <c r="P179" s="23"/>
      <c r="Q179" s="57">
        <v>44793</v>
      </c>
      <c r="R179" s="49">
        <v>44803</v>
      </c>
      <c r="S179" s="49">
        <v>44864</v>
      </c>
      <c r="T179" s="49">
        <v>44895</v>
      </c>
      <c r="U179" s="40"/>
    </row>
    <row r="180" s="6" customFormat="1" ht="108" spans="1:21">
      <c r="A180" s="60">
        <v>10</v>
      </c>
      <c r="B180" s="19" t="s">
        <v>100</v>
      </c>
      <c r="C180" s="19" t="s">
        <v>558</v>
      </c>
      <c r="D180" s="60" t="s">
        <v>832</v>
      </c>
      <c r="E180" s="23" t="s">
        <v>833</v>
      </c>
      <c r="F180" s="40"/>
      <c r="G180" s="60" t="s">
        <v>246</v>
      </c>
      <c r="H180" s="60" t="s">
        <v>834</v>
      </c>
      <c r="I180" s="61">
        <v>210.4</v>
      </c>
      <c r="J180" s="61"/>
      <c r="K180" s="61">
        <v>210.4</v>
      </c>
      <c r="L180" s="60"/>
      <c r="M180" s="40"/>
      <c r="N180" s="60" t="s">
        <v>662</v>
      </c>
      <c r="O180" s="60" t="s">
        <v>835</v>
      </c>
      <c r="P180" s="37" t="s">
        <v>836</v>
      </c>
      <c r="Q180" s="57">
        <v>44793</v>
      </c>
      <c r="R180" s="49">
        <v>44803</v>
      </c>
      <c r="S180" s="49">
        <v>44864</v>
      </c>
      <c r="T180" s="49">
        <v>44895</v>
      </c>
      <c r="U180" s="40"/>
    </row>
    <row r="181" s="6" customFormat="1" ht="94" customHeight="1" spans="1:21">
      <c r="A181" s="60">
        <v>11</v>
      </c>
      <c r="B181" s="19" t="s">
        <v>100</v>
      </c>
      <c r="C181" s="19" t="s">
        <v>558</v>
      </c>
      <c r="D181" s="60" t="s">
        <v>837</v>
      </c>
      <c r="E181" s="23" t="s">
        <v>838</v>
      </c>
      <c r="F181" s="40"/>
      <c r="G181" s="60" t="s">
        <v>246</v>
      </c>
      <c r="H181" s="60" t="s">
        <v>839</v>
      </c>
      <c r="I181" s="61">
        <v>131.48</v>
      </c>
      <c r="J181" s="61"/>
      <c r="K181" s="61">
        <v>131.48</v>
      </c>
      <c r="L181" s="60"/>
      <c r="M181" s="40"/>
      <c r="N181" s="60" t="s">
        <v>662</v>
      </c>
      <c r="O181" s="60" t="s">
        <v>840</v>
      </c>
      <c r="P181" s="37" t="s">
        <v>841</v>
      </c>
      <c r="Q181" s="57">
        <v>44793</v>
      </c>
      <c r="R181" s="49">
        <v>44803</v>
      </c>
      <c r="S181" s="49">
        <v>44864</v>
      </c>
      <c r="T181" s="49">
        <v>44895</v>
      </c>
      <c r="U181" s="40"/>
    </row>
    <row r="182" s="6" customFormat="1" ht="48" spans="1:21">
      <c r="A182" s="60">
        <v>12</v>
      </c>
      <c r="B182" s="19" t="s">
        <v>100</v>
      </c>
      <c r="C182" s="19" t="s">
        <v>558</v>
      </c>
      <c r="D182" s="60" t="s">
        <v>842</v>
      </c>
      <c r="E182" s="23" t="s">
        <v>843</v>
      </c>
      <c r="F182" s="40"/>
      <c r="G182" s="60" t="s">
        <v>123</v>
      </c>
      <c r="H182" s="61" t="s">
        <v>138</v>
      </c>
      <c r="I182" s="61">
        <v>59.76</v>
      </c>
      <c r="J182" s="61"/>
      <c r="K182" s="61">
        <v>59.76</v>
      </c>
      <c r="L182" s="60"/>
      <c r="M182" s="40"/>
      <c r="N182" s="60" t="s">
        <v>604</v>
      </c>
      <c r="O182" s="60" t="s">
        <v>844</v>
      </c>
      <c r="P182" s="60" t="s">
        <v>845</v>
      </c>
      <c r="Q182" s="57">
        <v>44793</v>
      </c>
      <c r="R182" s="49">
        <v>44803</v>
      </c>
      <c r="S182" s="49">
        <v>44864</v>
      </c>
      <c r="T182" s="49">
        <v>44895</v>
      </c>
      <c r="U182" s="40"/>
    </row>
    <row r="183" s="6" customFormat="1" ht="108" spans="1:21">
      <c r="A183" s="60">
        <v>13</v>
      </c>
      <c r="B183" s="19" t="s">
        <v>100</v>
      </c>
      <c r="C183" s="19" t="s">
        <v>558</v>
      </c>
      <c r="D183" s="60" t="s">
        <v>846</v>
      </c>
      <c r="E183" s="23" t="s">
        <v>847</v>
      </c>
      <c r="F183" s="40"/>
      <c r="G183" s="60" t="s">
        <v>149</v>
      </c>
      <c r="H183" s="61" t="s">
        <v>848</v>
      </c>
      <c r="I183" s="61">
        <v>252.38</v>
      </c>
      <c r="J183" s="61"/>
      <c r="K183" s="66">
        <v>156.06</v>
      </c>
      <c r="L183" s="66">
        <v>96.32</v>
      </c>
      <c r="M183" s="40"/>
      <c r="N183" s="60" t="s">
        <v>627</v>
      </c>
      <c r="O183" s="60" t="s">
        <v>849</v>
      </c>
      <c r="P183" s="23" t="s">
        <v>850</v>
      </c>
      <c r="Q183" s="57">
        <v>44793</v>
      </c>
      <c r="R183" s="49">
        <v>44803</v>
      </c>
      <c r="S183" s="49">
        <v>44864</v>
      </c>
      <c r="T183" s="49">
        <v>44895</v>
      </c>
      <c r="U183" s="40"/>
    </row>
    <row r="184" s="6" customFormat="1" ht="24" spans="1:21">
      <c r="A184" s="60"/>
      <c r="B184" s="19" t="s">
        <v>100</v>
      </c>
      <c r="C184" s="19" t="s">
        <v>558</v>
      </c>
      <c r="D184" s="60"/>
      <c r="E184" s="23" t="s">
        <v>851</v>
      </c>
      <c r="F184" s="40"/>
      <c r="G184" s="60"/>
      <c r="H184" s="61"/>
      <c r="I184" s="61">
        <v>42</v>
      </c>
      <c r="J184" s="61"/>
      <c r="K184" s="66"/>
      <c r="L184" s="61">
        <v>42</v>
      </c>
      <c r="M184" s="40"/>
      <c r="N184" s="60" t="s">
        <v>790</v>
      </c>
      <c r="O184" s="60"/>
      <c r="P184" s="23"/>
      <c r="Q184" s="57">
        <v>44793</v>
      </c>
      <c r="R184" s="49">
        <v>44803</v>
      </c>
      <c r="S184" s="49">
        <v>44864</v>
      </c>
      <c r="T184" s="49">
        <v>44895</v>
      </c>
      <c r="U184" s="40"/>
    </row>
    <row r="185" s="6" customFormat="1" ht="132" spans="1:21">
      <c r="A185" s="60">
        <v>14</v>
      </c>
      <c r="B185" s="19" t="s">
        <v>100</v>
      </c>
      <c r="C185" s="19" t="s">
        <v>558</v>
      </c>
      <c r="D185" s="60" t="s">
        <v>852</v>
      </c>
      <c r="E185" s="23" t="s">
        <v>853</v>
      </c>
      <c r="F185" s="40"/>
      <c r="G185" s="60" t="s">
        <v>405</v>
      </c>
      <c r="H185" s="61" t="s">
        <v>854</v>
      </c>
      <c r="I185" s="61">
        <v>372.43</v>
      </c>
      <c r="J185" s="61"/>
      <c r="K185" s="60"/>
      <c r="L185" s="61">
        <v>372.43</v>
      </c>
      <c r="M185" s="40"/>
      <c r="N185" s="60" t="s">
        <v>620</v>
      </c>
      <c r="O185" s="60" t="s">
        <v>855</v>
      </c>
      <c r="P185" s="37" t="s">
        <v>856</v>
      </c>
      <c r="Q185" s="57">
        <v>44793</v>
      </c>
      <c r="R185" s="49">
        <v>44803</v>
      </c>
      <c r="S185" s="49">
        <v>44864</v>
      </c>
      <c r="T185" s="49">
        <v>44895</v>
      </c>
      <c r="U185" s="40"/>
    </row>
    <row r="186" s="6" customFormat="1" ht="60" spans="1:21">
      <c r="A186" s="60">
        <v>15</v>
      </c>
      <c r="B186" s="19" t="s">
        <v>100</v>
      </c>
      <c r="C186" s="19" t="s">
        <v>558</v>
      </c>
      <c r="D186" s="60" t="s">
        <v>857</v>
      </c>
      <c r="E186" s="23" t="s">
        <v>858</v>
      </c>
      <c r="F186" s="40"/>
      <c r="G186" s="60" t="s">
        <v>199</v>
      </c>
      <c r="H186" s="61" t="s">
        <v>859</v>
      </c>
      <c r="I186" s="61">
        <v>39</v>
      </c>
      <c r="J186" s="61"/>
      <c r="K186" s="60"/>
      <c r="L186" s="61">
        <v>39</v>
      </c>
      <c r="M186" s="40"/>
      <c r="N186" s="60" t="s">
        <v>860</v>
      </c>
      <c r="O186" s="60" t="s">
        <v>861</v>
      </c>
      <c r="P186" s="60" t="s">
        <v>862</v>
      </c>
      <c r="Q186" s="57">
        <v>44793</v>
      </c>
      <c r="R186" s="49">
        <v>44803</v>
      </c>
      <c r="S186" s="49">
        <v>44864</v>
      </c>
      <c r="T186" s="49">
        <v>44895</v>
      </c>
      <c r="U186" s="40"/>
    </row>
    <row r="187" s="7" customFormat="1" ht="48" spans="1:21">
      <c r="A187" s="60">
        <v>16</v>
      </c>
      <c r="B187" s="19" t="s">
        <v>100</v>
      </c>
      <c r="C187" s="19" t="s">
        <v>558</v>
      </c>
      <c r="D187" s="60" t="s">
        <v>863</v>
      </c>
      <c r="E187" s="23" t="s">
        <v>864</v>
      </c>
      <c r="F187" s="54"/>
      <c r="G187" s="60" t="s">
        <v>397</v>
      </c>
      <c r="H187" s="61" t="s">
        <v>865</v>
      </c>
      <c r="I187" s="61">
        <v>4</v>
      </c>
      <c r="J187" s="61"/>
      <c r="K187" s="60"/>
      <c r="L187" s="61">
        <v>4</v>
      </c>
      <c r="M187" s="54"/>
      <c r="N187" s="60" t="s">
        <v>866</v>
      </c>
      <c r="O187" s="60" t="s">
        <v>867</v>
      </c>
      <c r="P187" s="60" t="s">
        <v>868</v>
      </c>
      <c r="Q187" s="57">
        <v>44793</v>
      </c>
      <c r="R187" s="49">
        <v>44803</v>
      </c>
      <c r="S187" s="49">
        <v>44864</v>
      </c>
      <c r="T187" s="49">
        <v>44895</v>
      </c>
      <c r="U187" s="54"/>
    </row>
    <row r="188" s="7" customFormat="1" ht="48" spans="1:21">
      <c r="A188" s="60">
        <v>17</v>
      </c>
      <c r="B188" s="19" t="s">
        <v>100</v>
      </c>
      <c r="C188" s="19" t="s">
        <v>558</v>
      </c>
      <c r="D188" s="60" t="s">
        <v>869</v>
      </c>
      <c r="E188" s="23" t="s">
        <v>870</v>
      </c>
      <c r="F188" s="54"/>
      <c r="G188" s="60" t="s">
        <v>222</v>
      </c>
      <c r="H188" s="61" t="s">
        <v>871</v>
      </c>
      <c r="I188" s="61">
        <v>42.3</v>
      </c>
      <c r="J188" s="61"/>
      <c r="K188" s="60"/>
      <c r="L188" s="61">
        <v>42.3</v>
      </c>
      <c r="M188" s="54"/>
      <c r="N188" s="60" t="s">
        <v>640</v>
      </c>
      <c r="O188" s="60" t="s">
        <v>867</v>
      </c>
      <c r="P188" s="60" t="s">
        <v>868</v>
      </c>
      <c r="Q188" s="57">
        <v>44793</v>
      </c>
      <c r="R188" s="49">
        <v>44803</v>
      </c>
      <c r="S188" s="49">
        <v>44864</v>
      </c>
      <c r="T188" s="49">
        <v>44895</v>
      </c>
      <c r="U188" s="54"/>
    </row>
    <row r="189" s="7" customFormat="1" ht="48" spans="1:21">
      <c r="A189" s="60">
        <v>18</v>
      </c>
      <c r="B189" s="19" t="s">
        <v>100</v>
      </c>
      <c r="C189" s="19" t="s">
        <v>558</v>
      </c>
      <c r="D189" s="60" t="s">
        <v>872</v>
      </c>
      <c r="E189" s="23" t="s">
        <v>873</v>
      </c>
      <c r="F189" s="54"/>
      <c r="G189" s="60" t="s">
        <v>222</v>
      </c>
      <c r="H189" s="61" t="s">
        <v>874</v>
      </c>
      <c r="I189" s="61">
        <v>77</v>
      </c>
      <c r="J189" s="61"/>
      <c r="K189" s="60"/>
      <c r="L189" s="61">
        <v>77</v>
      </c>
      <c r="M189" s="54"/>
      <c r="N189" s="60" t="s">
        <v>640</v>
      </c>
      <c r="O189" s="60" t="s">
        <v>844</v>
      </c>
      <c r="P189" s="60" t="s">
        <v>845</v>
      </c>
      <c r="Q189" s="57">
        <v>44793</v>
      </c>
      <c r="R189" s="49">
        <v>44803</v>
      </c>
      <c r="S189" s="49">
        <v>44864</v>
      </c>
      <c r="T189" s="49">
        <v>44895</v>
      </c>
      <c r="U189" s="54"/>
    </row>
    <row r="190" s="7" customFormat="1" ht="72" spans="1:21">
      <c r="A190" s="60">
        <v>19</v>
      </c>
      <c r="B190" s="19" t="s">
        <v>100</v>
      </c>
      <c r="C190" s="19" t="s">
        <v>558</v>
      </c>
      <c r="D190" s="60" t="s">
        <v>875</v>
      </c>
      <c r="E190" s="23" t="s">
        <v>876</v>
      </c>
      <c r="F190" s="54"/>
      <c r="G190" s="60" t="s">
        <v>208</v>
      </c>
      <c r="H190" s="61" t="s">
        <v>877</v>
      </c>
      <c r="I190" s="61">
        <v>1380</v>
      </c>
      <c r="J190" s="61"/>
      <c r="K190" s="60"/>
      <c r="L190" s="61">
        <v>1380</v>
      </c>
      <c r="M190" s="54"/>
      <c r="N190" s="60" t="s">
        <v>878</v>
      </c>
      <c r="O190" s="60" t="s">
        <v>879</v>
      </c>
      <c r="P190" s="60" t="s">
        <v>880</v>
      </c>
      <c r="Q190" s="57">
        <v>44793</v>
      </c>
      <c r="R190" s="49">
        <v>44803</v>
      </c>
      <c r="S190" s="49">
        <v>44864</v>
      </c>
      <c r="T190" s="49">
        <v>44895</v>
      </c>
      <c r="U190" s="54"/>
    </row>
    <row r="191" s="7" customFormat="1" ht="72" spans="1:21">
      <c r="A191" s="23">
        <v>20</v>
      </c>
      <c r="B191" s="19" t="s">
        <v>100</v>
      </c>
      <c r="C191" s="19" t="s">
        <v>558</v>
      </c>
      <c r="D191" s="23" t="s">
        <v>881</v>
      </c>
      <c r="E191" s="23" t="s">
        <v>882</v>
      </c>
      <c r="F191" s="54"/>
      <c r="G191" s="23" t="s">
        <v>883</v>
      </c>
      <c r="H191" s="23" t="s">
        <v>291</v>
      </c>
      <c r="I191" s="23">
        <v>249.22</v>
      </c>
      <c r="J191" s="61"/>
      <c r="K191" s="23"/>
      <c r="L191" s="23">
        <v>249.22</v>
      </c>
      <c r="M191" s="54"/>
      <c r="N191" s="23" t="s">
        <v>752</v>
      </c>
      <c r="O191" s="23" t="s">
        <v>884</v>
      </c>
      <c r="P191" s="23" t="s">
        <v>885</v>
      </c>
      <c r="Q191" s="57">
        <v>44793</v>
      </c>
      <c r="R191" s="49">
        <v>44803</v>
      </c>
      <c r="S191" s="49">
        <v>44864</v>
      </c>
      <c r="T191" s="49">
        <v>44895</v>
      </c>
      <c r="U191" s="54"/>
    </row>
    <row r="192" s="7" customFormat="1" ht="60" spans="1:21">
      <c r="A192" s="23">
        <v>21</v>
      </c>
      <c r="B192" s="19" t="s">
        <v>100</v>
      </c>
      <c r="C192" s="19" t="s">
        <v>558</v>
      </c>
      <c r="D192" s="23" t="s">
        <v>886</v>
      </c>
      <c r="E192" s="23" t="s">
        <v>887</v>
      </c>
      <c r="F192" s="54"/>
      <c r="G192" s="23" t="s">
        <v>175</v>
      </c>
      <c r="H192" s="23" t="s">
        <v>888</v>
      </c>
      <c r="I192" s="23">
        <v>126.72</v>
      </c>
      <c r="J192" s="61"/>
      <c r="K192" s="23"/>
      <c r="L192" s="23">
        <v>126.72</v>
      </c>
      <c r="M192" s="54"/>
      <c r="N192" s="23" t="s">
        <v>889</v>
      </c>
      <c r="O192" s="23" t="s">
        <v>890</v>
      </c>
      <c r="P192" s="23" t="s">
        <v>891</v>
      </c>
      <c r="Q192" s="57">
        <v>44793</v>
      </c>
      <c r="R192" s="49">
        <v>44803</v>
      </c>
      <c r="S192" s="49">
        <v>44864</v>
      </c>
      <c r="T192" s="49">
        <v>44895</v>
      </c>
      <c r="U192" s="54"/>
    </row>
    <row r="193" s="7" customFormat="1" ht="72" spans="1:21">
      <c r="A193" s="23">
        <v>22</v>
      </c>
      <c r="B193" s="19" t="s">
        <v>100</v>
      </c>
      <c r="C193" s="19" t="s">
        <v>558</v>
      </c>
      <c r="D193" s="23" t="s">
        <v>892</v>
      </c>
      <c r="E193" s="23" t="s">
        <v>893</v>
      </c>
      <c r="F193" s="54"/>
      <c r="G193" s="23" t="s">
        <v>156</v>
      </c>
      <c r="H193" s="23" t="s">
        <v>609</v>
      </c>
      <c r="I193" s="23">
        <v>180</v>
      </c>
      <c r="J193" s="23"/>
      <c r="K193" s="23"/>
      <c r="L193" s="23">
        <v>180</v>
      </c>
      <c r="M193" s="54"/>
      <c r="N193" s="23" t="s">
        <v>894</v>
      </c>
      <c r="O193" s="23" t="s">
        <v>895</v>
      </c>
      <c r="P193" s="23" t="s">
        <v>896</v>
      </c>
      <c r="Q193" s="57">
        <v>44793</v>
      </c>
      <c r="R193" s="49">
        <v>44803</v>
      </c>
      <c r="S193" s="49">
        <v>44864</v>
      </c>
      <c r="T193" s="49">
        <v>44895</v>
      </c>
      <c r="U193" s="54"/>
    </row>
    <row r="194" s="7" customFormat="1" ht="72" spans="1:21">
      <c r="A194" s="23">
        <v>23</v>
      </c>
      <c r="B194" s="19" t="s">
        <v>100</v>
      </c>
      <c r="C194" s="19" t="s">
        <v>558</v>
      </c>
      <c r="D194" s="23" t="s">
        <v>897</v>
      </c>
      <c r="E194" s="23" t="s">
        <v>898</v>
      </c>
      <c r="F194" s="54"/>
      <c r="G194" s="23" t="s">
        <v>156</v>
      </c>
      <c r="H194" s="23" t="s">
        <v>337</v>
      </c>
      <c r="I194" s="23">
        <v>62.29</v>
      </c>
      <c r="J194" s="61"/>
      <c r="K194" s="23"/>
      <c r="L194" s="23">
        <v>62.29</v>
      </c>
      <c r="M194" s="54"/>
      <c r="N194" s="23" t="s">
        <v>899</v>
      </c>
      <c r="O194" s="23" t="s">
        <v>900</v>
      </c>
      <c r="P194" s="23" t="s">
        <v>901</v>
      </c>
      <c r="Q194" s="57">
        <v>44793</v>
      </c>
      <c r="R194" s="49">
        <v>44803</v>
      </c>
      <c r="S194" s="49">
        <v>44864</v>
      </c>
      <c r="T194" s="49">
        <v>44895</v>
      </c>
      <c r="U194" s="54"/>
    </row>
    <row r="195" s="7" customFormat="1" ht="72" spans="1:21">
      <c r="A195" s="23">
        <v>24</v>
      </c>
      <c r="B195" s="19" t="s">
        <v>100</v>
      </c>
      <c r="C195" s="19" t="s">
        <v>558</v>
      </c>
      <c r="D195" s="23" t="s">
        <v>902</v>
      </c>
      <c r="E195" s="23" t="s">
        <v>903</v>
      </c>
      <c r="F195" s="54"/>
      <c r="G195" s="23" t="s">
        <v>175</v>
      </c>
      <c r="H195" s="23" t="s">
        <v>303</v>
      </c>
      <c r="I195" s="23">
        <v>20</v>
      </c>
      <c r="J195" s="61"/>
      <c r="K195" s="23"/>
      <c r="L195" s="23">
        <v>20</v>
      </c>
      <c r="M195" s="54"/>
      <c r="N195" s="23" t="s">
        <v>889</v>
      </c>
      <c r="O195" s="23" t="s">
        <v>904</v>
      </c>
      <c r="P195" s="23" t="s">
        <v>905</v>
      </c>
      <c r="Q195" s="57">
        <v>44793</v>
      </c>
      <c r="R195" s="49">
        <v>44803</v>
      </c>
      <c r="S195" s="49">
        <v>44864</v>
      </c>
      <c r="T195" s="49">
        <v>44895</v>
      </c>
      <c r="U195" s="54"/>
    </row>
    <row r="196" s="7" customFormat="1" ht="96" spans="1:21">
      <c r="A196" s="60">
        <v>25</v>
      </c>
      <c r="B196" s="19" t="s">
        <v>100</v>
      </c>
      <c r="C196" s="19" t="s">
        <v>558</v>
      </c>
      <c r="D196" s="60" t="s">
        <v>906</v>
      </c>
      <c r="E196" s="23" t="s">
        <v>907</v>
      </c>
      <c r="F196" s="54"/>
      <c r="G196" s="60" t="s">
        <v>273</v>
      </c>
      <c r="H196" s="61" t="s">
        <v>908</v>
      </c>
      <c r="I196" s="61">
        <v>29.91</v>
      </c>
      <c r="J196" s="61"/>
      <c r="K196" s="60"/>
      <c r="L196" s="61">
        <v>29.91</v>
      </c>
      <c r="M196" s="54"/>
      <c r="N196" s="60" t="s">
        <v>909</v>
      </c>
      <c r="O196" s="60" t="s">
        <v>910</v>
      </c>
      <c r="P196" s="60" t="s">
        <v>911</v>
      </c>
      <c r="Q196" s="57">
        <v>44793</v>
      </c>
      <c r="R196" s="49">
        <v>44803</v>
      </c>
      <c r="S196" s="49">
        <v>44864</v>
      </c>
      <c r="T196" s="49">
        <v>44895</v>
      </c>
      <c r="U196" s="54"/>
    </row>
    <row r="197" s="7" customFormat="1" ht="36" spans="1:21">
      <c r="A197" s="23">
        <v>26</v>
      </c>
      <c r="B197" s="19" t="s">
        <v>100</v>
      </c>
      <c r="C197" s="19" t="s">
        <v>558</v>
      </c>
      <c r="D197" s="23" t="s">
        <v>912</v>
      </c>
      <c r="E197" s="23" t="s">
        <v>913</v>
      </c>
      <c r="F197" s="54"/>
      <c r="G197" s="23" t="s">
        <v>234</v>
      </c>
      <c r="H197" s="23" t="s">
        <v>447</v>
      </c>
      <c r="I197" s="23">
        <v>23.65</v>
      </c>
      <c r="J197" s="61"/>
      <c r="K197" s="60"/>
      <c r="L197" s="23">
        <v>17.19</v>
      </c>
      <c r="M197" s="54">
        <v>6.46</v>
      </c>
      <c r="N197" s="23" t="s">
        <v>914</v>
      </c>
      <c r="O197" s="60" t="s">
        <v>844</v>
      </c>
      <c r="P197" s="60" t="s">
        <v>845</v>
      </c>
      <c r="Q197" s="57">
        <v>44793</v>
      </c>
      <c r="R197" s="49">
        <v>44803</v>
      </c>
      <c r="S197" s="49">
        <v>44864</v>
      </c>
      <c r="T197" s="49">
        <v>44895</v>
      </c>
      <c r="U197" s="54"/>
    </row>
    <row r="198" s="7" customFormat="1" ht="96" spans="1:21">
      <c r="A198" s="23">
        <v>27</v>
      </c>
      <c r="B198" s="19" t="s">
        <v>100</v>
      </c>
      <c r="C198" s="19" t="s">
        <v>558</v>
      </c>
      <c r="D198" s="23" t="s">
        <v>915</v>
      </c>
      <c r="E198" s="23" t="s">
        <v>916</v>
      </c>
      <c r="F198" s="54"/>
      <c r="G198" s="23" t="s">
        <v>234</v>
      </c>
      <c r="H198" s="23" t="s">
        <v>917</v>
      </c>
      <c r="I198" s="23">
        <v>132.12</v>
      </c>
      <c r="J198" s="61"/>
      <c r="K198" s="60"/>
      <c r="L198" s="3"/>
      <c r="M198" s="23">
        <v>132.12</v>
      </c>
      <c r="N198" s="23" t="s">
        <v>918</v>
      </c>
      <c r="O198" s="23" t="s">
        <v>919</v>
      </c>
      <c r="P198" s="23" t="s">
        <v>920</v>
      </c>
      <c r="Q198" s="57">
        <v>44793</v>
      </c>
      <c r="R198" s="49">
        <v>44803</v>
      </c>
      <c r="S198" s="49">
        <v>44864</v>
      </c>
      <c r="T198" s="49">
        <v>44895</v>
      </c>
      <c r="U198" s="54"/>
    </row>
    <row r="199" ht="24" customHeight="1" spans="1:22">
      <c r="A199" s="19" t="s">
        <v>921</v>
      </c>
      <c r="B199" s="19"/>
      <c r="C199" s="19"/>
      <c r="D199" s="20"/>
      <c r="E199" s="19"/>
      <c r="F199" s="19"/>
      <c r="G199" s="19"/>
      <c r="H199" s="19"/>
      <c r="I199" s="32">
        <v>1452.86</v>
      </c>
      <c r="J199" s="32">
        <f>J200</f>
        <v>1100.94</v>
      </c>
      <c r="K199" s="32">
        <f>K200</f>
        <v>0</v>
      </c>
      <c r="L199" s="32">
        <f>L200</f>
        <v>0</v>
      </c>
      <c r="M199" s="32">
        <f>M200</f>
        <v>351.92</v>
      </c>
      <c r="N199" s="37"/>
      <c r="O199" s="68"/>
      <c r="P199" s="37"/>
      <c r="Q199" s="23"/>
      <c r="R199" s="23"/>
      <c r="S199" s="23"/>
      <c r="T199" s="23"/>
      <c r="U199" s="37"/>
      <c r="V199" s="76"/>
    </row>
    <row r="200" s="8" customFormat="1" ht="408" customHeight="1" spans="1:22">
      <c r="A200" s="23">
        <v>1</v>
      </c>
      <c r="B200" s="19" t="s">
        <v>100</v>
      </c>
      <c r="C200" s="19" t="s">
        <v>922</v>
      </c>
      <c r="D200" s="23" t="s">
        <v>58</v>
      </c>
      <c r="E200" s="24" t="s">
        <v>923</v>
      </c>
      <c r="F200" s="37" t="s">
        <v>924</v>
      </c>
      <c r="G200" s="23" t="s">
        <v>925</v>
      </c>
      <c r="H200" s="23"/>
      <c r="I200" s="32">
        <v>1452.86</v>
      </c>
      <c r="J200" s="32">
        <v>1100.94</v>
      </c>
      <c r="K200" s="23"/>
      <c r="L200" s="37"/>
      <c r="M200" s="37">
        <v>351.92</v>
      </c>
      <c r="N200" s="37" t="s">
        <v>925</v>
      </c>
      <c r="O200" s="71" t="s">
        <v>926</v>
      </c>
      <c r="P200" s="37" t="s">
        <v>927</v>
      </c>
      <c r="Q200" s="56" t="s">
        <v>61</v>
      </c>
      <c r="R200" s="56">
        <v>44661</v>
      </c>
      <c r="S200" s="56">
        <v>44875</v>
      </c>
      <c r="T200" s="56">
        <v>44895</v>
      </c>
      <c r="U200" s="37"/>
      <c r="V200" s="77"/>
    </row>
    <row r="201" ht="22" customHeight="1" spans="1:22">
      <c r="A201" s="19" t="s">
        <v>928</v>
      </c>
      <c r="B201" s="19"/>
      <c r="C201" s="19"/>
      <c r="D201" s="20"/>
      <c r="E201" s="19"/>
      <c r="F201" s="19"/>
      <c r="G201" s="19"/>
      <c r="H201" s="19"/>
      <c r="I201" s="19">
        <v>73.13</v>
      </c>
      <c r="J201" s="19">
        <f>J202</f>
        <v>73.13</v>
      </c>
      <c r="K201" s="23"/>
      <c r="L201" s="37"/>
      <c r="M201" s="37"/>
      <c r="N201" s="37"/>
      <c r="O201" s="68"/>
      <c r="P201" s="37"/>
      <c r="Q201" s="23"/>
      <c r="R201" s="23"/>
      <c r="S201" s="23"/>
      <c r="T201" s="23"/>
      <c r="U201" s="37"/>
      <c r="V201" s="76"/>
    </row>
    <row r="202" s="8" customFormat="1" ht="96" spans="1:22">
      <c r="A202" s="23">
        <v>1</v>
      </c>
      <c r="B202" s="19" t="s">
        <v>100</v>
      </c>
      <c r="C202" s="19" t="s">
        <v>922</v>
      </c>
      <c r="D202" s="23" t="s">
        <v>62</v>
      </c>
      <c r="E202" s="23" t="s">
        <v>929</v>
      </c>
      <c r="F202" s="23" t="s">
        <v>930</v>
      </c>
      <c r="G202" s="23" t="s">
        <v>925</v>
      </c>
      <c r="H202" s="23"/>
      <c r="I202" s="23">
        <v>73.13</v>
      </c>
      <c r="J202" s="23">
        <v>73.13</v>
      </c>
      <c r="K202" s="23"/>
      <c r="L202" s="37"/>
      <c r="M202" s="37"/>
      <c r="N202" s="37" t="s">
        <v>931</v>
      </c>
      <c r="O202" s="71" t="s">
        <v>932</v>
      </c>
      <c r="P202" s="37" t="s">
        <v>933</v>
      </c>
      <c r="Q202" s="56" t="s">
        <v>61</v>
      </c>
      <c r="R202" s="56">
        <v>44630</v>
      </c>
      <c r="S202" s="56">
        <v>44875</v>
      </c>
      <c r="T202" s="56">
        <v>44895</v>
      </c>
      <c r="U202" s="37"/>
      <c r="V202" s="77"/>
    </row>
    <row r="203" s="8" customFormat="1" ht="18" customHeight="1" spans="1:22">
      <c r="A203" s="19" t="s">
        <v>934</v>
      </c>
      <c r="B203" s="67"/>
      <c r="C203" s="67"/>
      <c r="D203" s="19"/>
      <c r="E203" s="19"/>
      <c r="F203" s="19"/>
      <c r="G203" s="19"/>
      <c r="H203" s="19"/>
      <c r="I203" s="19">
        <f>I204+I206+I208+I210</f>
        <v>2492.51</v>
      </c>
      <c r="J203" s="19">
        <f>J204+J206+J208+J210</f>
        <v>2169.93</v>
      </c>
      <c r="K203" s="19">
        <f>K204+K206+K208+K210</f>
        <v>0</v>
      </c>
      <c r="L203" s="19">
        <f>L204+L206+L208+L210</f>
        <v>119.58</v>
      </c>
      <c r="M203" s="19">
        <f>M204+M206+M208+M210</f>
        <v>203</v>
      </c>
      <c r="N203" s="37"/>
      <c r="O203" s="37"/>
      <c r="P203" s="37"/>
      <c r="Q203" s="23"/>
      <c r="R203" s="23"/>
      <c r="S203" s="23"/>
      <c r="T203" s="23"/>
      <c r="U203" s="37"/>
      <c r="V203" s="77"/>
    </row>
    <row r="204" s="8" customFormat="1" ht="21" customHeight="1" spans="1:22">
      <c r="A204" s="19" t="s">
        <v>935</v>
      </c>
      <c r="B204" s="19"/>
      <c r="C204" s="19"/>
      <c r="D204" s="20"/>
      <c r="E204" s="19"/>
      <c r="F204" s="19"/>
      <c r="G204" s="19"/>
      <c r="H204" s="19"/>
      <c r="I204" s="19">
        <v>1544.826</v>
      </c>
      <c r="J204" s="72">
        <v>1544.826</v>
      </c>
      <c r="K204" s="23"/>
      <c r="L204" s="37"/>
      <c r="M204" s="37"/>
      <c r="N204" s="37"/>
      <c r="O204" s="68"/>
      <c r="P204" s="37"/>
      <c r="Q204" s="23"/>
      <c r="R204" s="23"/>
      <c r="S204" s="23"/>
      <c r="T204" s="23"/>
      <c r="U204" s="37"/>
      <c r="V204" s="77"/>
    </row>
    <row r="205" s="8" customFormat="1" ht="96" customHeight="1" spans="1:22">
      <c r="A205" s="23">
        <v>1</v>
      </c>
      <c r="B205" s="19" t="s">
        <v>100</v>
      </c>
      <c r="C205" s="19" t="s">
        <v>922</v>
      </c>
      <c r="D205" s="23" t="s">
        <v>73</v>
      </c>
      <c r="E205" s="23" t="s">
        <v>936</v>
      </c>
      <c r="F205" s="23" t="s">
        <v>937</v>
      </c>
      <c r="G205" s="23" t="s">
        <v>925</v>
      </c>
      <c r="H205" s="23"/>
      <c r="I205" s="23">
        <v>1544.826</v>
      </c>
      <c r="J205" s="23">
        <v>1544.826</v>
      </c>
      <c r="K205" s="23"/>
      <c r="L205" s="37"/>
      <c r="M205" s="37"/>
      <c r="N205" s="37" t="s">
        <v>931</v>
      </c>
      <c r="O205" s="73" t="s">
        <v>938</v>
      </c>
      <c r="P205" s="37" t="s">
        <v>939</v>
      </c>
      <c r="Q205" s="56" t="s">
        <v>61</v>
      </c>
      <c r="R205" s="49">
        <v>44661</v>
      </c>
      <c r="S205" s="49">
        <v>44844</v>
      </c>
      <c r="T205" s="49">
        <v>44864</v>
      </c>
      <c r="U205" s="37"/>
      <c r="V205" s="77"/>
    </row>
    <row r="206" s="8" customFormat="1" ht="20" customHeight="1" spans="1:22">
      <c r="A206" s="19" t="s">
        <v>940</v>
      </c>
      <c r="B206" s="19"/>
      <c r="C206" s="19"/>
      <c r="D206" s="20"/>
      <c r="E206" s="19"/>
      <c r="F206" s="19"/>
      <c r="G206" s="19"/>
      <c r="H206" s="19"/>
      <c r="I206" s="19">
        <v>122.58</v>
      </c>
      <c r="J206" s="19"/>
      <c r="K206" s="23"/>
      <c r="L206" s="23">
        <v>119.58</v>
      </c>
      <c r="M206" s="23">
        <v>3</v>
      </c>
      <c r="N206" s="37"/>
      <c r="O206" s="68"/>
      <c r="P206" s="37"/>
      <c r="Q206" s="23"/>
      <c r="R206" s="23"/>
      <c r="S206" s="23"/>
      <c r="T206" s="23"/>
      <c r="U206" s="37"/>
      <c r="V206" s="77"/>
    </row>
    <row r="207" s="8" customFormat="1" ht="77" customHeight="1" spans="1:22">
      <c r="A207" s="23">
        <v>1</v>
      </c>
      <c r="B207" s="23" t="s">
        <v>100</v>
      </c>
      <c r="C207" s="23" t="s">
        <v>922</v>
      </c>
      <c r="D207" s="23" t="s">
        <v>70</v>
      </c>
      <c r="E207" s="23" t="s">
        <v>941</v>
      </c>
      <c r="F207" s="23"/>
      <c r="G207" s="23" t="s">
        <v>925</v>
      </c>
      <c r="H207" s="23"/>
      <c r="I207" s="23">
        <v>122.58</v>
      </c>
      <c r="J207" s="74"/>
      <c r="K207" s="23"/>
      <c r="L207" s="23">
        <v>119.58</v>
      </c>
      <c r="M207" s="23">
        <v>3</v>
      </c>
      <c r="N207" s="37" t="s">
        <v>931</v>
      </c>
      <c r="O207" s="73" t="s">
        <v>942</v>
      </c>
      <c r="P207" s="37" t="s">
        <v>943</v>
      </c>
      <c r="Q207" s="56" t="s">
        <v>61</v>
      </c>
      <c r="R207" s="56">
        <v>44661</v>
      </c>
      <c r="S207" s="56">
        <v>44875</v>
      </c>
      <c r="T207" s="56">
        <v>44895</v>
      </c>
      <c r="U207" s="37"/>
      <c r="V207" s="77"/>
    </row>
    <row r="208" ht="20" customHeight="1" spans="1:22">
      <c r="A208" s="19" t="s">
        <v>944</v>
      </c>
      <c r="B208" s="19"/>
      <c r="C208" s="19"/>
      <c r="D208" s="20"/>
      <c r="E208" s="19"/>
      <c r="F208" s="19"/>
      <c r="G208" s="19"/>
      <c r="H208" s="19"/>
      <c r="I208" s="19">
        <f>I209</f>
        <v>625.104</v>
      </c>
      <c r="J208" s="19">
        <f>J209</f>
        <v>625.104</v>
      </c>
      <c r="K208" s="23"/>
      <c r="L208" s="37"/>
      <c r="M208" s="37"/>
      <c r="N208" s="67"/>
      <c r="O208" s="67"/>
      <c r="P208" s="37"/>
      <c r="Q208" s="23"/>
      <c r="R208" s="23"/>
      <c r="S208" s="23"/>
      <c r="T208" s="23"/>
      <c r="U208" s="37"/>
      <c r="V208" s="76"/>
    </row>
    <row r="209" s="8" customFormat="1" ht="175" customHeight="1" spans="1:22">
      <c r="A209" s="23">
        <v>1</v>
      </c>
      <c r="B209" s="23" t="s">
        <v>100</v>
      </c>
      <c r="C209" s="23" t="s">
        <v>922</v>
      </c>
      <c r="D209" s="23" t="s">
        <v>67</v>
      </c>
      <c r="E209" s="23" t="s">
        <v>945</v>
      </c>
      <c r="F209" s="37" t="s">
        <v>946</v>
      </c>
      <c r="G209" s="23" t="s">
        <v>925</v>
      </c>
      <c r="H209" s="23"/>
      <c r="I209" s="23">
        <v>625.104</v>
      </c>
      <c r="J209" s="23">
        <v>625.104</v>
      </c>
      <c r="K209" s="23"/>
      <c r="L209" s="37"/>
      <c r="M209" s="37"/>
      <c r="N209" s="37" t="s">
        <v>931</v>
      </c>
      <c r="O209" s="68" t="s">
        <v>947</v>
      </c>
      <c r="P209" s="37" t="s">
        <v>948</v>
      </c>
      <c r="Q209" s="56" t="s">
        <v>61</v>
      </c>
      <c r="R209" s="56">
        <v>44621</v>
      </c>
      <c r="S209" s="56">
        <v>44875</v>
      </c>
      <c r="T209" s="56">
        <v>44895</v>
      </c>
      <c r="U209" s="37"/>
      <c r="V209" s="77"/>
    </row>
    <row r="210" s="8" customFormat="1" ht="20" customHeight="1" spans="1:22">
      <c r="A210" s="19" t="s">
        <v>949</v>
      </c>
      <c r="B210" s="19"/>
      <c r="C210" s="19"/>
      <c r="D210" s="19"/>
      <c r="E210" s="19"/>
      <c r="F210" s="19"/>
      <c r="G210" s="19"/>
      <c r="H210" s="19"/>
      <c r="I210" s="19">
        <v>200</v>
      </c>
      <c r="J210" s="23"/>
      <c r="K210" s="23"/>
      <c r="L210" s="37"/>
      <c r="M210" s="19">
        <v>200</v>
      </c>
      <c r="N210" s="37"/>
      <c r="O210" s="68"/>
      <c r="P210" s="37"/>
      <c r="Q210" s="23"/>
      <c r="R210" s="56"/>
      <c r="S210" s="56"/>
      <c r="T210" s="56"/>
      <c r="U210" s="37"/>
      <c r="V210" s="77"/>
    </row>
    <row r="211" s="8" customFormat="1" ht="94" customHeight="1" spans="1:22">
      <c r="A211" s="23">
        <v>1</v>
      </c>
      <c r="B211" s="23" t="s">
        <v>100</v>
      </c>
      <c r="C211" s="23" t="s">
        <v>950</v>
      </c>
      <c r="D211" s="23" t="s">
        <v>76</v>
      </c>
      <c r="E211" s="68" t="s">
        <v>951</v>
      </c>
      <c r="F211" s="37"/>
      <c r="G211" s="23"/>
      <c r="H211" s="23"/>
      <c r="I211" s="23">
        <v>200</v>
      </c>
      <c r="J211" s="23"/>
      <c r="K211" s="23"/>
      <c r="L211" s="37"/>
      <c r="M211" s="23">
        <v>200</v>
      </c>
      <c r="N211" s="37" t="s">
        <v>952</v>
      </c>
      <c r="O211" s="37" t="s">
        <v>953</v>
      </c>
      <c r="P211" s="37"/>
      <c r="Q211" s="56" t="s">
        <v>61</v>
      </c>
      <c r="R211" s="56">
        <v>44621</v>
      </c>
      <c r="S211" s="56">
        <v>44895</v>
      </c>
      <c r="T211" s="56">
        <v>44895</v>
      </c>
      <c r="U211" s="37"/>
      <c r="V211" s="77"/>
    </row>
    <row r="212" s="8" customFormat="1" ht="12" spans="1:20">
      <c r="A212" s="69"/>
      <c r="B212" s="69"/>
      <c r="C212" s="69"/>
      <c r="D212" s="70"/>
      <c r="G212" s="69"/>
      <c r="H212" s="69"/>
      <c r="J212" s="69"/>
      <c r="K212" s="69"/>
      <c r="P212" s="75"/>
      <c r="Q212" s="69"/>
      <c r="R212" s="69"/>
      <c r="S212" s="69"/>
      <c r="T212" s="69"/>
    </row>
    <row r="213" s="8" customFormat="1" ht="12" spans="1:20">
      <c r="A213" s="69"/>
      <c r="B213" s="69"/>
      <c r="C213" s="69"/>
      <c r="D213" s="70"/>
      <c r="G213" s="69"/>
      <c r="H213" s="69"/>
      <c r="J213" s="69"/>
      <c r="K213" s="69"/>
      <c r="P213" s="75"/>
      <c r="Q213" s="69"/>
      <c r="R213" s="69"/>
      <c r="S213" s="69"/>
      <c r="T213" s="69"/>
    </row>
    <row r="214" s="8" customFormat="1" ht="12" spans="1:20">
      <c r="A214" s="69"/>
      <c r="B214" s="69"/>
      <c r="C214" s="69"/>
      <c r="D214" s="70"/>
      <c r="G214" s="69"/>
      <c r="H214" s="69"/>
      <c r="J214" s="69"/>
      <c r="K214" s="69"/>
      <c r="P214" s="75"/>
      <c r="Q214" s="69"/>
      <c r="R214" s="69"/>
      <c r="S214" s="69"/>
      <c r="T214" s="69"/>
    </row>
    <row r="215" s="8" customFormat="1" ht="12" spans="1:20">
      <c r="A215" s="69"/>
      <c r="B215" s="69"/>
      <c r="C215" s="69"/>
      <c r="D215" s="70"/>
      <c r="G215" s="69"/>
      <c r="H215" s="69"/>
      <c r="J215" s="69"/>
      <c r="K215" s="69"/>
      <c r="P215" s="75"/>
      <c r="Q215" s="69"/>
      <c r="R215" s="69"/>
      <c r="S215" s="69"/>
      <c r="T215" s="69"/>
    </row>
    <row r="216" s="8" customFormat="1" ht="12" spans="1:20">
      <c r="A216" s="69"/>
      <c r="B216" s="69"/>
      <c r="C216" s="69"/>
      <c r="D216" s="70"/>
      <c r="G216" s="69"/>
      <c r="H216" s="69"/>
      <c r="J216" s="69"/>
      <c r="K216" s="69"/>
      <c r="P216" s="75"/>
      <c r="Q216" s="69"/>
      <c r="R216" s="69"/>
      <c r="S216" s="69"/>
      <c r="T216" s="69"/>
    </row>
    <row r="217" s="8" customFormat="1" ht="12" spans="1:20">
      <c r="A217" s="69"/>
      <c r="B217" s="69"/>
      <c r="C217" s="69"/>
      <c r="D217" s="70"/>
      <c r="G217" s="69"/>
      <c r="H217" s="69"/>
      <c r="J217" s="69"/>
      <c r="K217" s="69"/>
      <c r="P217" s="75"/>
      <c r="Q217" s="69"/>
      <c r="R217" s="69"/>
      <c r="S217" s="69"/>
      <c r="T217" s="69"/>
    </row>
    <row r="218" s="8" customFormat="1" ht="12" spans="1:20">
      <c r="A218" s="69"/>
      <c r="B218" s="69"/>
      <c r="C218" s="69"/>
      <c r="D218" s="70"/>
      <c r="G218" s="69"/>
      <c r="H218" s="69"/>
      <c r="J218" s="69"/>
      <c r="K218" s="69"/>
      <c r="P218" s="75"/>
      <c r="Q218" s="69"/>
      <c r="R218" s="69"/>
      <c r="S218" s="69"/>
      <c r="T218" s="69"/>
    </row>
    <row r="219" s="8" customFormat="1" ht="12" spans="1:20">
      <c r="A219" s="69"/>
      <c r="B219" s="69"/>
      <c r="C219" s="69"/>
      <c r="D219" s="70"/>
      <c r="G219" s="69"/>
      <c r="H219" s="69"/>
      <c r="J219" s="69"/>
      <c r="K219" s="69"/>
      <c r="P219" s="75"/>
      <c r="Q219" s="69"/>
      <c r="R219" s="69"/>
      <c r="S219" s="69"/>
      <c r="T219" s="69"/>
    </row>
    <row r="220" s="8" customFormat="1" ht="12" spans="1:20">
      <c r="A220" s="69"/>
      <c r="B220" s="69"/>
      <c r="C220" s="69"/>
      <c r="D220" s="70"/>
      <c r="G220" s="69"/>
      <c r="H220" s="69"/>
      <c r="J220" s="69"/>
      <c r="K220" s="69"/>
      <c r="P220" s="75"/>
      <c r="Q220" s="69"/>
      <c r="R220" s="69"/>
      <c r="S220" s="69"/>
      <c r="T220" s="69"/>
    </row>
    <row r="221" s="8" customFormat="1" ht="12" spans="1:20">
      <c r="A221" s="69"/>
      <c r="B221" s="69"/>
      <c r="C221" s="69"/>
      <c r="D221" s="70"/>
      <c r="G221" s="69"/>
      <c r="H221" s="69"/>
      <c r="J221" s="69"/>
      <c r="K221" s="69"/>
      <c r="P221" s="75"/>
      <c r="Q221" s="69"/>
      <c r="R221" s="69"/>
      <c r="S221" s="69"/>
      <c r="T221" s="69"/>
    </row>
    <row r="222" s="8" customFormat="1" ht="12" spans="1:20">
      <c r="A222" s="69"/>
      <c r="B222" s="69"/>
      <c r="C222" s="69"/>
      <c r="D222" s="70"/>
      <c r="G222" s="69"/>
      <c r="H222" s="69"/>
      <c r="J222" s="69"/>
      <c r="K222" s="69"/>
      <c r="P222" s="75"/>
      <c r="Q222" s="69"/>
      <c r="R222" s="69"/>
      <c r="S222" s="69"/>
      <c r="T222" s="69"/>
    </row>
    <row r="223" s="8" customFormat="1" ht="12" spans="1:20">
      <c r="A223" s="69"/>
      <c r="B223" s="69"/>
      <c r="C223" s="69"/>
      <c r="D223" s="70"/>
      <c r="G223" s="69"/>
      <c r="H223" s="69"/>
      <c r="J223" s="69"/>
      <c r="K223" s="69"/>
      <c r="P223" s="75"/>
      <c r="Q223" s="69"/>
      <c r="R223" s="69"/>
      <c r="S223" s="69"/>
      <c r="T223" s="69"/>
    </row>
    <row r="224" s="8" customFormat="1" ht="12" spans="1:20">
      <c r="A224" s="69"/>
      <c r="B224" s="69"/>
      <c r="C224" s="69"/>
      <c r="D224" s="70"/>
      <c r="G224" s="69"/>
      <c r="H224" s="69"/>
      <c r="J224" s="69"/>
      <c r="K224" s="69"/>
      <c r="P224" s="75"/>
      <c r="Q224" s="69"/>
      <c r="R224" s="69"/>
      <c r="S224" s="69"/>
      <c r="T224" s="69"/>
    </row>
    <row r="225" s="8" customFormat="1" ht="12" spans="1:20">
      <c r="A225" s="69"/>
      <c r="B225" s="69"/>
      <c r="C225" s="69"/>
      <c r="D225" s="70"/>
      <c r="G225" s="69"/>
      <c r="H225" s="69"/>
      <c r="J225" s="69"/>
      <c r="K225" s="69"/>
      <c r="P225" s="75"/>
      <c r="Q225" s="69"/>
      <c r="R225" s="69"/>
      <c r="S225" s="69"/>
      <c r="T225" s="69"/>
    </row>
    <row r="226" s="8" customFormat="1" ht="12" spans="1:20">
      <c r="A226" s="69"/>
      <c r="B226" s="69"/>
      <c r="C226" s="69"/>
      <c r="D226" s="70"/>
      <c r="G226" s="69"/>
      <c r="H226" s="69"/>
      <c r="J226" s="69"/>
      <c r="K226" s="69"/>
      <c r="P226" s="75"/>
      <c r="Q226" s="69"/>
      <c r="R226" s="69"/>
      <c r="S226" s="69"/>
      <c r="T226" s="69"/>
    </row>
    <row r="227" s="8" customFormat="1" ht="12" spans="1:20">
      <c r="A227" s="69"/>
      <c r="B227" s="69"/>
      <c r="C227" s="69"/>
      <c r="D227" s="70"/>
      <c r="G227" s="69"/>
      <c r="H227" s="69"/>
      <c r="J227" s="69"/>
      <c r="K227" s="69"/>
      <c r="P227" s="75"/>
      <c r="Q227" s="69"/>
      <c r="R227" s="69"/>
      <c r="S227" s="69"/>
      <c r="T227" s="69"/>
    </row>
    <row r="228" s="8" customFormat="1" ht="12" spans="1:20">
      <c r="A228" s="69"/>
      <c r="B228" s="69"/>
      <c r="C228" s="69"/>
      <c r="D228" s="70"/>
      <c r="G228" s="69"/>
      <c r="H228" s="69"/>
      <c r="J228" s="69"/>
      <c r="K228" s="69"/>
      <c r="P228" s="75"/>
      <c r="Q228" s="69"/>
      <c r="R228" s="69"/>
      <c r="S228" s="69"/>
      <c r="T228" s="69"/>
    </row>
    <row r="229" s="8" customFormat="1" ht="12" spans="1:20">
      <c r="A229" s="69"/>
      <c r="B229" s="69"/>
      <c r="C229" s="69"/>
      <c r="D229" s="70"/>
      <c r="G229" s="69"/>
      <c r="H229" s="69"/>
      <c r="J229" s="69"/>
      <c r="K229" s="69"/>
      <c r="P229" s="75"/>
      <c r="Q229" s="69"/>
      <c r="R229" s="69"/>
      <c r="S229" s="69"/>
      <c r="T229" s="69"/>
    </row>
    <row r="230" s="8" customFormat="1" ht="12" spans="1:20">
      <c r="A230" s="69"/>
      <c r="B230" s="69"/>
      <c r="C230" s="69"/>
      <c r="D230" s="70"/>
      <c r="G230" s="69"/>
      <c r="H230" s="69"/>
      <c r="J230" s="69"/>
      <c r="K230" s="69"/>
      <c r="P230" s="75"/>
      <c r="Q230" s="69"/>
      <c r="R230" s="69"/>
      <c r="S230" s="69"/>
      <c r="T230" s="69"/>
    </row>
    <row r="231" s="8" customFormat="1" ht="12" spans="1:20">
      <c r="A231" s="69"/>
      <c r="B231" s="69"/>
      <c r="C231" s="69"/>
      <c r="D231" s="70"/>
      <c r="G231" s="69"/>
      <c r="H231" s="69"/>
      <c r="J231" s="69"/>
      <c r="K231" s="69"/>
      <c r="P231" s="75"/>
      <c r="Q231" s="69"/>
      <c r="R231" s="69"/>
      <c r="S231" s="69"/>
      <c r="T231" s="69"/>
    </row>
    <row r="232" s="8" customFormat="1" ht="12" spans="1:20">
      <c r="A232" s="69"/>
      <c r="B232" s="69"/>
      <c r="C232" s="69"/>
      <c r="D232" s="70"/>
      <c r="G232" s="69"/>
      <c r="H232" s="69"/>
      <c r="J232" s="69"/>
      <c r="K232" s="69"/>
      <c r="P232" s="75"/>
      <c r="Q232" s="69"/>
      <c r="R232" s="69"/>
      <c r="S232" s="69"/>
      <c r="T232" s="69"/>
    </row>
    <row r="233" s="8" customFormat="1" ht="12" spans="1:20">
      <c r="A233" s="69"/>
      <c r="B233" s="69"/>
      <c r="C233" s="69"/>
      <c r="D233" s="70"/>
      <c r="G233" s="69"/>
      <c r="H233" s="69"/>
      <c r="J233" s="69"/>
      <c r="K233" s="69"/>
      <c r="P233" s="75"/>
      <c r="Q233" s="69"/>
      <c r="R233" s="69"/>
      <c r="S233" s="69"/>
      <c r="T233" s="69"/>
    </row>
    <row r="234" s="8" customFormat="1" ht="12" spans="1:20">
      <c r="A234" s="69"/>
      <c r="B234" s="69"/>
      <c r="C234" s="69"/>
      <c r="D234" s="70"/>
      <c r="G234" s="69"/>
      <c r="H234" s="69"/>
      <c r="J234" s="69"/>
      <c r="K234" s="69"/>
      <c r="P234" s="75"/>
      <c r="Q234" s="69"/>
      <c r="R234" s="69"/>
      <c r="S234" s="69"/>
      <c r="T234" s="69"/>
    </row>
    <row r="235" s="8" customFormat="1" ht="12" spans="1:20">
      <c r="A235" s="69"/>
      <c r="B235" s="69"/>
      <c r="C235" s="69"/>
      <c r="D235" s="70"/>
      <c r="G235" s="69"/>
      <c r="H235" s="69"/>
      <c r="J235" s="69"/>
      <c r="K235" s="69"/>
      <c r="P235" s="75"/>
      <c r="Q235" s="69"/>
      <c r="R235" s="69"/>
      <c r="S235" s="69"/>
      <c r="T235" s="69"/>
    </row>
  </sheetData>
  <autoFilter ref="A5:XFD211">
    <extLst/>
  </autoFilter>
  <mergeCells count="212">
    <mergeCell ref="A1:D1"/>
    <mergeCell ref="A2:U2"/>
    <mergeCell ref="A3:D3"/>
    <mergeCell ref="G3:H3"/>
    <mergeCell ref="O3:Q3"/>
    <mergeCell ref="T3:U3"/>
    <mergeCell ref="G4:H4"/>
    <mergeCell ref="I4:M4"/>
    <mergeCell ref="Q4:T4"/>
    <mergeCell ref="A6:H6"/>
    <mergeCell ref="A7:H7"/>
    <mergeCell ref="A8:H8"/>
    <mergeCell ref="D20:H20"/>
    <mergeCell ref="D50:H50"/>
    <mergeCell ref="A85:H85"/>
    <mergeCell ref="A94:H94"/>
    <mergeCell ref="A108:H108"/>
    <mergeCell ref="A109:H109"/>
    <mergeCell ref="D146:H146"/>
    <mergeCell ref="D167:H167"/>
    <mergeCell ref="A199:H199"/>
    <mergeCell ref="A201:H201"/>
    <mergeCell ref="A203:H203"/>
    <mergeCell ref="A204:H204"/>
    <mergeCell ref="A206:H206"/>
    <mergeCell ref="A208:H208"/>
    <mergeCell ref="A210:H210"/>
    <mergeCell ref="A4:A5"/>
    <mergeCell ref="A88:A90"/>
    <mergeCell ref="A111:A112"/>
    <mergeCell ref="A114:A115"/>
    <mergeCell ref="A117:A118"/>
    <mergeCell ref="A119:A120"/>
    <mergeCell ref="A124:A125"/>
    <mergeCell ref="A126:A127"/>
    <mergeCell ref="A128:A129"/>
    <mergeCell ref="A131:A132"/>
    <mergeCell ref="A138:A139"/>
    <mergeCell ref="A168:A169"/>
    <mergeCell ref="A173:A174"/>
    <mergeCell ref="A178:A179"/>
    <mergeCell ref="A183:A184"/>
    <mergeCell ref="B4:B5"/>
    <mergeCell ref="B88:B90"/>
    <mergeCell ref="C4:C5"/>
    <mergeCell ref="C88:C90"/>
    <mergeCell ref="D4:D5"/>
    <mergeCell ref="D88:D90"/>
    <mergeCell ref="D111:D112"/>
    <mergeCell ref="D114:D115"/>
    <mergeCell ref="D117:D118"/>
    <mergeCell ref="D119:D120"/>
    <mergeCell ref="D124:D125"/>
    <mergeCell ref="D126:D127"/>
    <mergeCell ref="D128:D129"/>
    <mergeCell ref="D131:D132"/>
    <mergeCell ref="D138:D139"/>
    <mergeCell ref="D155:D156"/>
    <mergeCell ref="D158:D159"/>
    <mergeCell ref="D161:D163"/>
    <mergeCell ref="D168:D169"/>
    <mergeCell ref="D173:D174"/>
    <mergeCell ref="D178:D179"/>
    <mergeCell ref="D183:D184"/>
    <mergeCell ref="F4:F5"/>
    <mergeCell ref="G111:G112"/>
    <mergeCell ref="G114:G115"/>
    <mergeCell ref="G117:G118"/>
    <mergeCell ref="G119:G120"/>
    <mergeCell ref="G124:G125"/>
    <mergeCell ref="G126:G127"/>
    <mergeCell ref="G128:G129"/>
    <mergeCell ref="G131:G132"/>
    <mergeCell ref="G138:G139"/>
    <mergeCell ref="G158:G159"/>
    <mergeCell ref="G161:G163"/>
    <mergeCell ref="G168:G169"/>
    <mergeCell ref="G173:G174"/>
    <mergeCell ref="G178:G179"/>
    <mergeCell ref="G183:G184"/>
    <mergeCell ref="H111:H112"/>
    <mergeCell ref="H114:H115"/>
    <mergeCell ref="H117:H118"/>
    <mergeCell ref="H119:H120"/>
    <mergeCell ref="H124:H125"/>
    <mergeCell ref="H126:H127"/>
    <mergeCell ref="H128:H129"/>
    <mergeCell ref="H131:H132"/>
    <mergeCell ref="H138:H139"/>
    <mergeCell ref="H158:H159"/>
    <mergeCell ref="H161:H163"/>
    <mergeCell ref="H168:H169"/>
    <mergeCell ref="H173:H174"/>
    <mergeCell ref="H178:H179"/>
    <mergeCell ref="H183:H184"/>
    <mergeCell ref="I111:I112"/>
    <mergeCell ref="I114:I115"/>
    <mergeCell ref="I117:I118"/>
    <mergeCell ref="I119:I120"/>
    <mergeCell ref="I124:I125"/>
    <mergeCell ref="I126:I127"/>
    <mergeCell ref="I128:I129"/>
    <mergeCell ref="I131:I132"/>
    <mergeCell ref="I138:I139"/>
    <mergeCell ref="I158:I159"/>
    <mergeCell ref="I161:I163"/>
    <mergeCell ref="J111:J112"/>
    <mergeCell ref="J158:J159"/>
    <mergeCell ref="J161:J163"/>
    <mergeCell ref="K111:K112"/>
    <mergeCell ref="K158:K159"/>
    <mergeCell ref="K161:K163"/>
    <mergeCell ref="L111:L112"/>
    <mergeCell ref="L158:L159"/>
    <mergeCell ref="L161:L163"/>
    <mergeCell ref="L168:L169"/>
    <mergeCell ref="L173:L174"/>
    <mergeCell ref="M111:M112"/>
    <mergeCell ref="M158:M159"/>
    <mergeCell ref="M161:M163"/>
    <mergeCell ref="N4:N5"/>
    <mergeCell ref="N111:N112"/>
    <mergeCell ref="N114:N115"/>
    <mergeCell ref="N117:N118"/>
    <mergeCell ref="N119:N120"/>
    <mergeCell ref="N124:N125"/>
    <mergeCell ref="N126:N127"/>
    <mergeCell ref="N128:N129"/>
    <mergeCell ref="N131:N132"/>
    <mergeCell ref="N138:N139"/>
    <mergeCell ref="N158:N159"/>
    <mergeCell ref="N161:N163"/>
    <mergeCell ref="N168:N169"/>
    <mergeCell ref="N173:N174"/>
    <mergeCell ref="N178:N179"/>
    <mergeCell ref="N183:N184"/>
    <mergeCell ref="O4:O5"/>
    <mergeCell ref="O111:O112"/>
    <mergeCell ref="O114:O115"/>
    <mergeCell ref="O117:O118"/>
    <mergeCell ref="O119:O120"/>
    <mergeCell ref="O124:O125"/>
    <mergeCell ref="O126:O127"/>
    <mergeCell ref="O128:O129"/>
    <mergeCell ref="O131:O132"/>
    <mergeCell ref="O138:O139"/>
    <mergeCell ref="O158:O159"/>
    <mergeCell ref="O161:O163"/>
    <mergeCell ref="O168:O169"/>
    <mergeCell ref="O173:O174"/>
    <mergeCell ref="O183:O184"/>
    <mergeCell ref="P4:P5"/>
    <mergeCell ref="P111:P112"/>
    <mergeCell ref="P114:P115"/>
    <mergeCell ref="P117:P118"/>
    <mergeCell ref="P119:P120"/>
    <mergeCell ref="P124:P125"/>
    <mergeCell ref="P126:P127"/>
    <mergeCell ref="P128:P129"/>
    <mergeCell ref="P131:P132"/>
    <mergeCell ref="P138:P139"/>
    <mergeCell ref="P158:P159"/>
    <mergeCell ref="P161:P163"/>
    <mergeCell ref="P168:P169"/>
    <mergeCell ref="P173:P174"/>
    <mergeCell ref="P178:P179"/>
    <mergeCell ref="P183:P184"/>
    <mergeCell ref="Q111:Q112"/>
    <mergeCell ref="Q114:Q115"/>
    <mergeCell ref="Q117:Q118"/>
    <mergeCell ref="Q119:Q120"/>
    <mergeCell ref="Q124:Q125"/>
    <mergeCell ref="Q126:Q127"/>
    <mergeCell ref="Q128:Q129"/>
    <mergeCell ref="Q131:Q132"/>
    <mergeCell ref="Q138:Q139"/>
    <mergeCell ref="R111:R112"/>
    <mergeCell ref="R114:R115"/>
    <mergeCell ref="R117:R118"/>
    <mergeCell ref="R119:R120"/>
    <mergeCell ref="R124:R125"/>
    <mergeCell ref="R126:R127"/>
    <mergeCell ref="R128:R129"/>
    <mergeCell ref="R131:R132"/>
    <mergeCell ref="R138:R139"/>
    <mergeCell ref="S111:S112"/>
    <mergeCell ref="S114:S115"/>
    <mergeCell ref="S117:S118"/>
    <mergeCell ref="S119:S120"/>
    <mergeCell ref="S124:S125"/>
    <mergeCell ref="S126:S127"/>
    <mergeCell ref="S128:S129"/>
    <mergeCell ref="S131:S132"/>
    <mergeCell ref="S138:S139"/>
    <mergeCell ref="T111:T112"/>
    <mergeCell ref="T114:T115"/>
    <mergeCell ref="T117:T118"/>
    <mergeCell ref="T119:T120"/>
    <mergeCell ref="T124:T125"/>
    <mergeCell ref="T126:T127"/>
    <mergeCell ref="T128:T129"/>
    <mergeCell ref="T131:T132"/>
    <mergeCell ref="T138:T139"/>
    <mergeCell ref="U4:U5"/>
    <mergeCell ref="U111:U112"/>
    <mergeCell ref="U114:U115"/>
    <mergeCell ref="U117:U118"/>
    <mergeCell ref="U119:U120"/>
    <mergeCell ref="U124:U125"/>
    <mergeCell ref="U126:U127"/>
    <mergeCell ref="U128:U129"/>
    <mergeCell ref="U131:U132"/>
  </mergeCells>
  <pageMargins left="0.354166666666667" right="0.236111111111111" top="0.511805555555556" bottom="0.472222222222222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  (2)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tpb</dc:creator>
  <cp:lastModifiedBy>nyk6</cp:lastModifiedBy>
  <dcterms:created xsi:type="dcterms:W3CDTF">2021-06-22T02:59:00Z</dcterms:created>
  <dcterms:modified xsi:type="dcterms:W3CDTF">2022-11-29T04:21:24Z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67E1053FA5754BAD97ABE28D05C898D1</vt:lpwstr>
  </property>
  <property fmtid="{D5CDD505-2E9C-101B-9397-08002B2CF9AE}" pid="3" name="KSOProductBuildVer">
    <vt:lpwstr>2052-11.1.0.12763</vt:lpwstr>
  </property>
  <property fmtid="{D5CDD505-2E9C-101B-9397-08002B2CF9AE}" pid="4" name="commondata">
    <vt:lpwstr>eyJoZGlkIjoiYmNhZDY4MGNhYmNmMTJhMmQxN2I5ZDVhMTYyNzI3NjAifQ==</vt:lpwstr>
  </property>
</Properties>
</file>