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  (2)" sheetId="3" r:id="rId1"/>
  </sheets>
  <externalReferences>
    <externalReference r:id="rId2"/>
  </externalReferences>
  <definedNames>
    <definedName name="_xlnm.Print_Titles" localSheetId="0">'汇总表  (2)'!$1:5</definedName>
    <definedName name="项目分类" localSheetId="0">[1]项目明细分类表!$A$11:$A$14</definedName>
  </definedNames>
  <calcPr calcId="144525"/>
</workbook>
</file>

<file path=xl/sharedStrings.xml><?xml version="1.0" encoding="utf-8"?>
<sst xmlns="http://schemas.openxmlformats.org/spreadsheetml/2006/main" count="109" uniqueCount="81">
  <si>
    <t>附件2</t>
  </si>
  <si>
    <t>社旗县2022年度统筹整合资金计划完成情况表</t>
  </si>
  <si>
    <t>单位：万元</t>
  </si>
  <si>
    <t>资金投向</t>
  </si>
  <si>
    <t>项目名称</t>
  </si>
  <si>
    <t>责任部门</t>
  </si>
  <si>
    <t>项目内容（建设任务）</t>
  </si>
  <si>
    <t>投入资金规模</t>
  </si>
  <si>
    <t>安排使用统筹整合财政涉农资金来源</t>
  </si>
  <si>
    <t>绩效目标</t>
  </si>
  <si>
    <t>时间进度</t>
  </si>
  <si>
    <t>完成情况</t>
  </si>
  <si>
    <t>合计</t>
  </si>
  <si>
    <t>中央资金</t>
  </si>
  <si>
    <t>省级资金</t>
  </si>
  <si>
    <t>市级资金</t>
  </si>
  <si>
    <t xml:space="preserve">县级统筹  </t>
  </si>
  <si>
    <t>完成招投标时间</t>
  </si>
  <si>
    <t>开工时间</t>
  </si>
  <si>
    <t>完工时间</t>
  </si>
  <si>
    <t>完成验收时间</t>
  </si>
  <si>
    <t>总计</t>
  </si>
  <si>
    <t>农村基础设施类项目</t>
  </si>
  <si>
    <t>2022年社旗县农村道路建设项目一批</t>
  </si>
  <si>
    <t>6个乡镇（街道）政府（办事处）</t>
  </si>
  <si>
    <t>新修村内道路3.65万平方米，涉及6乡镇11个行政村11个项目，改善1.2万人出行条件。</t>
  </si>
  <si>
    <t>方便2400多户7800多人群众出行，群众满意度提高</t>
  </si>
  <si>
    <t>已完成</t>
  </si>
  <si>
    <t>2022年社旗县农村道路建设项目二批</t>
  </si>
  <si>
    <t>11个乡镇（街道）政府（办事处）</t>
  </si>
  <si>
    <t>新修村内道路16.394万平方米，涉及11乡镇29个行政村29个项目，改善6.1831万人出行条件。</t>
  </si>
  <si>
    <t>改善6.1831万人出行条件</t>
  </si>
  <si>
    <t>2022年社旗县农村道路建设项目三批</t>
  </si>
  <si>
    <t>16个乡镇（街道）政府（办事处）</t>
  </si>
  <si>
    <t>新修村内道路18.27万平方米，涉及15乡镇(街道）34个行政村34个项目，改善5.461万人出行条件。</t>
  </si>
  <si>
    <t>改善5.461万人出行条件</t>
  </si>
  <si>
    <t>2022年社旗县农村环境整治项目</t>
  </si>
  <si>
    <t>15个乡镇（街道）政府（办事处）</t>
  </si>
  <si>
    <t>修建污水沟治理12700平方米、污水管网治理7779米、治理坑塘20247平米、桥梁365米、道路6753米、公厕56平米、生态护坡6400平方米等基础设施</t>
  </si>
  <si>
    <t>改善当地12.1万群众生产生活和居住环境条件</t>
  </si>
  <si>
    <t>2022年社旗县农村农田水利</t>
  </si>
  <si>
    <t>大冯营镇政府</t>
  </si>
  <si>
    <t>新建平板桥21座（5x2m）、涵管桥20座，打机井5眼</t>
  </si>
  <si>
    <t>改善4300多群众生产生活条件</t>
  </si>
  <si>
    <t>2022年社旗县农村道路建设项目四批</t>
  </si>
  <si>
    <t>5个乡镇（街道）政府（办事处）</t>
  </si>
  <si>
    <t>新修村内道路5.32万平方米，涉及5乡镇9个行政村9个项目，改善1.14万人出行条件。</t>
  </si>
  <si>
    <t>改善1.14万人出行条件</t>
  </si>
  <si>
    <t>产业扶贫类项目</t>
  </si>
  <si>
    <t>2022年社旗县产业基地项目（一批）</t>
  </si>
  <si>
    <t>13个乡镇政府</t>
  </si>
  <si>
    <t>对27个产业基地项目的基础设施、生产设施等进行奖补</t>
  </si>
  <si>
    <t>改善产业基地基础设施和生产条件，提升生产能力，发挥带动增收作用，安排不低于1410户农户就业,人均年增收不低于5000-8000元，带动增收不低于5年，并辐射带动周边群众经济发展。产权归村集体所有</t>
  </si>
  <si>
    <t>2022年社旗县产业基地项目（二批）</t>
  </si>
  <si>
    <t>9个乡镇政府</t>
  </si>
  <si>
    <t>对15个产业基地项目的基础设施、生产设施等进行奖补</t>
  </si>
  <si>
    <t>改善产业基地基础设施和生产条件，提升生产能力，发挥带动增收作用，安排不低于600户农户就业,人均年增收不低于5000-8000元，带动增收不低于5年，并辐射带动周边群众经济发展。产权归村集体所有</t>
  </si>
  <si>
    <t>2022年社旗县产业基地项目（三批）</t>
  </si>
  <si>
    <t>改善产业基地基础设施和生产条件，提升生产能力，发挥带动增收作用，安排不低于800户农户就业,人均年增收不低于5000-8000元，带动增收不低于5年，并辐射带动周边群众经济发展。产权归村集体所有</t>
  </si>
  <si>
    <t>2022年社旗县产业奖补项目</t>
  </si>
  <si>
    <t>对实行种植、养殖，符合产业发展的脱贫户进行补助，每户补助不超过5000元</t>
  </si>
  <si>
    <t>扶持9866户有劳动能力的脱贫户发展种植、养殖业，激发脱贫户致富动力，增加脱贫户收入</t>
  </si>
  <si>
    <t>不需招标</t>
  </si>
  <si>
    <t>2022年社旗县金融贷款贴息项目</t>
  </si>
  <si>
    <t>县金融办</t>
  </si>
  <si>
    <t>计划对建档立卡农户发展产业贷款进行贴息</t>
  </si>
  <si>
    <t>为全县符合条件的1642户建档立卡农户发展产业提供基准利率贴息，促进农户增收</t>
  </si>
  <si>
    <t>其他项目</t>
  </si>
  <si>
    <t>2022年社旗县雨露计划项目</t>
  </si>
  <si>
    <t>对中职、高职、高专在校脱贫户学生实行助学补助、对参加短期技能培训的脱贫劳动力进行补助</t>
  </si>
  <si>
    <t>对1555名正在接受中、高等职业教育的脱贫户学生发放助学补贴，使其掌握专业技能，增加自身造血能力；对492名参加短期技能培训的脱贫群众进行补贴，使其掌握技术、技能，增加自身造血能力</t>
  </si>
  <si>
    <t>2022年社旗县务工就业交通补助项目</t>
  </si>
  <si>
    <t>对外出省务工的低收入劳动力给予交通补助</t>
  </si>
  <si>
    <t>对符合条件的3981户脱贫户发放就业奖补，鼓励脱贫劳动力进行劳动增收</t>
  </si>
  <si>
    <t>2022年社旗县公益岗项目</t>
  </si>
  <si>
    <t>结合工作需要，新增保洁环卫、防疫消杀、巡查值守等扶贫公益岗位</t>
  </si>
  <si>
    <t>为符合条件的1013户脱贫劳动力安置公益性岗位，增加农户收入</t>
  </si>
  <si>
    <t>2022年社旗县项目管理费</t>
  </si>
  <si>
    <t xml:space="preserve"> 县乡村振兴局</t>
  </si>
  <si>
    <t>项目前期设计、评审、招标、监理、验收、绩效管理等与项目管理相关的支出</t>
  </si>
  <si>
    <t>用于项目前期设计、评审、招标、监理、验收、绩效管理等与项目管理相关的支出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</si>
</sst>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3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26"/>
      <name val="仿宋"/>
      <charset val="134"/>
    </font>
    <font>
      <b/>
      <sz val="20"/>
      <name val="仿宋"/>
      <charset val="134"/>
    </font>
    <font>
      <sz val="10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" fillId="0" borderId="0"/>
    <xf numFmtId="0" fontId="32" fillId="4" borderId="11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  <protection locked="0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52" applyFont="1" applyFill="1" applyAlignment="1" applyProtection="1">
      <alignment vertical="center"/>
    </xf>
    <xf numFmtId="0" fontId="2" fillId="0" borderId="0" xfId="52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52" applyFont="1" applyFill="1" applyAlignment="1" applyProtection="1">
      <alignment horizontal="center" vertical="center"/>
    </xf>
    <xf numFmtId="0" fontId="1" fillId="0" borderId="0" xfId="52" applyFont="1" applyFill="1" applyAlignment="1" applyProtection="1">
      <alignment horizontal="left" vertical="center"/>
    </xf>
    <xf numFmtId="0" fontId="3" fillId="0" borderId="0" xfId="52" applyFont="1" applyFill="1" applyAlignment="1" applyProtection="1">
      <alignment horizontal="left" vertical="center"/>
    </xf>
    <xf numFmtId="0" fontId="3" fillId="0" borderId="0" xfId="52" applyFont="1" applyFill="1" applyAlignment="1" applyProtection="1">
      <alignment horizontal="left" vertical="center" wrapText="1"/>
    </xf>
    <xf numFmtId="0" fontId="4" fillId="0" borderId="0" xfId="52" applyFont="1" applyFill="1" applyAlignment="1" applyProtection="1">
      <alignment vertical="center" wrapText="1"/>
    </xf>
    <xf numFmtId="0" fontId="4" fillId="0" borderId="0" xfId="52" applyFont="1" applyFill="1" applyAlignment="1" applyProtection="1">
      <alignment horizontal="left" vertical="center" wrapText="1"/>
    </xf>
    <xf numFmtId="0" fontId="5" fillId="0" borderId="0" xfId="52" applyFont="1" applyFill="1" applyAlignment="1" applyProtection="1">
      <alignment vertical="center"/>
    </xf>
    <xf numFmtId="0" fontId="6" fillId="0" borderId="0" xfId="52" applyFont="1" applyFill="1" applyAlignment="1" applyProtection="1">
      <alignment horizontal="center" vertical="center" wrapText="1"/>
    </xf>
    <xf numFmtId="0" fontId="7" fillId="0" borderId="0" xfId="52" applyFont="1" applyFill="1" applyAlignment="1" applyProtection="1">
      <alignment horizontal="center" vertical="center" wrapText="1"/>
    </xf>
    <xf numFmtId="0" fontId="7" fillId="0" borderId="0" xfId="52" applyFont="1" applyFill="1" applyAlignment="1" applyProtection="1">
      <alignment horizontal="left" vertical="center" wrapText="1"/>
    </xf>
    <xf numFmtId="0" fontId="8" fillId="0" borderId="0" xfId="52" applyFont="1" applyFill="1" applyAlignment="1" applyProtection="1">
      <alignment horizontal="right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/>
    </xf>
    <xf numFmtId="176" fontId="9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52" applyFont="1" applyFill="1" applyBorder="1" applyAlignment="1" applyProtection="1">
      <alignment horizontal="center" vertical="center" wrapText="1"/>
    </xf>
    <xf numFmtId="0" fontId="9" fillId="0" borderId="3" xfId="52" applyFont="1" applyFill="1" applyBorder="1" applyAlignment="1" applyProtection="1">
      <alignment horizontal="center" vertical="center" wrapText="1"/>
    </xf>
    <xf numFmtId="0" fontId="9" fillId="0" borderId="4" xfId="52" applyFont="1" applyFill="1" applyBorder="1" applyAlignment="1" applyProtection="1">
      <alignment horizontal="center" vertical="center" wrapText="1"/>
    </xf>
    <xf numFmtId="0" fontId="9" fillId="0" borderId="4" xfId="52" applyFont="1" applyFill="1" applyBorder="1" applyAlignment="1" applyProtection="1">
      <alignment vertical="center" wrapText="1"/>
    </xf>
    <xf numFmtId="0" fontId="1" fillId="0" borderId="1" xfId="52" applyFont="1" applyFill="1" applyBorder="1" applyAlignment="1" applyProtection="1">
      <alignment horizontal="left" vertical="center" wrapText="1"/>
    </xf>
    <xf numFmtId="0" fontId="5" fillId="0" borderId="0" xfId="52" applyFont="1" applyFill="1" applyAlignment="1" applyProtection="1">
      <alignment horizontal="center" vertical="center"/>
    </xf>
    <xf numFmtId="0" fontId="8" fillId="0" borderId="0" xfId="52" applyFont="1" applyFill="1" applyAlignment="1" applyProtection="1">
      <alignment horizontal="center" vertical="center" wrapText="1"/>
    </xf>
    <xf numFmtId="0" fontId="9" fillId="0" borderId="5" xfId="52" applyFont="1" applyFill="1" applyBorder="1" applyAlignment="1" applyProtection="1">
      <alignment horizontal="center" vertical="center" wrapText="1"/>
    </xf>
    <xf numFmtId="0" fontId="9" fillId="0" borderId="6" xfId="52" applyFont="1" applyFill="1" applyBorder="1" applyAlignment="1" applyProtection="1">
      <alignment horizontal="center" vertical="center" wrapText="1"/>
    </xf>
    <xf numFmtId="0" fontId="9" fillId="0" borderId="7" xfId="52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1" fillId="0" borderId="0" xfId="52" applyFont="1" applyFill="1" applyAlignment="1" applyProtection="1">
      <alignment vertical="center" wrapText="1"/>
    </xf>
    <xf numFmtId="0" fontId="11" fillId="0" borderId="0" xfId="52" applyFont="1" applyFill="1" applyAlignment="1" applyProtection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4 5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超链接 5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34" xfId="52"/>
    <cellStyle name="常规 2" xfId="53"/>
    <cellStyle name="常规_Sheet1" xfId="54"/>
    <cellStyle name="常规 5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ngyeke\Documents\WeChat%20Files\Yuhuan4915\FileStorage\File\2019-07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0"/>
  <sheetViews>
    <sheetView tabSelected="1" zoomScale="74" zoomScaleNormal="74" workbookViewId="0">
      <pane xSplit="1" ySplit="6" topLeftCell="B7" activePane="bottomRight" state="frozen"/>
      <selection/>
      <selection pane="topRight"/>
      <selection pane="bottomLeft"/>
      <selection pane="bottomRight" activeCell="O23" sqref="O23"/>
    </sheetView>
  </sheetViews>
  <sheetFormatPr defaultColWidth="10" defaultRowHeight="14.25"/>
  <cols>
    <col min="1" max="1" width="12.8416666666667" style="1" customWidth="1"/>
    <col min="2" max="2" width="21.6666666666667" style="5" customWidth="1"/>
    <col min="3" max="3" width="18.8916666666667" style="1" customWidth="1"/>
    <col min="4" max="4" width="35.6916666666667" style="5" customWidth="1"/>
    <col min="5" max="5" width="15.3083333333333" style="1" customWidth="1"/>
    <col min="6" max="8" width="12" style="1" customWidth="1"/>
    <col min="9" max="9" width="11.1083333333333" style="1" customWidth="1"/>
    <col min="10" max="10" width="10.6916666666667" style="1" customWidth="1"/>
    <col min="11" max="11" width="31.25" style="1" customWidth="1"/>
    <col min="12" max="12" width="17.9083333333333" style="4" customWidth="1"/>
    <col min="13" max="13" width="17.4" style="4" customWidth="1"/>
    <col min="14" max="14" width="17.5666666666667" style="4" customWidth="1"/>
    <col min="15" max="15" width="16.25" style="4" customWidth="1"/>
    <col min="16" max="16" width="10.475" style="1" customWidth="1"/>
    <col min="17" max="16383" width="10" style="1" customWidth="1"/>
    <col min="16384" max="16384" width="10" style="1"/>
  </cols>
  <sheetData>
    <row r="1" ht="21" customHeight="1" spans="1:16">
      <c r="A1" s="6" t="s">
        <v>0</v>
      </c>
      <c r="B1" s="7"/>
      <c r="C1" s="8"/>
      <c r="D1" s="9"/>
      <c r="E1" s="8"/>
      <c r="F1" s="10"/>
      <c r="G1" s="10"/>
      <c r="H1" s="10"/>
      <c r="I1" s="10"/>
      <c r="J1" s="10"/>
      <c r="K1" s="10"/>
      <c r="L1" s="29"/>
      <c r="M1" s="29"/>
      <c r="N1" s="29"/>
      <c r="O1" s="29"/>
      <c r="P1" s="10"/>
    </row>
    <row r="2" ht="30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5" customHeight="1" spans="1:16">
      <c r="A3" s="12"/>
      <c r="B3" s="13"/>
      <c r="C3" s="12"/>
      <c r="D3" s="13"/>
      <c r="E3" s="14"/>
      <c r="F3" s="10"/>
      <c r="G3" s="10"/>
      <c r="H3" s="10"/>
      <c r="I3" s="10"/>
      <c r="K3" s="10"/>
      <c r="L3" s="29"/>
      <c r="M3" s="29"/>
      <c r="N3" s="29"/>
      <c r="O3" s="30" t="s">
        <v>2</v>
      </c>
      <c r="P3" s="10"/>
    </row>
    <row r="4" ht="30" customHeight="1" spans="1:16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/>
      <c r="H4" s="15"/>
      <c r="I4" s="15"/>
      <c r="J4" s="15"/>
      <c r="K4" s="24" t="s">
        <v>9</v>
      </c>
      <c r="L4" s="31" t="s">
        <v>10</v>
      </c>
      <c r="M4" s="32"/>
      <c r="N4" s="32"/>
      <c r="O4" s="33"/>
      <c r="P4" s="24" t="s">
        <v>11</v>
      </c>
    </row>
    <row r="5" ht="42" customHeight="1" spans="1:16">
      <c r="A5" s="15"/>
      <c r="B5" s="15"/>
      <c r="C5" s="15"/>
      <c r="D5" s="15"/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5" t="s">
        <v>16</v>
      </c>
      <c r="K5" s="26"/>
      <c r="L5" s="15" t="s">
        <v>17</v>
      </c>
      <c r="M5" s="15" t="s">
        <v>18</v>
      </c>
      <c r="N5" s="15" t="s">
        <v>19</v>
      </c>
      <c r="O5" s="15" t="s">
        <v>20</v>
      </c>
      <c r="P5" s="26"/>
    </row>
    <row r="6" ht="24" customHeight="1" spans="1:16">
      <c r="A6" s="15"/>
      <c r="B6" s="15" t="s">
        <v>21</v>
      </c>
      <c r="C6" s="15"/>
      <c r="D6" s="15"/>
      <c r="E6" s="17">
        <f t="shared" ref="E6:J6" si="0">E13+E19+E24</f>
        <v>23000</v>
      </c>
      <c r="F6" s="17">
        <f t="shared" si="0"/>
        <v>23000</v>
      </c>
      <c r="G6" s="17">
        <f t="shared" si="0"/>
        <v>8446</v>
      </c>
      <c r="H6" s="15">
        <f t="shared" si="0"/>
        <v>2871</v>
      </c>
      <c r="I6" s="15">
        <f t="shared" si="0"/>
        <v>5662</v>
      </c>
      <c r="J6" s="15">
        <f t="shared" si="0"/>
        <v>6021</v>
      </c>
      <c r="K6" s="34"/>
      <c r="L6" s="21"/>
      <c r="M6" s="21"/>
      <c r="N6" s="21"/>
      <c r="O6" s="21"/>
      <c r="P6" s="34"/>
    </row>
    <row r="7" s="1" customFormat="1" ht="64" customHeight="1" spans="1:16">
      <c r="A7" s="15" t="s">
        <v>22</v>
      </c>
      <c r="B7" s="18" t="s">
        <v>23</v>
      </c>
      <c r="C7" s="18" t="s">
        <v>24</v>
      </c>
      <c r="D7" s="19" t="s">
        <v>25</v>
      </c>
      <c r="E7" s="20">
        <v>402</v>
      </c>
      <c r="F7" s="20">
        <f t="shared" ref="F7:F12" si="1">G7+H7+I7+J7</f>
        <v>402</v>
      </c>
      <c r="G7" s="18">
        <v>402</v>
      </c>
      <c r="H7" s="18"/>
      <c r="I7" s="18"/>
      <c r="J7" s="18"/>
      <c r="K7" s="28" t="s">
        <v>26</v>
      </c>
      <c r="L7" s="35">
        <v>44656</v>
      </c>
      <c r="M7" s="35">
        <v>44666</v>
      </c>
      <c r="N7" s="35">
        <v>44696</v>
      </c>
      <c r="O7" s="35">
        <v>44701</v>
      </c>
      <c r="P7" s="22" t="s">
        <v>27</v>
      </c>
    </row>
    <row r="8" s="1" customFormat="1" ht="64" customHeight="1" spans="1:16">
      <c r="A8" s="15"/>
      <c r="B8" s="18" t="s">
        <v>28</v>
      </c>
      <c r="C8" s="18" t="s">
        <v>29</v>
      </c>
      <c r="D8" s="19" t="s">
        <v>30</v>
      </c>
      <c r="E8" s="20">
        <f>F8</f>
        <v>2000</v>
      </c>
      <c r="F8" s="20">
        <f t="shared" si="1"/>
        <v>2000</v>
      </c>
      <c r="G8" s="18"/>
      <c r="H8" s="18"/>
      <c r="I8" s="18">
        <v>2000</v>
      </c>
      <c r="J8" s="18"/>
      <c r="K8" s="28" t="s">
        <v>31</v>
      </c>
      <c r="L8" s="35">
        <v>44711</v>
      </c>
      <c r="M8" s="35">
        <v>44722</v>
      </c>
      <c r="N8" s="35">
        <v>44783</v>
      </c>
      <c r="O8" s="35">
        <v>44803</v>
      </c>
      <c r="P8" s="22" t="s">
        <v>27</v>
      </c>
    </row>
    <row r="9" s="1" customFormat="1" ht="64" customHeight="1" spans="1:16">
      <c r="A9" s="15"/>
      <c r="B9" s="18" t="s">
        <v>32</v>
      </c>
      <c r="C9" s="18" t="s">
        <v>33</v>
      </c>
      <c r="D9" s="19" t="s">
        <v>34</v>
      </c>
      <c r="E9" s="20">
        <v>2009.49</v>
      </c>
      <c r="F9" s="20">
        <f t="shared" si="1"/>
        <v>2009.49</v>
      </c>
      <c r="G9" s="18"/>
      <c r="H9" s="18"/>
      <c r="I9" s="18">
        <v>444.04</v>
      </c>
      <c r="J9" s="18">
        <v>1565.45</v>
      </c>
      <c r="K9" s="28" t="s">
        <v>35</v>
      </c>
      <c r="L9" s="35">
        <v>44743</v>
      </c>
      <c r="M9" s="35">
        <v>44752</v>
      </c>
      <c r="N9" s="35">
        <v>44824</v>
      </c>
      <c r="O9" s="35">
        <v>44834</v>
      </c>
      <c r="P9" s="22" t="s">
        <v>27</v>
      </c>
    </row>
    <row r="10" ht="89" customHeight="1" spans="1:16">
      <c r="A10" s="15"/>
      <c r="B10" s="18" t="s">
        <v>36</v>
      </c>
      <c r="C10" s="18" t="s">
        <v>37</v>
      </c>
      <c r="D10" s="19" t="s">
        <v>38</v>
      </c>
      <c r="E10" s="20">
        <v>1543.9</v>
      </c>
      <c r="F10" s="20">
        <f t="shared" si="1"/>
        <v>1543.9</v>
      </c>
      <c r="G10" s="21"/>
      <c r="H10" s="21"/>
      <c r="I10" s="21">
        <v>308</v>
      </c>
      <c r="J10" s="21">
        <v>1235.9</v>
      </c>
      <c r="K10" s="19" t="s">
        <v>39</v>
      </c>
      <c r="L10" s="35">
        <v>44762</v>
      </c>
      <c r="M10" s="35">
        <v>44772</v>
      </c>
      <c r="N10" s="35">
        <v>44834</v>
      </c>
      <c r="O10" s="35">
        <v>44844</v>
      </c>
      <c r="P10" s="22" t="s">
        <v>27</v>
      </c>
    </row>
    <row r="11" ht="63" customHeight="1" spans="1:16">
      <c r="A11" s="15"/>
      <c r="B11" s="18" t="s">
        <v>40</v>
      </c>
      <c r="C11" s="18" t="s">
        <v>41</v>
      </c>
      <c r="D11" s="19" t="s">
        <v>42</v>
      </c>
      <c r="E11" s="20">
        <v>61</v>
      </c>
      <c r="F11" s="20">
        <f t="shared" si="1"/>
        <v>61</v>
      </c>
      <c r="G11" s="21"/>
      <c r="H11" s="21"/>
      <c r="I11" s="21"/>
      <c r="J11" s="21">
        <v>61</v>
      </c>
      <c r="K11" s="19" t="s">
        <v>43</v>
      </c>
      <c r="L11" s="35">
        <v>44656</v>
      </c>
      <c r="M11" s="35">
        <v>44666</v>
      </c>
      <c r="N11" s="35">
        <v>44696</v>
      </c>
      <c r="O11" s="35">
        <v>44701</v>
      </c>
      <c r="P11" s="22" t="s">
        <v>27</v>
      </c>
    </row>
    <row r="12" ht="63" customHeight="1" spans="1:16">
      <c r="A12" s="15"/>
      <c r="B12" s="18" t="s">
        <v>44</v>
      </c>
      <c r="C12" s="18" t="s">
        <v>45</v>
      </c>
      <c r="D12" s="19" t="s">
        <v>46</v>
      </c>
      <c r="E12" s="20">
        <v>637.885</v>
      </c>
      <c r="F12" s="20">
        <f t="shared" si="1"/>
        <v>637.885</v>
      </c>
      <c r="G12" s="21"/>
      <c r="H12" s="21">
        <v>113</v>
      </c>
      <c r="I12" s="21"/>
      <c r="J12" s="21">
        <v>524.885</v>
      </c>
      <c r="K12" s="28" t="s">
        <v>47</v>
      </c>
      <c r="L12" s="36">
        <v>44793</v>
      </c>
      <c r="M12" s="36">
        <v>44798</v>
      </c>
      <c r="N12" s="36">
        <v>44829</v>
      </c>
      <c r="O12" s="36">
        <v>44834</v>
      </c>
      <c r="P12" s="22" t="s">
        <v>27</v>
      </c>
    </row>
    <row r="13" ht="30" customHeight="1" spans="1:16">
      <c r="A13" s="15"/>
      <c r="B13" s="22" t="s">
        <v>12</v>
      </c>
      <c r="C13" s="22"/>
      <c r="D13" s="23"/>
      <c r="E13" s="15">
        <f t="shared" ref="E13:J13" si="2">SUM(E7:E12)</f>
        <v>6654.275</v>
      </c>
      <c r="F13" s="15">
        <f t="shared" si="2"/>
        <v>6654.275</v>
      </c>
      <c r="G13" s="15">
        <f t="shared" si="2"/>
        <v>402</v>
      </c>
      <c r="H13" s="15">
        <f t="shared" si="2"/>
        <v>113</v>
      </c>
      <c r="I13" s="15">
        <f t="shared" si="2"/>
        <v>2752.04</v>
      </c>
      <c r="J13" s="15">
        <f t="shared" si="2"/>
        <v>3387.235</v>
      </c>
      <c r="K13" s="34"/>
      <c r="L13" s="21"/>
      <c r="M13" s="21"/>
      <c r="N13" s="21"/>
      <c r="O13" s="21"/>
      <c r="P13" s="34"/>
    </row>
    <row r="14" s="2" customFormat="1" ht="136" customHeight="1" spans="1:16">
      <c r="A14" s="24" t="s">
        <v>48</v>
      </c>
      <c r="B14" s="18" t="s">
        <v>49</v>
      </c>
      <c r="C14" s="18" t="s">
        <v>50</v>
      </c>
      <c r="D14" s="19" t="s">
        <v>51</v>
      </c>
      <c r="E14" s="20">
        <v>6196.635</v>
      </c>
      <c r="F14" s="20">
        <v>6196.635</v>
      </c>
      <c r="G14" s="20">
        <v>4700</v>
      </c>
      <c r="H14" s="20"/>
      <c r="I14" s="20"/>
      <c r="J14" s="20">
        <v>1496.635</v>
      </c>
      <c r="K14" s="19" t="s">
        <v>52</v>
      </c>
      <c r="L14" s="37">
        <v>44682</v>
      </c>
      <c r="M14" s="35">
        <v>44691</v>
      </c>
      <c r="N14" s="35">
        <v>44783</v>
      </c>
      <c r="O14" s="35">
        <v>44803</v>
      </c>
      <c r="P14" s="22" t="s">
        <v>27</v>
      </c>
    </row>
    <row r="15" s="2" customFormat="1" ht="136" customHeight="1" spans="1:16">
      <c r="A15" s="25"/>
      <c r="B15" s="18" t="s">
        <v>53</v>
      </c>
      <c r="C15" s="18" t="s">
        <v>54</v>
      </c>
      <c r="D15" s="19" t="s">
        <v>55</v>
      </c>
      <c r="E15" s="20">
        <v>1253.63</v>
      </c>
      <c r="F15" s="20">
        <f>G15+H15+I15+J15</f>
        <v>1253.63</v>
      </c>
      <c r="G15" s="20"/>
      <c r="H15" s="20">
        <v>758</v>
      </c>
      <c r="I15" s="20">
        <v>52</v>
      </c>
      <c r="J15" s="20">
        <v>443.63</v>
      </c>
      <c r="K15" s="19" t="s">
        <v>56</v>
      </c>
      <c r="L15" s="37">
        <v>44732</v>
      </c>
      <c r="M15" s="37">
        <v>44742</v>
      </c>
      <c r="N15" s="37">
        <v>44834</v>
      </c>
      <c r="O15" s="37">
        <v>44864</v>
      </c>
      <c r="P15" s="22" t="s">
        <v>27</v>
      </c>
    </row>
    <row r="16" s="2" customFormat="1" ht="136" customHeight="1" spans="1:16">
      <c r="A16" s="25"/>
      <c r="B16" s="18" t="s">
        <v>57</v>
      </c>
      <c r="C16" s="18" t="s">
        <v>50</v>
      </c>
      <c r="D16" s="19" t="s">
        <v>51</v>
      </c>
      <c r="E16" s="20">
        <v>4876.96</v>
      </c>
      <c r="F16" s="20">
        <v>4876.96</v>
      </c>
      <c r="G16" s="20"/>
      <c r="H16" s="20">
        <v>2000</v>
      </c>
      <c r="I16" s="20">
        <v>2738.38</v>
      </c>
      <c r="J16" s="20">
        <v>138.58</v>
      </c>
      <c r="K16" s="19" t="s">
        <v>58</v>
      </c>
      <c r="L16" s="37">
        <v>44793</v>
      </c>
      <c r="M16" s="37">
        <v>44803</v>
      </c>
      <c r="N16" s="37">
        <v>44864</v>
      </c>
      <c r="O16" s="37">
        <v>44895</v>
      </c>
      <c r="P16" s="22" t="s">
        <v>27</v>
      </c>
    </row>
    <row r="17" s="3" customFormat="1" ht="97" customHeight="1" spans="1:16">
      <c r="A17" s="25"/>
      <c r="B17" s="18" t="s">
        <v>59</v>
      </c>
      <c r="C17" s="18" t="s">
        <v>33</v>
      </c>
      <c r="D17" s="19" t="s">
        <v>60</v>
      </c>
      <c r="E17" s="20">
        <v>1452.86</v>
      </c>
      <c r="F17" s="20">
        <v>1452.86</v>
      </c>
      <c r="G17" s="20">
        <v>1100.94</v>
      </c>
      <c r="H17" s="18"/>
      <c r="I17" s="21"/>
      <c r="J17" s="21">
        <v>351.92</v>
      </c>
      <c r="K17" s="38" t="s">
        <v>61</v>
      </c>
      <c r="L17" s="39" t="s">
        <v>62</v>
      </c>
      <c r="M17" s="39">
        <v>44661</v>
      </c>
      <c r="N17" s="39">
        <v>44875</v>
      </c>
      <c r="O17" s="39">
        <v>44895</v>
      </c>
      <c r="P17" s="22" t="s">
        <v>27</v>
      </c>
    </row>
    <row r="18" ht="98" customHeight="1" spans="1:16">
      <c r="A18" s="25"/>
      <c r="B18" s="18" t="s">
        <v>63</v>
      </c>
      <c r="C18" s="18" t="s">
        <v>64</v>
      </c>
      <c r="D18" s="19" t="s">
        <v>65</v>
      </c>
      <c r="E18" s="20">
        <v>73.13</v>
      </c>
      <c r="F18" s="20">
        <v>73.13</v>
      </c>
      <c r="G18" s="20">
        <v>73.13</v>
      </c>
      <c r="H18" s="21"/>
      <c r="I18" s="21"/>
      <c r="J18" s="21"/>
      <c r="K18" s="38" t="s">
        <v>66</v>
      </c>
      <c r="L18" s="39" t="s">
        <v>62</v>
      </c>
      <c r="M18" s="39">
        <v>44630</v>
      </c>
      <c r="N18" s="39">
        <v>44875</v>
      </c>
      <c r="O18" s="39">
        <v>44895</v>
      </c>
      <c r="P18" s="22" t="s">
        <v>27</v>
      </c>
    </row>
    <row r="19" ht="29" customHeight="1" spans="1:16">
      <c r="A19" s="26"/>
      <c r="B19" s="22" t="s">
        <v>12</v>
      </c>
      <c r="C19" s="18"/>
      <c r="D19" s="19"/>
      <c r="E19" s="15">
        <f>SUM(E14:E18)</f>
        <v>13853.215</v>
      </c>
      <c r="F19" s="15">
        <f>SUM(F14:F18)</f>
        <v>13853.215</v>
      </c>
      <c r="G19" s="15">
        <f t="shared" ref="E19:J19" si="3">SUM(G14:G18)</f>
        <v>5874.07</v>
      </c>
      <c r="H19" s="15">
        <f t="shared" si="3"/>
        <v>2758</v>
      </c>
      <c r="I19" s="15">
        <f t="shared" si="3"/>
        <v>2790.38</v>
      </c>
      <c r="J19" s="15">
        <f t="shared" si="3"/>
        <v>2430.765</v>
      </c>
      <c r="K19" s="34"/>
      <c r="L19" s="21"/>
      <c r="M19" s="21"/>
      <c r="N19" s="21"/>
      <c r="O19" s="21"/>
      <c r="P19" s="34"/>
    </row>
    <row r="20" s="4" customFormat="1" ht="104" customHeight="1" spans="1:16">
      <c r="A20" s="24" t="s">
        <v>67</v>
      </c>
      <c r="B20" s="18" t="s">
        <v>68</v>
      </c>
      <c r="C20" s="18" t="s">
        <v>33</v>
      </c>
      <c r="D20" s="19" t="s">
        <v>69</v>
      </c>
      <c r="E20" s="20">
        <f>F20</f>
        <v>625.104</v>
      </c>
      <c r="F20" s="20">
        <v>625.104</v>
      </c>
      <c r="G20" s="20">
        <v>625.104</v>
      </c>
      <c r="H20" s="21"/>
      <c r="I20" s="21"/>
      <c r="J20" s="21"/>
      <c r="K20" s="28" t="s">
        <v>70</v>
      </c>
      <c r="L20" s="39" t="s">
        <v>62</v>
      </c>
      <c r="M20" s="39">
        <v>44621</v>
      </c>
      <c r="N20" s="39">
        <v>44875</v>
      </c>
      <c r="O20" s="39">
        <v>44895</v>
      </c>
      <c r="P20" s="22" t="s">
        <v>27</v>
      </c>
    </row>
    <row r="21" s="4" customFormat="1" ht="104" customHeight="1" spans="1:16">
      <c r="A21" s="25"/>
      <c r="B21" s="18" t="s">
        <v>71</v>
      </c>
      <c r="C21" s="18" t="s">
        <v>33</v>
      </c>
      <c r="D21" s="19" t="s">
        <v>72</v>
      </c>
      <c r="E21" s="20">
        <v>122.58</v>
      </c>
      <c r="F21" s="21">
        <v>122.58</v>
      </c>
      <c r="G21" s="18"/>
      <c r="H21" s="21"/>
      <c r="I21" s="18">
        <v>119.58</v>
      </c>
      <c r="J21" s="21">
        <v>3</v>
      </c>
      <c r="K21" s="38" t="s">
        <v>73</v>
      </c>
      <c r="L21" s="39" t="s">
        <v>62</v>
      </c>
      <c r="M21" s="39">
        <v>44661</v>
      </c>
      <c r="N21" s="39">
        <v>44875</v>
      </c>
      <c r="O21" s="39">
        <v>44895</v>
      </c>
      <c r="P21" s="22" t="s">
        <v>27</v>
      </c>
    </row>
    <row r="22" s="4" customFormat="1" ht="44" customHeight="1" spans="1:16">
      <c r="A22" s="25"/>
      <c r="B22" s="18" t="s">
        <v>74</v>
      </c>
      <c r="C22" s="18" t="s">
        <v>33</v>
      </c>
      <c r="D22" s="19" t="s">
        <v>75</v>
      </c>
      <c r="E22" s="20">
        <f>F22</f>
        <v>1544.826</v>
      </c>
      <c r="F22" s="21">
        <v>1544.826</v>
      </c>
      <c r="G22" s="21">
        <v>1544.826</v>
      </c>
      <c r="H22" s="21"/>
      <c r="I22" s="21"/>
      <c r="J22" s="21"/>
      <c r="K22" s="38" t="s">
        <v>76</v>
      </c>
      <c r="L22" s="39" t="s">
        <v>62</v>
      </c>
      <c r="M22" s="35">
        <v>44661</v>
      </c>
      <c r="N22" s="35">
        <v>44844</v>
      </c>
      <c r="O22" s="35">
        <v>44864</v>
      </c>
      <c r="P22" s="22" t="s">
        <v>27</v>
      </c>
    </row>
    <row r="23" ht="64" customHeight="1" spans="1:16">
      <c r="A23" s="27"/>
      <c r="B23" s="20" t="s">
        <v>77</v>
      </c>
      <c r="C23" s="20" t="s">
        <v>78</v>
      </c>
      <c r="D23" s="28" t="s">
        <v>79</v>
      </c>
      <c r="E23" s="20">
        <f>F23</f>
        <v>200</v>
      </c>
      <c r="F23" s="21">
        <f>G23+H23+I23+J23</f>
        <v>200</v>
      </c>
      <c r="G23" s="21"/>
      <c r="H23" s="21"/>
      <c r="I23" s="21"/>
      <c r="J23" s="21">
        <v>200</v>
      </c>
      <c r="K23" s="38" t="s">
        <v>80</v>
      </c>
      <c r="L23" s="39" t="s">
        <v>62</v>
      </c>
      <c r="M23" s="39">
        <v>44621</v>
      </c>
      <c r="N23" s="39">
        <v>44895</v>
      </c>
      <c r="O23" s="39">
        <v>44895</v>
      </c>
      <c r="P23" s="22" t="s">
        <v>27</v>
      </c>
    </row>
    <row r="24" ht="29" customHeight="1" spans="1:16">
      <c r="A24" s="15"/>
      <c r="B24" s="22" t="s">
        <v>12</v>
      </c>
      <c r="C24" s="18"/>
      <c r="D24" s="18"/>
      <c r="E24" s="15">
        <f t="shared" ref="E24:J24" si="4">SUM(E20:E23)</f>
        <v>2492.51</v>
      </c>
      <c r="F24" s="15">
        <f t="shared" si="4"/>
        <v>2492.51</v>
      </c>
      <c r="G24" s="15">
        <f t="shared" si="4"/>
        <v>2169.93</v>
      </c>
      <c r="H24" s="15">
        <f t="shared" si="4"/>
        <v>0</v>
      </c>
      <c r="I24" s="15">
        <f t="shared" si="4"/>
        <v>119.58</v>
      </c>
      <c r="J24" s="15">
        <f t="shared" si="4"/>
        <v>203</v>
      </c>
      <c r="K24" s="34"/>
      <c r="L24" s="21"/>
      <c r="M24" s="21"/>
      <c r="N24" s="21"/>
      <c r="O24" s="21"/>
      <c r="P24" s="34"/>
    </row>
    <row r="25" spans="1:16">
      <c r="A25" s="8"/>
      <c r="B25" s="9"/>
      <c r="C25" s="8"/>
      <c r="D25" s="9"/>
      <c r="E25" s="8"/>
      <c r="F25" s="10"/>
      <c r="G25" s="10"/>
      <c r="H25" s="10"/>
      <c r="I25" s="10"/>
      <c r="J25" s="10"/>
      <c r="K25" s="10"/>
      <c r="L25" s="29"/>
      <c r="M25" s="29"/>
      <c r="N25" s="29"/>
      <c r="O25" s="29"/>
      <c r="P25" s="10"/>
    </row>
    <row r="26" spans="1:16">
      <c r="A26" s="8"/>
      <c r="B26" s="9"/>
      <c r="C26" s="8"/>
      <c r="D26" s="9"/>
      <c r="E26" s="8"/>
      <c r="F26" s="10"/>
      <c r="G26" s="10"/>
      <c r="H26" s="10"/>
      <c r="I26" s="10"/>
      <c r="J26" s="10"/>
      <c r="K26" s="10"/>
      <c r="L26" s="29"/>
      <c r="M26" s="29"/>
      <c r="N26" s="29"/>
      <c r="O26" s="29"/>
      <c r="P26" s="10"/>
    </row>
    <row r="27" spans="1:16">
      <c r="A27" s="8"/>
      <c r="B27" s="9"/>
      <c r="C27" s="8"/>
      <c r="D27" s="9"/>
      <c r="E27" s="8"/>
      <c r="F27" s="10"/>
      <c r="G27" s="10"/>
      <c r="H27" s="10"/>
      <c r="I27" s="10"/>
      <c r="J27" s="10"/>
      <c r="K27" s="10"/>
      <c r="L27" s="29"/>
      <c r="M27" s="29"/>
      <c r="N27" s="29"/>
      <c r="O27" s="29"/>
      <c r="P27" s="10"/>
    </row>
    <row r="28" spans="1:16">
      <c r="A28" s="8"/>
      <c r="B28" s="9"/>
      <c r="C28" s="8"/>
      <c r="D28" s="9"/>
      <c r="E28" s="8"/>
      <c r="F28" s="10"/>
      <c r="G28" s="10"/>
      <c r="H28" s="10"/>
      <c r="I28" s="10"/>
      <c r="J28" s="10"/>
      <c r="K28" s="10"/>
      <c r="L28" s="29"/>
      <c r="M28" s="29"/>
      <c r="N28" s="29"/>
      <c r="O28" s="29"/>
      <c r="P28" s="10"/>
    </row>
    <row r="29" spans="1:16">
      <c r="A29" s="8"/>
      <c r="B29" s="9"/>
      <c r="C29" s="8"/>
      <c r="D29" s="9"/>
      <c r="E29" s="8"/>
      <c r="F29" s="10"/>
      <c r="G29" s="10"/>
      <c r="H29" s="10"/>
      <c r="I29" s="10"/>
      <c r="J29" s="10"/>
      <c r="K29" s="10"/>
      <c r="L29" s="29"/>
      <c r="M29" s="29"/>
      <c r="N29" s="29"/>
      <c r="O29" s="29"/>
      <c r="P29" s="10"/>
    </row>
    <row r="30" spans="1:16">
      <c r="A30" s="8"/>
      <c r="B30" s="9"/>
      <c r="C30" s="8"/>
      <c r="D30" s="9"/>
      <c r="E30" s="8"/>
      <c r="F30" s="10"/>
      <c r="G30" s="10"/>
      <c r="H30" s="10"/>
      <c r="I30" s="10"/>
      <c r="J30" s="10"/>
      <c r="K30" s="10"/>
      <c r="L30" s="29"/>
      <c r="M30" s="29"/>
      <c r="N30" s="29"/>
      <c r="O30" s="29"/>
      <c r="P30" s="10"/>
    </row>
    <row r="31" spans="1:16">
      <c r="A31" s="8"/>
      <c r="B31" s="9"/>
      <c r="C31" s="8"/>
      <c r="D31" s="9"/>
      <c r="E31" s="8"/>
      <c r="F31" s="10"/>
      <c r="G31" s="10"/>
      <c r="H31" s="10"/>
      <c r="I31" s="10"/>
      <c r="J31" s="10"/>
      <c r="K31" s="10"/>
      <c r="L31" s="29"/>
      <c r="M31" s="29"/>
      <c r="N31" s="29"/>
      <c r="O31" s="29"/>
      <c r="P31" s="10"/>
    </row>
    <row r="32" spans="1:16">
      <c r="A32" s="8"/>
      <c r="B32" s="9"/>
      <c r="C32" s="8"/>
      <c r="D32" s="9"/>
      <c r="E32" s="8"/>
      <c r="F32" s="10"/>
      <c r="G32" s="10"/>
      <c r="H32" s="10"/>
      <c r="I32" s="10"/>
      <c r="J32" s="10"/>
      <c r="K32" s="10"/>
      <c r="L32" s="29"/>
      <c r="M32" s="29"/>
      <c r="N32" s="29"/>
      <c r="O32" s="29"/>
      <c r="P32" s="10"/>
    </row>
    <row r="33" spans="1:16">
      <c r="A33" s="8"/>
      <c r="B33" s="9"/>
      <c r="C33" s="8"/>
      <c r="D33" s="9"/>
      <c r="E33" s="8"/>
      <c r="F33" s="10"/>
      <c r="G33" s="10"/>
      <c r="H33" s="10"/>
      <c r="I33" s="10"/>
      <c r="J33" s="10"/>
      <c r="K33" s="10"/>
      <c r="L33" s="29"/>
      <c r="M33" s="29"/>
      <c r="N33" s="29"/>
      <c r="O33" s="29"/>
      <c r="P33" s="10"/>
    </row>
    <row r="34" spans="1:16">
      <c r="A34" s="8"/>
      <c r="B34" s="9"/>
      <c r="C34" s="8"/>
      <c r="D34" s="9"/>
      <c r="E34" s="8"/>
      <c r="F34" s="10"/>
      <c r="G34" s="10"/>
      <c r="H34" s="10"/>
      <c r="I34" s="10"/>
      <c r="J34" s="10"/>
      <c r="K34" s="10"/>
      <c r="L34" s="29"/>
      <c r="M34" s="29"/>
      <c r="N34" s="29"/>
      <c r="O34" s="29"/>
      <c r="P34" s="10"/>
    </row>
    <row r="35" spans="1:16">
      <c r="A35" s="8"/>
      <c r="B35" s="9"/>
      <c r="C35" s="8"/>
      <c r="D35" s="9"/>
      <c r="E35" s="8"/>
      <c r="F35" s="10"/>
      <c r="G35" s="10"/>
      <c r="H35" s="10"/>
      <c r="I35" s="10"/>
      <c r="J35" s="10"/>
      <c r="K35" s="10"/>
      <c r="L35" s="29"/>
      <c r="M35" s="29"/>
      <c r="N35" s="29"/>
      <c r="O35" s="29"/>
      <c r="P35" s="10"/>
    </row>
    <row r="36" spans="1:16">
      <c r="A36" s="8"/>
      <c r="B36" s="9"/>
      <c r="C36" s="8"/>
      <c r="D36" s="9"/>
      <c r="E36" s="8"/>
      <c r="F36" s="10"/>
      <c r="G36" s="10"/>
      <c r="H36" s="10"/>
      <c r="I36" s="10"/>
      <c r="J36" s="10"/>
      <c r="K36" s="10"/>
      <c r="L36" s="29"/>
      <c r="M36" s="29"/>
      <c r="N36" s="29"/>
      <c r="O36" s="29"/>
      <c r="P36" s="10"/>
    </row>
    <row r="37" spans="1:16">
      <c r="A37" s="8"/>
      <c r="B37" s="9"/>
      <c r="C37" s="8"/>
      <c r="D37" s="9"/>
      <c r="E37" s="8"/>
      <c r="F37" s="10"/>
      <c r="G37" s="10"/>
      <c r="H37" s="10"/>
      <c r="I37" s="10"/>
      <c r="J37" s="10"/>
      <c r="K37" s="10"/>
      <c r="L37" s="29"/>
      <c r="M37" s="29"/>
      <c r="N37" s="29"/>
      <c r="O37" s="29"/>
      <c r="P37" s="10"/>
    </row>
    <row r="38" spans="1:16">
      <c r="A38" s="8"/>
      <c r="B38" s="9"/>
      <c r="C38" s="8"/>
      <c r="D38" s="9"/>
      <c r="E38" s="8"/>
      <c r="F38" s="10"/>
      <c r="G38" s="10"/>
      <c r="H38" s="10"/>
      <c r="I38" s="10"/>
      <c r="J38" s="10"/>
      <c r="K38" s="10"/>
      <c r="L38" s="29"/>
      <c r="M38" s="29"/>
      <c r="N38" s="29"/>
      <c r="O38" s="29"/>
      <c r="P38" s="10"/>
    </row>
    <row r="39" spans="1:16">
      <c r="A39" s="8"/>
      <c r="B39" s="9"/>
      <c r="C39" s="8"/>
      <c r="D39" s="9"/>
      <c r="E39" s="8"/>
      <c r="F39" s="10"/>
      <c r="G39" s="10"/>
      <c r="H39" s="10"/>
      <c r="I39" s="10"/>
      <c r="J39" s="10"/>
      <c r="K39" s="10"/>
      <c r="L39" s="29"/>
      <c r="M39" s="29"/>
      <c r="N39" s="29"/>
      <c r="O39" s="29"/>
      <c r="P39" s="10"/>
    </row>
    <row r="40" spans="1:16">
      <c r="A40" s="8"/>
      <c r="B40" s="9"/>
      <c r="C40" s="8"/>
      <c r="D40" s="9"/>
      <c r="E40" s="8"/>
      <c r="F40" s="10"/>
      <c r="G40" s="10"/>
      <c r="H40" s="10"/>
      <c r="I40" s="10"/>
      <c r="J40" s="10"/>
      <c r="K40" s="10"/>
      <c r="L40" s="29"/>
      <c r="M40" s="29"/>
      <c r="N40" s="29"/>
      <c r="O40" s="29"/>
      <c r="P40" s="10"/>
    </row>
    <row r="41" spans="1:16">
      <c r="A41" s="8"/>
      <c r="B41" s="9"/>
      <c r="C41" s="8"/>
      <c r="D41" s="9"/>
      <c r="E41" s="8"/>
      <c r="F41" s="10"/>
      <c r="G41" s="10"/>
      <c r="H41" s="10"/>
      <c r="I41" s="10"/>
      <c r="J41" s="10"/>
      <c r="K41" s="10"/>
      <c r="L41" s="29"/>
      <c r="M41" s="29"/>
      <c r="N41" s="29"/>
      <c r="O41" s="29"/>
      <c r="P41" s="10"/>
    </row>
    <row r="42" spans="1:16">
      <c r="A42" s="8"/>
      <c r="B42" s="9"/>
      <c r="C42" s="8"/>
      <c r="D42" s="9"/>
      <c r="E42" s="8"/>
      <c r="F42" s="10"/>
      <c r="G42" s="10"/>
      <c r="H42" s="10"/>
      <c r="I42" s="10"/>
      <c r="J42" s="10"/>
      <c r="K42" s="10"/>
      <c r="L42" s="29"/>
      <c r="M42" s="29"/>
      <c r="N42" s="29"/>
      <c r="O42" s="29"/>
      <c r="P42" s="10"/>
    </row>
    <row r="43" spans="1:16">
      <c r="A43" s="8"/>
      <c r="B43" s="9"/>
      <c r="C43" s="8"/>
      <c r="D43" s="9"/>
      <c r="E43" s="8"/>
      <c r="F43" s="10"/>
      <c r="G43" s="10"/>
      <c r="H43" s="10"/>
      <c r="I43" s="10"/>
      <c r="J43" s="10"/>
      <c r="K43" s="10"/>
      <c r="L43" s="29"/>
      <c r="M43" s="29"/>
      <c r="N43" s="29"/>
      <c r="O43" s="29"/>
      <c r="P43" s="10"/>
    </row>
    <row r="44" spans="1:16">
      <c r="A44" s="8"/>
      <c r="B44" s="9"/>
      <c r="C44" s="8"/>
      <c r="D44" s="9"/>
      <c r="E44" s="8"/>
      <c r="F44" s="10"/>
      <c r="G44" s="10"/>
      <c r="H44" s="10"/>
      <c r="I44" s="10"/>
      <c r="J44" s="10"/>
      <c r="K44" s="10"/>
      <c r="L44" s="29"/>
      <c r="M44" s="29"/>
      <c r="N44" s="29"/>
      <c r="O44" s="29"/>
      <c r="P44" s="10"/>
    </row>
    <row r="45" spans="1:16">
      <c r="A45" s="8"/>
      <c r="B45" s="9"/>
      <c r="C45" s="8"/>
      <c r="D45" s="9"/>
      <c r="E45" s="8"/>
      <c r="F45" s="10"/>
      <c r="G45" s="10"/>
      <c r="H45" s="10"/>
      <c r="I45" s="10"/>
      <c r="J45" s="10"/>
      <c r="K45" s="10"/>
      <c r="L45" s="29"/>
      <c r="M45" s="29"/>
      <c r="N45" s="29"/>
      <c r="O45" s="29"/>
      <c r="P45" s="10"/>
    </row>
    <row r="46" spans="1:16">
      <c r="A46" s="8"/>
      <c r="B46" s="9"/>
      <c r="C46" s="8"/>
      <c r="D46" s="9"/>
      <c r="E46" s="8"/>
      <c r="F46" s="10"/>
      <c r="G46" s="10"/>
      <c r="H46" s="10"/>
      <c r="I46" s="10"/>
      <c r="J46" s="10"/>
      <c r="K46" s="10"/>
      <c r="L46" s="29"/>
      <c r="M46" s="29"/>
      <c r="N46" s="29"/>
      <c r="O46" s="29"/>
      <c r="P46" s="10"/>
    </row>
    <row r="47" spans="1:16">
      <c r="A47" s="8"/>
      <c r="B47" s="9"/>
      <c r="C47" s="8"/>
      <c r="D47" s="9"/>
      <c r="E47" s="8"/>
      <c r="F47" s="10"/>
      <c r="G47" s="10"/>
      <c r="H47" s="10"/>
      <c r="I47" s="10"/>
      <c r="J47" s="10"/>
      <c r="K47" s="10"/>
      <c r="L47" s="29"/>
      <c r="M47" s="29"/>
      <c r="N47" s="29"/>
      <c r="O47" s="29"/>
      <c r="P47" s="10"/>
    </row>
    <row r="48" spans="1:16">
      <c r="A48" s="8"/>
      <c r="B48" s="9"/>
      <c r="C48" s="8"/>
      <c r="D48" s="9"/>
      <c r="E48" s="8"/>
      <c r="F48" s="10"/>
      <c r="G48" s="10"/>
      <c r="H48" s="10"/>
      <c r="I48" s="10"/>
      <c r="J48" s="10"/>
      <c r="K48" s="10"/>
      <c r="L48" s="29"/>
      <c r="M48" s="29"/>
      <c r="N48" s="29"/>
      <c r="O48" s="29"/>
      <c r="P48" s="10"/>
    </row>
    <row r="49" spans="1:16">
      <c r="A49" s="8"/>
      <c r="B49" s="9"/>
      <c r="C49" s="8"/>
      <c r="D49" s="9"/>
      <c r="E49" s="8"/>
      <c r="F49" s="10"/>
      <c r="G49" s="10"/>
      <c r="H49" s="10"/>
      <c r="I49" s="10"/>
      <c r="J49" s="10"/>
      <c r="K49" s="10"/>
      <c r="L49" s="29"/>
      <c r="M49" s="29"/>
      <c r="N49" s="29"/>
      <c r="O49" s="29"/>
      <c r="P49" s="10"/>
    </row>
    <row r="50" spans="1:16">
      <c r="A50" s="8"/>
      <c r="B50" s="9"/>
      <c r="C50" s="8"/>
      <c r="D50" s="9"/>
      <c r="E50" s="8"/>
      <c r="F50" s="10"/>
      <c r="G50" s="10"/>
      <c r="H50" s="10"/>
      <c r="I50" s="10"/>
      <c r="J50" s="10"/>
      <c r="K50" s="10"/>
      <c r="L50" s="29"/>
      <c r="M50" s="29"/>
      <c r="N50" s="29"/>
      <c r="O50" s="29"/>
      <c r="P50" s="10"/>
    </row>
    <row r="51" spans="1:16">
      <c r="A51" s="8"/>
      <c r="B51" s="9"/>
      <c r="C51" s="8"/>
      <c r="D51" s="9"/>
      <c r="E51" s="8"/>
      <c r="F51" s="10"/>
      <c r="G51" s="10"/>
      <c r="H51" s="10"/>
      <c r="I51" s="10"/>
      <c r="J51" s="10"/>
      <c r="K51" s="10"/>
      <c r="L51" s="29"/>
      <c r="M51" s="29"/>
      <c r="N51" s="29"/>
      <c r="O51" s="29"/>
      <c r="P51" s="10"/>
    </row>
    <row r="52" spans="1:16">
      <c r="A52" s="8"/>
      <c r="B52" s="9"/>
      <c r="C52" s="8"/>
      <c r="D52" s="9"/>
      <c r="E52" s="8"/>
      <c r="F52" s="10"/>
      <c r="G52" s="10"/>
      <c r="H52" s="10"/>
      <c r="I52" s="10"/>
      <c r="J52" s="10"/>
      <c r="K52" s="10"/>
      <c r="L52" s="29"/>
      <c r="M52" s="29"/>
      <c r="N52" s="29"/>
      <c r="O52" s="29"/>
      <c r="P52" s="10"/>
    </row>
    <row r="53" spans="1:16">
      <c r="A53" s="8"/>
      <c r="B53" s="9"/>
      <c r="C53" s="8"/>
      <c r="D53" s="9"/>
      <c r="E53" s="8"/>
      <c r="F53" s="10"/>
      <c r="G53" s="10"/>
      <c r="H53" s="10"/>
      <c r="I53" s="10"/>
      <c r="J53" s="10"/>
      <c r="K53" s="10"/>
      <c r="L53" s="29"/>
      <c r="M53" s="29"/>
      <c r="N53" s="29"/>
      <c r="O53" s="29"/>
      <c r="P53" s="10"/>
    </row>
    <row r="54" spans="1:16">
      <c r="A54" s="8"/>
      <c r="B54" s="9"/>
      <c r="C54" s="8"/>
      <c r="D54" s="9"/>
      <c r="E54" s="8"/>
      <c r="F54" s="10"/>
      <c r="G54" s="10"/>
      <c r="H54" s="10"/>
      <c r="I54" s="10"/>
      <c r="J54" s="10"/>
      <c r="K54" s="10"/>
      <c r="L54" s="29"/>
      <c r="M54" s="29"/>
      <c r="N54" s="29"/>
      <c r="O54" s="29"/>
      <c r="P54" s="10"/>
    </row>
    <row r="55" spans="1:16">
      <c r="A55" s="8"/>
      <c r="B55" s="9"/>
      <c r="C55" s="8"/>
      <c r="D55" s="9"/>
      <c r="E55" s="8"/>
      <c r="F55" s="10"/>
      <c r="G55" s="10"/>
      <c r="H55" s="10"/>
      <c r="I55" s="10"/>
      <c r="J55" s="10"/>
      <c r="K55" s="10"/>
      <c r="L55" s="29"/>
      <c r="M55" s="29"/>
      <c r="N55" s="29"/>
      <c r="O55" s="29"/>
      <c r="P55" s="10"/>
    </row>
    <row r="56" spans="1:16">
      <c r="A56" s="8"/>
      <c r="B56" s="9"/>
      <c r="C56" s="8"/>
      <c r="D56" s="9"/>
      <c r="E56" s="8"/>
      <c r="F56" s="10"/>
      <c r="G56" s="10"/>
      <c r="H56" s="10"/>
      <c r="I56" s="10"/>
      <c r="J56" s="10"/>
      <c r="K56" s="10"/>
      <c r="L56" s="29"/>
      <c r="M56" s="29"/>
      <c r="N56" s="29"/>
      <c r="O56" s="29"/>
      <c r="P56" s="10"/>
    </row>
    <row r="57" spans="1:16">
      <c r="A57" s="8"/>
      <c r="B57" s="9"/>
      <c r="C57" s="8"/>
      <c r="D57" s="9"/>
      <c r="E57" s="8"/>
      <c r="F57" s="10"/>
      <c r="G57" s="10"/>
      <c r="H57" s="10"/>
      <c r="I57" s="10"/>
      <c r="J57" s="10"/>
      <c r="K57" s="10"/>
      <c r="L57" s="29"/>
      <c r="M57" s="29"/>
      <c r="N57" s="29"/>
      <c r="O57" s="29"/>
      <c r="P57" s="10"/>
    </row>
    <row r="58" spans="1:16">
      <c r="A58" s="8"/>
      <c r="B58" s="9"/>
      <c r="C58" s="8"/>
      <c r="D58" s="9"/>
      <c r="E58" s="8"/>
      <c r="F58" s="10"/>
      <c r="G58" s="10"/>
      <c r="H58" s="10"/>
      <c r="I58" s="10"/>
      <c r="J58" s="10"/>
      <c r="K58" s="10"/>
      <c r="L58" s="29"/>
      <c r="M58" s="29"/>
      <c r="N58" s="29"/>
      <c r="O58" s="29"/>
      <c r="P58" s="10"/>
    </row>
    <row r="59" spans="1:16">
      <c r="A59" s="8"/>
      <c r="B59" s="9"/>
      <c r="C59" s="8"/>
      <c r="D59" s="9"/>
      <c r="E59" s="8"/>
      <c r="F59" s="10"/>
      <c r="G59" s="10"/>
      <c r="H59" s="10"/>
      <c r="I59" s="10"/>
      <c r="J59" s="10"/>
      <c r="K59" s="10"/>
      <c r="L59" s="29"/>
      <c r="M59" s="29"/>
      <c r="N59" s="29"/>
      <c r="O59" s="29"/>
      <c r="P59" s="10"/>
    </row>
    <row r="60" spans="1:16">
      <c r="A60" s="8"/>
      <c r="B60" s="9"/>
      <c r="C60" s="8"/>
      <c r="D60" s="9"/>
      <c r="E60" s="8"/>
      <c r="F60" s="10"/>
      <c r="G60" s="10"/>
      <c r="H60" s="10"/>
      <c r="I60" s="10"/>
      <c r="J60" s="10"/>
      <c r="K60" s="10"/>
      <c r="L60" s="29"/>
      <c r="M60" s="29"/>
      <c r="N60" s="29"/>
      <c r="O60" s="29"/>
      <c r="P60" s="10"/>
    </row>
    <row r="61" spans="1:16">
      <c r="A61" s="8"/>
      <c r="B61" s="9"/>
      <c r="C61" s="8"/>
      <c r="D61" s="9"/>
      <c r="E61" s="8"/>
      <c r="F61" s="10"/>
      <c r="G61" s="10"/>
      <c r="H61" s="10"/>
      <c r="I61" s="10"/>
      <c r="J61" s="10"/>
      <c r="K61" s="10"/>
      <c r="L61" s="29"/>
      <c r="M61" s="29"/>
      <c r="N61" s="29"/>
      <c r="O61" s="29"/>
      <c r="P61" s="10"/>
    </row>
    <row r="62" spans="1:16">
      <c r="A62" s="8"/>
      <c r="B62" s="9"/>
      <c r="C62" s="8"/>
      <c r="D62" s="9"/>
      <c r="E62" s="8"/>
      <c r="F62" s="10"/>
      <c r="G62" s="10"/>
      <c r="H62" s="10"/>
      <c r="I62" s="10"/>
      <c r="J62" s="10"/>
      <c r="K62" s="10"/>
      <c r="L62" s="29"/>
      <c r="M62" s="29"/>
      <c r="N62" s="29"/>
      <c r="O62" s="29"/>
      <c r="P62" s="10"/>
    </row>
    <row r="63" spans="1:16">
      <c r="A63" s="8"/>
      <c r="B63" s="9"/>
      <c r="C63" s="8"/>
      <c r="D63" s="9"/>
      <c r="E63" s="8"/>
      <c r="F63" s="10"/>
      <c r="G63" s="10"/>
      <c r="H63" s="10"/>
      <c r="I63" s="10"/>
      <c r="J63" s="10"/>
      <c r="K63" s="10"/>
      <c r="L63" s="29"/>
      <c r="M63" s="29"/>
      <c r="N63" s="29"/>
      <c r="O63" s="29"/>
      <c r="P63" s="10"/>
    </row>
    <row r="64" spans="1:16">
      <c r="A64" s="8"/>
      <c r="B64" s="9"/>
      <c r="C64" s="8"/>
      <c r="D64" s="9"/>
      <c r="E64" s="8"/>
      <c r="F64" s="10"/>
      <c r="G64" s="10"/>
      <c r="H64" s="10"/>
      <c r="I64" s="10"/>
      <c r="J64" s="10"/>
      <c r="K64" s="10"/>
      <c r="L64" s="29"/>
      <c r="M64" s="29"/>
      <c r="N64" s="29"/>
      <c r="O64" s="29"/>
      <c r="P64" s="10"/>
    </row>
    <row r="65" spans="1:16">
      <c r="A65" s="8"/>
      <c r="B65" s="9"/>
      <c r="C65" s="8"/>
      <c r="D65" s="9"/>
      <c r="E65" s="8"/>
      <c r="F65" s="10"/>
      <c r="G65" s="10"/>
      <c r="H65" s="10"/>
      <c r="I65" s="10"/>
      <c r="J65" s="10"/>
      <c r="K65" s="10"/>
      <c r="L65" s="29"/>
      <c r="M65" s="29"/>
      <c r="N65" s="29"/>
      <c r="O65" s="29"/>
      <c r="P65" s="10"/>
    </row>
    <row r="66" spans="1:16">
      <c r="A66" s="8"/>
      <c r="B66" s="9"/>
      <c r="C66" s="8"/>
      <c r="D66" s="9"/>
      <c r="E66" s="8"/>
      <c r="F66" s="10"/>
      <c r="G66" s="10"/>
      <c r="H66" s="10"/>
      <c r="I66" s="10"/>
      <c r="J66" s="10"/>
      <c r="K66" s="10"/>
      <c r="L66" s="29"/>
      <c r="M66" s="29"/>
      <c r="N66" s="29"/>
      <c r="O66" s="29"/>
      <c r="P66" s="10"/>
    </row>
    <row r="67" spans="1:16">
      <c r="A67" s="8"/>
      <c r="B67" s="9"/>
      <c r="C67" s="8"/>
      <c r="D67" s="9"/>
      <c r="E67" s="8"/>
      <c r="F67" s="10"/>
      <c r="G67" s="10"/>
      <c r="H67" s="10"/>
      <c r="I67" s="10"/>
      <c r="J67" s="10"/>
      <c r="K67" s="10"/>
      <c r="L67" s="29"/>
      <c r="M67" s="29"/>
      <c r="N67" s="29"/>
      <c r="O67" s="29"/>
      <c r="P67" s="10"/>
    </row>
    <row r="68" spans="1:16">
      <c r="A68" s="8"/>
      <c r="B68" s="9"/>
      <c r="C68" s="8"/>
      <c r="D68" s="9"/>
      <c r="E68" s="8"/>
      <c r="F68" s="10"/>
      <c r="G68" s="10"/>
      <c r="H68" s="10"/>
      <c r="I68" s="10"/>
      <c r="J68" s="10"/>
      <c r="K68" s="10"/>
      <c r="L68" s="29"/>
      <c r="M68" s="29"/>
      <c r="N68" s="29"/>
      <c r="O68" s="29"/>
      <c r="P68" s="10"/>
    </row>
    <row r="69" spans="1:16">
      <c r="A69" s="8"/>
      <c r="B69" s="9"/>
      <c r="C69" s="8"/>
      <c r="D69" s="9"/>
      <c r="E69" s="8"/>
      <c r="F69" s="10"/>
      <c r="G69" s="10"/>
      <c r="H69" s="10"/>
      <c r="I69" s="10"/>
      <c r="J69" s="10"/>
      <c r="K69" s="10"/>
      <c r="L69" s="29"/>
      <c r="M69" s="29"/>
      <c r="N69" s="29"/>
      <c r="O69" s="29"/>
      <c r="P69" s="10"/>
    </row>
    <row r="70" spans="1:16">
      <c r="A70" s="8"/>
      <c r="B70" s="9"/>
      <c r="C70" s="8"/>
      <c r="D70" s="9"/>
      <c r="E70" s="8"/>
      <c r="F70" s="10"/>
      <c r="G70" s="10"/>
      <c r="H70" s="10"/>
      <c r="I70" s="10"/>
      <c r="J70" s="10"/>
      <c r="K70" s="10"/>
      <c r="L70" s="29"/>
      <c r="M70" s="29"/>
      <c r="N70" s="29"/>
      <c r="O70" s="29"/>
      <c r="P70" s="10"/>
    </row>
    <row r="71" spans="1:16">
      <c r="A71" s="8"/>
      <c r="B71" s="9"/>
      <c r="C71" s="8"/>
      <c r="D71" s="9"/>
      <c r="E71" s="8"/>
      <c r="F71" s="10"/>
      <c r="G71" s="10"/>
      <c r="H71" s="10"/>
      <c r="I71" s="10"/>
      <c r="J71" s="10"/>
      <c r="K71" s="10"/>
      <c r="L71" s="29"/>
      <c r="M71" s="29"/>
      <c r="N71" s="29"/>
      <c r="O71" s="29"/>
      <c r="P71" s="10"/>
    </row>
    <row r="72" spans="1:16">
      <c r="A72" s="8"/>
      <c r="B72" s="9"/>
      <c r="C72" s="8"/>
      <c r="D72" s="9"/>
      <c r="E72" s="8"/>
      <c r="F72" s="10"/>
      <c r="G72" s="10"/>
      <c r="H72" s="10"/>
      <c r="I72" s="10"/>
      <c r="J72" s="10"/>
      <c r="K72" s="10"/>
      <c r="L72" s="29"/>
      <c r="M72" s="29"/>
      <c r="N72" s="29"/>
      <c r="O72" s="29"/>
      <c r="P72" s="10"/>
    </row>
    <row r="73" spans="1:16">
      <c r="A73" s="8"/>
      <c r="B73" s="9"/>
      <c r="C73" s="8"/>
      <c r="D73" s="9"/>
      <c r="E73" s="8"/>
      <c r="F73" s="10"/>
      <c r="G73" s="10"/>
      <c r="H73" s="10"/>
      <c r="I73" s="10"/>
      <c r="J73" s="10"/>
      <c r="K73" s="10"/>
      <c r="L73" s="29"/>
      <c r="M73" s="29"/>
      <c r="N73" s="29"/>
      <c r="O73" s="29"/>
      <c r="P73" s="10"/>
    </row>
    <row r="74" spans="1:16">
      <c r="A74" s="8"/>
      <c r="B74" s="9"/>
      <c r="C74" s="8"/>
      <c r="D74" s="9"/>
      <c r="E74" s="8"/>
      <c r="F74" s="10"/>
      <c r="G74" s="10"/>
      <c r="H74" s="10"/>
      <c r="I74" s="10"/>
      <c r="J74" s="10"/>
      <c r="K74" s="10"/>
      <c r="L74" s="29"/>
      <c r="M74" s="29"/>
      <c r="N74" s="29"/>
      <c r="O74" s="29"/>
      <c r="P74" s="10"/>
    </row>
    <row r="75" spans="1:16">
      <c r="A75" s="8"/>
      <c r="B75" s="9"/>
      <c r="C75" s="8"/>
      <c r="D75" s="9"/>
      <c r="E75" s="8"/>
      <c r="F75" s="10"/>
      <c r="G75" s="10"/>
      <c r="H75" s="10"/>
      <c r="I75" s="10"/>
      <c r="J75" s="10"/>
      <c r="K75" s="10"/>
      <c r="L75" s="29"/>
      <c r="M75" s="29"/>
      <c r="N75" s="29"/>
      <c r="O75" s="29"/>
      <c r="P75" s="10"/>
    </row>
    <row r="76" spans="1:16">
      <c r="A76" s="8"/>
      <c r="B76" s="9"/>
      <c r="C76" s="8"/>
      <c r="D76" s="9"/>
      <c r="E76" s="8"/>
      <c r="F76" s="10"/>
      <c r="G76" s="10"/>
      <c r="H76" s="10"/>
      <c r="I76" s="10"/>
      <c r="J76" s="10"/>
      <c r="K76" s="10"/>
      <c r="L76" s="29"/>
      <c r="M76" s="29"/>
      <c r="N76" s="29"/>
      <c r="O76" s="29"/>
      <c r="P76" s="10"/>
    </row>
    <row r="77" spans="1:16">
      <c r="A77" s="8"/>
      <c r="B77" s="9"/>
      <c r="C77" s="8"/>
      <c r="D77" s="9"/>
      <c r="E77" s="8"/>
      <c r="F77" s="10"/>
      <c r="G77" s="10"/>
      <c r="H77" s="10"/>
      <c r="I77" s="10"/>
      <c r="J77" s="10"/>
      <c r="K77" s="10"/>
      <c r="L77" s="29"/>
      <c r="M77" s="29"/>
      <c r="N77" s="29"/>
      <c r="O77" s="29"/>
      <c r="P77" s="10"/>
    </row>
    <row r="78" spans="1:16">
      <c r="A78" s="8"/>
      <c r="B78" s="9"/>
      <c r="C78" s="8"/>
      <c r="D78" s="9"/>
      <c r="E78" s="8"/>
      <c r="F78" s="10"/>
      <c r="G78" s="10"/>
      <c r="H78" s="10"/>
      <c r="I78" s="10"/>
      <c r="J78" s="10"/>
      <c r="K78" s="10"/>
      <c r="L78" s="29"/>
      <c r="M78" s="29"/>
      <c r="N78" s="29"/>
      <c r="O78" s="29"/>
      <c r="P78" s="10"/>
    </row>
    <row r="79" spans="1:16">
      <c r="A79" s="8"/>
      <c r="B79" s="9"/>
      <c r="C79" s="8"/>
      <c r="D79" s="9"/>
      <c r="E79" s="8"/>
      <c r="F79" s="10"/>
      <c r="G79" s="10"/>
      <c r="H79" s="10"/>
      <c r="I79" s="10"/>
      <c r="J79" s="10"/>
      <c r="K79" s="10"/>
      <c r="L79" s="29"/>
      <c r="M79" s="29"/>
      <c r="N79" s="29"/>
      <c r="O79" s="29"/>
      <c r="P79" s="10"/>
    </row>
    <row r="80" spans="1:16">
      <c r="A80" s="8"/>
      <c r="B80" s="9"/>
      <c r="C80" s="8"/>
      <c r="D80" s="9"/>
      <c r="E80" s="8"/>
      <c r="F80" s="10"/>
      <c r="G80" s="10"/>
      <c r="H80" s="10"/>
      <c r="I80" s="10"/>
      <c r="J80" s="10"/>
      <c r="K80" s="10"/>
      <c r="L80" s="29"/>
      <c r="M80" s="29"/>
      <c r="N80" s="29"/>
      <c r="O80" s="29"/>
      <c r="P80" s="10"/>
    </row>
    <row r="81" spans="1:16">
      <c r="A81" s="8"/>
      <c r="B81" s="9"/>
      <c r="C81" s="8"/>
      <c r="D81" s="9"/>
      <c r="E81" s="8"/>
      <c r="F81" s="10"/>
      <c r="G81" s="10"/>
      <c r="H81" s="10"/>
      <c r="I81" s="10"/>
      <c r="J81" s="10"/>
      <c r="K81" s="10"/>
      <c r="L81" s="29"/>
      <c r="M81" s="29"/>
      <c r="N81" s="29"/>
      <c r="O81" s="29"/>
      <c r="P81" s="10"/>
    </row>
    <row r="82" spans="1:16">
      <c r="A82" s="8"/>
      <c r="B82" s="9"/>
      <c r="C82" s="8"/>
      <c r="D82" s="9"/>
      <c r="E82" s="8"/>
      <c r="F82" s="10"/>
      <c r="G82" s="10"/>
      <c r="H82" s="10"/>
      <c r="I82" s="10"/>
      <c r="J82" s="10"/>
      <c r="K82" s="10"/>
      <c r="L82" s="29"/>
      <c r="M82" s="29"/>
      <c r="N82" s="29"/>
      <c r="O82" s="29"/>
      <c r="P82" s="10"/>
    </row>
    <row r="83" spans="1:16">
      <c r="A83" s="8"/>
      <c r="B83" s="9"/>
      <c r="C83" s="8"/>
      <c r="D83" s="9"/>
      <c r="E83" s="8"/>
      <c r="F83" s="10"/>
      <c r="G83" s="10"/>
      <c r="H83" s="10"/>
      <c r="I83" s="10"/>
      <c r="J83" s="10"/>
      <c r="K83" s="10"/>
      <c r="L83" s="29"/>
      <c r="M83" s="29"/>
      <c r="N83" s="29"/>
      <c r="O83" s="29"/>
      <c r="P83" s="10"/>
    </row>
    <row r="84" spans="1:16">
      <c r="A84" s="8"/>
      <c r="B84" s="9"/>
      <c r="C84" s="8"/>
      <c r="D84" s="9"/>
      <c r="E84" s="8"/>
      <c r="F84" s="10"/>
      <c r="G84" s="10"/>
      <c r="H84" s="10"/>
      <c r="I84" s="10"/>
      <c r="J84" s="10"/>
      <c r="K84" s="10"/>
      <c r="L84" s="29"/>
      <c r="M84" s="29"/>
      <c r="N84" s="29"/>
      <c r="O84" s="29"/>
      <c r="P84" s="10"/>
    </row>
    <row r="85" spans="1:16">
      <c r="A85" s="8"/>
      <c r="B85" s="9"/>
      <c r="C85" s="8"/>
      <c r="D85" s="9"/>
      <c r="E85" s="8"/>
      <c r="F85" s="10"/>
      <c r="G85" s="10"/>
      <c r="H85" s="10"/>
      <c r="I85" s="10"/>
      <c r="J85" s="10"/>
      <c r="K85" s="10"/>
      <c r="L85" s="29"/>
      <c r="M85" s="29"/>
      <c r="N85" s="29"/>
      <c r="O85" s="29"/>
      <c r="P85" s="10"/>
    </row>
    <row r="86" ht="13.5" spans="1:5">
      <c r="A86" s="40"/>
      <c r="B86" s="41"/>
      <c r="C86" s="40"/>
      <c r="D86" s="41"/>
      <c r="E86" s="40"/>
    </row>
    <row r="87" ht="13.5" spans="1:5">
      <c r="A87" s="40"/>
      <c r="B87" s="41"/>
      <c r="C87" s="40"/>
      <c r="D87" s="41"/>
      <c r="E87" s="40"/>
    </row>
    <row r="88" ht="13.5" spans="1:5">
      <c r="A88" s="40"/>
      <c r="B88" s="41"/>
      <c r="C88" s="40"/>
      <c r="D88" s="41"/>
      <c r="E88" s="40"/>
    </row>
    <row r="89" ht="13.5" spans="1:5">
      <c r="A89" s="40"/>
      <c r="B89" s="41"/>
      <c r="C89" s="40"/>
      <c r="D89" s="41"/>
      <c r="E89" s="40"/>
    </row>
    <row r="90" ht="13.5" spans="1:5">
      <c r="A90" s="40"/>
      <c r="B90" s="41"/>
      <c r="C90" s="40"/>
      <c r="D90" s="41"/>
      <c r="E90" s="40"/>
    </row>
    <row r="91" ht="13.5" spans="1:5">
      <c r="A91" s="40"/>
      <c r="B91" s="41"/>
      <c r="C91" s="40"/>
      <c r="D91" s="41"/>
      <c r="E91" s="40"/>
    </row>
    <row r="92" ht="13.5" spans="1:5">
      <c r="A92" s="40"/>
      <c r="B92" s="41"/>
      <c r="C92" s="40"/>
      <c r="D92" s="41"/>
      <c r="E92" s="40"/>
    </row>
    <row r="93" ht="13.5" spans="1:5">
      <c r="A93" s="40"/>
      <c r="B93" s="41"/>
      <c r="C93" s="40"/>
      <c r="D93" s="41"/>
      <c r="E93" s="40"/>
    </row>
    <row r="94" ht="13.5" spans="1:5">
      <c r="A94" s="40"/>
      <c r="B94" s="41"/>
      <c r="C94" s="40"/>
      <c r="D94" s="41"/>
      <c r="E94" s="40"/>
    </row>
    <row r="95" ht="13.5" spans="1:5">
      <c r="A95" s="40"/>
      <c r="B95" s="41"/>
      <c r="C95" s="40"/>
      <c r="D95" s="41"/>
      <c r="E95" s="40"/>
    </row>
    <row r="96" ht="13.5" spans="1:5">
      <c r="A96" s="40"/>
      <c r="B96" s="41"/>
      <c r="C96" s="40"/>
      <c r="D96" s="41"/>
      <c r="E96" s="40"/>
    </row>
    <row r="97" ht="13.5" spans="1:5">
      <c r="A97" s="40"/>
      <c r="B97" s="41"/>
      <c r="C97" s="40"/>
      <c r="D97" s="41"/>
      <c r="E97" s="40"/>
    </row>
    <row r="98" ht="13.5" spans="1:5">
      <c r="A98" s="40"/>
      <c r="B98" s="41"/>
      <c r="C98" s="40"/>
      <c r="D98" s="41"/>
      <c r="E98" s="40"/>
    </row>
    <row r="99" ht="13.5" spans="1:5">
      <c r="A99" s="40"/>
      <c r="B99" s="41"/>
      <c r="C99" s="40"/>
      <c r="D99" s="41"/>
      <c r="E99" s="40"/>
    </row>
    <row r="100" ht="13.5" spans="1:5">
      <c r="A100" s="40"/>
      <c r="B100" s="41"/>
      <c r="C100" s="40"/>
      <c r="D100" s="41"/>
      <c r="E100" s="40"/>
    </row>
    <row r="101" ht="13.5" spans="1:5">
      <c r="A101" s="40"/>
      <c r="B101" s="41"/>
      <c r="C101" s="40"/>
      <c r="D101" s="41"/>
      <c r="E101" s="40"/>
    </row>
    <row r="102" ht="13.5" spans="1:5">
      <c r="A102" s="40"/>
      <c r="B102" s="41"/>
      <c r="C102" s="40"/>
      <c r="D102" s="41"/>
      <c r="E102" s="40"/>
    </row>
    <row r="103" ht="13.5" spans="1:5">
      <c r="A103" s="40"/>
      <c r="B103" s="41"/>
      <c r="C103" s="40"/>
      <c r="D103" s="41"/>
      <c r="E103" s="40"/>
    </row>
    <row r="104" ht="13.5" spans="1:5">
      <c r="A104" s="40"/>
      <c r="B104" s="41"/>
      <c r="C104" s="40"/>
      <c r="D104" s="41"/>
      <c r="E104" s="40"/>
    </row>
    <row r="105" ht="13.5" spans="1:5">
      <c r="A105" s="40"/>
      <c r="B105" s="41"/>
      <c r="C105" s="40"/>
      <c r="D105" s="41"/>
      <c r="E105" s="40"/>
    </row>
    <row r="106" ht="13.5" spans="1:5">
      <c r="A106" s="40"/>
      <c r="B106" s="41"/>
      <c r="C106" s="40"/>
      <c r="D106" s="41"/>
      <c r="E106" s="40"/>
    </row>
    <row r="107" ht="13.5" spans="1:5">
      <c r="A107" s="40"/>
      <c r="B107" s="41"/>
      <c r="C107" s="40"/>
      <c r="D107" s="41"/>
      <c r="E107" s="40"/>
    </row>
    <row r="108" ht="13.5" spans="1:5">
      <c r="A108" s="40"/>
      <c r="B108" s="41"/>
      <c r="C108" s="40"/>
      <c r="D108" s="41"/>
      <c r="E108" s="40"/>
    </row>
    <row r="109" ht="13.5" spans="1:5">
      <c r="A109" s="40"/>
      <c r="B109" s="41"/>
      <c r="C109" s="40"/>
      <c r="D109" s="41"/>
      <c r="E109" s="40"/>
    </row>
    <row r="110" ht="13.5" spans="1:5">
      <c r="A110" s="40"/>
      <c r="B110" s="41"/>
      <c r="C110" s="40"/>
      <c r="D110" s="41"/>
      <c r="E110" s="40"/>
    </row>
    <row r="111" ht="13.5" spans="1:5">
      <c r="A111" s="40"/>
      <c r="B111" s="41"/>
      <c r="C111" s="40"/>
      <c r="D111" s="41"/>
      <c r="E111" s="40"/>
    </row>
    <row r="112" ht="13.5" spans="1:5">
      <c r="A112" s="40"/>
      <c r="B112" s="41"/>
      <c r="C112" s="40"/>
      <c r="D112" s="41"/>
      <c r="E112" s="40"/>
    </row>
    <row r="113" ht="13.5" spans="1:5">
      <c r="A113" s="40"/>
      <c r="B113" s="41"/>
      <c r="C113" s="40"/>
      <c r="D113" s="41"/>
      <c r="E113" s="40"/>
    </row>
    <row r="114" ht="13.5" spans="1:5">
      <c r="A114" s="40"/>
      <c r="B114" s="41"/>
      <c r="C114" s="40"/>
      <c r="D114" s="41"/>
      <c r="E114" s="40"/>
    </row>
    <row r="115" ht="13.5" spans="1:5">
      <c r="A115" s="40"/>
      <c r="B115" s="41"/>
      <c r="C115" s="40"/>
      <c r="D115" s="41"/>
      <c r="E115" s="40"/>
    </row>
    <row r="116" ht="13.5" spans="1:5">
      <c r="A116" s="40"/>
      <c r="B116" s="41"/>
      <c r="C116" s="40"/>
      <c r="D116" s="41"/>
      <c r="E116" s="40"/>
    </row>
    <row r="117" ht="13.5" spans="1:5">
      <c r="A117" s="40"/>
      <c r="B117" s="41"/>
      <c r="C117" s="40"/>
      <c r="D117" s="41"/>
      <c r="E117" s="40"/>
    </row>
    <row r="118" ht="13.5" spans="1:5">
      <c r="A118" s="40"/>
      <c r="B118" s="41"/>
      <c r="C118" s="40"/>
      <c r="D118" s="41"/>
      <c r="E118" s="40"/>
    </row>
    <row r="119" ht="13.5" spans="1:5">
      <c r="A119" s="40"/>
      <c r="B119" s="41"/>
      <c r="C119" s="40"/>
      <c r="D119" s="41"/>
      <c r="E119" s="40"/>
    </row>
    <row r="120" ht="13.5" spans="1:5">
      <c r="A120" s="40"/>
      <c r="B120" s="41"/>
      <c r="C120" s="40"/>
      <c r="D120" s="41"/>
      <c r="E120" s="40"/>
    </row>
  </sheetData>
  <mergeCells count="13">
    <mergeCell ref="A2:P2"/>
    <mergeCell ref="F4:J4"/>
    <mergeCell ref="L4:O4"/>
    <mergeCell ref="A4:A5"/>
    <mergeCell ref="A7:A13"/>
    <mergeCell ref="A14:A19"/>
    <mergeCell ref="A20:A23"/>
    <mergeCell ref="B4:B5"/>
    <mergeCell ref="C4:C5"/>
    <mergeCell ref="D4:D5"/>
    <mergeCell ref="E4:E5"/>
    <mergeCell ref="K4:K5"/>
    <mergeCell ref="P4:P5"/>
  </mergeCells>
  <printOptions horizontalCentered="1"/>
  <pageMargins left="0.393055555555556" right="0.393055555555556" top="0.275" bottom="0.314583333333333" header="0.118055555555556" footer="0.0784722222222222"/>
  <pageSetup paperSize="9" scale="52" fitToHeight="0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tpb</dc:creator>
  <cp:lastModifiedBy>Administrator</cp:lastModifiedBy>
  <dcterms:created xsi:type="dcterms:W3CDTF">2021-06-22T02:59:00Z</dcterms:created>
  <dcterms:modified xsi:type="dcterms:W3CDTF">2022-12-18T12:01:12Z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67E1053FA5754BAD97ABE28D05C898D1</vt:lpwstr>
  </property>
  <property fmtid="{D5CDD505-2E9C-101B-9397-08002B2CF9AE}" pid="3" name="KSOProductBuildVer">
    <vt:lpwstr>2052-11.1.0.9021</vt:lpwstr>
  </property>
  <property fmtid="{D5CDD505-2E9C-101B-9397-08002B2CF9AE}" pid="4" name="commondata">
    <vt:lpwstr>eyJoZGlkIjoiYmNhZDY4MGNhYmNmMTJhMmQxN2I5ZDVhMTYyNzI3NjAifQ==</vt:lpwstr>
  </property>
</Properties>
</file>