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 firstSheet="2" activeTab="3"/>
  </bookViews>
  <sheets>
    <sheet name="三公经费支出表（全部资金）" sheetId="4" r:id="rId1"/>
    <sheet name="三公经费支出表（财政拨款资金" sheetId="5" r:id="rId2"/>
    <sheet name="社旗县2020年三公经费支出表（全部资金） (2)" sheetId="8" r:id="rId3"/>
    <sheet name="社旗县2020年三公经费支出表（财政拨款资金 (2)" sheetId="9" r:id="rId4"/>
    <sheet name="Sheet1" sheetId="7" r:id="rId5"/>
  </sheets>
  <calcPr calcId="144525"/>
</workbook>
</file>

<file path=xl/sharedStrings.xml><?xml version="1.0" encoding="utf-8"?>
<sst xmlns="http://schemas.openxmlformats.org/spreadsheetml/2006/main" count="244" uniqueCount="52">
  <si>
    <t>有关经费支出统计表（全部资金）</t>
  </si>
  <si>
    <t>单位：万元</t>
  </si>
  <si>
    <t>单位名称</t>
  </si>
  <si>
    <t>2020年有关经费年初预算数</t>
  </si>
  <si>
    <t>2020年截至第4季度有关经费支出累计数</t>
  </si>
  <si>
    <t>上年同期有关经费支出累计数</t>
  </si>
  <si>
    <t>一、“三公”经费</t>
  </si>
  <si>
    <t>二、会议费</t>
  </si>
  <si>
    <t>三、培训费</t>
  </si>
  <si>
    <t>“三公”经费合计</t>
  </si>
  <si>
    <t>因公出国（境）费</t>
  </si>
  <si>
    <t>公务用车购置及运行维护费</t>
  </si>
  <si>
    <t>公务接待费</t>
  </si>
  <si>
    <t>小计</t>
  </si>
  <si>
    <t xml:space="preserve"> 其中：出国（境）培训费用</t>
  </si>
  <si>
    <t>1.公务用车购置</t>
  </si>
  <si>
    <t>2.公务用车运行费</t>
  </si>
  <si>
    <t>1.国内接待费</t>
  </si>
  <si>
    <t>2.国（境）外接待费</t>
  </si>
  <si>
    <t>其中：外事接待费</t>
  </si>
  <si>
    <t>潘河</t>
  </si>
  <si>
    <t>晋庄镇人民政府</t>
  </si>
  <si>
    <t>唐庄乡政府</t>
  </si>
  <si>
    <t>饶良镇人民政府</t>
  </si>
  <si>
    <t>朱集镇人民政府</t>
  </si>
  <si>
    <t>大冯营镇政府</t>
  </si>
  <si>
    <t>兴隆镇人民政府</t>
  </si>
  <si>
    <t>赵河街道办事处</t>
  </si>
  <si>
    <t>赊店镇人民政府</t>
  </si>
  <si>
    <t>太和镇政府</t>
  </si>
  <si>
    <t>李店镇政府</t>
  </si>
  <si>
    <t>桥头</t>
  </si>
  <si>
    <t>下洼</t>
  </si>
  <si>
    <t>陌陂</t>
  </si>
  <si>
    <t>苗店</t>
  </si>
  <si>
    <t>行政政法科汇总</t>
  </si>
  <si>
    <t>教科文</t>
  </si>
  <si>
    <t>农业科合计</t>
  </si>
  <si>
    <t>社保</t>
  </si>
  <si>
    <t>经建科</t>
  </si>
  <si>
    <t>金融贸易</t>
  </si>
  <si>
    <t>合计</t>
  </si>
  <si>
    <t>注：1.本表统计单位所有资金数据，包括财政拨款资金和非财政拨款资金。</t>
  </si>
  <si>
    <t xml:space="preserve">    2.涉及金额的内容以等值人民币方式统计，单位为“万元”，精确到小数点后两位数。</t>
  </si>
  <si>
    <t xml:space="preserve">    3、a=b+d+g;c是b的一部分；d=e+f;g=h+j;i是h的一部分。请严格按照上述公式计算,分全部资金和财政拨款资金两个表请全部填完。</t>
  </si>
  <si>
    <t xml:space="preserve">    4、请于2021年1月1日前将电子版发送至国库科邮箱sqczgk@126.com，加盖公章的纸质版1月4日报送至财局国库科。</t>
  </si>
  <si>
    <t>有关经费支出统计表（财政拨款资金）</t>
  </si>
  <si>
    <t>经建</t>
  </si>
  <si>
    <t>注：1.本表统计单位财政拨款方面的支出。</t>
  </si>
  <si>
    <t>社旗县2020年有关经费支出统计表（全部资金）</t>
  </si>
  <si>
    <t>社旗县合计</t>
  </si>
  <si>
    <t>社旗县2020年有关经费支出统计表（财政拨款资金）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</si>
</sst>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20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20"/>
      <name val="黑体"/>
      <charset val="134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6"/>
  <sheetViews>
    <sheetView topLeftCell="A31" workbookViewId="0">
      <selection activeCell="AI25" sqref="AI25:AK25"/>
    </sheetView>
  </sheetViews>
  <sheetFormatPr defaultColWidth="10" defaultRowHeight="12.9"/>
  <cols>
    <col min="1" max="1" width="11.5045871559633" style="26" customWidth="1"/>
    <col min="2" max="2" width="7.24770642201835" style="6" customWidth="1"/>
    <col min="3" max="3" width="6" style="7" customWidth="1"/>
    <col min="4" max="4" width="7.87155963302752" style="6" customWidth="1"/>
    <col min="5" max="5" width="5.62385321100917" style="6" customWidth="1"/>
    <col min="6" max="6" width="8.24770642201835" style="6" customWidth="1"/>
    <col min="7" max="7" width="8.62385321100917" style="6" customWidth="1"/>
    <col min="8" max="8" width="7" style="6" customWidth="1"/>
    <col min="9" max="9" width="5.24770642201835" style="6" customWidth="1"/>
    <col min="10" max="10" width="9.62385321100917" style="6" customWidth="1"/>
    <col min="11" max="12" width="7.24770642201835" style="7" customWidth="1"/>
    <col min="13" max="13" width="6.62385321100917" style="7" customWidth="1"/>
    <col min="14" max="14" width="7.24770642201835" style="6" customWidth="1"/>
    <col min="15" max="15" width="4.87155963302752" style="7" customWidth="1"/>
    <col min="16" max="16" width="7.87155963302752" style="6" customWidth="1"/>
    <col min="17" max="17" width="7.62385321100917" style="6" customWidth="1"/>
    <col min="18" max="18" width="8.24770642201835" style="6" customWidth="1"/>
    <col min="19" max="19" width="8.62385321100917" style="6" customWidth="1"/>
    <col min="20" max="20" width="7" style="6" customWidth="1"/>
    <col min="21" max="21" width="7.12844036697248" style="6" customWidth="1"/>
    <col min="22" max="22" width="9.62385321100917" style="6" customWidth="1"/>
    <col min="23" max="23" width="9" style="7" customWidth="1"/>
    <col min="24" max="24" width="8.24770642201835" style="7" customWidth="1"/>
    <col min="25" max="25" width="6.62385321100917" style="7" customWidth="1"/>
    <col min="26" max="26" width="7.62385321100917" style="6" customWidth="1"/>
    <col min="27" max="27" width="7.87155963302752" style="7" customWidth="1"/>
    <col min="28" max="28" width="7.75229357798165" style="7" customWidth="1"/>
    <col min="29" max="29" width="8.37614678899082" style="7" customWidth="1"/>
    <col min="30" max="30" width="10.8715596330275" style="7" customWidth="1"/>
    <col min="31" max="31" width="9.62385321100917" style="7" customWidth="1"/>
    <col min="32" max="32" width="7.87155963302752" style="7" customWidth="1"/>
    <col min="33" max="35" width="9.62385321100917" style="7" customWidth="1"/>
    <col min="36" max="36" width="9.24770642201835" style="7" customWidth="1"/>
    <col min="37" max="37" width="9.62385321100917" style="7" customWidth="1"/>
    <col min="38" max="16384" width="10" style="7"/>
  </cols>
  <sheetData>
    <row r="1" s="1" customFormat="1" ht="24.45" spans="1:256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41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="1" customFormat="1" ht="18.95" customHeight="1" spans="1:256">
      <c r="A2" s="26"/>
      <c r="B2" s="5"/>
      <c r="D2" s="5"/>
      <c r="E2" s="5"/>
      <c r="F2" s="5"/>
      <c r="G2" s="5"/>
      <c r="H2" s="5"/>
      <c r="I2" s="5"/>
      <c r="J2" s="5"/>
      <c r="N2" s="5"/>
      <c r="P2" s="5"/>
      <c r="Q2" s="5"/>
      <c r="R2" s="5"/>
      <c r="S2" s="5"/>
      <c r="T2" s="5"/>
      <c r="U2" s="5"/>
      <c r="V2" s="5"/>
      <c r="Z2" s="5"/>
      <c r="AG2" s="42" t="s">
        <v>1</v>
      </c>
      <c r="AH2" s="42"/>
      <c r="AI2" s="42"/>
      <c r="AJ2" s="42"/>
      <c r="AK2" s="43"/>
      <c r="AL2" s="30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="1" customFormat="1" ht="24" customHeight="1" spans="1:256">
      <c r="A3" s="33" t="s">
        <v>2</v>
      </c>
      <c r="B3" s="9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 t="s">
        <v>4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 t="s">
        <v>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="3" customFormat="1" ht="20.1" customHeight="1" spans="1:256">
      <c r="A4" s="34"/>
      <c r="B4" s="9" t="s">
        <v>6</v>
      </c>
      <c r="C4" s="9"/>
      <c r="D4" s="9"/>
      <c r="E4" s="9"/>
      <c r="F4" s="9"/>
      <c r="G4" s="9"/>
      <c r="H4" s="9"/>
      <c r="I4" s="9"/>
      <c r="J4" s="9"/>
      <c r="K4" s="9"/>
      <c r="L4" s="9" t="s">
        <v>7</v>
      </c>
      <c r="M4" s="9" t="s">
        <v>8</v>
      </c>
      <c r="N4" s="9" t="s">
        <v>6</v>
      </c>
      <c r="O4" s="9"/>
      <c r="P4" s="9"/>
      <c r="Q4" s="9"/>
      <c r="R4" s="9"/>
      <c r="S4" s="9"/>
      <c r="T4" s="9"/>
      <c r="U4" s="9"/>
      <c r="V4" s="9"/>
      <c r="W4" s="9"/>
      <c r="X4" s="9" t="s">
        <v>7</v>
      </c>
      <c r="Y4" s="9" t="s">
        <v>8</v>
      </c>
      <c r="Z4" s="9" t="s">
        <v>6</v>
      </c>
      <c r="AA4" s="9"/>
      <c r="AB4" s="9"/>
      <c r="AC4" s="9"/>
      <c r="AD4" s="9"/>
      <c r="AE4" s="9"/>
      <c r="AF4" s="9"/>
      <c r="AG4" s="9"/>
      <c r="AH4" s="9"/>
      <c r="AI4" s="9"/>
      <c r="AJ4" s="9" t="s">
        <v>7</v>
      </c>
      <c r="AK4" s="9" t="s">
        <v>8</v>
      </c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="3" customFormat="1" ht="39.95" customHeight="1" spans="1:256">
      <c r="A5" s="34"/>
      <c r="B5" s="35" t="s">
        <v>9</v>
      </c>
      <c r="C5" s="9" t="s">
        <v>10</v>
      </c>
      <c r="D5" s="9"/>
      <c r="E5" s="9" t="s">
        <v>11</v>
      </c>
      <c r="F5" s="9"/>
      <c r="G5" s="9"/>
      <c r="H5" s="9" t="s">
        <v>12</v>
      </c>
      <c r="I5" s="9"/>
      <c r="J5" s="9"/>
      <c r="K5" s="9"/>
      <c r="L5" s="9"/>
      <c r="M5" s="9"/>
      <c r="N5" s="35" t="s">
        <v>9</v>
      </c>
      <c r="O5" s="9" t="s">
        <v>10</v>
      </c>
      <c r="P5" s="9"/>
      <c r="Q5" s="9" t="s">
        <v>11</v>
      </c>
      <c r="R5" s="9"/>
      <c r="S5" s="9"/>
      <c r="T5" s="9" t="s">
        <v>12</v>
      </c>
      <c r="U5" s="9"/>
      <c r="V5" s="9"/>
      <c r="W5" s="9"/>
      <c r="X5" s="9"/>
      <c r="Y5" s="9"/>
      <c r="Z5" s="35" t="s">
        <v>9</v>
      </c>
      <c r="AA5" s="9" t="s">
        <v>10</v>
      </c>
      <c r="AB5" s="9"/>
      <c r="AC5" s="9" t="s">
        <v>11</v>
      </c>
      <c r="AD5" s="9"/>
      <c r="AE5" s="9"/>
      <c r="AF5" s="9" t="s">
        <v>12</v>
      </c>
      <c r="AG5" s="9"/>
      <c r="AH5" s="9"/>
      <c r="AI5" s="9"/>
      <c r="AJ5" s="9"/>
      <c r="AK5" s="9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="3" customFormat="1" ht="20.1" customHeight="1" spans="1:256">
      <c r="A6" s="34"/>
      <c r="B6" s="35"/>
      <c r="C6" s="9" t="s">
        <v>13</v>
      </c>
      <c r="D6" s="36" t="s">
        <v>14</v>
      </c>
      <c r="E6" s="36" t="s">
        <v>13</v>
      </c>
      <c r="F6" s="36" t="s">
        <v>15</v>
      </c>
      <c r="G6" s="36" t="s">
        <v>16</v>
      </c>
      <c r="H6" s="36" t="s">
        <v>13</v>
      </c>
      <c r="I6" s="9" t="s">
        <v>17</v>
      </c>
      <c r="J6" s="9"/>
      <c r="K6" s="9" t="s">
        <v>18</v>
      </c>
      <c r="L6" s="9"/>
      <c r="M6" s="9"/>
      <c r="N6" s="35"/>
      <c r="O6" s="9" t="s">
        <v>13</v>
      </c>
      <c r="P6" s="36" t="s">
        <v>14</v>
      </c>
      <c r="Q6" s="36" t="s">
        <v>13</v>
      </c>
      <c r="R6" s="36" t="s">
        <v>15</v>
      </c>
      <c r="S6" s="36" t="s">
        <v>16</v>
      </c>
      <c r="T6" s="36" t="s">
        <v>13</v>
      </c>
      <c r="U6" s="9" t="s">
        <v>17</v>
      </c>
      <c r="V6" s="9"/>
      <c r="W6" s="9" t="s">
        <v>18</v>
      </c>
      <c r="X6" s="9"/>
      <c r="Y6" s="9"/>
      <c r="Z6" s="35"/>
      <c r="AA6" s="9" t="s">
        <v>13</v>
      </c>
      <c r="AB6" s="9" t="s">
        <v>14</v>
      </c>
      <c r="AC6" s="9" t="s">
        <v>13</v>
      </c>
      <c r="AD6" s="9" t="s">
        <v>15</v>
      </c>
      <c r="AE6" s="9" t="s">
        <v>16</v>
      </c>
      <c r="AF6" s="9" t="s">
        <v>13</v>
      </c>
      <c r="AG6" s="9" t="s">
        <v>17</v>
      </c>
      <c r="AH6" s="9"/>
      <c r="AI6" s="9" t="s">
        <v>18</v>
      </c>
      <c r="AJ6" s="9"/>
      <c r="AK6" s="9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="3" customFormat="1" ht="60" customHeight="1" spans="1:256">
      <c r="A7" s="37"/>
      <c r="B7" s="35"/>
      <c r="C7" s="9"/>
      <c r="D7" s="36"/>
      <c r="E7" s="36"/>
      <c r="F7" s="36"/>
      <c r="G7" s="36"/>
      <c r="H7" s="36"/>
      <c r="I7" s="36"/>
      <c r="J7" s="36" t="s">
        <v>19</v>
      </c>
      <c r="K7" s="9"/>
      <c r="L7" s="9"/>
      <c r="M7" s="9"/>
      <c r="N7" s="35"/>
      <c r="O7" s="9"/>
      <c r="P7" s="36"/>
      <c r="Q7" s="36"/>
      <c r="R7" s="36"/>
      <c r="S7" s="36"/>
      <c r="T7" s="36"/>
      <c r="U7" s="36"/>
      <c r="V7" s="36" t="s">
        <v>19</v>
      </c>
      <c r="W7" s="9"/>
      <c r="X7" s="9"/>
      <c r="Y7" s="9"/>
      <c r="Z7" s="35"/>
      <c r="AA7" s="9"/>
      <c r="AB7" s="9"/>
      <c r="AC7" s="9"/>
      <c r="AD7" s="9"/>
      <c r="AE7" s="9"/>
      <c r="AF7" s="9"/>
      <c r="AG7" s="9"/>
      <c r="AH7" s="9" t="s">
        <v>19</v>
      </c>
      <c r="AI7" s="9"/>
      <c r="AJ7" s="9"/>
      <c r="AK7" s="9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ht="27" customHeight="1" spans="1:37">
      <c r="A8" s="51" t="s">
        <v>20</v>
      </c>
      <c r="B8" s="39">
        <f t="shared" ref="B8:B28" si="0">C8+E8+H8</f>
        <v>34.45</v>
      </c>
      <c r="C8" s="39"/>
      <c r="D8" s="39"/>
      <c r="E8" s="39">
        <f>F8+G8</f>
        <v>19.74</v>
      </c>
      <c r="F8" s="39">
        <v>14.98</v>
      </c>
      <c r="G8" s="39">
        <v>4.76</v>
      </c>
      <c r="H8" s="39">
        <f>I8+K8</f>
        <v>14.71</v>
      </c>
      <c r="I8" s="39">
        <v>14.71</v>
      </c>
      <c r="J8" s="39"/>
      <c r="K8" s="39"/>
      <c r="L8" s="39"/>
      <c r="M8" s="39"/>
      <c r="N8" s="39">
        <f>O8+Q8+T8</f>
        <v>34.45</v>
      </c>
      <c r="O8" s="39"/>
      <c r="P8" s="39"/>
      <c r="Q8" s="39">
        <f>R8+S8</f>
        <v>19.74</v>
      </c>
      <c r="R8" s="39">
        <v>14.98</v>
      </c>
      <c r="S8" s="39">
        <v>4.76</v>
      </c>
      <c r="T8" s="39">
        <f>U8+W8</f>
        <v>14.71</v>
      </c>
      <c r="U8" s="39">
        <v>14.71</v>
      </c>
      <c r="V8" s="39"/>
      <c r="W8" s="39"/>
      <c r="X8" s="39"/>
      <c r="Y8" s="39"/>
      <c r="Z8" s="39">
        <f>AA8+AC8+AF8</f>
        <v>39.2</v>
      </c>
      <c r="AA8" s="39"/>
      <c r="AB8" s="39"/>
      <c r="AC8" s="39">
        <f>AD8+AE8</f>
        <v>7.8</v>
      </c>
      <c r="AD8" s="39"/>
      <c r="AE8" s="39">
        <v>7.8</v>
      </c>
      <c r="AF8" s="39">
        <f>AG8+AI8</f>
        <v>31.4</v>
      </c>
      <c r="AG8" s="39">
        <v>31.4</v>
      </c>
      <c r="AH8" s="39"/>
      <c r="AI8" s="39"/>
      <c r="AJ8" s="20"/>
      <c r="AK8" s="20"/>
    </row>
    <row r="9" ht="27" customHeight="1" spans="1:37">
      <c r="A9" s="51" t="s">
        <v>21</v>
      </c>
      <c r="B9" s="39">
        <f t="shared" si="0"/>
        <v>36.7</v>
      </c>
      <c r="C9" s="39">
        <v>0</v>
      </c>
      <c r="D9" s="39">
        <v>0</v>
      </c>
      <c r="E9" s="39">
        <f t="shared" ref="E9:E28" si="1">F9+G9</f>
        <v>8</v>
      </c>
      <c r="F9" s="39">
        <v>0</v>
      </c>
      <c r="G9" s="39">
        <v>8</v>
      </c>
      <c r="H9" s="39">
        <f t="shared" ref="H9:H28" si="2">I9+K9</f>
        <v>28.7</v>
      </c>
      <c r="I9" s="39">
        <v>28.7</v>
      </c>
      <c r="J9" s="39">
        <v>0</v>
      </c>
      <c r="K9" s="39">
        <v>0</v>
      </c>
      <c r="L9" s="39">
        <v>0</v>
      </c>
      <c r="M9" s="39">
        <v>0</v>
      </c>
      <c r="N9" s="39">
        <f t="shared" ref="N9:N28" si="3">O9+Q9+T9</f>
        <v>34.3</v>
      </c>
      <c r="O9" s="39">
        <v>0</v>
      </c>
      <c r="P9" s="39">
        <v>0</v>
      </c>
      <c r="Q9" s="39">
        <f t="shared" ref="Q9:Q28" si="4">R9+S9</f>
        <v>6.8</v>
      </c>
      <c r="R9" s="39">
        <v>0</v>
      </c>
      <c r="S9" s="39">
        <v>6.8</v>
      </c>
      <c r="T9" s="39">
        <f t="shared" ref="T9:T28" si="5">U9+W9</f>
        <v>27.5</v>
      </c>
      <c r="U9" s="39">
        <v>27.5</v>
      </c>
      <c r="V9" s="39">
        <v>0</v>
      </c>
      <c r="W9" s="39">
        <v>0</v>
      </c>
      <c r="X9" s="39">
        <v>0</v>
      </c>
      <c r="Y9" s="39">
        <v>0</v>
      </c>
      <c r="Z9" s="39">
        <f t="shared" ref="Z9:Z28" si="6">AA9+AC9+AF9</f>
        <v>34.7</v>
      </c>
      <c r="AA9" s="39">
        <v>0</v>
      </c>
      <c r="AB9" s="39">
        <v>0</v>
      </c>
      <c r="AC9" s="39">
        <f t="shared" ref="AC9:AC28" si="7">AD9+AE9</f>
        <v>7</v>
      </c>
      <c r="AD9" s="39">
        <v>0</v>
      </c>
      <c r="AE9" s="39">
        <v>7</v>
      </c>
      <c r="AF9" s="39">
        <f t="shared" ref="AF9:AF28" si="8">AG9+AI9</f>
        <v>27.7</v>
      </c>
      <c r="AG9" s="39">
        <v>27.7</v>
      </c>
      <c r="AH9" s="39">
        <v>0</v>
      </c>
      <c r="AI9" s="39">
        <v>0</v>
      </c>
      <c r="AJ9" s="20">
        <v>0</v>
      </c>
      <c r="AK9" s="20">
        <v>0</v>
      </c>
    </row>
    <row r="10" ht="27" customHeight="1" spans="1:37">
      <c r="A10" s="51" t="s">
        <v>22</v>
      </c>
      <c r="B10" s="39">
        <f t="shared" si="0"/>
        <v>9.5</v>
      </c>
      <c r="C10" s="39">
        <v>0</v>
      </c>
      <c r="D10" s="39"/>
      <c r="E10" s="39">
        <f t="shared" si="1"/>
        <v>9.5</v>
      </c>
      <c r="F10" s="39"/>
      <c r="G10" s="39">
        <v>9.5</v>
      </c>
      <c r="H10" s="39">
        <f t="shared" si="2"/>
        <v>0</v>
      </c>
      <c r="I10" s="39"/>
      <c r="J10" s="39">
        <v>11.55</v>
      </c>
      <c r="K10" s="39"/>
      <c r="L10" s="39">
        <v>0.3</v>
      </c>
      <c r="M10" s="39">
        <v>0.6</v>
      </c>
      <c r="N10" s="39">
        <f t="shared" si="3"/>
        <v>9.75</v>
      </c>
      <c r="O10" s="39">
        <v>0</v>
      </c>
      <c r="P10" s="39">
        <v>0</v>
      </c>
      <c r="Q10" s="39">
        <f t="shared" si="4"/>
        <v>9.75</v>
      </c>
      <c r="R10" s="39">
        <v>0</v>
      </c>
      <c r="S10" s="39">
        <v>9.75</v>
      </c>
      <c r="T10" s="39">
        <f t="shared" si="5"/>
        <v>0</v>
      </c>
      <c r="U10" s="39">
        <v>0</v>
      </c>
      <c r="V10" s="39">
        <v>11.6</v>
      </c>
      <c r="W10" s="39">
        <v>0</v>
      </c>
      <c r="X10" s="39">
        <v>0.15</v>
      </c>
      <c r="Y10" s="39">
        <v>0.39</v>
      </c>
      <c r="Z10" s="39">
        <f t="shared" si="6"/>
        <v>9.52</v>
      </c>
      <c r="AA10" s="39">
        <v>0</v>
      </c>
      <c r="AB10" s="39"/>
      <c r="AC10" s="39">
        <f t="shared" si="7"/>
        <v>9.52</v>
      </c>
      <c r="AD10" s="39"/>
      <c r="AE10" s="39">
        <v>9.52</v>
      </c>
      <c r="AF10" s="39">
        <f t="shared" si="8"/>
        <v>0</v>
      </c>
      <c r="AG10" s="39"/>
      <c r="AH10" s="39">
        <v>11.65</v>
      </c>
      <c r="AI10" s="39"/>
      <c r="AJ10" s="20">
        <v>0.3</v>
      </c>
      <c r="AK10" s="20">
        <v>0.45</v>
      </c>
    </row>
    <row r="11" ht="27" customHeight="1" spans="1:37">
      <c r="A11" s="51" t="s">
        <v>23</v>
      </c>
      <c r="B11" s="39">
        <f t="shared" si="0"/>
        <v>25</v>
      </c>
      <c r="C11" s="39"/>
      <c r="D11" s="39"/>
      <c r="E11" s="39">
        <f t="shared" si="1"/>
        <v>10</v>
      </c>
      <c r="F11" s="39"/>
      <c r="G11" s="39">
        <v>10</v>
      </c>
      <c r="H11" s="39">
        <f t="shared" si="2"/>
        <v>15</v>
      </c>
      <c r="I11" s="39">
        <v>15</v>
      </c>
      <c r="J11" s="39"/>
      <c r="K11" s="39"/>
      <c r="L11" s="39"/>
      <c r="M11" s="39"/>
      <c r="N11" s="39">
        <f t="shared" si="3"/>
        <v>23</v>
      </c>
      <c r="O11" s="39"/>
      <c r="P11" s="39"/>
      <c r="Q11" s="39">
        <f t="shared" si="4"/>
        <v>9</v>
      </c>
      <c r="R11" s="39"/>
      <c r="S11" s="39">
        <v>9</v>
      </c>
      <c r="T11" s="39">
        <f t="shared" si="5"/>
        <v>14</v>
      </c>
      <c r="U11" s="39">
        <v>14</v>
      </c>
      <c r="V11" s="39"/>
      <c r="W11" s="39"/>
      <c r="X11" s="39"/>
      <c r="Y11" s="39"/>
      <c r="Z11" s="39">
        <f t="shared" si="6"/>
        <v>25</v>
      </c>
      <c r="AA11" s="39"/>
      <c r="AB11" s="39"/>
      <c r="AC11" s="39">
        <f t="shared" si="7"/>
        <v>10</v>
      </c>
      <c r="AD11" s="39"/>
      <c r="AE11" s="39">
        <v>10</v>
      </c>
      <c r="AF11" s="39">
        <f t="shared" si="8"/>
        <v>15</v>
      </c>
      <c r="AG11" s="39">
        <v>15</v>
      </c>
      <c r="AH11" s="39"/>
      <c r="AI11" s="39"/>
      <c r="AJ11" s="20"/>
      <c r="AK11" s="20"/>
    </row>
    <row r="12" ht="27" customHeight="1" spans="1:37">
      <c r="A12" s="51" t="s">
        <v>24</v>
      </c>
      <c r="B12" s="39">
        <f t="shared" si="0"/>
        <v>60.77</v>
      </c>
      <c r="C12" s="39"/>
      <c r="D12" s="39"/>
      <c r="E12" s="39">
        <f t="shared" si="1"/>
        <v>27.91</v>
      </c>
      <c r="F12" s="39"/>
      <c r="G12" s="39">
        <v>27.91</v>
      </c>
      <c r="H12" s="39">
        <f t="shared" si="2"/>
        <v>32.86</v>
      </c>
      <c r="I12" s="39">
        <v>32.86</v>
      </c>
      <c r="J12" s="39"/>
      <c r="K12" s="39"/>
      <c r="L12" s="39"/>
      <c r="M12" s="39"/>
      <c r="N12" s="39">
        <f t="shared" si="3"/>
        <v>58.88</v>
      </c>
      <c r="O12" s="39"/>
      <c r="P12" s="39"/>
      <c r="Q12" s="39">
        <f t="shared" si="4"/>
        <v>26.52</v>
      </c>
      <c r="R12" s="39"/>
      <c r="S12" s="39">
        <v>26.52</v>
      </c>
      <c r="T12" s="39">
        <f t="shared" si="5"/>
        <v>32.36</v>
      </c>
      <c r="U12" s="39">
        <v>32.36</v>
      </c>
      <c r="V12" s="39"/>
      <c r="W12" s="39"/>
      <c r="X12" s="39"/>
      <c r="Y12" s="39"/>
      <c r="Z12" s="39">
        <f t="shared" si="6"/>
        <v>60.77</v>
      </c>
      <c r="AA12" s="39"/>
      <c r="AB12" s="39"/>
      <c r="AC12" s="39">
        <f t="shared" si="7"/>
        <v>27.91</v>
      </c>
      <c r="AD12" s="39"/>
      <c r="AE12" s="39">
        <v>27.91</v>
      </c>
      <c r="AF12" s="39">
        <f t="shared" si="8"/>
        <v>32.86</v>
      </c>
      <c r="AG12" s="39">
        <v>32.86</v>
      </c>
      <c r="AH12" s="39"/>
      <c r="AI12" s="39"/>
      <c r="AJ12" s="20"/>
      <c r="AK12" s="20"/>
    </row>
    <row r="13" ht="27" customHeight="1" spans="1:37">
      <c r="A13" s="51" t="s">
        <v>25</v>
      </c>
      <c r="B13" s="39">
        <f t="shared" si="0"/>
        <v>24.2</v>
      </c>
      <c r="C13" s="39"/>
      <c r="D13" s="39"/>
      <c r="E13" s="39">
        <f t="shared" si="1"/>
        <v>7.5</v>
      </c>
      <c r="F13" s="39"/>
      <c r="G13" s="39">
        <v>7.5</v>
      </c>
      <c r="H13" s="39">
        <f t="shared" si="2"/>
        <v>16.7</v>
      </c>
      <c r="I13" s="39">
        <v>16.7</v>
      </c>
      <c r="J13" s="39"/>
      <c r="K13" s="39"/>
      <c r="L13" s="39"/>
      <c r="M13" s="39"/>
      <c r="N13" s="39">
        <f t="shared" si="3"/>
        <v>24.2</v>
      </c>
      <c r="O13" s="39"/>
      <c r="P13" s="39"/>
      <c r="Q13" s="39">
        <f t="shared" si="4"/>
        <v>7.8</v>
      </c>
      <c r="R13" s="39"/>
      <c r="S13" s="39">
        <v>7.8</v>
      </c>
      <c r="T13" s="39">
        <f t="shared" si="5"/>
        <v>16.4</v>
      </c>
      <c r="U13" s="39">
        <v>16.4</v>
      </c>
      <c r="V13" s="39"/>
      <c r="W13" s="39"/>
      <c r="X13" s="39"/>
      <c r="Y13" s="39"/>
      <c r="Z13" s="39">
        <f t="shared" si="6"/>
        <v>24.3</v>
      </c>
      <c r="AA13" s="39"/>
      <c r="AB13" s="39"/>
      <c r="AC13" s="39">
        <f t="shared" si="7"/>
        <v>7.7</v>
      </c>
      <c r="AD13" s="39"/>
      <c r="AE13" s="39">
        <v>7.7</v>
      </c>
      <c r="AF13" s="39">
        <f t="shared" si="8"/>
        <v>16.6</v>
      </c>
      <c r="AG13" s="39">
        <v>16.6</v>
      </c>
      <c r="AH13" s="39"/>
      <c r="AI13" s="39"/>
      <c r="AJ13" s="20"/>
      <c r="AK13" s="20"/>
    </row>
    <row r="14" ht="27" customHeight="1" spans="1:37">
      <c r="A14" s="51" t="s">
        <v>26</v>
      </c>
      <c r="B14" s="39">
        <f t="shared" si="0"/>
        <v>37.6</v>
      </c>
      <c r="C14" s="39">
        <v>0</v>
      </c>
      <c r="D14" s="39">
        <v>0</v>
      </c>
      <c r="E14" s="39">
        <f t="shared" si="1"/>
        <v>7.6</v>
      </c>
      <c r="F14" s="39">
        <v>0</v>
      </c>
      <c r="G14" s="39">
        <v>7.6</v>
      </c>
      <c r="H14" s="39">
        <f t="shared" si="2"/>
        <v>30</v>
      </c>
      <c r="I14" s="39">
        <v>30</v>
      </c>
      <c r="J14" s="39">
        <v>0</v>
      </c>
      <c r="K14" s="39">
        <v>0</v>
      </c>
      <c r="L14" s="39">
        <v>0</v>
      </c>
      <c r="M14" s="39">
        <v>0</v>
      </c>
      <c r="N14" s="39">
        <f t="shared" si="3"/>
        <v>36.8</v>
      </c>
      <c r="O14" s="39">
        <v>0</v>
      </c>
      <c r="P14" s="39">
        <v>0</v>
      </c>
      <c r="Q14" s="39">
        <f t="shared" si="4"/>
        <v>7.4</v>
      </c>
      <c r="R14" s="39">
        <v>0</v>
      </c>
      <c r="S14" s="39">
        <v>7.4</v>
      </c>
      <c r="T14" s="39">
        <f t="shared" si="5"/>
        <v>29.4</v>
      </c>
      <c r="U14" s="39">
        <v>29.4</v>
      </c>
      <c r="V14" s="39">
        <v>0</v>
      </c>
      <c r="W14" s="39">
        <v>0</v>
      </c>
      <c r="X14" s="39">
        <v>0</v>
      </c>
      <c r="Y14" s="39">
        <v>0</v>
      </c>
      <c r="Z14" s="39">
        <f t="shared" si="6"/>
        <v>47.8</v>
      </c>
      <c r="AA14" s="39">
        <v>0</v>
      </c>
      <c r="AB14" s="39">
        <v>0</v>
      </c>
      <c r="AC14" s="39">
        <f t="shared" si="7"/>
        <v>16.9</v>
      </c>
      <c r="AD14" s="39">
        <v>12.9</v>
      </c>
      <c r="AE14" s="39">
        <v>4</v>
      </c>
      <c r="AF14" s="39">
        <f t="shared" si="8"/>
        <v>30.9</v>
      </c>
      <c r="AG14" s="39">
        <v>30.9</v>
      </c>
      <c r="AH14" s="39">
        <v>0</v>
      </c>
      <c r="AI14" s="39">
        <v>0</v>
      </c>
      <c r="AJ14" s="20">
        <v>0</v>
      </c>
      <c r="AK14" s="20">
        <v>0</v>
      </c>
    </row>
    <row r="15" ht="27" customHeight="1" spans="1:37">
      <c r="A15" s="51" t="s">
        <v>27</v>
      </c>
      <c r="B15" s="39">
        <f t="shared" si="0"/>
        <v>36</v>
      </c>
      <c r="C15" s="39"/>
      <c r="D15" s="39"/>
      <c r="E15" s="39">
        <f t="shared" si="1"/>
        <v>26</v>
      </c>
      <c r="F15" s="39">
        <v>20</v>
      </c>
      <c r="G15" s="39">
        <v>6</v>
      </c>
      <c r="H15" s="39">
        <f t="shared" si="2"/>
        <v>10</v>
      </c>
      <c r="I15" s="39">
        <v>10</v>
      </c>
      <c r="J15" s="39"/>
      <c r="K15" s="39"/>
      <c r="L15" s="39">
        <v>1</v>
      </c>
      <c r="M15" s="39">
        <v>1</v>
      </c>
      <c r="N15" s="39">
        <f t="shared" si="3"/>
        <v>34.97</v>
      </c>
      <c r="O15" s="39"/>
      <c r="P15" s="39"/>
      <c r="Q15" s="39">
        <f t="shared" si="4"/>
        <v>25.47</v>
      </c>
      <c r="R15" s="39">
        <v>20.27</v>
      </c>
      <c r="S15" s="39">
        <v>5.2</v>
      </c>
      <c r="T15" s="39">
        <f t="shared" si="5"/>
        <v>9.5</v>
      </c>
      <c r="U15" s="39">
        <v>9.5</v>
      </c>
      <c r="V15" s="39"/>
      <c r="W15" s="39"/>
      <c r="X15" s="39">
        <v>0.35</v>
      </c>
      <c r="Y15" s="39">
        <v>0.28</v>
      </c>
      <c r="Z15" s="39">
        <f t="shared" si="6"/>
        <v>33.99</v>
      </c>
      <c r="AA15" s="39"/>
      <c r="AB15" s="39"/>
      <c r="AC15" s="39">
        <f t="shared" si="7"/>
        <v>24.39</v>
      </c>
      <c r="AD15" s="39">
        <v>20.2</v>
      </c>
      <c r="AE15" s="39">
        <v>4.19</v>
      </c>
      <c r="AF15" s="39">
        <f t="shared" si="8"/>
        <v>9.6</v>
      </c>
      <c r="AG15" s="39">
        <v>9.6</v>
      </c>
      <c r="AH15" s="39"/>
      <c r="AI15" s="39"/>
      <c r="AJ15" s="20"/>
      <c r="AK15" s="20">
        <v>0.96</v>
      </c>
    </row>
    <row r="16" ht="27" customHeight="1" spans="1:37">
      <c r="A16" s="51" t="s">
        <v>28</v>
      </c>
      <c r="B16" s="39">
        <f t="shared" si="0"/>
        <v>36</v>
      </c>
      <c r="C16" s="39">
        <v>0</v>
      </c>
      <c r="D16" s="39">
        <v>0</v>
      </c>
      <c r="E16" s="39">
        <f t="shared" si="1"/>
        <v>12.5</v>
      </c>
      <c r="F16" s="39">
        <v>0</v>
      </c>
      <c r="G16" s="39">
        <v>12.5</v>
      </c>
      <c r="H16" s="39">
        <f t="shared" si="2"/>
        <v>23.5</v>
      </c>
      <c r="I16" s="39">
        <v>23.5</v>
      </c>
      <c r="J16" s="39">
        <v>0</v>
      </c>
      <c r="K16" s="39">
        <v>0</v>
      </c>
      <c r="L16" s="39">
        <v>1.5</v>
      </c>
      <c r="M16" s="39">
        <v>0.2</v>
      </c>
      <c r="N16" s="39">
        <f t="shared" si="3"/>
        <v>35.5</v>
      </c>
      <c r="O16" s="39">
        <v>0</v>
      </c>
      <c r="P16" s="39">
        <v>0</v>
      </c>
      <c r="Q16" s="39">
        <f t="shared" si="4"/>
        <v>12.36</v>
      </c>
      <c r="R16" s="39">
        <v>0</v>
      </c>
      <c r="S16" s="39">
        <v>12.36</v>
      </c>
      <c r="T16" s="39">
        <f t="shared" si="5"/>
        <v>23.14</v>
      </c>
      <c r="U16" s="39">
        <v>23.14</v>
      </c>
      <c r="V16" s="39">
        <v>0</v>
      </c>
      <c r="W16" s="39">
        <v>0</v>
      </c>
      <c r="X16" s="39">
        <v>1.04</v>
      </c>
      <c r="Y16" s="39">
        <v>0.14</v>
      </c>
      <c r="Z16" s="39">
        <f t="shared" si="6"/>
        <v>37.26</v>
      </c>
      <c r="AA16" s="39">
        <v>0</v>
      </c>
      <c r="AB16" s="39">
        <v>0</v>
      </c>
      <c r="AC16" s="39">
        <f t="shared" si="7"/>
        <v>12.4</v>
      </c>
      <c r="AD16" s="39">
        <v>0</v>
      </c>
      <c r="AE16" s="39">
        <v>12.4</v>
      </c>
      <c r="AF16" s="39">
        <f t="shared" si="8"/>
        <v>24.86</v>
      </c>
      <c r="AG16" s="39">
        <v>24.86</v>
      </c>
      <c r="AH16" s="39">
        <v>0</v>
      </c>
      <c r="AI16" s="39">
        <v>0</v>
      </c>
      <c r="AJ16" s="20">
        <v>0.74</v>
      </c>
      <c r="AK16" s="20">
        <v>0</v>
      </c>
    </row>
    <row r="17" ht="27" customHeight="1" spans="1:37">
      <c r="A17" s="51" t="s">
        <v>29</v>
      </c>
      <c r="B17" s="39">
        <f t="shared" si="0"/>
        <v>21</v>
      </c>
      <c r="C17" s="39"/>
      <c r="D17" s="39"/>
      <c r="E17" s="39">
        <f t="shared" si="1"/>
        <v>10</v>
      </c>
      <c r="F17" s="39"/>
      <c r="G17" s="39">
        <v>10</v>
      </c>
      <c r="H17" s="39">
        <f t="shared" si="2"/>
        <v>11</v>
      </c>
      <c r="I17" s="39">
        <v>11</v>
      </c>
      <c r="J17" s="39"/>
      <c r="K17" s="39"/>
      <c r="L17" s="39">
        <v>2</v>
      </c>
      <c r="M17" s="39">
        <v>2</v>
      </c>
      <c r="N17" s="39">
        <f t="shared" si="3"/>
        <v>4.5</v>
      </c>
      <c r="O17" s="39"/>
      <c r="P17" s="39"/>
      <c r="Q17" s="39">
        <f t="shared" si="4"/>
        <v>3</v>
      </c>
      <c r="R17" s="39"/>
      <c r="S17" s="39">
        <v>3</v>
      </c>
      <c r="T17" s="39">
        <f t="shared" si="5"/>
        <v>1.5</v>
      </c>
      <c r="U17" s="39">
        <v>1.5</v>
      </c>
      <c r="V17" s="39"/>
      <c r="W17" s="39"/>
      <c r="X17" s="39">
        <v>1</v>
      </c>
      <c r="Y17" s="39">
        <v>1</v>
      </c>
      <c r="Z17" s="39">
        <f t="shared" si="6"/>
        <v>19</v>
      </c>
      <c r="AA17" s="39"/>
      <c r="AB17" s="39"/>
      <c r="AC17" s="39">
        <f t="shared" si="7"/>
        <v>17</v>
      </c>
      <c r="AD17" s="39">
        <v>14</v>
      </c>
      <c r="AE17" s="39">
        <v>3</v>
      </c>
      <c r="AF17" s="39">
        <f t="shared" si="8"/>
        <v>2</v>
      </c>
      <c r="AG17" s="39">
        <v>2</v>
      </c>
      <c r="AH17" s="39"/>
      <c r="AI17" s="39"/>
      <c r="AJ17" s="20"/>
      <c r="AK17" s="20"/>
    </row>
    <row r="18" ht="27" customHeight="1" spans="1:37">
      <c r="A18" s="51" t="s">
        <v>30</v>
      </c>
      <c r="B18" s="39">
        <f t="shared" si="0"/>
        <v>27</v>
      </c>
      <c r="C18" s="39"/>
      <c r="D18" s="39"/>
      <c r="E18" s="39">
        <f t="shared" si="1"/>
        <v>14</v>
      </c>
      <c r="F18" s="39"/>
      <c r="G18" s="39">
        <v>14</v>
      </c>
      <c r="H18" s="39">
        <f t="shared" si="2"/>
        <v>13</v>
      </c>
      <c r="I18" s="39">
        <v>13</v>
      </c>
      <c r="J18" s="39"/>
      <c r="K18" s="39"/>
      <c r="L18" s="39">
        <v>2</v>
      </c>
      <c r="M18" s="39">
        <v>2</v>
      </c>
      <c r="N18" s="39">
        <f t="shared" si="3"/>
        <v>6.8</v>
      </c>
      <c r="O18" s="39"/>
      <c r="P18" s="39"/>
      <c r="Q18" s="39">
        <f t="shared" si="4"/>
        <v>3.9</v>
      </c>
      <c r="R18" s="39"/>
      <c r="S18" s="39">
        <v>3.9</v>
      </c>
      <c r="T18" s="39">
        <f t="shared" si="5"/>
        <v>2.9</v>
      </c>
      <c r="U18" s="39">
        <v>2.9</v>
      </c>
      <c r="V18" s="39"/>
      <c r="W18" s="39"/>
      <c r="X18" s="39"/>
      <c r="Y18" s="39"/>
      <c r="Z18" s="39">
        <f t="shared" si="6"/>
        <v>7</v>
      </c>
      <c r="AA18" s="39"/>
      <c r="AB18" s="39"/>
      <c r="AC18" s="39">
        <f t="shared" si="7"/>
        <v>4</v>
      </c>
      <c r="AD18" s="39"/>
      <c r="AE18" s="39">
        <v>4</v>
      </c>
      <c r="AF18" s="39">
        <f t="shared" si="8"/>
        <v>3</v>
      </c>
      <c r="AG18" s="39">
        <v>3</v>
      </c>
      <c r="AH18" s="39"/>
      <c r="AI18" s="39"/>
      <c r="AJ18" s="20"/>
      <c r="AK18" s="20"/>
    </row>
    <row r="19" ht="27" customHeight="1" spans="1:37">
      <c r="A19" s="44" t="s">
        <v>31</v>
      </c>
      <c r="B19" s="39">
        <f t="shared" si="0"/>
        <v>26</v>
      </c>
      <c r="C19" s="39"/>
      <c r="D19" s="39"/>
      <c r="E19" s="39">
        <f t="shared" si="1"/>
        <v>7</v>
      </c>
      <c r="F19" s="39"/>
      <c r="G19" s="39">
        <v>7</v>
      </c>
      <c r="H19" s="39">
        <f t="shared" si="2"/>
        <v>19</v>
      </c>
      <c r="I19" s="39">
        <v>19</v>
      </c>
      <c r="J19" s="39"/>
      <c r="K19" s="39"/>
      <c r="L19" s="39">
        <v>1</v>
      </c>
      <c r="M19" s="39"/>
      <c r="N19" s="39">
        <f t="shared" si="3"/>
        <v>26</v>
      </c>
      <c r="O19" s="39"/>
      <c r="P19" s="39"/>
      <c r="Q19" s="39">
        <f t="shared" si="4"/>
        <v>7</v>
      </c>
      <c r="R19" s="39"/>
      <c r="S19" s="39">
        <v>7</v>
      </c>
      <c r="T19" s="39">
        <f t="shared" si="5"/>
        <v>19</v>
      </c>
      <c r="U19" s="39">
        <v>19</v>
      </c>
      <c r="V19" s="39"/>
      <c r="W19" s="39"/>
      <c r="X19" s="39">
        <v>1</v>
      </c>
      <c r="Y19" s="39"/>
      <c r="Z19" s="39">
        <f t="shared" si="6"/>
        <v>28.5</v>
      </c>
      <c r="AA19" s="39"/>
      <c r="AB19" s="39"/>
      <c r="AC19" s="39">
        <f t="shared" si="7"/>
        <v>8.2</v>
      </c>
      <c r="AD19" s="39"/>
      <c r="AE19" s="39">
        <v>8.2</v>
      </c>
      <c r="AF19" s="39">
        <f t="shared" si="8"/>
        <v>20.3</v>
      </c>
      <c r="AG19" s="39">
        <v>20.3</v>
      </c>
      <c r="AH19" s="39"/>
      <c r="AI19" s="39"/>
      <c r="AJ19" s="20"/>
      <c r="AK19" s="20"/>
    </row>
    <row r="20" ht="27" customHeight="1" spans="1:37">
      <c r="A20" s="44" t="s">
        <v>32</v>
      </c>
      <c r="B20" s="39">
        <f t="shared" si="0"/>
        <v>46.5</v>
      </c>
      <c r="C20" s="39"/>
      <c r="D20" s="39"/>
      <c r="E20" s="39">
        <f t="shared" si="1"/>
        <v>21.5</v>
      </c>
      <c r="F20" s="39">
        <v>15</v>
      </c>
      <c r="G20" s="39">
        <v>6.5</v>
      </c>
      <c r="H20" s="39">
        <f t="shared" si="2"/>
        <v>25</v>
      </c>
      <c r="I20" s="39">
        <v>25</v>
      </c>
      <c r="J20" s="39"/>
      <c r="K20" s="39"/>
      <c r="L20" s="39">
        <v>1</v>
      </c>
      <c r="M20" s="39">
        <v>1</v>
      </c>
      <c r="N20" s="39">
        <f t="shared" si="3"/>
        <v>43.96</v>
      </c>
      <c r="O20" s="39"/>
      <c r="P20" s="39"/>
      <c r="Q20" s="39">
        <f t="shared" si="4"/>
        <v>22</v>
      </c>
      <c r="R20" s="39">
        <v>14.8</v>
      </c>
      <c r="S20" s="39">
        <v>7.2</v>
      </c>
      <c r="T20" s="39">
        <f t="shared" si="5"/>
        <v>21.96</v>
      </c>
      <c r="U20" s="39">
        <v>21.96</v>
      </c>
      <c r="V20" s="39"/>
      <c r="W20" s="39"/>
      <c r="X20" s="39">
        <v>1</v>
      </c>
      <c r="Y20" s="39">
        <v>0.96</v>
      </c>
      <c r="Z20" s="39">
        <f t="shared" si="6"/>
        <v>31.3</v>
      </c>
      <c r="AA20" s="39"/>
      <c r="AB20" s="39"/>
      <c r="AC20" s="39">
        <f t="shared" si="7"/>
        <v>8.3</v>
      </c>
      <c r="AD20" s="39"/>
      <c r="AE20" s="39">
        <v>8.3</v>
      </c>
      <c r="AF20" s="39">
        <f t="shared" si="8"/>
        <v>23</v>
      </c>
      <c r="AG20" s="39">
        <v>23</v>
      </c>
      <c r="AH20" s="39"/>
      <c r="AI20" s="39"/>
      <c r="AJ20" s="20">
        <v>1.2</v>
      </c>
      <c r="AK20" s="20">
        <v>1.3</v>
      </c>
    </row>
    <row r="21" ht="27" customHeight="1" spans="1:37">
      <c r="A21" s="44" t="s">
        <v>33</v>
      </c>
      <c r="B21" s="39">
        <f t="shared" si="0"/>
        <v>38.8</v>
      </c>
      <c r="C21" s="39"/>
      <c r="D21" s="39"/>
      <c r="E21" s="39">
        <f t="shared" si="1"/>
        <v>14.3</v>
      </c>
      <c r="F21" s="39"/>
      <c r="G21" s="39">
        <v>14.3</v>
      </c>
      <c r="H21" s="39">
        <f t="shared" si="2"/>
        <v>24.5</v>
      </c>
      <c r="I21" s="39">
        <v>24.5</v>
      </c>
      <c r="J21" s="39"/>
      <c r="K21" s="39"/>
      <c r="L21" s="39"/>
      <c r="M21" s="39"/>
      <c r="N21" s="39">
        <f t="shared" si="3"/>
        <v>38.6</v>
      </c>
      <c r="O21" s="39"/>
      <c r="P21" s="39"/>
      <c r="Q21" s="39">
        <f t="shared" si="4"/>
        <v>14.2</v>
      </c>
      <c r="R21" s="39"/>
      <c r="S21" s="39">
        <v>14.2</v>
      </c>
      <c r="T21" s="39">
        <f t="shared" si="5"/>
        <v>24.4</v>
      </c>
      <c r="U21" s="39">
        <v>24.4</v>
      </c>
      <c r="V21" s="39"/>
      <c r="W21" s="39"/>
      <c r="X21" s="39"/>
      <c r="Y21" s="39"/>
      <c r="Z21" s="39">
        <f t="shared" si="6"/>
        <v>38.8</v>
      </c>
      <c r="AA21" s="39"/>
      <c r="AB21" s="39"/>
      <c r="AC21" s="39">
        <f t="shared" si="7"/>
        <v>14.3</v>
      </c>
      <c r="AD21" s="39"/>
      <c r="AE21" s="39">
        <v>14.3</v>
      </c>
      <c r="AF21" s="39">
        <f t="shared" si="8"/>
        <v>24.5</v>
      </c>
      <c r="AG21" s="39">
        <v>24.5</v>
      </c>
      <c r="AH21" s="39"/>
      <c r="AI21" s="39"/>
      <c r="AJ21" s="20"/>
      <c r="AK21" s="20"/>
    </row>
    <row r="22" ht="27" customHeight="1" spans="1:37">
      <c r="A22" s="44" t="s">
        <v>34</v>
      </c>
      <c r="B22" s="39">
        <f t="shared" si="0"/>
        <v>38</v>
      </c>
      <c r="C22" s="39"/>
      <c r="D22" s="39"/>
      <c r="E22" s="39">
        <f t="shared" si="1"/>
        <v>22</v>
      </c>
      <c r="F22" s="39"/>
      <c r="G22" s="39">
        <v>22</v>
      </c>
      <c r="H22" s="39">
        <f t="shared" si="2"/>
        <v>16</v>
      </c>
      <c r="I22" s="39">
        <v>16</v>
      </c>
      <c r="J22" s="39"/>
      <c r="K22" s="39"/>
      <c r="L22" s="39"/>
      <c r="M22" s="39"/>
      <c r="N22" s="39">
        <f t="shared" si="3"/>
        <v>31</v>
      </c>
      <c r="O22" s="39"/>
      <c r="P22" s="39"/>
      <c r="Q22" s="39">
        <f t="shared" si="4"/>
        <v>20</v>
      </c>
      <c r="R22" s="39"/>
      <c r="S22" s="39">
        <v>20</v>
      </c>
      <c r="T22" s="39">
        <f t="shared" si="5"/>
        <v>11</v>
      </c>
      <c r="U22" s="39">
        <v>11</v>
      </c>
      <c r="V22" s="39"/>
      <c r="W22" s="39"/>
      <c r="X22" s="39">
        <v>0.56</v>
      </c>
      <c r="Y22" s="39">
        <v>0.8</v>
      </c>
      <c r="Z22" s="39">
        <f t="shared" si="6"/>
        <v>39</v>
      </c>
      <c r="AA22" s="39"/>
      <c r="AB22" s="39"/>
      <c r="AC22" s="39">
        <f t="shared" si="7"/>
        <v>22</v>
      </c>
      <c r="AD22" s="39"/>
      <c r="AE22" s="39">
        <v>22</v>
      </c>
      <c r="AF22" s="39">
        <f t="shared" si="8"/>
        <v>17</v>
      </c>
      <c r="AG22" s="39">
        <v>16</v>
      </c>
      <c r="AH22" s="39">
        <v>1</v>
      </c>
      <c r="AI22" s="39">
        <v>1</v>
      </c>
      <c r="AJ22" s="20">
        <v>1</v>
      </c>
      <c r="AK22" s="20"/>
    </row>
    <row r="23" ht="27" customHeight="1" spans="1:37">
      <c r="A23" s="51" t="s">
        <v>35</v>
      </c>
      <c r="B23" s="39">
        <f t="shared" si="0"/>
        <v>1240.11</v>
      </c>
      <c r="C23" s="39">
        <v>0</v>
      </c>
      <c r="D23" s="39">
        <v>0</v>
      </c>
      <c r="E23" s="39">
        <f t="shared" si="1"/>
        <v>766.19</v>
      </c>
      <c r="F23" s="39">
        <v>326.87</v>
      </c>
      <c r="G23" s="39">
        <v>439.32</v>
      </c>
      <c r="H23" s="39">
        <f t="shared" si="2"/>
        <v>473.92</v>
      </c>
      <c r="I23" s="39">
        <v>473.92</v>
      </c>
      <c r="J23" s="39">
        <v>40</v>
      </c>
      <c r="K23" s="39">
        <v>0</v>
      </c>
      <c r="L23" s="39">
        <v>126</v>
      </c>
      <c r="M23" s="39">
        <v>174.79</v>
      </c>
      <c r="N23" s="39">
        <f t="shared" si="3"/>
        <v>1242.51</v>
      </c>
      <c r="O23" s="39">
        <v>0</v>
      </c>
      <c r="P23" s="39">
        <v>0</v>
      </c>
      <c r="Q23" s="39">
        <f t="shared" si="4"/>
        <v>863.75</v>
      </c>
      <c r="R23" s="39">
        <v>381.29</v>
      </c>
      <c r="S23" s="39">
        <v>482.46</v>
      </c>
      <c r="T23" s="39">
        <f t="shared" si="5"/>
        <v>378.76</v>
      </c>
      <c r="U23" s="39">
        <v>378.76</v>
      </c>
      <c r="V23" s="39">
        <v>36.56</v>
      </c>
      <c r="W23" s="39">
        <v>0</v>
      </c>
      <c r="X23" s="39">
        <v>148.7</v>
      </c>
      <c r="Y23" s="39">
        <v>65.06</v>
      </c>
      <c r="Z23" s="39">
        <f t="shared" si="6"/>
        <v>1021.37</v>
      </c>
      <c r="AA23" s="39">
        <v>0</v>
      </c>
      <c r="AB23" s="39">
        <v>0</v>
      </c>
      <c r="AC23" s="39">
        <f t="shared" si="7"/>
        <v>581.13</v>
      </c>
      <c r="AD23" s="39">
        <v>128.52</v>
      </c>
      <c r="AE23" s="39">
        <v>452.61</v>
      </c>
      <c r="AF23" s="39">
        <f t="shared" si="8"/>
        <v>440.24</v>
      </c>
      <c r="AG23" s="39">
        <v>438.74</v>
      </c>
      <c r="AH23" s="39">
        <v>38.28</v>
      </c>
      <c r="AI23" s="39">
        <v>1.5</v>
      </c>
      <c r="AJ23" s="20">
        <v>145.63</v>
      </c>
      <c r="AK23" s="20">
        <v>197.76</v>
      </c>
    </row>
    <row r="24" ht="27" customHeight="1" spans="1:37">
      <c r="A24" s="51" t="s">
        <v>36</v>
      </c>
      <c r="B24" s="39">
        <f t="shared" si="0"/>
        <v>93.06</v>
      </c>
      <c r="C24" s="39">
        <v>4.65</v>
      </c>
      <c r="D24" s="39">
        <v>0</v>
      </c>
      <c r="E24" s="39">
        <f t="shared" si="1"/>
        <v>21.03</v>
      </c>
      <c r="F24" s="39">
        <v>0</v>
      </c>
      <c r="G24" s="39">
        <v>21.03</v>
      </c>
      <c r="H24" s="39">
        <f t="shared" si="2"/>
        <v>67.38</v>
      </c>
      <c r="I24" s="39">
        <v>67.38</v>
      </c>
      <c r="J24" s="39">
        <v>6</v>
      </c>
      <c r="K24" s="39">
        <v>0</v>
      </c>
      <c r="L24" s="39">
        <v>12</v>
      </c>
      <c r="M24" s="39">
        <v>75.52</v>
      </c>
      <c r="N24" s="39">
        <f t="shared" si="3"/>
        <v>78.9285</v>
      </c>
      <c r="O24" s="39">
        <v>0</v>
      </c>
      <c r="P24" s="39">
        <v>0</v>
      </c>
      <c r="Q24" s="39">
        <f t="shared" si="4"/>
        <v>14.08</v>
      </c>
      <c r="R24" s="39">
        <v>0</v>
      </c>
      <c r="S24" s="39">
        <v>14.08</v>
      </c>
      <c r="T24" s="39">
        <f t="shared" si="5"/>
        <v>64.8485</v>
      </c>
      <c r="U24" s="39">
        <v>64.8485</v>
      </c>
      <c r="V24" s="39">
        <v>0</v>
      </c>
      <c r="W24" s="39">
        <v>0</v>
      </c>
      <c r="X24" s="39">
        <v>16.5764</v>
      </c>
      <c r="Y24" s="39">
        <v>68.989</v>
      </c>
      <c r="Z24" s="39">
        <f t="shared" si="6"/>
        <v>101.5171</v>
      </c>
      <c r="AA24" s="39">
        <v>0</v>
      </c>
      <c r="AB24" s="39">
        <v>0</v>
      </c>
      <c r="AC24" s="39">
        <f t="shared" si="7"/>
        <v>22.8479</v>
      </c>
      <c r="AD24" s="39">
        <v>0</v>
      </c>
      <c r="AE24" s="39">
        <v>22.8479</v>
      </c>
      <c r="AF24" s="39">
        <f t="shared" si="8"/>
        <v>78.6692</v>
      </c>
      <c r="AG24" s="39">
        <v>78.6692</v>
      </c>
      <c r="AH24" s="39">
        <v>0</v>
      </c>
      <c r="AI24" s="39">
        <v>0</v>
      </c>
      <c r="AJ24" s="20">
        <v>26.4321</v>
      </c>
      <c r="AK24" s="20">
        <v>68.08</v>
      </c>
    </row>
    <row r="25" customFormat="1" ht="24" customHeight="1" spans="1:37">
      <c r="A25" s="44" t="s">
        <v>37</v>
      </c>
      <c r="B25" s="39">
        <f t="shared" si="0"/>
        <v>127.19</v>
      </c>
      <c r="C25" s="20">
        <v>0</v>
      </c>
      <c r="D25" s="47">
        <v>0</v>
      </c>
      <c r="E25" s="39">
        <f t="shared" si="1"/>
        <v>60.73</v>
      </c>
      <c r="F25" s="47">
        <v>0</v>
      </c>
      <c r="G25" s="47">
        <v>60.73</v>
      </c>
      <c r="H25" s="39">
        <f t="shared" si="2"/>
        <v>66.46</v>
      </c>
      <c r="I25" s="47">
        <v>66.46</v>
      </c>
      <c r="J25" s="47">
        <v>0</v>
      </c>
      <c r="K25" s="20">
        <v>0</v>
      </c>
      <c r="L25" s="20">
        <v>6</v>
      </c>
      <c r="M25" s="20">
        <v>11</v>
      </c>
      <c r="N25" s="39">
        <f t="shared" si="3"/>
        <v>123.5853</v>
      </c>
      <c r="O25" s="20">
        <v>0</v>
      </c>
      <c r="P25" s="20">
        <v>0</v>
      </c>
      <c r="Q25" s="39">
        <f t="shared" si="4"/>
        <v>43.919</v>
      </c>
      <c r="R25" s="20">
        <v>0</v>
      </c>
      <c r="S25" s="20">
        <v>43.919</v>
      </c>
      <c r="T25" s="39">
        <f t="shared" si="5"/>
        <v>79.6663</v>
      </c>
      <c r="U25" s="20">
        <v>79.6663</v>
      </c>
      <c r="V25" s="20">
        <v>0</v>
      </c>
      <c r="W25" s="20">
        <v>0</v>
      </c>
      <c r="X25" s="20">
        <v>3.63</v>
      </c>
      <c r="Y25" s="20">
        <v>1.99</v>
      </c>
      <c r="Z25" s="39">
        <f t="shared" si="6"/>
        <v>119.5809</v>
      </c>
      <c r="AA25" s="7">
        <v>0</v>
      </c>
      <c r="AB25" s="7">
        <v>0</v>
      </c>
      <c r="AC25" s="39">
        <f t="shared" si="7"/>
        <v>54.29</v>
      </c>
      <c r="AD25" s="7">
        <v>0</v>
      </c>
      <c r="AE25" s="7">
        <v>54.29</v>
      </c>
      <c r="AF25" s="39">
        <f t="shared" si="8"/>
        <v>65.2909</v>
      </c>
      <c r="AG25" s="7">
        <v>65.2909</v>
      </c>
      <c r="AH25" s="7">
        <v>0</v>
      </c>
      <c r="AI25" s="46">
        <v>0</v>
      </c>
      <c r="AJ25" s="46">
        <v>0</v>
      </c>
      <c r="AK25" s="46">
        <v>6.6</v>
      </c>
    </row>
    <row r="26" ht="27" customHeight="1" spans="1:37">
      <c r="A26" s="51" t="s">
        <v>38</v>
      </c>
      <c r="B26" s="39">
        <f t="shared" si="0"/>
        <v>80.2</v>
      </c>
      <c r="C26" s="39"/>
      <c r="D26" s="39"/>
      <c r="E26" s="39">
        <f t="shared" si="1"/>
        <v>36.5</v>
      </c>
      <c r="F26" s="39"/>
      <c r="G26" s="39">
        <v>36.5</v>
      </c>
      <c r="H26" s="39">
        <f t="shared" si="2"/>
        <v>43.7</v>
      </c>
      <c r="I26" s="20">
        <v>43.7</v>
      </c>
      <c r="J26" s="20">
        <v>8.6</v>
      </c>
      <c r="K26" s="20"/>
      <c r="L26" s="20">
        <v>13.4</v>
      </c>
      <c r="M26" s="20">
        <v>13.8</v>
      </c>
      <c r="N26" s="39">
        <f t="shared" si="3"/>
        <v>56.75</v>
      </c>
      <c r="O26" s="20"/>
      <c r="P26" s="20"/>
      <c r="Q26" s="39">
        <f t="shared" si="4"/>
        <v>22.27</v>
      </c>
      <c r="R26" s="20"/>
      <c r="S26" s="20">
        <v>22.27</v>
      </c>
      <c r="T26" s="39">
        <f t="shared" si="5"/>
        <v>34.48</v>
      </c>
      <c r="U26" s="20">
        <v>34.48</v>
      </c>
      <c r="V26" s="20">
        <v>0</v>
      </c>
      <c r="W26" s="20"/>
      <c r="X26" s="20">
        <v>4.21</v>
      </c>
      <c r="Y26" s="20">
        <v>4.21</v>
      </c>
      <c r="Z26" s="39">
        <f t="shared" si="6"/>
        <v>62.98</v>
      </c>
      <c r="AA26" s="20"/>
      <c r="AB26" s="20"/>
      <c r="AC26" s="39">
        <f t="shared" si="7"/>
        <v>24.94</v>
      </c>
      <c r="AD26" s="20"/>
      <c r="AE26" s="20">
        <v>24.94</v>
      </c>
      <c r="AF26" s="39">
        <f t="shared" si="8"/>
        <v>38.04</v>
      </c>
      <c r="AG26" s="20">
        <v>38.04</v>
      </c>
      <c r="AH26" s="20">
        <v>0</v>
      </c>
      <c r="AI26" s="20"/>
      <c r="AJ26" s="20">
        <v>4.82</v>
      </c>
      <c r="AK26" s="20">
        <v>9.06</v>
      </c>
    </row>
    <row r="27" ht="27" customHeight="1" spans="1:37">
      <c r="A27" s="51" t="s">
        <v>39</v>
      </c>
      <c r="B27" s="39">
        <f t="shared" si="0"/>
        <v>239.62</v>
      </c>
      <c r="C27" s="39"/>
      <c r="D27" s="39"/>
      <c r="E27" s="39">
        <f t="shared" si="1"/>
        <v>174.72</v>
      </c>
      <c r="F27" s="39"/>
      <c r="G27" s="39">
        <v>174.72</v>
      </c>
      <c r="H27" s="39">
        <f t="shared" si="2"/>
        <v>64.9</v>
      </c>
      <c r="I27" s="20">
        <v>64.9</v>
      </c>
      <c r="J27" s="20">
        <v>115.95</v>
      </c>
      <c r="K27" s="20"/>
      <c r="L27" s="20">
        <v>95.38</v>
      </c>
      <c r="M27" s="20">
        <v>77.99</v>
      </c>
      <c r="N27" s="39">
        <f t="shared" si="3"/>
        <v>265.36</v>
      </c>
      <c r="O27" s="20"/>
      <c r="P27" s="20"/>
      <c r="Q27" s="39">
        <f t="shared" si="4"/>
        <v>217.87</v>
      </c>
      <c r="R27" s="20">
        <v>50.04</v>
      </c>
      <c r="S27" s="20">
        <v>167.83</v>
      </c>
      <c r="T27" s="39">
        <f t="shared" si="5"/>
        <v>47.49</v>
      </c>
      <c r="U27" s="20">
        <v>47.49</v>
      </c>
      <c r="V27" s="20">
        <v>40.88</v>
      </c>
      <c r="W27" s="20"/>
      <c r="X27" s="20">
        <v>5.5</v>
      </c>
      <c r="Y27" s="20">
        <v>20.56</v>
      </c>
      <c r="Z27" s="39">
        <f t="shared" si="6"/>
        <v>267.44</v>
      </c>
      <c r="AA27" s="20"/>
      <c r="AB27" s="20"/>
      <c r="AC27" s="39">
        <f t="shared" si="7"/>
        <v>183.24</v>
      </c>
      <c r="AD27" s="20">
        <v>29.88</v>
      </c>
      <c r="AE27" s="20">
        <v>153.36</v>
      </c>
      <c r="AF27" s="39">
        <f t="shared" si="8"/>
        <v>84.2</v>
      </c>
      <c r="AG27" s="20">
        <v>84.2</v>
      </c>
      <c r="AH27" s="20">
        <v>43.92</v>
      </c>
      <c r="AI27" s="20"/>
      <c r="AJ27" s="20">
        <v>10.69</v>
      </c>
      <c r="AK27" s="20">
        <v>15.86</v>
      </c>
    </row>
    <row r="28" ht="27" customHeight="1" spans="1:37">
      <c r="A28" s="51" t="s">
        <v>40</v>
      </c>
      <c r="B28" s="39">
        <f t="shared" si="0"/>
        <v>44.3</v>
      </c>
      <c r="C28" s="39"/>
      <c r="D28" s="39"/>
      <c r="E28" s="39">
        <f t="shared" si="1"/>
        <v>15.6</v>
      </c>
      <c r="F28" s="39"/>
      <c r="G28" s="39">
        <v>15.6</v>
      </c>
      <c r="H28" s="39">
        <f t="shared" si="2"/>
        <v>28.7</v>
      </c>
      <c r="I28" s="20">
        <v>28.7</v>
      </c>
      <c r="J28" s="20"/>
      <c r="K28" s="20"/>
      <c r="L28" s="20"/>
      <c r="M28" s="20"/>
      <c r="N28" s="39">
        <f t="shared" si="3"/>
        <v>73.98</v>
      </c>
      <c r="O28" s="20"/>
      <c r="P28" s="20"/>
      <c r="Q28" s="39">
        <f t="shared" si="4"/>
        <v>26.75</v>
      </c>
      <c r="R28" s="20"/>
      <c r="S28" s="20">
        <v>26.75</v>
      </c>
      <c r="T28" s="39">
        <f t="shared" si="5"/>
        <v>47.23</v>
      </c>
      <c r="U28" s="20">
        <v>47.23</v>
      </c>
      <c r="V28" s="20"/>
      <c r="W28" s="20"/>
      <c r="X28" s="20">
        <v>0.45</v>
      </c>
      <c r="Y28" s="20">
        <v>5</v>
      </c>
      <c r="Z28" s="39">
        <f t="shared" si="6"/>
        <v>58.74</v>
      </c>
      <c r="AA28" s="20"/>
      <c r="AB28" s="20"/>
      <c r="AC28" s="39">
        <f t="shared" si="7"/>
        <v>22.27</v>
      </c>
      <c r="AD28" s="20"/>
      <c r="AE28" s="20">
        <v>22.27</v>
      </c>
      <c r="AF28" s="39">
        <f t="shared" si="8"/>
        <v>36.47</v>
      </c>
      <c r="AG28" s="20">
        <v>36.47</v>
      </c>
      <c r="AH28" s="20"/>
      <c r="AI28" s="20"/>
      <c r="AJ28" s="20">
        <v>0.52</v>
      </c>
      <c r="AK28" s="20"/>
    </row>
    <row r="29" ht="27" customHeight="1" spans="1:37">
      <c r="A29" s="51" t="s">
        <v>41</v>
      </c>
      <c r="B29" s="39">
        <f>SUM(B8:B28)</f>
        <v>2322</v>
      </c>
      <c r="C29" s="39">
        <f t="shared" ref="C29:AK29" si="9">SUM(C8:C28)</f>
        <v>4.65</v>
      </c>
      <c r="D29" s="39">
        <f t="shared" si="9"/>
        <v>0</v>
      </c>
      <c r="E29" s="39">
        <f t="shared" si="9"/>
        <v>1292.32</v>
      </c>
      <c r="F29" s="39">
        <f t="shared" si="9"/>
        <v>376.85</v>
      </c>
      <c r="G29" s="39">
        <f t="shared" si="9"/>
        <v>915.47</v>
      </c>
      <c r="H29" s="39">
        <f t="shared" si="9"/>
        <v>1025.03</v>
      </c>
      <c r="I29" s="39">
        <f t="shared" si="9"/>
        <v>1025.03</v>
      </c>
      <c r="J29" s="39">
        <f t="shared" si="9"/>
        <v>182.1</v>
      </c>
      <c r="K29" s="39">
        <f t="shared" si="9"/>
        <v>0</v>
      </c>
      <c r="L29" s="39">
        <f t="shared" si="9"/>
        <v>261.58</v>
      </c>
      <c r="M29" s="39">
        <f t="shared" si="9"/>
        <v>359.9</v>
      </c>
      <c r="N29" s="39">
        <f t="shared" si="9"/>
        <v>2283.8238</v>
      </c>
      <c r="O29" s="39">
        <f t="shared" si="9"/>
        <v>0</v>
      </c>
      <c r="P29" s="39">
        <f t="shared" si="9"/>
        <v>0</v>
      </c>
      <c r="Q29" s="39">
        <f t="shared" si="9"/>
        <v>1383.579</v>
      </c>
      <c r="R29" s="39">
        <f t="shared" si="9"/>
        <v>481.38</v>
      </c>
      <c r="S29" s="39">
        <f t="shared" si="9"/>
        <v>902.199</v>
      </c>
      <c r="T29" s="39">
        <f t="shared" si="9"/>
        <v>900.2448</v>
      </c>
      <c r="U29" s="39">
        <f t="shared" si="9"/>
        <v>900.2448</v>
      </c>
      <c r="V29" s="39">
        <f t="shared" si="9"/>
        <v>89.04</v>
      </c>
      <c r="W29" s="39">
        <f t="shared" si="9"/>
        <v>0</v>
      </c>
      <c r="X29" s="39">
        <f t="shared" si="9"/>
        <v>184.1664</v>
      </c>
      <c r="Y29" s="39">
        <f t="shared" si="9"/>
        <v>169.379</v>
      </c>
      <c r="Z29" s="39">
        <f t="shared" si="9"/>
        <v>2107.768</v>
      </c>
      <c r="AA29" s="39">
        <f t="shared" si="9"/>
        <v>0</v>
      </c>
      <c r="AB29" s="39">
        <f t="shared" si="9"/>
        <v>0</v>
      </c>
      <c r="AC29" s="39">
        <f t="shared" si="9"/>
        <v>1086.1379</v>
      </c>
      <c r="AD29" s="39">
        <f t="shared" si="9"/>
        <v>205.5</v>
      </c>
      <c r="AE29" s="39">
        <f t="shared" si="9"/>
        <v>880.6379</v>
      </c>
      <c r="AF29" s="39">
        <f t="shared" si="9"/>
        <v>1021.6301</v>
      </c>
      <c r="AG29" s="39">
        <f t="shared" si="9"/>
        <v>1019.1301</v>
      </c>
      <c r="AH29" s="39">
        <f t="shared" si="9"/>
        <v>94.85</v>
      </c>
      <c r="AI29" s="39">
        <f t="shared" si="9"/>
        <v>2.5</v>
      </c>
      <c r="AJ29" s="39">
        <f t="shared" si="9"/>
        <v>191.3321</v>
      </c>
      <c r="AK29" s="39">
        <f t="shared" si="9"/>
        <v>300.07</v>
      </c>
    </row>
    <row r="30" ht="27" customHeight="1" spans="2:37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ht="27" customHeight="1" spans="1:37">
      <c r="A31" s="25"/>
      <c r="B31" s="40"/>
      <c r="C31" s="40"/>
      <c r="D31" s="40"/>
      <c r="E31" s="52"/>
      <c r="F31" s="52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52"/>
      <c r="U31" s="52"/>
      <c r="V31" s="40"/>
      <c r="W31" s="40"/>
      <c r="X31" s="52"/>
      <c r="Y31" s="52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ht="27" customHeight="1" spans="1:37">
      <c r="A32" s="23" t="s">
        <v>42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7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ht="27" customHeight="1" spans="1:37">
      <c r="A33" s="24" t="s">
        <v>43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ht="27" customHeight="1" spans="1:37">
      <c r="A34" s="25" t="s">
        <v>44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8"/>
      <c r="Z34" s="27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ht="27" customHeight="1" spans="1:1">
      <c r="A35" s="26" t="s">
        <v>45</v>
      </c>
    </row>
    <row r="36" ht="27" customHeight="1"/>
  </sheetData>
  <mergeCells count="54">
    <mergeCell ref="A1:AK1"/>
    <mergeCell ref="AG2:AK2"/>
    <mergeCell ref="B3:M3"/>
    <mergeCell ref="N3:Y3"/>
    <mergeCell ref="Z3:AK3"/>
    <mergeCell ref="B4:K4"/>
    <mergeCell ref="N4:W4"/>
    <mergeCell ref="Z4:AI4"/>
    <mergeCell ref="C5:D5"/>
    <mergeCell ref="E5:G5"/>
    <mergeCell ref="H5:K5"/>
    <mergeCell ref="O5:P5"/>
    <mergeCell ref="Q5:S5"/>
    <mergeCell ref="T5:W5"/>
    <mergeCell ref="AA5:AB5"/>
    <mergeCell ref="AC5:AE5"/>
    <mergeCell ref="AF5:AI5"/>
    <mergeCell ref="I6:J6"/>
    <mergeCell ref="U6:V6"/>
    <mergeCell ref="AG6:AH6"/>
    <mergeCell ref="A32:Y32"/>
    <mergeCell ref="A33:AK33"/>
    <mergeCell ref="A34:X34"/>
    <mergeCell ref="A3:A7"/>
    <mergeCell ref="B5:B7"/>
    <mergeCell ref="C6:C7"/>
    <mergeCell ref="D6:D7"/>
    <mergeCell ref="E6:E7"/>
    <mergeCell ref="F6:F7"/>
    <mergeCell ref="G6:G7"/>
    <mergeCell ref="H6:H7"/>
    <mergeCell ref="K6:K7"/>
    <mergeCell ref="L4:L7"/>
    <mergeCell ref="M4:M7"/>
    <mergeCell ref="N5:N7"/>
    <mergeCell ref="O6:O7"/>
    <mergeCell ref="P6:P7"/>
    <mergeCell ref="Q6:Q7"/>
    <mergeCell ref="R6:R7"/>
    <mergeCell ref="S6:S7"/>
    <mergeCell ref="T6:T7"/>
    <mergeCell ref="W6:W7"/>
    <mergeCell ref="X4:X7"/>
    <mergeCell ref="Y4:Y7"/>
    <mergeCell ref="Z5:Z7"/>
    <mergeCell ref="AA6:AA7"/>
    <mergeCell ref="AB6:AB7"/>
    <mergeCell ref="AC6:AC7"/>
    <mergeCell ref="AD6:AD7"/>
    <mergeCell ref="AE6:AE7"/>
    <mergeCell ref="AF6:AF7"/>
    <mergeCell ref="AI6:AI7"/>
    <mergeCell ref="AJ4:AJ7"/>
    <mergeCell ref="AK4:AK7"/>
  </mergeCells>
  <pageMargins left="0.748031496062992" right="0.748031496062992" top="0.984251968503937" bottom="0.984251968503937" header="0.511811023622047" footer="0.511811023622047"/>
  <pageSetup paperSize="9" scale="4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5"/>
  <sheetViews>
    <sheetView topLeftCell="A22" workbookViewId="0">
      <selection activeCell="C22" sqref="C22"/>
    </sheetView>
  </sheetViews>
  <sheetFormatPr defaultColWidth="10" defaultRowHeight="12.9"/>
  <cols>
    <col min="1" max="1" width="13.2477064220183" style="5" customWidth="1"/>
    <col min="2" max="2" width="7.24770642201835" style="6" customWidth="1"/>
    <col min="3" max="3" width="4.87155963302752" style="7" customWidth="1"/>
    <col min="4" max="4" width="7.87155963302752" style="6" customWidth="1"/>
    <col min="5" max="5" width="7.62385321100917" style="6" customWidth="1"/>
    <col min="6" max="6" width="8.24770642201835" style="6" customWidth="1"/>
    <col min="7" max="7" width="8.62385321100917" style="6" customWidth="1"/>
    <col min="8" max="8" width="7" style="6" customWidth="1"/>
    <col min="9" max="9" width="7.12844036697248" style="6" customWidth="1"/>
    <col min="10" max="10" width="9.62385321100917" style="6" customWidth="1"/>
    <col min="11" max="11" width="6.37614678899083" style="7" customWidth="1"/>
    <col min="12" max="12" width="8.24770642201835" style="7" customWidth="1"/>
    <col min="13" max="13" width="6.62385321100917" style="7" customWidth="1"/>
    <col min="14" max="14" width="7.62385321100917" style="6" customWidth="1"/>
    <col min="15" max="15" width="7.87155963302752" style="7" customWidth="1"/>
    <col min="16" max="16" width="7.75229357798165" style="7" customWidth="1"/>
    <col min="17" max="17" width="8.37614678899082" style="7" customWidth="1"/>
    <col min="18" max="19" width="9.62385321100917" style="7" customWidth="1"/>
    <col min="20" max="20" width="7.87155963302752" style="7" customWidth="1"/>
    <col min="21" max="23" width="9.62385321100917" style="7" customWidth="1"/>
    <col min="24" max="24" width="9.24770642201835" style="7" customWidth="1"/>
    <col min="25" max="25" width="9.62385321100917" style="7" customWidth="1"/>
    <col min="26" max="16384" width="10" style="7"/>
  </cols>
  <sheetData>
    <row r="1" s="1" customFormat="1" ht="24.45" spans="1:256">
      <c r="A1" s="8" t="s">
        <v>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="1" customFormat="1" ht="12" customHeight="1" spans="1:256">
      <c r="A2" s="5"/>
      <c r="B2" s="5"/>
      <c r="D2" s="5"/>
      <c r="E2" s="5"/>
      <c r="F2" s="5"/>
      <c r="G2" s="5"/>
      <c r="H2" s="5"/>
      <c r="I2" s="5"/>
      <c r="J2" s="5"/>
      <c r="N2" s="5"/>
      <c r="Y2" s="29" t="s">
        <v>1</v>
      </c>
      <c r="Z2" s="30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="2" customFormat="1" ht="24" customHeight="1" spans="1:256">
      <c r="A3" s="9"/>
      <c r="B3" s="10" t="s">
        <v>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5"/>
      <c r="N3" s="10" t="s">
        <v>5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5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20.1" customHeight="1" spans="1:256">
      <c r="A4" s="12" t="s">
        <v>2</v>
      </c>
      <c r="B4" s="10" t="s">
        <v>6</v>
      </c>
      <c r="C4" s="11"/>
      <c r="D4" s="11"/>
      <c r="E4" s="11"/>
      <c r="F4" s="11"/>
      <c r="G4" s="11"/>
      <c r="H4" s="11"/>
      <c r="I4" s="11"/>
      <c r="J4" s="11"/>
      <c r="K4" s="15"/>
      <c r="L4" s="17" t="s">
        <v>7</v>
      </c>
      <c r="M4" s="17" t="s">
        <v>8</v>
      </c>
      <c r="N4" s="10" t="s">
        <v>6</v>
      </c>
      <c r="O4" s="11"/>
      <c r="P4" s="11"/>
      <c r="Q4" s="11"/>
      <c r="R4" s="11"/>
      <c r="S4" s="11"/>
      <c r="T4" s="11"/>
      <c r="U4" s="11"/>
      <c r="V4" s="11"/>
      <c r="W4" s="15"/>
      <c r="X4" s="17" t="s">
        <v>7</v>
      </c>
      <c r="Y4" s="17" t="s">
        <v>8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="3" customFormat="1" ht="39.95" customHeight="1" spans="1:256">
      <c r="A5" s="13"/>
      <c r="B5" s="14" t="s">
        <v>9</v>
      </c>
      <c r="C5" s="10" t="s">
        <v>10</v>
      </c>
      <c r="D5" s="15"/>
      <c r="E5" s="10" t="s">
        <v>11</v>
      </c>
      <c r="F5" s="11"/>
      <c r="G5" s="15"/>
      <c r="H5" s="10" t="s">
        <v>12</v>
      </c>
      <c r="I5" s="11"/>
      <c r="J5" s="11"/>
      <c r="K5" s="15"/>
      <c r="L5" s="18"/>
      <c r="M5" s="18"/>
      <c r="N5" s="14" t="s">
        <v>9</v>
      </c>
      <c r="O5" s="10" t="s">
        <v>10</v>
      </c>
      <c r="P5" s="15"/>
      <c r="Q5" s="10" t="s">
        <v>11</v>
      </c>
      <c r="R5" s="11"/>
      <c r="S5" s="15"/>
      <c r="T5" s="10" t="s">
        <v>12</v>
      </c>
      <c r="U5" s="11"/>
      <c r="V5" s="11"/>
      <c r="W5" s="15"/>
      <c r="X5" s="18"/>
      <c r="Y5" s="18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="3" customFormat="1" ht="21.95" customHeight="1" spans="1:256">
      <c r="A6" s="13"/>
      <c r="B6" s="16"/>
      <c r="C6" s="17" t="s">
        <v>13</v>
      </c>
      <c r="D6" s="17" t="s">
        <v>14</v>
      </c>
      <c r="E6" s="17" t="s">
        <v>13</v>
      </c>
      <c r="F6" s="17" t="s">
        <v>15</v>
      </c>
      <c r="G6" s="17" t="s">
        <v>16</v>
      </c>
      <c r="H6" s="17" t="s">
        <v>13</v>
      </c>
      <c r="I6" s="10" t="s">
        <v>17</v>
      </c>
      <c r="J6" s="15"/>
      <c r="K6" s="17" t="s">
        <v>18</v>
      </c>
      <c r="L6" s="18"/>
      <c r="M6" s="18"/>
      <c r="N6" s="16"/>
      <c r="O6" s="17" t="s">
        <v>13</v>
      </c>
      <c r="P6" s="17" t="s">
        <v>14</v>
      </c>
      <c r="Q6" s="17" t="s">
        <v>13</v>
      </c>
      <c r="R6" s="17" t="s">
        <v>15</v>
      </c>
      <c r="S6" s="17" t="s">
        <v>16</v>
      </c>
      <c r="T6" s="17" t="s">
        <v>13</v>
      </c>
      <c r="U6" s="10" t="s">
        <v>17</v>
      </c>
      <c r="V6" s="15"/>
      <c r="W6" s="17" t="s">
        <v>18</v>
      </c>
      <c r="X6" s="18"/>
      <c r="Y6" s="18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="3" customFormat="1" ht="51" customHeight="1" spans="1:256">
      <c r="A7" s="13"/>
      <c r="B7" s="16"/>
      <c r="C7" s="18"/>
      <c r="D7" s="18"/>
      <c r="E7" s="18"/>
      <c r="F7" s="18"/>
      <c r="G7" s="18"/>
      <c r="H7" s="18"/>
      <c r="I7" s="17"/>
      <c r="J7" s="17" t="s">
        <v>19</v>
      </c>
      <c r="K7" s="18"/>
      <c r="L7" s="18"/>
      <c r="M7" s="18"/>
      <c r="N7" s="16"/>
      <c r="O7" s="18"/>
      <c r="P7" s="18"/>
      <c r="Q7" s="18"/>
      <c r="R7" s="18"/>
      <c r="S7" s="18"/>
      <c r="T7" s="18"/>
      <c r="U7" s="17"/>
      <c r="V7" s="17" t="s">
        <v>19</v>
      </c>
      <c r="W7" s="18"/>
      <c r="X7" s="18"/>
      <c r="Y7" s="18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ht="24" customHeight="1" spans="1:25">
      <c r="A8" s="44" t="s">
        <v>20</v>
      </c>
      <c r="B8" s="45">
        <f>C8+E8+H8</f>
        <v>34.45</v>
      </c>
      <c r="C8" s="46"/>
      <c r="D8" s="45"/>
      <c r="E8" s="45">
        <f>F8+G8</f>
        <v>19.74</v>
      </c>
      <c r="F8" s="45">
        <v>14.98</v>
      </c>
      <c r="G8" s="45">
        <v>4.76</v>
      </c>
      <c r="H8" s="45">
        <f>I8+K8</f>
        <v>14.71</v>
      </c>
      <c r="I8" s="45">
        <v>14.71</v>
      </c>
      <c r="J8" s="45"/>
      <c r="K8" s="46"/>
      <c r="L8" s="46"/>
      <c r="M8" s="46"/>
      <c r="N8" s="45">
        <f>O8+Q8+T8</f>
        <v>39.2</v>
      </c>
      <c r="O8" s="46"/>
      <c r="P8" s="46"/>
      <c r="Q8" s="46">
        <f>R8+S8</f>
        <v>7.8</v>
      </c>
      <c r="R8" s="46"/>
      <c r="S8" s="46">
        <v>7.8</v>
      </c>
      <c r="T8" s="46">
        <f>U8+W8</f>
        <v>31.4</v>
      </c>
      <c r="U8" s="46">
        <v>31.4</v>
      </c>
      <c r="V8" s="46"/>
      <c r="W8" s="46"/>
      <c r="X8" s="20"/>
      <c r="Y8" s="20"/>
    </row>
    <row r="9" ht="24" customHeight="1" spans="1:25">
      <c r="A9" s="44" t="s">
        <v>21</v>
      </c>
      <c r="B9" s="45">
        <f t="shared" ref="B9:B28" si="0">C9+E9+H9</f>
        <v>34.3</v>
      </c>
      <c r="C9" s="46">
        <v>0</v>
      </c>
      <c r="D9" s="45">
        <v>0</v>
      </c>
      <c r="E9" s="45">
        <f t="shared" ref="E9:E28" si="1">F9+G9</f>
        <v>6.8</v>
      </c>
      <c r="F9" s="45">
        <v>0</v>
      </c>
      <c r="G9" s="45">
        <v>6.8</v>
      </c>
      <c r="H9" s="45">
        <f t="shared" ref="H9:H28" si="2">I9+K9</f>
        <v>27.5</v>
      </c>
      <c r="I9" s="45">
        <v>27.5</v>
      </c>
      <c r="J9" s="45">
        <v>0</v>
      </c>
      <c r="K9" s="46">
        <v>0</v>
      </c>
      <c r="L9" s="46">
        <v>0</v>
      </c>
      <c r="M9" s="46">
        <v>0</v>
      </c>
      <c r="N9" s="45">
        <f t="shared" ref="N9:N28" si="3">O9+Q9+T9</f>
        <v>34.7</v>
      </c>
      <c r="O9" s="46">
        <v>0</v>
      </c>
      <c r="P9" s="46">
        <v>0</v>
      </c>
      <c r="Q9" s="46">
        <f t="shared" ref="Q9:Q28" si="4">R9+S9</f>
        <v>7</v>
      </c>
      <c r="R9" s="46">
        <v>0</v>
      </c>
      <c r="S9" s="46">
        <v>7</v>
      </c>
      <c r="T9" s="46">
        <f t="shared" ref="T9:T28" si="5">U9+W9</f>
        <v>27.7</v>
      </c>
      <c r="U9" s="46">
        <v>27.7</v>
      </c>
      <c r="V9" s="46">
        <v>0</v>
      </c>
      <c r="W9" s="46">
        <v>0</v>
      </c>
      <c r="X9" s="20">
        <v>0</v>
      </c>
      <c r="Y9" s="20">
        <v>0</v>
      </c>
    </row>
    <row r="10" ht="24" customHeight="1" spans="1:25">
      <c r="A10" s="44" t="s">
        <v>22</v>
      </c>
      <c r="B10" s="45">
        <f t="shared" si="0"/>
        <v>9.75</v>
      </c>
      <c r="C10" s="46">
        <v>0</v>
      </c>
      <c r="D10" s="45">
        <v>0</v>
      </c>
      <c r="E10" s="45">
        <f t="shared" si="1"/>
        <v>9.75</v>
      </c>
      <c r="F10" s="45">
        <v>0</v>
      </c>
      <c r="G10" s="45">
        <v>9.75</v>
      </c>
      <c r="H10" s="45">
        <f t="shared" si="2"/>
        <v>0</v>
      </c>
      <c r="I10" s="45">
        <v>0</v>
      </c>
      <c r="J10" s="45">
        <v>11.6</v>
      </c>
      <c r="K10" s="46">
        <v>0</v>
      </c>
      <c r="L10" s="46">
        <v>0.15</v>
      </c>
      <c r="M10" s="46">
        <v>0.39</v>
      </c>
      <c r="N10" s="45">
        <f t="shared" si="3"/>
        <v>9.52</v>
      </c>
      <c r="O10" s="46">
        <v>0</v>
      </c>
      <c r="P10" s="46"/>
      <c r="Q10" s="46">
        <f t="shared" si="4"/>
        <v>9.52</v>
      </c>
      <c r="R10" s="46"/>
      <c r="S10" s="46">
        <v>9.52</v>
      </c>
      <c r="T10" s="46">
        <f t="shared" si="5"/>
        <v>0</v>
      </c>
      <c r="U10" s="46"/>
      <c r="V10" s="46">
        <v>11.65</v>
      </c>
      <c r="W10" s="46"/>
      <c r="X10" s="20">
        <v>0.3</v>
      </c>
      <c r="Y10" s="20">
        <v>0.45</v>
      </c>
    </row>
    <row r="11" ht="24" customHeight="1" spans="1:25">
      <c r="A11" s="44" t="s">
        <v>23</v>
      </c>
      <c r="B11" s="45">
        <f t="shared" si="0"/>
        <v>23</v>
      </c>
      <c r="C11" s="46"/>
      <c r="D11" s="45"/>
      <c r="E11" s="45">
        <f t="shared" si="1"/>
        <v>9</v>
      </c>
      <c r="F11" s="45"/>
      <c r="G11" s="45">
        <v>9</v>
      </c>
      <c r="H11" s="45">
        <f t="shared" si="2"/>
        <v>14</v>
      </c>
      <c r="I11" s="45">
        <v>14</v>
      </c>
      <c r="J11" s="45"/>
      <c r="K11" s="46"/>
      <c r="L11" s="46"/>
      <c r="M11" s="46"/>
      <c r="N11" s="45">
        <f t="shared" si="3"/>
        <v>25</v>
      </c>
      <c r="O11" s="46"/>
      <c r="P11" s="46"/>
      <c r="Q11" s="46">
        <f t="shared" si="4"/>
        <v>10</v>
      </c>
      <c r="R11" s="46"/>
      <c r="S11" s="46">
        <v>10</v>
      </c>
      <c r="T11" s="46">
        <f t="shared" si="5"/>
        <v>15</v>
      </c>
      <c r="U11" s="46">
        <v>15</v>
      </c>
      <c r="V11" s="46"/>
      <c r="W11" s="46"/>
      <c r="X11" s="20"/>
      <c r="Y11" s="20"/>
    </row>
    <row r="12" ht="24" customHeight="1" spans="1:25">
      <c r="A12" s="44" t="s">
        <v>24</v>
      </c>
      <c r="B12" s="45">
        <f t="shared" si="0"/>
        <v>58.88</v>
      </c>
      <c r="C12" s="46"/>
      <c r="D12" s="45"/>
      <c r="E12" s="45">
        <f t="shared" si="1"/>
        <v>26.52</v>
      </c>
      <c r="F12" s="45"/>
      <c r="G12" s="45">
        <v>26.52</v>
      </c>
      <c r="H12" s="45">
        <f t="shared" si="2"/>
        <v>32.36</v>
      </c>
      <c r="I12" s="45">
        <v>32.36</v>
      </c>
      <c r="J12" s="45"/>
      <c r="K12" s="46"/>
      <c r="L12" s="46"/>
      <c r="M12" s="46"/>
      <c r="N12" s="45">
        <f t="shared" si="3"/>
        <v>60.77</v>
      </c>
      <c r="O12" s="46"/>
      <c r="P12" s="46"/>
      <c r="Q12" s="46">
        <f t="shared" si="4"/>
        <v>27.91</v>
      </c>
      <c r="R12" s="46"/>
      <c r="S12" s="46">
        <v>27.91</v>
      </c>
      <c r="T12" s="46">
        <f t="shared" si="5"/>
        <v>32.86</v>
      </c>
      <c r="U12" s="46">
        <v>32.86</v>
      </c>
      <c r="V12" s="46"/>
      <c r="W12" s="46"/>
      <c r="X12" s="20"/>
      <c r="Y12" s="20"/>
    </row>
    <row r="13" ht="24" customHeight="1" spans="1:25">
      <c r="A13" s="44" t="s">
        <v>25</v>
      </c>
      <c r="B13" s="45">
        <f t="shared" si="0"/>
        <v>24.2</v>
      </c>
      <c r="C13" s="46"/>
      <c r="D13" s="45"/>
      <c r="E13" s="45">
        <f t="shared" si="1"/>
        <v>7.8</v>
      </c>
      <c r="F13" s="45"/>
      <c r="G13" s="45">
        <v>7.8</v>
      </c>
      <c r="H13" s="45">
        <f t="shared" si="2"/>
        <v>16.4</v>
      </c>
      <c r="I13" s="45">
        <v>16.4</v>
      </c>
      <c r="J13" s="45"/>
      <c r="K13" s="46"/>
      <c r="L13" s="46"/>
      <c r="M13" s="46"/>
      <c r="N13" s="45">
        <f t="shared" si="3"/>
        <v>24.3</v>
      </c>
      <c r="O13" s="46"/>
      <c r="P13" s="46"/>
      <c r="Q13" s="46">
        <f t="shared" si="4"/>
        <v>7.7</v>
      </c>
      <c r="R13" s="46"/>
      <c r="S13" s="46">
        <v>7.7</v>
      </c>
      <c r="T13" s="46">
        <f t="shared" si="5"/>
        <v>16.6</v>
      </c>
      <c r="U13" s="46">
        <v>16.6</v>
      </c>
      <c r="V13" s="46"/>
      <c r="W13" s="46"/>
      <c r="X13" s="20"/>
      <c r="Y13" s="20"/>
    </row>
    <row r="14" ht="24" customHeight="1" spans="1:25">
      <c r="A14" s="44" t="s">
        <v>26</v>
      </c>
      <c r="B14" s="45">
        <f t="shared" si="0"/>
        <v>38.1</v>
      </c>
      <c r="C14" s="46">
        <v>0</v>
      </c>
      <c r="D14" s="45">
        <v>0</v>
      </c>
      <c r="E14" s="45">
        <f t="shared" si="1"/>
        <v>7.4</v>
      </c>
      <c r="F14" s="45">
        <v>0</v>
      </c>
      <c r="G14" s="45">
        <v>7.4</v>
      </c>
      <c r="H14" s="45">
        <f t="shared" si="2"/>
        <v>30.7</v>
      </c>
      <c r="I14" s="45">
        <v>30.7</v>
      </c>
      <c r="J14" s="45">
        <v>0</v>
      </c>
      <c r="K14" s="46">
        <v>0</v>
      </c>
      <c r="L14" s="46">
        <v>0</v>
      </c>
      <c r="M14" s="46">
        <v>0</v>
      </c>
      <c r="N14" s="45">
        <f t="shared" si="3"/>
        <v>47.8</v>
      </c>
      <c r="O14" s="46">
        <v>0</v>
      </c>
      <c r="P14" s="46">
        <v>0</v>
      </c>
      <c r="Q14" s="46">
        <f t="shared" si="4"/>
        <v>16.9</v>
      </c>
      <c r="R14" s="46">
        <v>12.9</v>
      </c>
      <c r="S14" s="46">
        <v>4</v>
      </c>
      <c r="T14" s="46">
        <f t="shared" si="5"/>
        <v>30.9</v>
      </c>
      <c r="U14" s="46">
        <v>30.9</v>
      </c>
      <c r="V14" s="46">
        <v>0</v>
      </c>
      <c r="W14" s="46">
        <v>0</v>
      </c>
      <c r="X14" s="20">
        <v>0</v>
      </c>
      <c r="Y14" s="20">
        <v>0</v>
      </c>
    </row>
    <row r="15" ht="24" customHeight="1" spans="1:25">
      <c r="A15" s="44" t="s">
        <v>27</v>
      </c>
      <c r="B15" s="45">
        <f t="shared" si="0"/>
        <v>34.97</v>
      </c>
      <c r="C15" s="46"/>
      <c r="D15" s="45"/>
      <c r="E15" s="45">
        <f t="shared" si="1"/>
        <v>25.47</v>
      </c>
      <c r="F15" s="45">
        <v>20.27</v>
      </c>
      <c r="G15" s="45">
        <v>5.2</v>
      </c>
      <c r="H15" s="45">
        <f t="shared" si="2"/>
        <v>9.5</v>
      </c>
      <c r="I15" s="45">
        <v>9.5</v>
      </c>
      <c r="J15" s="45"/>
      <c r="K15" s="46"/>
      <c r="L15" s="46">
        <v>0.35</v>
      </c>
      <c r="M15" s="46">
        <v>0.28</v>
      </c>
      <c r="N15" s="45">
        <f t="shared" si="3"/>
        <v>33.99</v>
      </c>
      <c r="O15" s="46"/>
      <c r="P15" s="46"/>
      <c r="Q15" s="46">
        <f t="shared" si="4"/>
        <v>24.39</v>
      </c>
      <c r="R15" s="46">
        <v>20.2</v>
      </c>
      <c r="S15" s="46">
        <v>4.19</v>
      </c>
      <c r="T15" s="46">
        <f t="shared" si="5"/>
        <v>9.6</v>
      </c>
      <c r="U15" s="46">
        <v>9.6</v>
      </c>
      <c r="V15" s="46"/>
      <c r="W15" s="46"/>
      <c r="X15" s="20"/>
      <c r="Y15" s="20">
        <v>0.96</v>
      </c>
    </row>
    <row r="16" ht="24" customHeight="1" spans="1:25">
      <c r="A16" s="44" t="s">
        <v>28</v>
      </c>
      <c r="B16" s="45">
        <f t="shared" si="0"/>
        <v>35.5</v>
      </c>
      <c r="C16" s="46">
        <v>0</v>
      </c>
      <c r="D16" s="45">
        <v>0</v>
      </c>
      <c r="E16" s="45">
        <f t="shared" si="1"/>
        <v>12.36</v>
      </c>
      <c r="F16" s="45">
        <v>0</v>
      </c>
      <c r="G16" s="45">
        <v>12.36</v>
      </c>
      <c r="H16" s="45">
        <f t="shared" si="2"/>
        <v>23.14</v>
      </c>
      <c r="I16" s="45">
        <v>23.14</v>
      </c>
      <c r="J16" s="45">
        <v>0</v>
      </c>
      <c r="K16" s="46">
        <v>0</v>
      </c>
      <c r="L16" s="46">
        <v>1.04</v>
      </c>
      <c r="M16" s="46">
        <v>0.14</v>
      </c>
      <c r="N16" s="45">
        <f t="shared" si="3"/>
        <v>37.26</v>
      </c>
      <c r="O16" s="46">
        <v>0</v>
      </c>
      <c r="P16" s="46">
        <v>0</v>
      </c>
      <c r="Q16" s="46">
        <f t="shared" si="4"/>
        <v>12.4</v>
      </c>
      <c r="R16" s="46">
        <v>0</v>
      </c>
      <c r="S16" s="46">
        <v>12.4</v>
      </c>
      <c r="T16" s="46">
        <f t="shared" si="5"/>
        <v>24.86</v>
      </c>
      <c r="U16" s="46">
        <v>24.86</v>
      </c>
      <c r="V16" s="46">
        <v>0</v>
      </c>
      <c r="W16" s="46">
        <v>0</v>
      </c>
      <c r="X16" s="20">
        <v>0.74</v>
      </c>
      <c r="Y16" s="20">
        <v>0</v>
      </c>
    </row>
    <row r="17" ht="24" customHeight="1" spans="1:25">
      <c r="A17" s="44" t="s">
        <v>29</v>
      </c>
      <c r="B17" s="45">
        <f t="shared" si="0"/>
        <v>5</v>
      </c>
      <c r="C17" s="46"/>
      <c r="D17" s="45"/>
      <c r="E17" s="45">
        <f t="shared" si="1"/>
        <v>3</v>
      </c>
      <c r="F17" s="45"/>
      <c r="G17" s="45">
        <v>3</v>
      </c>
      <c r="H17" s="45">
        <f t="shared" si="2"/>
        <v>2</v>
      </c>
      <c r="I17" s="45">
        <v>2</v>
      </c>
      <c r="J17" s="45"/>
      <c r="K17" s="46"/>
      <c r="L17" s="46"/>
      <c r="M17" s="46"/>
      <c r="N17" s="45">
        <f t="shared" si="3"/>
        <v>5</v>
      </c>
      <c r="O17" s="46"/>
      <c r="P17" s="46"/>
      <c r="Q17" s="46">
        <f t="shared" si="4"/>
        <v>3</v>
      </c>
      <c r="R17" s="46"/>
      <c r="S17" s="46">
        <v>3</v>
      </c>
      <c r="T17" s="46">
        <f t="shared" si="5"/>
        <v>2</v>
      </c>
      <c r="U17" s="46">
        <v>2</v>
      </c>
      <c r="V17" s="46"/>
      <c r="W17" s="46"/>
      <c r="X17" s="20"/>
      <c r="Y17" s="20"/>
    </row>
    <row r="18" ht="24" customHeight="1" spans="1:25">
      <c r="A18" s="44" t="s">
        <v>30</v>
      </c>
      <c r="B18" s="45">
        <f t="shared" si="0"/>
        <v>6.8</v>
      </c>
      <c r="C18" s="46"/>
      <c r="D18" s="45"/>
      <c r="E18" s="45">
        <f t="shared" si="1"/>
        <v>3.9</v>
      </c>
      <c r="F18" s="45"/>
      <c r="G18" s="45">
        <v>3.9</v>
      </c>
      <c r="H18" s="45">
        <f t="shared" si="2"/>
        <v>2.9</v>
      </c>
      <c r="I18" s="45">
        <v>2.9</v>
      </c>
      <c r="J18" s="45"/>
      <c r="K18" s="46"/>
      <c r="L18" s="46"/>
      <c r="M18" s="46"/>
      <c r="N18" s="45">
        <f t="shared" si="3"/>
        <v>7</v>
      </c>
      <c r="O18" s="46"/>
      <c r="P18" s="46"/>
      <c r="Q18" s="46">
        <f t="shared" si="4"/>
        <v>4</v>
      </c>
      <c r="R18" s="46"/>
      <c r="S18" s="46">
        <v>4</v>
      </c>
      <c r="T18" s="46">
        <f t="shared" si="5"/>
        <v>3</v>
      </c>
      <c r="U18" s="46">
        <v>3</v>
      </c>
      <c r="V18" s="46"/>
      <c r="W18" s="46"/>
      <c r="X18" s="20"/>
      <c r="Y18" s="20"/>
    </row>
    <row r="19" ht="24" customHeight="1" spans="1:25">
      <c r="A19" s="44" t="s">
        <v>31</v>
      </c>
      <c r="B19" s="45">
        <f t="shared" si="0"/>
        <v>26</v>
      </c>
      <c r="C19" s="46"/>
      <c r="D19" s="45"/>
      <c r="E19" s="45">
        <f t="shared" si="1"/>
        <v>7</v>
      </c>
      <c r="F19" s="45"/>
      <c r="G19" s="45">
        <v>7</v>
      </c>
      <c r="H19" s="45">
        <f t="shared" si="2"/>
        <v>19</v>
      </c>
      <c r="I19" s="45">
        <v>19</v>
      </c>
      <c r="J19" s="45"/>
      <c r="K19" s="46"/>
      <c r="L19" s="46">
        <v>1</v>
      </c>
      <c r="M19" s="46"/>
      <c r="N19" s="45">
        <f t="shared" si="3"/>
        <v>28.5</v>
      </c>
      <c r="O19" s="46"/>
      <c r="P19" s="46"/>
      <c r="Q19" s="46">
        <f t="shared" si="4"/>
        <v>8.2</v>
      </c>
      <c r="R19" s="46"/>
      <c r="S19" s="46">
        <v>8.2</v>
      </c>
      <c r="T19" s="46">
        <f t="shared" si="5"/>
        <v>20.3</v>
      </c>
      <c r="U19" s="46">
        <v>20.3</v>
      </c>
      <c r="V19" s="46"/>
      <c r="W19" s="46"/>
      <c r="X19" s="20"/>
      <c r="Y19" s="20"/>
    </row>
    <row r="20" ht="24" customHeight="1" spans="1:25">
      <c r="A20" s="44" t="s">
        <v>32</v>
      </c>
      <c r="B20" s="45">
        <f t="shared" si="0"/>
        <v>29.16</v>
      </c>
      <c r="C20" s="46"/>
      <c r="D20" s="45"/>
      <c r="E20" s="45">
        <f t="shared" si="1"/>
        <v>7.2</v>
      </c>
      <c r="F20" s="45"/>
      <c r="G20" s="45">
        <v>7.2</v>
      </c>
      <c r="H20" s="45">
        <v>21.96</v>
      </c>
      <c r="I20" s="45">
        <v>21.96</v>
      </c>
      <c r="J20" s="45"/>
      <c r="K20" s="46"/>
      <c r="L20" s="46">
        <v>1</v>
      </c>
      <c r="M20" s="46">
        <v>0.96</v>
      </c>
      <c r="N20" s="45">
        <f t="shared" si="3"/>
        <v>8.3</v>
      </c>
      <c r="O20" s="46"/>
      <c r="P20" s="46"/>
      <c r="Q20" s="46">
        <f t="shared" si="4"/>
        <v>8.3</v>
      </c>
      <c r="R20" s="46"/>
      <c r="S20" s="46">
        <v>8.3</v>
      </c>
      <c r="T20" s="46">
        <f t="shared" si="5"/>
        <v>0</v>
      </c>
      <c r="U20" s="46"/>
      <c r="V20" s="46"/>
      <c r="W20" s="46"/>
      <c r="X20" s="20">
        <v>1.2</v>
      </c>
      <c r="Y20" s="20">
        <v>1.3</v>
      </c>
    </row>
    <row r="21" ht="24" customHeight="1" spans="1:25">
      <c r="A21" s="44" t="s">
        <v>33</v>
      </c>
      <c r="B21" s="45">
        <f t="shared" si="0"/>
        <v>38.6</v>
      </c>
      <c r="C21" s="46"/>
      <c r="D21" s="45"/>
      <c r="E21" s="45">
        <f t="shared" si="1"/>
        <v>14.2</v>
      </c>
      <c r="F21" s="45"/>
      <c r="G21" s="45">
        <v>14.2</v>
      </c>
      <c r="H21" s="45">
        <v>24.4</v>
      </c>
      <c r="I21" s="45">
        <v>24.4</v>
      </c>
      <c r="J21" s="45"/>
      <c r="K21" s="46"/>
      <c r="L21" s="46"/>
      <c r="M21" s="46"/>
      <c r="N21" s="45">
        <f t="shared" si="3"/>
        <v>38.8</v>
      </c>
      <c r="O21" s="46"/>
      <c r="P21" s="46"/>
      <c r="Q21" s="46">
        <f t="shared" si="4"/>
        <v>14.3</v>
      </c>
      <c r="R21" s="46"/>
      <c r="S21" s="46">
        <v>14.3</v>
      </c>
      <c r="T21" s="46">
        <f t="shared" si="5"/>
        <v>24.5</v>
      </c>
      <c r="U21" s="46">
        <v>24.5</v>
      </c>
      <c r="V21" s="46"/>
      <c r="W21" s="46"/>
      <c r="X21" s="20"/>
      <c r="Y21" s="20"/>
    </row>
    <row r="22" ht="24" customHeight="1" spans="1:25">
      <c r="A22" s="44" t="s">
        <v>34</v>
      </c>
      <c r="B22" s="45">
        <f t="shared" si="0"/>
        <v>31</v>
      </c>
      <c r="C22" s="46"/>
      <c r="D22" s="45"/>
      <c r="E22" s="45">
        <f t="shared" si="1"/>
        <v>20</v>
      </c>
      <c r="F22" s="45"/>
      <c r="G22" s="45">
        <v>20</v>
      </c>
      <c r="H22" s="45">
        <v>11</v>
      </c>
      <c r="I22" s="45">
        <v>11</v>
      </c>
      <c r="J22" s="45"/>
      <c r="K22" s="46"/>
      <c r="L22" s="46">
        <v>0.56</v>
      </c>
      <c r="M22" s="46">
        <v>0.8</v>
      </c>
      <c r="N22" s="45">
        <f t="shared" si="3"/>
        <v>38</v>
      </c>
      <c r="O22" s="46"/>
      <c r="P22" s="46"/>
      <c r="Q22" s="46">
        <f t="shared" si="4"/>
        <v>22</v>
      </c>
      <c r="R22" s="46"/>
      <c r="S22" s="46">
        <v>22</v>
      </c>
      <c r="T22" s="46">
        <f t="shared" si="5"/>
        <v>16</v>
      </c>
      <c r="U22" s="46">
        <v>16</v>
      </c>
      <c r="V22" s="46"/>
      <c r="W22" s="46"/>
      <c r="X22" s="20"/>
      <c r="Y22" s="20"/>
    </row>
    <row r="23" ht="24" customHeight="1" spans="1:25">
      <c r="A23" s="44" t="s">
        <v>35</v>
      </c>
      <c r="B23" s="45">
        <f t="shared" si="0"/>
        <v>1242.48</v>
      </c>
      <c r="C23" s="20">
        <v>0</v>
      </c>
      <c r="D23" s="47">
        <v>0</v>
      </c>
      <c r="E23" s="45">
        <f t="shared" si="1"/>
        <v>863.75</v>
      </c>
      <c r="F23" s="47">
        <v>381.29</v>
      </c>
      <c r="G23" s="47">
        <v>482.46</v>
      </c>
      <c r="H23" s="45">
        <f t="shared" si="2"/>
        <v>378.73</v>
      </c>
      <c r="I23" s="47">
        <v>378.73</v>
      </c>
      <c r="J23" s="47">
        <v>36.56</v>
      </c>
      <c r="K23" s="20">
        <v>0</v>
      </c>
      <c r="L23" s="20">
        <v>148.7</v>
      </c>
      <c r="M23" s="20">
        <v>65.06</v>
      </c>
      <c r="N23" s="45">
        <f t="shared" si="3"/>
        <v>1019.87</v>
      </c>
      <c r="O23" s="20">
        <v>0</v>
      </c>
      <c r="P23" s="20">
        <v>0</v>
      </c>
      <c r="Q23" s="46">
        <f t="shared" si="4"/>
        <v>581.13</v>
      </c>
      <c r="R23" s="20">
        <v>128.52</v>
      </c>
      <c r="S23" s="20">
        <v>452.61</v>
      </c>
      <c r="T23" s="46">
        <f t="shared" si="5"/>
        <v>438.74</v>
      </c>
      <c r="U23" s="20">
        <v>438.74</v>
      </c>
      <c r="V23" s="20">
        <v>38.28</v>
      </c>
      <c r="W23" s="20">
        <v>0</v>
      </c>
      <c r="X23" s="20">
        <v>145.63</v>
      </c>
      <c r="Y23" s="20">
        <v>197.76</v>
      </c>
    </row>
    <row r="24" ht="24" customHeight="1" spans="1:25">
      <c r="A24" s="44" t="s">
        <v>36</v>
      </c>
      <c r="B24" s="45">
        <f t="shared" si="0"/>
        <v>78.9285</v>
      </c>
      <c r="C24" s="20">
        <v>0</v>
      </c>
      <c r="D24" s="47">
        <v>0</v>
      </c>
      <c r="E24" s="45">
        <f t="shared" si="1"/>
        <v>14.08</v>
      </c>
      <c r="F24" s="47">
        <v>0</v>
      </c>
      <c r="G24" s="47">
        <v>14.08</v>
      </c>
      <c r="H24" s="45">
        <f t="shared" si="2"/>
        <v>64.8485</v>
      </c>
      <c r="I24" s="47">
        <v>64.8485</v>
      </c>
      <c r="J24" s="47">
        <v>0</v>
      </c>
      <c r="K24" s="20">
        <v>0</v>
      </c>
      <c r="L24" s="20">
        <v>16.5764</v>
      </c>
      <c r="M24" s="20">
        <v>68.989</v>
      </c>
      <c r="N24" s="45">
        <f t="shared" si="3"/>
        <v>101.5171</v>
      </c>
      <c r="O24" s="20">
        <v>0</v>
      </c>
      <c r="P24" s="20">
        <v>0</v>
      </c>
      <c r="Q24" s="46">
        <f t="shared" si="4"/>
        <v>22.8479</v>
      </c>
      <c r="R24" s="20">
        <v>0</v>
      </c>
      <c r="S24" s="20">
        <v>22.8479</v>
      </c>
      <c r="T24" s="46">
        <f t="shared" si="5"/>
        <v>78.6692</v>
      </c>
      <c r="U24" s="20">
        <v>78.6692</v>
      </c>
      <c r="V24" s="20">
        <v>0</v>
      </c>
      <c r="W24" s="20">
        <v>0</v>
      </c>
      <c r="X24" s="20">
        <v>26.4321</v>
      </c>
      <c r="Y24" s="20">
        <v>68.08</v>
      </c>
    </row>
    <row r="25" ht="24" customHeight="1" spans="1:25">
      <c r="A25" s="44" t="s">
        <v>37</v>
      </c>
      <c r="B25" s="45">
        <f t="shared" si="0"/>
        <v>122.1853</v>
      </c>
      <c r="C25" s="20">
        <v>0</v>
      </c>
      <c r="D25" s="47">
        <v>0</v>
      </c>
      <c r="E25" s="45">
        <f t="shared" si="1"/>
        <v>43.919</v>
      </c>
      <c r="F25" s="47">
        <v>0</v>
      </c>
      <c r="G25" s="47">
        <v>43.919</v>
      </c>
      <c r="H25" s="45">
        <f t="shared" si="2"/>
        <v>78.2663</v>
      </c>
      <c r="I25" s="47">
        <v>78.2663</v>
      </c>
      <c r="J25" s="47">
        <v>0</v>
      </c>
      <c r="K25" s="20">
        <v>0</v>
      </c>
      <c r="L25" s="20">
        <v>3.63</v>
      </c>
      <c r="M25" s="20">
        <v>1.99</v>
      </c>
      <c r="N25" s="45">
        <f t="shared" si="3"/>
        <v>117.9009</v>
      </c>
      <c r="O25" s="20">
        <v>0</v>
      </c>
      <c r="P25" s="20">
        <v>0</v>
      </c>
      <c r="Q25" s="46">
        <f t="shared" si="4"/>
        <v>54.29</v>
      </c>
      <c r="R25" s="20">
        <v>0</v>
      </c>
      <c r="S25" s="20">
        <v>54.29</v>
      </c>
      <c r="T25" s="46">
        <f t="shared" si="5"/>
        <v>63.6109</v>
      </c>
      <c r="U25" s="20">
        <v>63.6109</v>
      </c>
      <c r="V25" s="20">
        <v>0</v>
      </c>
      <c r="W25" s="20">
        <v>0</v>
      </c>
      <c r="X25" s="20">
        <v>0</v>
      </c>
      <c r="Y25" s="20">
        <v>6.6</v>
      </c>
    </row>
    <row r="26" ht="24" customHeight="1" spans="1:25">
      <c r="A26" s="44" t="s">
        <v>38</v>
      </c>
      <c r="B26" s="45">
        <f t="shared" si="0"/>
        <v>56.75</v>
      </c>
      <c r="C26" s="20"/>
      <c r="D26" s="47"/>
      <c r="E26" s="45">
        <f t="shared" si="1"/>
        <v>22.27</v>
      </c>
      <c r="F26" s="47"/>
      <c r="G26" s="47">
        <v>22.27</v>
      </c>
      <c r="H26" s="45">
        <f t="shared" si="2"/>
        <v>34.48</v>
      </c>
      <c r="I26" s="47">
        <v>34.48</v>
      </c>
      <c r="J26" s="47">
        <v>0</v>
      </c>
      <c r="K26" s="20"/>
      <c r="L26" s="20">
        <v>4.21</v>
      </c>
      <c r="M26" s="20">
        <v>4.21</v>
      </c>
      <c r="N26" s="45">
        <f t="shared" si="3"/>
        <v>62.98</v>
      </c>
      <c r="O26" s="20"/>
      <c r="P26" s="20"/>
      <c r="Q26" s="46">
        <f t="shared" si="4"/>
        <v>24.94</v>
      </c>
      <c r="R26" s="20"/>
      <c r="S26" s="20">
        <v>24.94</v>
      </c>
      <c r="T26" s="46">
        <f t="shared" si="5"/>
        <v>38.04</v>
      </c>
      <c r="U26" s="20">
        <v>38.04</v>
      </c>
      <c r="V26" s="20">
        <v>0</v>
      </c>
      <c r="W26" s="20"/>
      <c r="X26" s="20">
        <v>4.82</v>
      </c>
      <c r="Y26" s="20">
        <v>9.06</v>
      </c>
    </row>
    <row r="27" ht="24" customHeight="1" spans="1:25">
      <c r="A27" s="44" t="s">
        <v>47</v>
      </c>
      <c r="B27" s="45">
        <f t="shared" si="0"/>
        <v>261.02</v>
      </c>
      <c r="C27" s="20"/>
      <c r="D27" s="47"/>
      <c r="E27" s="45">
        <f t="shared" si="1"/>
        <v>213.83</v>
      </c>
      <c r="F27" s="47">
        <v>50.04</v>
      </c>
      <c r="G27" s="47">
        <v>163.79</v>
      </c>
      <c r="H27" s="45">
        <f t="shared" si="2"/>
        <v>47.19</v>
      </c>
      <c r="I27" s="47">
        <v>47.19</v>
      </c>
      <c r="J27" s="47">
        <v>41.18</v>
      </c>
      <c r="K27" s="20"/>
      <c r="L27" s="20">
        <v>5.5</v>
      </c>
      <c r="M27" s="20">
        <v>20.56</v>
      </c>
      <c r="N27" s="45">
        <f t="shared" si="3"/>
        <v>261.84</v>
      </c>
      <c r="O27" s="20"/>
      <c r="P27" s="20"/>
      <c r="Q27" s="46">
        <f t="shared" si="4"/>
        <v>177.67</v>
      </c>
      <c r="R27" s="20">
        <v>29.88</v>
      </c>
      <c r="S27" s="20">
        <v>147.79</v>
      </c>
      <c r="T27" s="46">
        <f t="shared" si="5"/>
        <v>84.17</v>
      </c>
      <c r="U27" s="20">
        <v>84.17</v>
      </c>
      <c r="V27" s="20">
        <v>43.12</v>
      </c>
      <c r="W27" s="20"/>
      <c r="X27" s="20">
        <v>9.69</v>
      </c>
      <c r="Y27" s="20">
        <v>15.86</v>
      </c>
    </row>
    <row r="28" ht="24" customHeight="1" spans="1:25">
      <c r="A28" s="44" t="s">
        <v>40</v>
      </c>
      <c r="B28" s="45">
        <f t="shared" si="0"/>
        <v>73.98</v>
      </c>
      <c r="C28" s="20"/>
      <c r="D28" s="47"/>
      <c r="E28" s="45">
        <f t="shared" si="1"/>
        <v>26.75</v>
      </c>
      <c r="F28" s="47"/>
      <c r="G28" s="47">
        <v>26.75</v>
      </c>
      <c r="H28" s="45">
        <f t="shared" si="2"/>
        <v>47.23</v>
      </c>
      <c r="I28" s="47">
        <v>47.23</v>
      </c>
      <c r="J28" s="47"/>
      <c r="K28" s="20"/>
      <c r="L28" s="20">
        <v>0.45</v>
      </c>
      <c r="M28" s="20">
        <v>5</v>
      </c>
      <c r="N28" s="45">
        <f t="shared" si="3"/>
        <v>58.74</v>
      </c>
      <c r="O28" s="20"/>
      <c r="P28" s="20"/>
      <c r="Q28" s="46">
        <f t="shared" si="4"/>
        <v>22.27</v>
      </c>
      <c r="R28" s="20"/>
      <c r="S28" s="20">
        <v>22.27</v>
      </c>
      <c r="T28" s="46">
        <f t="shared" si="5"/>
        <v>36.47</v>
      </c>
      <c r="U28" s="20">
        <v>36.47</v>
      </c>
      <c r="V28" s="20"/>
      <c r="W28" s="20"/>
      <c r="X28" s="20">
        <v>0.52</v>
      </c>
      <c r="Y28" s="20"/>
    </row>
    <row r="29" ht="24" customHeight="1" spans="1:25">
      <c r="A29" s="48" t="s">
        <v>41</v>
      </c>
      <c r="B29" s="47">
        <f>SUM(B8:B28)</f>
        <v>2265.0538</v>
      </c>
      <c r="C29" s="47">
        <f t="shared" ref="C29:Y29" si="6">SUM(C8:C28)</f>
        <v>0</v>
      </c>
      <c r="D29" s="47">
        <f t="shared" si="6"/>
        <v>0</v>
      </c>
      <c r="E29" s="47">
        <f t="shared" si="6"/>
        <v>1364.739</v>
      </c>
      <c r="F29" s="47">
        <f t="shared" si="6"/>
        <v>466.58</v>
      </c>
      <c r="G29" s="47">
        <f t="shared" si="6"/>
        <v>898.159</v>
      </c>
      <c r="H29" s="47">
        <f t="shared" si="6"/>
        <v>900.3148</v>
      </c>
      <c r="I29" s="47">
        <f t="shared" si="6"/>
        <v>900.3148</v>
      </c>
      <c r="J29" s="47">
        <f t="shared" si="6"/>
        <v>89.34</v>
      </c>
      <c r="K29" s="47">
        <f t="shared" si="6"/>
        <v>0</v>
      </c>
      <c r="L29" s="47">
        <f t="shared" si="6"/>
        <v>183.1664</v>
      </c>
      <c r="M29" s="47">
        <f t="shared" si="6"/>
        <v>168.379</v>
      </c>
      <c r="N29" s="47">
        <f t="shared" si="6"/>
        <v>2060.988</v>
      </c>
      <c r="O29" s="47">
        <f t="shared" si="6"/>
        <v>0</v>
      </c>
      <c r="P29" s="47">
        <f t="shared" si="6"/>
        <v>0</v>
      </c>
      <c r="Q29" s="47">
        <f t="shared" si="6"/>
        <v>1066.5679</v>
      </c>
      <c r="R29" s="47">
        <f t="shared" si="6"/>
        <v>191.5</v>
      </c>
      <c r="S29" s="47">
        <f t="shared" si="6"/>
        <v>875.0679</v>
      </c>
      <c r="T29" s="47">
        <f t="shared" si="6"/>
        <v>994.4201</v>
      </c>
      <c r="U29" s="47">
        <f t="shared" si="6"/>
        <v>994.4201</v>
      </c>
      <c r="V29" s="47">
        <f t="shared" si="6"/>
        <v>93.05</v>
      </c>
      <c r="W29" s="47">
        <f t="shared" si="6"/>
        <v>0</v>
      </c>
      <c r="X29" s="47">
        <f t="shared" si="6"/>
        <v>189.3321</v>
      </c>
      <c r="Y29" s="47">
        <f t="shared" si="6"/>
        <v>300.07</v>
      </c>
    </row>
    <row r="30" ht="24" customHeight="1" spans="1: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="1" customFormat="1" ht="24" customHeight="1" spans="1:256">
      <c r="A31" s="23" t="s">
        <v>48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7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="1" customFormat="1" ht="24" customHeight="1" spans="1:256">
      <c r="A32" s="24" t="s">
        <v>43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="1" customFormat="1" ht="24" customHeight="1" spans="1:256">
      <c r="A33" s="25" t="s">
        <v>44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8"/>
      <c r="Z33" s="27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ht="24" customHeight="1" spans="1:12">
      <c r="A34" s="26" t="s">
        <v>45</v>
      </c>
      <c r="B34" s="27"/>
      <c r="C34" s="28"/>
      <c r="D34" s="27"/>
      <c r="E34" s="27"/>
      <c r="F34" s="27"/>
      <c r="G34" s="27"/>
      <c r="H34" s="27"/>
      <c r="I34" s="27"/>
      <c r="J34" s="27"/>
      <c r="K34" s="28"/>
      <c r="L34" s="28"/>
    </row>
    <row r="35" ht="26.1" customHeight="1"/>
  </sheetData>
  <mergeCells count="37">
    <mergeCell ref="A1:Y1"/>
    <mergeCell ref="B3:M3"/>
    <mergeCell ref="N3:Y3"/>
    <mergeCell ref="B4:K4"/>
    <mergeCell ref="N4:W4"/>
    <mergeCell ref="C5:D5"/>
    <mergeCell ref="E5:G5"/>
    <mergeCell ref="H5:K5"/>
    <mergeCell ref="O5:P5"/>
    <mergeCell ref="Q5:S5"/>
    <mergeCell ref="T5:W5"/>
    <mergeCell ref="I6:J6"/>
    <mergeCell ref="U6:V6"/>
    <mergeCell ref="A31:Y31"/>
    <mergeCell ref="A32:AK32"/>
    <mergeCell ref="A33:X33"/>
    <mergeCell ref="A4:A7"/>
    <mergeCell ref="B5:B7"/>
    <mergeCell ref="C6:C7"/>
    <mergeCell ref="D6:D7"/>
    <mergeCell ref="E6:E7"/>
    <mergeCell ref="F6:F7"/>
    <mergeCell ref="G6:G7"/>
    <mergeCell ref="H6:H7"/>
    <mergeCell ref="K6:K7"/>
    <mergeCell ref="L4:L7"/>
    <mergeCell ref="M4:M7"/>
    <mergeCell ref="N5:N7"/>
    <mergeCell ref="O6:O7"/>
    <mergeCell ref="P6:P7"/>
    <mergeCell ref="Q6:Q7"/>
    <mergeCell ref="R6:R7"/>
    <mergeCell ref="S6:S7"/>
    <mergeCell ref="T6:T7"/>
    <mergeCell ref="W6:W7"/>
    <mergeCell ref="X4:X7"/>
    <mergeCell ref="Y4:Y7"/>
  </mergeCells>
  <pageMargins left="0.748031496062992" right="0.748031496062992" top="0.984251968503937" bottom="0.984251968503937" header="0.511811023622047" footer="0.511811023622047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4"/>
  <sheetViews>
    <sheetView workbookViewId="0">
      <selection activeCell="A1" sqref="A1:AK1"/>
    </sheetView>
  </sheetViews>
  <sheetFormatPr defaultColWidth="10" defaultRowHeight="12.9"/>
  <cols>
    <col min="1" max="1" width="11.5045871559633" style="26" customWidth="1"/>
    <col min="2" max="2" width="7.24770642201835" style="6" customWidth="1"/>
    <col min="3" max="3" width="6" style="7" customWidth="1"/>
    <col min="4" max="4" width="7.87155963302752" style="6" customWidth="1"/>
    <col min="5" max="5" width="5.62385321100917" style="6" customWidth="1"/>
    <col min="6" max="6" width="8.24770642201835" style="6" customWidth="1"/>
    <col min="7" max="7" width="8.62385321100917" style="6" customWidth="1"/>
    <col min="8" max="8" width="7" style="6" customWidth="1"/>
    <col min="9" max="9" width="5.24770642201835" style="6" customWidth="1"/>
    <col min="10" max="10" width="9.62385321100917" style="6" customWidth="1"/>
    <col min="11" max="12" width="7.24770642201835" style="7" customWidth="1"/>
    <col min="13" max="13" width="6.62385321100917" style="7" customWidth="1"/>
    <col min="14" max="14" width="7.24770642201835" style="6" customWidth="1"/>
    <col min="15" max="15" width="4.87155963302752" style="7" customWidth="1"/>
    <col min="16" max="16" width="7.87155963302752" style="6" customWidth="1"/>
    <col min="17" max="17" width="7.62385321100917" style="6" customWidth="1"/>
    <col min="18" max="18" width="8.24770642201835" style="6" customWidth="1"/>
    <col min="19" max="19" width="8.62385321100917" style="6" customWidth="1"/>
    <col min="20" max="20" width="7" style="6" customWidth="1"/>
    <col min="21" max="21" width="7.12844036697248" style="6" customWidth="1"/>
    <col min="22" max="22" width="9.62385321100917" style="6" customWidth="1"/>
    <col min="23" max="23" width="9" style="7" customWidth="1"/>
    <col min="24" max="24" width="8.24770642201835" style="7" customWidth="1"/>
    <col min="25" max="25" width="6.62385321100917" style="7" customWidth="1"/>
    <col min="26" max="26" width="7.62385321100917" style="6" customWidth="1"/>
    <col min="27" max="27" width="7.87155963302752" style="7" customWidth="1"/>
    <col min="28" max="28" width="7.75229357798165" style="7" customWidth="1"/>
    <col min="29" max="29" width="8.37614678899082" style="7" customWidth="1"/>
    <col min="30" max="30" width="10.8715596330275" style="7" customWidth="1"/>
    <col min="31" max="31" width="9.62385321100917" style="7" customWidth="1"/>
    <col min="32" max="32" width="7.87155963302752" style="7" customWidth="1"/>
    <col min="33" max="35" width="9.62385321100917" style="7" customWidth="1"/>
    <col min="36" max="36" width="9.24770642201835" style="7" customWidth="1"/>
    <col min="37" max="37" width="9.62385321100917" style="7" customWidth="1"/>
    <col min="38" max="16384" width="10" style="7"/>
  </cols>
  <sheetData>
    <row r="1" s="1" customFormat="1" ht="24.45" spans="1:256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41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="1" customFormat="1" ht="18.95" customHeight="1" spans="1:256">
      <c r="A2" s="26"/>
      <c r="B2" s="5"/>
      <c r="D2" s="5"/>
      <c r="E2" s="5"/>
      <c r="F2" s="5"/>
      <c r="G2" s="5"/>
      <c r="H2" s="5"/>
      <c r="I2" s="5"/>
      <c r="J2" s="5"/>
      <c r="N2" s="5"/>
      <c r="P2" s="5"/>
      <c r="Q2" s="5"/>
      <c r="R2" s="5"/>
      <c r="S2" s="5"/>
      <c r="T2" s="5"/>
      <c r="U2" s="5"/>
      <c r="V2" s="5"/>
      <c r="Z2" s="5"/>
      <c r="AG2" s="42" t="s">
        <v>1</v>
      </c>
      <c r="AH2" s="42"/>
      <c r="AI2" s="42"/>
      <c r="AJ2" s="42"/>
      <c r="AK2" s="43"/>
      <c r="AL2" s="30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="1" customFormat="1" ht="24" customHeight="1" spans="1:256">
      <c r="A3" s="33" t="s">
        <v>2</v>
      </c>
      <c r="B3" s="9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 t="s">
        <v>4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 t="s">
        <v>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="3" customFormat="1" ht="20.1" customHeight="1" spans="1:256">
      <c r="A4" s="34"/>
      <c r="B4" s="9" t="s">
        <v>6</v>
      </c>
      <c r="C4" s="9"/>
      <c r="D4" s="9"/>
      <c r="E4" s="9"/>
      <c r="F4" s="9"/>
      <c r="G4" s="9"/>
      <c r="H4" s="9"/>
      <c r="I4" s="9"/>
      <c r="J4" s="9"/>
      <c r="K4" s="9"/>
      <c r="L4" s="9" t="s">
        <v>7</v>
      </c>
      <c r="M4" s="9" t="s">
        <v>8</v>
      </c>
      <c r="N4" s="9" t="s">
        <v>6</v>
      </c>
      <c r="O4" s="9"/>
      <c r="P4" s="9"/>
      <c r="Q4" s="9"/>
      <c r="R4" s="9"/>
      <c r="S4" s="9"/>
      <c r="T4" s="9"/>
      <c r="U4" s="9"/>
      <c r="V4" s="9"/>
      <c r="W4" s="9"/>
      <c r="X4" s="9" t="s">
        <v>7</v>
      </c>
      <c r="Y4" s="9" t="s">
        <v>8</v>
      </c>
      <c r="Z4" s="9" t="s">
        <v>6</v>
      </c>
      <c r="AA4" s="9"/>
      <c r="AB4" s="9"/>
      <c r="AC4" s="9"/>
      <c r="AD4" s="9"/>
      <c r="AE4" s="9"/>
      <c r="AF4" s="9"/>
      <c r="AG4" s="9"/>
      <c r="AH4" s="9"/>
      <c r="AI4" s="9"/>
      <c r="AJ4" s="9" t="s">
        <v>7</v>
      </c>
      <c r="AK4" s="9" t="s">
        <v>8</v>
      </c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="3" customFormat="1" ht="39.95" customHeight="1" spans="1:256">
      <c r="A5" s="34"/>
      <c r="B5" s="35" t="s">
        <v>9</v>
      </c>
      <c r="C5" s="9" t="s">
        <v>10</v>
      </c>
      <c r="D5" s="9"/>
      <c r="E5" s="9" t="s">
        <v>11</v>
      </c>
      <c r="F5" s="9"/>
      <c r="G5" s="9"/>
      <c r="H5" s="9" t="s">
        <v>12</v>
      </c>
      <c r="I5" s="9"/>
      <c r="J5" s="9"/>
      <c r="K5" s="9"/>
      <c r="L5" s="9"/>
      <c r="M5" s="9"/>
      <c r="N5" s="35" t="s">
        <v>9</v>
      </c>
      <c r="O5" s="9" t="s">
        <v>10</v>
      </c>
      <c r="P5" s="9"/>
      <c r="Q5" s="9" t="s">
        <v>11</v>
      </c>
      <c r="R5" s="9"/>
      <c r="S5" s="9"/>
      <c r="T5" s="9" t="s">
        <v>12</v>
      </c>
      <c r="U5" s="9"/>
      <c r="V5" s="9"/>
      <c r="W5" s="9"/>
      <c r="X5" s="9"/>
      <c r="Y5" s="9"/>
      <c r="Z5" s="35" t="s">
        <v>9</v>
      </c>
      <c r="AA5" s="9" t="s">
        <v>10</v>
      </c>
      <c r="AB5" s="9"/>
      <c r="AC5" s="9" t="s">
        <v>11</v>
      </c>
      <c r="AD5" s="9"/>
      <c r="AE5" s="9"/>
      <c r="AF5" s="9" t="s">
        <v>12</v>
      </c>
      <c r="AG5" s="9"/>
      <c r="AH5" s="9"/>
      <c r="AI5" s="9"/>
      <c r="AJ5" s="9"/>
      <c r="AK5" s="9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="3" customFormat="1" ht="20.1" customHeight="1" spans="1:256">
      <c r="A6" s="34"/>
      <c r="B6" s="35"/>
      <c r="C6" s="9" t="s">
        <v>13</v>
      </c>
      <c r="D6" s="36" t="s">
        <v>14</v>
      </c>
      <c r="E6" s="36" t="s">
        <v>13</v>
      </c>
      <c r="F6" s="36" t="s">
        <v>15</v>
      </c>
      <c r="G6" s="36" t="s">
        <v>16</v>
      </c>
      <c r="H6" s="36" t="s">
        <v>13</v>
      </c>
      <c r="I6" s="9" t="s">
        <v>17</v>
      </c>
      <c r="J6" s="9"/>
      <c r="K6" s="9" t="s">
        <v>18</v>
      </c>
      <c r="L6" s="9"/>
      <c r="M6" s="9"/>
      <c r="N6" s="35"/>
      <c r="O6" s="9" t="s">
        <v>13</v>
      </c>
      <c r="P6" s="36" t="s">
        <v>14</v>
      </c>
      <c r="Q6" s="36" t="s">
        <v>13</v>
      </c>
      <c r="R6" s="36" t="s">
        <v>15</v>
      </c>
      <c r="S6" s="36" t="s">
        <v>16</v>
      </c>
      <c r="T6" s="36" t="s">
        <v>13</v>
      </c>
      <c r="U6" s="9" t="s">
        <v>17</v>
      </c>
      <c r="V6" s="9"/>
      <c r="W6" s="9" t="s">
        <v>18</v>
      </c>
      <c r="X6" s="9"/>
      <c r="Y6" s="9"/>
      <c r="Z6" s="35"/>
      <c r="AA6" s="9" t="s">
        <v>13</v>
      </c>
      <c r="AB6" s="9" t="s">
        <v>14</v>
      </c>
      <c r="AC6" s="9" t="s">
        <v>13</v>
      </c>
      <c r="AD6" s="9" t="s">
        <v>15</v>
      </c>
      <c r="AE6" s="9" t="s">
        <v>16</v>
      </c>
      <c r="AF6" s="9" t="s">
        <v>13</v>
      </c>
      <c r="AG6" s="9" t="s">
        <v>17</v>
      </c>
      <c r="AH6" s="9"/>
      <c r="AI6" s="9" t="s">
        <v>18</v>
      </c>
      <c r="AJ6" s="9"/>
      <c r="AK6" s="9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="3" customFormat="1" ht="60" customHeight="1" spans="1:256">
      <c r="A7" s="37"/>
      <c r="B7" s="35"/>
      <c r="C7" s="9"/>
      <c r="D7" s="36"/>
      <c r="E7" s="36"/>
      <c r="F7" s="36"/>
      <c r="G7" s="36"/>
      <c r="H7" s="36"/>
      <c r="I7" s="36"/>
      <c r="J7" s="36" t="s">
        <v>19</v>
      </c>
      <c r="K7" s="9"/>
      <c r="L7" s="9"/>
      <c r="M7" s="9"/>
      <c r="N7" s="35"/>
      <c r="O7" s="9"/>
      <c r="P7" s="36"/>
      <c r="Q7" s="36"/>
      <c r="R7" s="36"/>
      <c r="S7" s="36"/>
      <c r="T7" s="36"/>
      <c r="U7" s="36"/>
      <c r="V7" s="36" t="s">
        <v>19</v>
      </c>
      <c r="W7" s="9"/>
      <c r="X7" s="9"/>
      <c r="Y7" s="9"/>
      <c r="Z7" s="35"/>
      <c r="AA7" s="9"/>
      <c r="AB7" s="9"/>
      <c r="AC7" s="9"/>
      <c r="AD7" s="9"/>
      <c r="AE7" s="9"/>
      <c r="AF7" s="9"/>
      <c r="AG7" s="9"/>
      <c r="AH7" s="9" t="s">
        <v>19</v>
      </c>
      <c r="AI7" s="9"/>
      <c r="AJ7" s="9"/>
      <c r="AK7" s="9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="4" customFormat="1" ht="27" customHeight="1" spans="1:37">
      <c r="A8" s="38" t="s">
        <v>50</v>
      </c>
      <c r="B8" s="39">
        <v>2322</v>
      </c>
      <c r="C8" s="39">
        <v>4.65</v>
      </c>
      <c r="D8" s="39">
        <v>0</v>
      </c>
      <c r="E8" s="39">
        <v>1292.32</v>
      </c>
      <c r="F8" s="39">
        <v>376.85</v>
      </c>
      <c r="G8" s="39">
        <v>915.47</v>
      </c>
      <c r="H8" s="39">
        <v>1025.03</v>
      </c>
      <c r="I8" s="39">
        <v>1025.03</v>
      </c>
      <c r="J8" s="39">
        <v>182.1</v>
      </c>
      <c r="K8" s="39">
        <v>0</v>
      </c>
      <c r="L8" s="39">
        <v>261.58</v>
      </c>
      <c r="M8" s="39">
        <v>359.9</v>
      </c>
      <c r="N8" s="39">
        <v>2283.8238</v>
      </c>
      <c r="O8" s="39">
        <v>0</v>
      </c>
      <c r="P8" s="39">
        <v>0</v>
      </c>
      <c r="Q8" s="39">
        <v>1383.579</v>
      </c>
      <c r="R8" s="39">
        <v>481.38</v>
      </c>
      <c r="S8" s="39">
        <v>902.199</v>
      </c>
      <c r="T8" s="39">
        <v>900.2448</v>
      </c>
      <c r="U8" s="39">
        <v>900.2448</v>
      </c>
      <c r="V8" s="39">
        <v>89.04</v>
      </c>
      <c r="W8" s="39">
        <v>0</v>
      </c>
      <c r="X8" s="39">
        <v>184.1664</v>
      </c>
      <c r="Y8" s="39">
        <v>169.379</v>
      </c>
      <c r="Z8" s="39">
        <v>2107.768</v>
      </c>
      <c r="AA8" s="39">
        <v>0</v>
      </c>
      <c r="AB8" s="39">
        <v>0</v>
      </c>
      <c r="AC8" s="39">
        <v>1086.1379</v>
      </c>
      <c r="AD8" s="39">
        <v>205.5</v>
      </c>
      <c r="AE8" s="39">
        <v>880.6379</v>
      </c>
      <c r="AF8" s="39">
        <v>1021.6301</v>
      </c>
      <c r="AG8" s="39">
        <v>1019.1301</v>
      </c>
      <c r="AH8" s="39">
        <v>94.85</v>
      </c>
      <c r="AI8" s="39">
        <v>2.5</v>
      </c>
      <c r="AJ8" s="39">
        <v>191.3321</v>
      </c>
      <c r="AK8" s="39">
        <v>300.07</v>
      </c>
    </row>
    <row r="9" ht="27" customHeight="1" spans="1:37">
      <c r="A9" s="25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ht="27" customHeight="1" spans="1:37">
      <c r="A10" s="23" t="s">
        <v>42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7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</row>
    <row r="11" ht="27" customHeight="1" spans="1:37">
      <c r="A11" s="24" t="s">
        <v>43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ht="27" customHeight="1" spans="1:37">
      <c r="A12" s="25" t="s">
        <v>44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8"/>
      <c r="Z12" s="27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</row>
    <row r="13" ht="27" customHeight="1" spans="1:1">
      <c r="A13" s="26" t="s">
        <v>45</v>
      </c>
    </row>
    <row r="14" ht="27" customHeight="1"/>
  </sheetData>
  <mergeCells count="54">
    <mergeCell ref="A1:AK1"/>
    <mergeCell ref="AG2:AK2"/>
    <mergeCell ref="B3:M3"/>
    <mergeCell ref="N3:Y3"/>
    <mergeCell ref="Z3:AK3"/>
    <mergeCell ref="B4:K4"/>
    <mergeCell ref="N4:W4"/>
    <mergeCell ref="Z4:AI4"/>
    <mergeCell ref="C5:D5"/>
    <mergeCell ref="E5:G5"/>
    <mergeCell ref="H5:K5"/>
    <mergeCell ref="O5:P5"/>
    <mergeCell ref="Q5:S5"/>
    <mergeCell ref="T5:W5"/>
    <mergeCell ref="AA5:AB5"/>
    <mergeCell ref="AC5:AE5"/>
    <mergeCell ref="AF5:AI5"/>
    <mergeCell ref="I6:J6"/>
    <mergeCell ref="U6:V6"/>
    <mergeCell ref="AG6:AH6"/>
    <mergeCell ref="A10:Y10"/>
    <mergeCell ref="A11:AK11"/>
    <mergeCell ref="A12:X12"/>
    <mergeCell ref="A3:A7"/>
    <mergeCell ref="B5:B7"/>
    <mergeCell ref="C6:C7"/>
    <mergeCell ref="D6:D7"/>
    <mergeCell ref="E6:E7"/>
    <mergeCell ref="F6:F7"/>
    <mergeCell ref="G6:G7"/>
    <mergeCell ref="H6:H7"/>
    <mergeCell ref="K6:K7"/>
    <mergeCell ref="L4:L7"/>
    <mergeCell ref="M4:M7"/>
    <mergeCell ref="N5:N7"/>
    <mergeCell ref="O6:O7"/>
    <mergeCell ref="P6:P7"/>
    <mergeCell ref="Q6:Q7"/>
    <mergeCell ref="R6:R7"/>
    <mergeCell ref="S6:S7"/>
    <mergeCell ref="T6:T7"/>
    <mergeCell ref="W6:W7"/>
    <mergeCell ref="X4:X7"/>
    <mergeCell ref="Y4:Y7"/>
    <mergeCell ref="Z5:Z7"/>
    <mergeCell ref="AA6:AA7"/>
    <mergeCell ref="AB6:AB7"/>
    <mergeCell ref="AC6:AC7"/>
    <mergeCell ref="AD6:AD7"/>
    <mergeCell ref="AE6:AE7"/>
    <mergeCell ref="AF6:AF7"/>
    <mergeCell ref="AI6:AI7"/>
    <mergeCell ref="AJ4:AJ7"/>
    <mergeCell ref="AK4:AK7"/>
  </mergeCells>
  <pageMargins left="0.748031496062992" right="0.748031496062992" top="0.984251968503937" bottom="0.984251968503937" header="0.511811023622047" footer="0.511811023622047"/>
  <pageSetup paperSize="9" scale="4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"/>
  <sheetViews>
    <sheetView tabSelected="1" workbookViewId="0">
      <selection activeCell="U6" sqref="U6:V6"/>
    </sheetView>
  </sheetViews>
  <sheetFormatPr defaultColWidth="10" defaultRowHeight="12.9"/>
  <cols>
    <col min="1" max="1" width="13.2477064220183" style="5" customWidth="1"/>
    <col min="2" max="2" width="7.24770642201835" style="6" customWidth="1"/>
    <col min="3" max="3" width="4.87155963302752" style="7" customWidth="1"/>
    <col min="4" max="4" width="7.87155963302752" style="6" customWidth="1"/>
    <col min="5" max="5" width="7.62385321100917" style="6" customWidth="1"/>
    <col min="6" max="6" width="8.24770642201835" style="6" customWidth="1"/>
    <col min="7" max="7" width="8.62385321100917" style="6" customWidth="1"/>
    <col min="8" max="8" width="7" style="6" customWidth="1"/>
    <col min="9" max="9" width="7.12844036697248" style="6" customWidth="1"/>
    <col min="10" max="10" width="9.62385321100917" style="6" customWidth="1"/>
    <col min="11" max="11" width="6.37614678899083" style="7" customWidth="1"/>
    <col min="12" max="12" width="8.24770642201835" style="7" customWidth="1"/>
    <col min="13" max="13" width="6.62385321100917" style="7" customWidth="1"/>
    <col min="14" max="14" width="7.62385321100917" style="6" customWidth="1"/>
    <col min="15" max="15" width="7.87155963302752" style="7" customWidth="1"/>
    <col min="16" max="16" width="7.75229357798165" style="7" customWidth="1"/>
    <col min="17" max="17" width="8.37614678899082" style="7" customWidth="1"/>
    <col min="18" max="19" width="9.62385321100917" style="7" customWidth="1"/>
    <col min="20" max="20" width="7.87155963302752" style="7" customWidth="1"/>
    <col min="21" max="23" width="9.62385321100917" style="7" customWidth="1"/>
    <col min="24" max="24" width="9.24770642201835" style="7" customWidth="1"/>
    <col min="25" max="25" width="9.62385321100917" style="7" customWidth="1"/>
    <col min="26" max="16384" width="10" style="7"/>
  </cols>
  <sheetData>
    <row r="1" s="1" customFormat="1" ht="24.45" spans="1:256">
      <c r="A1" s="8" t="s">
        <v>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="1" customFormat="1" ht="12" customHeight="1" spans="1:256">
      <c r="A2" s="5"/>
      <c r="B2" s="5"/>
      <c r="D2" s="5"/>
      <c r="E2" s="5"/>
      <c r="F2" s="5"/>
      <c r="G2" s="5"/>
      <c r="H2" s="5"/>
      <c r="I2" s="5"/>
      <c r="J2" s="5"/>
      <c r="N2" s="5"/>
      <c r="Y2" s="29" t="s">
        <v>1</v>
      </c>
      <c r="Z2" s="30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="2" customFormat="1" ht="24" customHeight="1" spans="1:256">
      <c r="A3" s="9"/>
      <c r="B3" s="10" t="s">
        <v>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5"/>
      <c r="N3" s="10" t="s">
        <v>5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5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20.1" customHeight="1" spans="1:256">
      <c r="A4" s="12" t="s">
        <v>2</v>
      </c>
      <c r="B4" s="10" t="s">
        <v>6</v>
      </c>
      <c r="C4" s="11"/>
      <c r="D4" s="11"/>
      <c r="E4" s="11"/>
      <c r="F4" s="11"/>
      <c r="G4" s="11"/>
      <c r="H4" s="11"/>
      <c r="I4" s="11"/>
      <c r="J4" s="11"/>
      <c r="K4" s="15"/>
      <c r="L4" s="17" t="s">
        <v>7</v>
      </c>
      <c r="M4" s="17" t="s">
        <v>8</v>
      </c>
      <c r="N4" s="10" t="s">
        <v>6</v>
      </c>
      <c r="O4" s="11"/>
      <c r="P4" s="11"/>
      <c r="Q4" s="11"/>
      <c r="R4" s="11"/>
      <c r="S4" s="11"/>
      <c r="T4" s="11"/>
      <c r="U4" s="11"/>
      <c r="V4" s="11"/>
      <c r="W4" s="15"/>
      <c r="X4" s="17" t="s">
        <v>7</v>
      </c>
      <c r="Y4" s="17" t="s">
        <v>8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="3" customFormat="1" ht="39.95" customHeight="1" spans="1:256">
      <c r="A5" s="13"/>
      <c r="B5" s="14" t="s">
        <v>9</v>
      </c>
      <c r="C5" s="10" t="s">
        <v>10</v>
      </c>
      <c r="D5" s="15"/>
      <c r="E5" s="10" t="s">
        <v>11</v>
      </c>
      <c r="F5" s="11"/>
      <c r="G5" s="15"/>
      <c r="H5" s="10" t="s">
        <v>12</v>
      </c>
      <c r="I5" s="11"/>
      <c r="J5" s="11"/>
      <c r="K5" s="15"/>
      <c r="L5" s="18"/>
      <c r="M5" s="18"/>
      <c r="N5" s="14" t="s">
        <v>9</v>
      </c>
      <c r="O5" s="10" t="s">
        <v>10</v>
      </c>
      <c r="P5" s="15"/>
      <c r="Q5" s="10" t="s">
        <v>11</v>
      </c>
      <c r="R5" s="11"/>
      <c r="S5" s="15"/>
      <c r="T5" s="10" t="s">
        <v>12</v>
      </c>
      <c r="U5" s="11"/>
      <c r="V5" s="11"/>
      <c r="W5" s="15"/>
      <c r="X5" s="18"/>
      <c r="Y5" s="18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="3" customFormat="1" ht="21.95" customHeight="1" spans="1:256">
      <c r="A6" s="13"/>
      <c r="B6" s="16"/>
      <c r="C6" s="17" t="s">
        <v>13</v>
      </c>
      <c r="D6" s="17" t="s">
        <v>14</v>
      </c>
      <c r="E6" s="17" t="s">
        <v>13</v>
      </c>
      <c r="F6" s="17" t="s">
        <v>15</v>
      </c>
      <c r="G6" s="17" t="s">
        <v>16</v>
      </c>
      <c r="H6" s="17" t="s">
        <v>13</v>
      </c>
      <c r="I6" s="10" t="s">
        <v>17</v>
      </c>
      <c r="J6" s="15"/>
      <c r="K6" s="17" t="s">
        <v>18</v>
      </c>
      <c r="L6" s="18"/>
      <c r="M6" s="18"/>
      <c r="N6" s="16"/>
      <c r="O6" s="17" t="s">
        <v>13</v>
      </c>
      <c r="P6" s="17" t="s">
        <v>14</v>
      </c>
      <c r="Q6" s="17" t="s">
        <v>13</v>
      </c>
      <c r="R6" s="17" t="s">
        <v>15</v>
      </c>
      <c r="S6" s="17" t="s">
        <v>16</v>
      </c>
      <c r="T6" s="17" t="s">
        <v>13</v>
      </c>
      <c r="U6" s="10" t="s">
        <v>17</v>
      </c>
      <c r="V6" s="15"/>
      <c r="W6" s="17" t="s">
        <v>18</v>
      </c>
      <c r="X6" s="18"/>
      <c r="Y6" s="18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="3" customFormat="1" ht="51" customHeight="1" spans="1:256">
      <c r="A7" s="13"/>
      <c r="B7" s="16"/>
      <c r="C7" s="18"/>
      <c r="D7" s="18"/>
      <c r="E7" s="18"/>
      <c r="F7" s="18"/>
      <c r="G7" s="18"/>
      <c r="H7" s="18"/>
      <c r="I7" s="17"/>
      <c r="J7" s="17" t="s">
        <v>19</v>
      </c>
      <c r="K7" s="18"/>
      <c r="L7" s="18"/>
      <c r="M7" s="18"/>
      <c r="N7" s="16"/>
      <c r="O7" s="18"/>
      <c r="P7" s="18"/>
      <c r="Q7" s="18"/>
      <c r="R7" s="18"/>
      <c r="S7" s="18"/>
      <c r="T7" s="18"/>
      <c r="U7" s="17"/>
      <c r="V7" s="17" t="s">
        <v>19</v>
      </c>
      <c r="W7" s="18"/>
      <c r="X7" s="18"/>
      <c r="Y7" s="18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="4" customFormat="1" ht="24" customHeight="1" spans="1:25">
      <c r="A8" s="19" t="s">
        <v>50</v>
      </c>
      <c r="B8" s="20">
        <v>2265.0538</v>
      </c>
      <c r="C8" s="20">
        <v>0</v>
      </c>
      <c r="D8" s="20">
        <v>0</v>
      </c>
      <c r="E8" s="20">
        <v>1364.739</v>
      </c>
      <c r="F8" s="20">
        <v>466.58</v>
      </c>
      <c r="G8" s="20">
        <v>898.159</v>
      </c>
      <c r="H8" s="20">
        <v>900.3148</v>
      </c>
      <c r="I8" s="20">
        <v>900.3148</v>
      </c>
      <c r="J8" s="20">
        <v>89.34</v>
      </c>
      <c r="K8" s="20">
        <v>0</v>
      </c>
      <c r="L8" s="20">
        <v>183.1664</v>
      </c>
      <c r="M8" s="20">
        <v>168.379</v>
      </c>
      <c r="N8" s="20">
        <v>2060.988</v>
      </c>
      <c r="O8" s="20">
        <v>0</v>
      </c>
      <c r="P8" s="20">
        <v>0</v>
      </c>
      <c r="Q8" s="20">
        <v>1066.5679</v>
      </c>
      <c r="R8" s="20">
        <v>191.5</v>
      </c>
      <c r="S8" s="20">
        <v>875.0679</v>
      </c>
      <c r="T8" s="20">
        <v>994.4201</v>
      </c>
      <c r="U8" s="20">
        <v>994.4201</v>
      </c>
      <c r="V8" s="20">
        <v>93.05</v>
      </c>
      <c r="W8" s="20">
        <v>0</v>
      </c>
      <c r="X8" s="20">
        <v>189.3321</v>
      </c>
      <c r="Y8" s="20">
        <v>300.07</v>
      </c>
    </row>
    <row r="9" s="4" customFormat="1" ht="24" customHeight="1" spans="1: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="1" customFormat="1" ht="24" customHeight="1" spans="1:256">
      <c r="A10" s="23" t="s">
        <v>48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7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="1" customFormat="1" ht="24" customHeight="1" spans="1:256">
      <c r="A11" s="24" t="s">
        <v>43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="1" customFormat="1" ht="24" customHeight="1" spans="1:256">
      <c r="A12" s="25" t="s">
        <v>44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8"/>
      <c r="Z12" s="27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ht="24" customHeight="1" spans="1:12">
      <c r="A13" s="26" t="s">
        <v>45</v>
      </c>
      <c r="B13" s="27"/>
      <c r="C13" s="28"/>
      <c r="D13" s="27"/>
      <c r="E13" s="27"/>
      <c r="F13" s="27"/>
      <c r="G13" s="27"/>
      <c r="H13" s="27"/>
      <c r="I13" s="27"/>
      <c r="J13" s="27"/>
      <c r="K13" s="28"/>
      <c r="L13" s="28"/>
    </row>
    <row r="14" ht="26.1" customHeight="1"/>
  </sheetData>
  <mergeCells count="37">
    <mergeCell ref="A1:Y1"/>
    <mergeCell ref="B3:M3"/>
    <mergeCell ref="N3:Y3"/>
    <mergeCell ref="B4:K4"/>
    <mergeCell ref="N4:W4"/>
    <mergeCell ref="C5:D5"/>
    <mergeCell ref="E5:G5"/>
    <mergeCell ref="H5:K5"/>
    <mergeCell ref="O5:P5"/>
    <mergeCell ref="Q5:S5"/>
    <mergeCell ref="T5:W5"/>
    <mergeCell ref="I6:J6"/>
    <mergeCell ref="U6:V6"/>
    <mergeCell ref="A10:Y10"/>
    <mergeCell ref="A11:AK11"/>
    <mergeCell ref="A12:X12"/>
    <mergeCell ref="A4:A7"/>
    <mergeCell ref="B5:B7"/>
    <mergeCell ref="C6:C7"/>
    <mergeCell ref="D6:D7"/>
    <mergeCell ref="E6:E7"/>
    <mergeCell ref="F6:F7"/>
    <mergeCell ref="G6:G7"/>
    <mergeCell ref="H6:H7"/>
    <mergeCell ref="K6:K7"/>
    <mergeCell ref="L4:L7"/>
    <mergeCell ref="M4:M7"/>
    <mergeCell ref="N5:N7"/>
    <mergeCell ref="O6:O7"/>
    <mergeCell ref="P6:P7"/>
    <mergeCell ref="Q6:Q7"/>
    <mergeCell ref="R6:R7"/>
    <mergeCell ref="S6:S7"/>
    <mergeCell ref="T6:T7"/>
    <mergeCell ref="W6:W7"/>
    <mergeCell ref="X4:X7"/>
    <mergeCell ref="Y4:Y7"/>
  </mergeCells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三公经费支出表（全部资金）</vt:lpstr>
      <vt:lpstr>三公经费支出表（财政拨款资金</vt:lpstr>
      <vt:lpstr>社旗县2020年三公经费支出表（全部资金） (2)</vt:lpstr>
      <vt:lpstr>社旗县2020年三公经费支出表（财政拨款资金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铜镜映无邪</cp:lastModifiedBy>
  <dcterms:created xsi:type="dcterms:W3CDTF">2021-01-02T01:42:00Z</dcterms:created>
  <cp:lastPrinted>2020-12-22T02:42:00Z</cp:lastPrinted>
  <dcterms:modified xsi:type="dcterms:W3CDTF">2022-08-29T03:19:42Z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4073394C33224767AF46C6887CBEF871</vt:lpwstr>
  </property>
</Properties>
</file>